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tegovbr.sharepoint.com/sites/SEGES-CENTRAL-CGSEC/Documentos Compartilhados/Projeto Transporte Terrestre/3. MOBGOV/3. CONTRATAÇÃO E IMPLANTAÇÃO/"/>
    </mc:Choice>
  </mc:AlternateContent>
  <xr:revisionPtr revIDLastSave="134" documentId="13_ncr:1_{B4400C3D-9892-1A4F-8D86-661A526A255C}" xr6:coauthVersionLast="47" xr6:coauthVersionMax="47" xr10:uidLastSave="{25E40C20-1F17-4DA0-8D50-EB24AF747CDF}"/>
  <bookViews>
    <workbookView xWindow="0" yWindow="500" windowWidth="36380" windowHeight="21100" xr2:uid="{00000000-000D-0000-FFFF-FFFF00000000}"/>
  </bookViews>
  <sheets>
    <sheet name="Estimativa " sheetId="3" r:id="rId1"/>
    <sheet name="Projeto Básico" sheetId="2" r:id="rId2"/>
    <sheet name="IBGE" sheetId="1" r:id="rId3"/>
  </sheets>
  <definedNames>
    <definedName name="_xlnm._FilterDatabase" localSheetId="2" hidden="1">IBGE!$B$4:$R$5574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5" i="3"/>
  <c r="D18" i="3"/>
  <c r="D13" i="3"/>
  <c r="D16" i="3"/>
  <c r="D17" i="3"/>
  <c r="D1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3820" i="3"/>
  <c r="E3821" i="3"/>
  <c r="E3822" i="3"/>
  <c r="E3823" i="3"/>
  <c r="E3824" i="3"/>
  <c r="E3825" i="3"/>
  <c r="E3826" i="3"/>
  <c r="E3827" i="3"/>
  <c r="E3828" i="3"/>
  <c r="E3829" i="3"/>
  <c r="E3830" i="3"/>
  <c r="E3831" i="3"/>
  <c r="E3832" i="3"/>
  <c r="E3833" i="3"/>
  <c r="E3834" i="3"/>
  <c r="E3835" i="3"/>
  <c r="E3836" i="3"/>
  <c r="E3837" i="3"/>
  <c r="E3838" i="3"/>
  <c r="E3839" i="3"/>
  <c r="E3840" i="3"/>
  <c r="E3841" i="3"/>
  <c r="E3842" i="3"/>
  <c r="E3843" i="3"/>
  <c r="E3844" i="3"/>
  <c r="E3845" i="3"/>
  <c r="E3846" i="3"/>
  <c r="E3847" i="3"/>
  <c r="E3848" i="3"/>
  <c r="E3849" i="3"/>
  <c r="E3850" i="3"/>
  <c r="E3851" i="3"/>
  <c r="E3852" i="3"/>
  <c r="E3853" i="3"/>
  <c r="E3854" i="3"/>
  <c r="E3855" i="3"/>
  <c r="E3856" i="3"/>
  <c r="E3857" i="3"/>
  <c r="E3858" i="3"/>
  <c r="E3859" i="3"/>
  <c r="E3860" i="3"/>
  <c r="E3861" i="3"/>
  <c r="E3862" i="3"/>
  <c r="E3863" i="3"/>
  <c r="E3864" i="3"/>
  <c r="E3865" i="3"/>
  <c r="E3866" i="3"/>
  <c r="E3867" i="3"/>
  <c r="E3868" i="3"/>
  <c r="E3869" i="3"/>
  <c r="E3870" i="3"/>
  <c r="E3871" i="3"/>
  <c r="E3872" i="3"/>
  <c r="E3873" i="3"/>
  <c r="E3874" i="3"/>
  <c r="E3875" i="3"/>
  <c r="E3876" i="3"/>
  <c r="E3877" i="3"/>
  <c r="E3878" i="3"/>
  <c r="E3879" i="3"/>
  <c r="E3880" i="3"/>
  <c r="E3881" i="3"/>
  <c r="E3882" i="3"/>
  <c r="E3883" i="3"/>
  <c r="E3884" i="3"/>
  <c r="E3885" i="3"/>
  <c r="E3886" i="3"/>
  <c r="E3887" i="3"/>
  <c r="E3888" i="3"/>
  <c r="E3889" i="3"/>
  <c r="E3890" i="3"/>
  <c r="E3891" i="3"/>
  <c r="E3892" i="3"/>
  <c r="E3893" i="3"/>
  <c r="E3894" i="3"/>
  <c r="E3895" i="3"/>
  <c r="E3896" i="3"/>
  <c r="E3897" i="3"/>
  <c r="E3898" i="3"/>
  <c r="E3899" i="3"/>
  <c r="E3900" i="3"/>
  <c r="E3901" i="3"/>
  <c r="E3902" i="3"/>
  <c r="E3903" i="3"/>
  <c r="E3904" i="3"/>
  <c r="E3905" i="3"/>
  <c r="E3906" i="3"/>
  <c r="E3907" i="3"/>
  <c r="E3908" i="3"/>
  <c r="E3909" i="3"/>
  <c r="E3910" i="3"/>
  <c r="E3911" i="3"/>
  <c r="E3912" i="3"/>
  <c r="E3913" i="3"/>
  <c r="E3914" i="3"/>
  <c r="E3915" i="3"/>
  <c r="E3916" i="3"/>
  <c r="E3917" i="3"/>
  <c r="E3918" i="3"/>
  <c r="E3919" i="3"/>
  <c r="E3920" i="3"/>
  <c r="E3921" i="3"/>
  <c r="E3922" i="3"/>
  <c r="E3923" i="3"/>
  <c r="E3924" i="3"/>
  <c r="E3925" i="3"/>
  <c r="E3926" i="3"/>
  <c r="E3927" i="3"/>
  <c r="E3928" i="3"/>
  <c r="E3929" i="3"/>
  <c r="E3930" i="3"/>
  <c r="E3931" i="3"/>
  <c r="E3932" i="3"/>
  <c r="E3933" i="3"/>
  <c r="E3934" i="3"/>
  <c r="E3935" i="3"/>
  <c r="E3936" i="3"/>
  <c r="E3937" i="3"/>
  <c r="E3938" i="3"/>
  <c r="E3939" i="3"/>
  <c r="E3940" i="3"/>
  <c r="E3941" i="3"/>
  <c r="E3942" i="3"/>
  <c r="E3943" i="3"/>
  <c r="E3944" i="3"/>
  <c r="E3945" i="3"/>
  <c r="E3946" i="3"/>
  <c r="E3947" i="3"/>
  <c r="E3948" i="3"/>
  <c r="E3949" i="3"/>
  <c r="E3950" i="3"/>
  <c r="E3951" i="3"/>
  <c r="E3952" i="3"/>
  <c r="E3953" i="3"/>
  <c r="E3954" i="3"/>
  <c r="E3955" i="3"/>
  <c r="E3956" i="3"/>
  <c r="E3957" i="3"/>
  <c r="E3958" i="3"/>
  <c r="E3959" i="3"/>
  <c r="E3960" i="3"/>
  <c r="E3961" i="3"/>
  <c r="E3962" i="3"/>
  <c r="E3963" i="3"/>
  <c r="E3964" i="3"/>
  <c r="E3965" i="3"/>
  <c r="E3966" i="3"/>
  <c r="E3967" i="3"/>
  <c r="E3968" i="3"/>
  <c r="E3969" i="3"/>
  <c r="E3970" i="3"/>
  <c r="E3971" i="3"/>
  <c r="E3972" i="3"/>
  <c r="E3973" i="3"/>
  <c r="E3974" i="3"/>
  <c r="E3975" i="3"/>
  <c r="E3976" i="3"/>
  <c r="E3977" i="3"/>
  <c r="E3978" i="3"/>
  <c r="E3979" i="3"/>
  <c r="E3980" i="3"/>
  <c r="E3981" i="3"/>
  <c r="E3982" i="3"/>
  <c r="E3983" i="3"/>
  <c r="E3984" i="3"/>
  <c r="E3985" i="3"/>
  <c r="E3986" i="3"/>
  <c r="E3987" i="3"/>
  <c r="E3988" i="3"/>
  <c r="E3989" i="3"/>
  <c r="E3990" i="3"/>
  <c r="E3991" i="3"/>
  <c r="E3992" i="3"/>
  <c r="E3993" i="3"/>
  <c r="E3994" i="3"/>
  <c r="E3995" i="3"/>
  <c r="E3996" i="3"/>
  <c r="E3997" i="3"/>
  <c r="E3998" i="3"/>
  <c r="E3999" i="3"/>
  <c r="E4000" i="3"/>
  <c r="E4001" i="3"/>
  <c r="E4002" i="3"/>
  <c r="E4003" i="3"/>
  <c r="E4004" i="3"/>
  <c r="E4005" i="3"/>
  <c r="E4006" i="3"/>
  <c r="E4007" i="3"/>
  <c r="E4008" i="3"/>
  <c r="E4009" i="3"/>
  <c r="E4010" i="3"/>
  <c r="E4011" i="3"/>
  <c r="E4012" i="3"/>
  <c r="E4013" i="3"/>
  <c r="E4014" i="3"/>
  <c r="E4015" i="3"/>
  <c r="E4016" i="3"/>
  <c r="E4017" i="3"/>
  <c r="E4018" i="3"/>
  <c r="E4019" i="3"/>
  <c r="E4020" i="3"/>
  <c r="E4021" i="3"/>
  <c r="E4022" i="3"/>
  <c r="E4023" i="3"/>
  <c r="E4024" i="3"/>
  <c r="E4025" i="3"/>
  <c r="E4026" i="3"/>
  <c r="E4027" i="3"/>
  <c r="E4028" i="3"/>
  <c r="E4029" i="3"/>
  <c r="E4030" i="3"/>
  <c r="E4031" i="3"/>
  <c r="E4032" i="3"/>
  <c r="E4033" i="3"/>
  <c r="E4034" i="3"/>
  <c r="E4035" i="3"/>
  <c r="E4036" i="3"/>
  <c r="E4037" i="3"/>
  <c r="E4038" i="3"/>
  <c r="E4039" i="3"/>
  <c r="E4040" i="3"/>
  <c r="E4041" i="3"/>
  <c r="E4042" i="3"/>
  <c r="E4043" i="3"/>
  <c r="E4044" i="3"/>
  <c r="E4045" i="3"/>
  <c r="E4046" i="3"/>
  <c r="E4047" i="3"/>
  <c r="E4048" i="3"/>
  <c r="E4049" i="3"/>
  <c r="E4050" i="3"/>
  <c r="E4051" i="3"/>
  <c r="E4052" i="3"/>
  <c r="E4053" i="3"/>
  <c r="E4054" i="3"/>
  <c r="E4055" i="3"/>
  <c r="E4056" i="3"/>
  <c r="E4057" i="3"/>
  <c r="E4058" i="3"/>
  <c r="E4059" i="3"/>
  <c r="E4060" i="3"/>
  <c r="E4061" i="3"/>
  <c r="E4062" i="3"/>
  <c r="E4063" i="3"/>
  <c r="E4064" i="3"/>
  <c r="E4065" i="3"/>
  <c r="E4066" i="3"/>
  <c r="E4067" i="3"/>
  <c r="E4068" i="3"/>
  <c r="E4069" i="3"/>
  <c r="E4070" i="3"/>
  <c r="E4071" i="3"/>
  <c r="E4072" i="3"/>
  <c r="E4073" i="3"/>
  <c r="E4074" i="3"/>
  <c r="E4075" i="3"/>
  <c r="E4076" i="3"/>
  <c r="E4077" i="3"/>
  <c r="E4078" i="3"/>
  <c r="E4079" i="3"/>
  <c r="E4080" i="3"/>
  <c r="E4081" i="3"/>
  <c r="E4082" i="3"/>
  <c r="E4083" i="3"/>
  <c r="E4084" i="3"/>
  <c r="E4085" i="3"/>
  <c r="E4086" i="3"/>
  <c r="E4087" i="3"/>
  <c r="E4088" i="3"/>
  <c r="E4089" i="3"/>
  <c r="E4090" i="3"/>
  <c r="E4091" i="3"/>
  <c r="E4092" i="3"/>
  <c r="E4093" i="3"/>
  <c r="E4094" i="3"/>
  <c r="E4095" i="3"/>
  <c r="E4096" i="3"/>
  <c r="E4097" i="3"/>
  <c r="E4098" i="3"/>
  <c r="E4099" i="3"/>
  <c r="E4100" i="3"/>
  <c r="E4101" i="3"/>
  <c r="E4102" i="3"/>
  <c r="E4103" i="3"/>
  <c r="E4104" i="3"/>
  <c r="E4105" i="3"/>
  <c r="E4106" i="3"/>
  <c r="E4107" i="3"/>
  <c r="E4108" i="3"/>
  <c r="E4109" i="3"/>
  <c r="E4110" i="3"/>
  <c r="E4111" i="3"/>
  <c r="E4112" i="3"/>
  <c r="E4113" i="3"/>
  <c r="E4114" i="3"/>
  <c r="E4115" i="3"/>
  <c r="E4116" i="3"/>
  <c r="E4117" i="3"/>
  <c r="E4118" i="3"/>
  <c r="E4119" i="3"/>
  <c r="E4120" i="3"/>
  <c r="E4121" i="3"/>
  <c r="E4122" i="3"/>
  <c r="E4123" i="3"/>
  <c r="E4124" i="3"/>
  <c r="E4125" i="3"/>
  <c r="E4126" i="3"/>
  <c r="E4127" i="3"/>
  <c r="E4128" i="3"/>
  <c r="E4129" i="3"/>
  <c r="E4130" i="3"/>
  <c r="E4131" i="3"/>
  <c r="E4132" i="3"/>
  <c r="E4133" i="3"/>
  <c r="E4134" i="3"/>
  <c r="E4135" i="3"/>
  <c r="E4136" i="3"/>
  <c r="E4137" i="3"/>
  <c r="E4138" i="3"/>
  <c r="E4139" i="3"/>
  <c r="E4140" i="3"/>
  <c r="E4141" i="3"/>
  <c r="E4142" i="3"/>
  <c r="E4143" i="3"/>
  <c r="E4144" i="3"/>
  <c r="E4145" i="3"/>
  <c r="E4146" i="3"/>
  <c r="E4147" i="3"/>
  <c r="E4148" i="3"/>
  <c r="E4149" i="3"/>
  <c r="E4150" i="3"/>
  <c r="E4151" i="3"/>
  <c r="E4152" i="3"/>
  <c r="E4153" i="3"/>
  <c r="E4154" i="3"/>
  <c r="E4155" i="3"/>
  <c r="E4156" i="3"/>
  <c r="E4157" i="3"/>
  <c r="E4158" i="3"/>
  <c r="E4159" i="3"/>
  <c r="E4160" i="3"/>
  <c r="E4161" i="3"/>
  <c r="E4162" i="3"/>
  <c r="E4163" i="3"/>
  <c r="E4164" i="3"/>
  <c r="E4165" i="3"/>
  <c r="E4166" i="3"/>
  <c r="E4167" i="3"/>
  <c r="E4168" i="3"/>
  <c r="E4169" i="3"/>
  <c r="E4170" i="3"/>
  <c r="E4171" i="3"/>
  <c r="E4172" i="3"/>
  <c r="E4173" i="3"/>
  <c r="E4174" i="3"/>
  <c r="E4175" i="3"/>
  <c r="E4176" i="3"/>
  <c r="E4177" i="3"/>
  <c r="E4178" i="3"/>
  <c r="E4179" i="3"/>
  <c r="E4180" i="3"/>
  <c r="E4181" i="3"/>
  <c r="E4182" i="3"/>
  <c r="E4183" i="3"/>
  <c r="E4184" i="3"/>
  <c r="E4185" i="3"/>
  <c r="E4186" i="3"/>
  <c r="E4187" i="3"/>
  <c r="E4188" i="3"/>
  <c r="E4189" i="3"/>
  <c r="E4190" i="3"/>
  <c r="E4191" i="3"/>
  <c r="E4192" i="3"/>
  <c r="E4193" i="3"/>
  <c r="E4194" i="3"/>
  <c r="E4195" i="3"/>
  <c r="E4196" i="3"/>
  <c r="E4197" i="3"/>
  <c r="E4198" i="3"/>
  <c r="E4199" i="3"/>
  <c r="E4200" i="3"/>
  <c r="E4201" i="3"/>
  <c r="E4202" i="3"/>
  <c r="E4203" i="3"/>
  <c r="E4204" i="3"/>
  <c r="E4205" i="3"/>
  <c r="E4206" i="3"/>
  <c r="E4207" i="3"/>
  <c r="E4208" i="3"/>
  <c r="E4209" i="3"/>
  <c r="E4210" i="3"/>
  <c r="E4211" i="3"/>
  <c r="E4212" i="3"/>
  <c r="E4213" i="3"/>
  <c r="E4214" i="3"/>
  <c r="E4215" i="3"/>
  <c r="E4216" i="3"/>
  <c r="E4217" i="3"/>
  <c r="E4218" i="3"/>
  <c r="E4219" i="3"/>
  <c r="E4220" i="3"/>
  <c r="E4221" i="3"/>
  <c r="E4222" i="3"/>
  <c r="E4223" i="3"/>
  <c r="E4224" i="3"/>
  <c r="E4225" i="3"/>
  <c r="E4226" i="3"/>
  <c r="E4227" i="3"/>
  <c r="E4228" i="3"/>
  <c r="E4229" i="3"/>
  <c r="E4230" i="3"/>
  <c r="E4231" i="3"/>
  <c r="E4232" i="3"/>
  <c r="E4233" i="3"/>
  <c r="E4234" i="3"/>
  <c r="E4235" i="3"/>
  <c r="E4236" i="3"/>
  <c r="E4237" i="3"/>
  <c r="E4238" i="3"/>
  <c r="E4239" i="3"/>
  <c r="E4240" i="3"/>
  <c r="E4241" i="3"/>
  <c r="E4242" i="3"/>
  <c r="E4243" i="3"/>
  <c r="E4244" i="3"/>
  <c r="E4245" i="3"/>
  <c r="E4246" i="3"/>
  <c r="E4247" i="3"/>
  <c r="E4248" i="3"/>
  <c r="E4249" i="3"/>
  <c r="E4250" i="3"/>
  <c r="E4251" i="3"/>
  <c r="E4252" i="3"/>
  <c r="E4253" i="3"/>
  <c r="E4254" i="3"/>
  <c r="E4255" i="3"/>
  <c r="E4256" i="3"/>
  <c r="E4257" i="3"/>
  <c r="E4258" i="3"/>
  <c r="E4259" i="3"/>
  <c r="E4260" i="3"/>
  <c r="E4261" i="3"/>
  <c r="E4262" i="3"/>
  <c r="E4263" i="3"/>
  <c r="E4264" i="3"/>
  <c r="E4265" i="3"/>
  <c r="E4266" i="3"/>
  <c r="E4267" i="3"/>
  <c r="E4268" i="3"/>
  <c r="E4269" i="3"/>
  <c r="E4270" i="3"/>
  <c r="E4271" i="3"/>
  <c r="E4272" i="3"/>
  <c r="E4273" i="3"/>
  <c r="E4274" i="3"/>
  <c r="E4275" i="3"/>
  <c r="E4276" i="3"/>
  <c r="E4277" i="3"/>
  <c r="E4278" i="3"/>
  <c r="E4279" i="3"/>
  <c r="E4280" i="3"/>
  <c r="E4281" i="3"/>
  <c r="E4282" i="3"/>
  <c r="E4283" i="3"/>
  <c r="E4284" i="3"/>
  <c r="E4285" i="3"/>
  <c r="E4286" i="3"/>
  <c r="E4287" i="3"/>
  <c r="E4288" i="3"/>
  <c r="E4289" i="3"/>
  <c r="E4290" i="3"/>
  <c r="E4291" i="3"/>
  <c r="E4292" i="3"/>
  <c r="E4293" i="3"/>
  <c r="E4294" i="3"/>
  <c r="E4295" i="3"/>
  <c r="E4296" i="3"/>
  <c r="E4297" i="3"/>
  <c r="E4298" i="3"/>
  <c r="E4299" i="3"/>
  <c r="E4300" i="3"/>
  <c r="E4301" i="3"/>
  <c r="E4302" i="3"/>
  <c r="E4303" i="3"/>
  <c r="E4304" i="3"/>
  <c r="E4305" i="3"/>
  <c r="E4306" i="3"/>
  <c r="E4307" i="3"/>
  <c r="E4308" i="3"/>
  <c r="E4309" i="3"/>
  <c r="E4310" i="3"/>
  <c r="E4311" i="3"/>
  <c r="E4312" i="3"/>
  <c r="E4313" i="3"/>
  <c r="E4314" i="3"/>
  <c r="E4315" i="3"/>
  <c r="E4316" i="3"/>
  <c r="E4317" i="3"/>
  <c r="E4318" i="3"/>
  <c r="E4319" i="3"/>
  <c r="E4320" i="3"/>
  <c r="E4321" i="3"/>
  <c r="E4322" i="3"/>
  <c r="E4323" i="3"/>
  <c r="E4324" i="3"/>
  <c r="E4325" i="3"/>
  <c r="E4326" i="3"/>
  <c r="E4327" i="3"/>
  <c r="E4328" i="3"/>
  <c r="E4329" i="3"/>
  <c r="E4330" i="3"/>
  <c r="E4331" i="3"/>
  <c r="E4332" i="3"/>
  <c r="E4333" i="3"/>
  <c r="E4334" i="3"/>
  <c r="E4335" i="3"/>
  <c r="E4336" i="3"/>
  <c r="E4337" i="3"/>
  <c r="E4338" i="3"/>
  <c r="E4339" i="3"/>
  <c r="E4340" i="3"/>
  <c r="E4341" i="3"/>
  <c r="E4342" i="3"/>
  <c r="E4343" i="3"/>
  <c r="E4344" i="3"/>
  <c r="E4345" i="3"/>
  <c r="E4346" i="3"/>
  <c r="E4347" i="3"/>
  <c r="E4348" i="3"/>
  <c r="E4349" i="3"/>
  <c r="E4350" i="3"/>
  <c r="E4351" i="3"/>
  <c r="E4352" i="3"/>
  <c r="E4353" i="3"/>
  <c r="E4354" i="3"/>
  <c r="E4355" i="3"/>
  <c r="E4356" i="3"/>
  <c r="E4357" i="3"/>
  <c r="E4358" i="3"/>
  <c r="E4359" i="3"/>
  <c r="E4360" i="3"/>
  <c r="E4361" i="3"/>
  <c r="E4362" i="3"/>
  <c r="E4363" i="3"/>
  <c r="E4364" i="3"/>
  <c r="E4365" i="3"/>
  <c r="E4366" i="3"/>
  <c r="E4367" i="3"/>
  <c r="E4368" i="3"/>
  <c r="E4369" i="3"/>
  <c r="E4370" i="3"/>
  <c r="E4371" i="3"/>
  <c r="E4372" i="3"/>
  <c r="E4373" i="3"/>
  <c r="E4374" i="3"/>
  <c r="E4375" i="3"/>
  <c r="E4376" i="3"/>
  <c r="E4377" i="3"/>
  <c r="E4378" i="3"/>
  <c r="E4379" i="3"/>
  <c r="E4380" i="3"/>
  <c r="E4381" i="3"/>
  <c r="E4382" i="3"/>
  <c r="E4383" i="3"/>
  <c r="E4384" i="3"/>
  <c r="E4385" i="3"/>
  <c r="E4386" i="3"/>
  <c r="E4387" i="3"/>
  <c r="E4388" i="3"/>
  <c r="E4389" i="3"/>
  <c r="E4390" i="3"/>
  <c r="E4391" i="3"/>
  <c r="E4392" i="3"/>
  <c r="E4393" i="3"/>
  <c r="E4394" i="3"/>
  <c r="E4395" i="3"/>
  <c r="E4396" i="3"/>
  <c r="E4397" i="3"/>
  <c r="E4398" i="3"/>
  <c r="E4399" i="3"/>
  <c r="E4400" i="3"/>
  <c r="E4401" i="3"/>
  <c r="E4402" i="3"/>
  <c r="E4403" i="3"/>
  <c r="E4404" i="3"/>
  <c r="E4405" i="3"/>
  <c r="E4406" i="3"/>
  <c r="E4407" i="3"/>
  <c r="E4408" i="3"/>
  <c r="E4409" i="3"/>
  <c r="E4410" i="3"/>
  <c r="E4411" i="3"/>
  <c r="E4412" i="3"/>
  <c r="E4413" i="3"/>
  <c r="E4414" i="3"/>
  <c r="E4415" i="3"/>
  <c r="E4416" i="3"/>
  <c r="E4417" i="3"/>
  <c r="E4418" i="3"/>
  <c r="E4419" i="3"/>
  <c r="E4420" i="3"/>
  <c r="E4421" i="3"/>
  <c r="E4422" i="3"/>
  <c r="E4423" i="3"/>
  <c r="E4424" i="3"/>
  <c r="E4425" i="3"/>
  <c r="E4426" i="3"/>
  <c r="E4427" i="3"/>
  <c r="E4428" i="3"/>
  <c r="E4429" i="3"/>
  <c r="E4430" i="3"/>
  <c r="E4431" i="3"/>
  <c r="E4432" i="3"/>
  <c r="E4433" i="3"/>
  <c r="E4434" i="3"/>
  <c r="E4435" i="3"/>
  <c r="E4436" i="3"/>
  <c r="E4437" i="3"/>
  <c r="E4438" i="3"/>
  <c r="E4439" i="3"/>
  <c r="E4440" i="3"/>
  <c r="E4441" i="3"/>
  <c r="E4442" i="3"/>
  <c r="E4443" i="3"/>
  <c r="E4444" i="3"/>
  <c r="E4445" i="3"/>
  <c r="E4446" i="3"/>
  <c r="E4447" i="3"/>
  <c r="E4448" i="3"/>
  <c r="E4449" i="3"/>
  <c r="E4450" i="3"/>
  <c r="E4451" i="3"/>
  <c r="E4452" i="3"/>
  <c r="E4453" i="3"/>
  <c r="E4454" i="3"/>
  <c r="E4455" i="3"/>
  <c r="E4456" i="3"/>
  <c r="E4457" i="3"/>
  <c r="E4458" i="3"/>
  <c r="E4459" i="3"/>
  <c r="E4460" i="3"/>
  <c r="E4461" i="3"/>
  <c r="E4462" i="3"/>
  <c r="E4463" i="3"/>
  <c r="E4464" i="3"/>
  <c r="E4465" i="3"/>
  <c r="E4466" i="3"/>
  <c r="E4467" i="3"/>
  <c r="E4468" i="3"/>
  <c r="E4469" i="3"/>
  <c r="E4470" i="3"/>
  <c r="E4471" i="3"/>
  <c r="E4472" i="3"/>
  <c r="E4473" i="3"/>
  <c r="E4474" i="3"/>
  <c r="E4475" i="3"/>
  <c r="E4476" i="3"/>
  <c r="E4477" i="3"/>
  <c r="E4478" i="3"/>
  <c r="E4479" i="3"/>
  <c r="E4480" i="3"/>
  <c r="E4481" i="3"/>
  <c r="E4482" i="3"/>
  <c r="E4483" i="3"/>
  <c r="E4484" i="3"/>
  <c r="E4485" i="3"/>
  <c r="E4486" i="3"/>
  <c r="E4487" i="3"/>
  <c r="E4488" i="3"/>
  <c r="E4489" i="3"/>
  <c r="E4490" i="3"/>
  <c r="E4491" i="3"/>
  <c r="E4492" i="3"/>
  <c r="E4493" i="3"/>
  <c r="E4494" i="3"/>
  <c r="E4495" i="3"/>
  <c r="E4496" i="3"/>
  <c r="E4497" i="3"/>
  <c r="E4498" i="3"/>
  <c r="E4499" i="3"/>
  <c r="E4500" i="3"/>
  <c r="E4501" i="3"/>
  <c r="E4502" i="3"/>
  <c r="E4503" i="3"/>
  <c r="E4504" i="3"/>
  <c r="E4505" i="3"/>
  <c r="E4506" i="3"/>
  <c r="E4507" i="3"/>
  <c r="E4508" i="3"/>
  <c r="E4509" i="3"/>
  <c r="E4510" i="3"/>
  <c r="E4511" i="3"/>
  <c r="E4512" i="3"/>
  <c r="E4513" i="3"/>
  <c r="E4514" i="3"/>
  <c r="E4515" i="3"/>
  <c r="E4516" i="3"/>
  <c r="E4517" i="3"/>
  <c r="E4518" i="3"/>
  <c r="E4519" i="3"/>
  <c r="E4520" i="3"/>
  <c r="E4521" i="3"/>
  <c r="E4522" i="3"/>
  <c r="E4523" i="3"/>
  <c r="E4524" i="3"/>
  <c r="E4525" i="3"/>
  <c r="E4526" i="3"/>
  <c r="E4527" i="3"/>
  <c r="E4528" i="3"/>
  <c r="E4529" i="3"/>
  <c r="E4530" i="3"/>
  <c r="E4531" i="3"/>
  <c r="E4532" i="3"/>
  <c r="E4533" i="3"/>
  <c r="E4534" i="3"/>
  <c r="E4535" i="3"/>
  <c r="E4536" i="3"/>
  <c r="E4537" i="3"/>
  <c r="E4538" i="3"/>
  <c r="E4539" i="3"/>
  <c r="E4540" i="3"/>
  <c r="E4541" i="3"/>
  <c r="E4542" i="3"/>
  <c r="E4543" i="3"/>
  <c r="E4544" i="3"/>
  <c r="E4545" i="3"/>
  <c r="E4546" i="3"/>
  <c r="E4547" i="3"/>
  <c r="E4548" i="3"/>
  <c r="E4549" i="3"/>
  <c r="E4550" i="3"/>
  <c r="E4551" i="3"/>
  <c r="E4552" i="3"/>
  <c r="E4553" i="3"/>
  <c r="E4554" i="3"/>
  <c r="E4555" i="3"/>
  <c r="E4556" i="3"/>
  <c r="E4557" i="3"/>
  <c r="E4558" i="3"/>
  <c r="E4559" i="3"/>
  <c r="E4560" i="3"/>
  <c r="E4561" i="3"/>
  <c r="E4562" i="3"/>
  <c r="E4563" i="3"/>
  <c r="E4564" i="3"/>
  <c r="E4565" i="3"/>
  <c r="E4566" i="3"/>
  <c r="E4567" i="3"/>
  <c r="E4568" i="3"/>
  <c r="E4569" i="3"/>
  <c r="E4570" i="3"/>
  <c r="E4571" i="3"/>
  <c r="E4572" i="3"/>
  <c r="E4573" i="3"/>
  <c r="E4574" i="3"/>
  <c r="E4575" i="3"/>
  <c r="E4576" i="3"/>
  <c r="E4577" i="3"/>
  <c r="E4578" i="3"/>
  <c r="E4579" i="3"/>
  <c r="E4580" i="3"/>
  <c r="E4581" i="3"/>
  <c r="E4582" i="3"/>
  <c r="E4583" i="3"/>
  <c r="E4584" i="3"/>
  <c r="E4585" i="3"/>
  <c r="E4586" i="3"/>
  <c r="E4587" i="3"/>
  <c r="E4588" i="3"/>
  <c r="E4589" i="3"/>
  <c r="E4590" i="3"/>
  <c r="E4591" i="3"/>
  <c r="E4592" i="3"/>
  <c r="E4593" i="3"/>
  <c r="E4594" i="3"/>
  <c r="E4595" i="3"/>
  <c r="E4596" i="3"/>
  <c r="E4597" i="3"/>
  <c r="E4598" i="3"/>
  <c r="E4599" i="3"/>
  <c r="E4600" i="3"/>
  <c r="E4601" i="3"/>
  <c r="E4602" i="3"/>
  <c r="E4603" i="3"/>
  <c r="E4604" i="3"/>
  <c r="E4605" i="3"/>
  <c r="E4606" i="3"/>
  <c r="E4607" i="3"/>
  <c r="E4608" i="3"/>
  <c r="E4609" i="3"/>
  <c r="E4610" i="3"/>
  <c r="E4611" i="3"/>
  <c r="E4612" i="3"/>
  <c r="E4613" i="3"/>
  <c r="E4614" i="3"/>
  <c r="E4615" i="3"/>
  <c r="E4616" i="3"/>
  <c r="E4617" i="3"/>
  <c r="E4618" i="3"/>
  <c r="E4619" i="3"/>
  <c r="E4620" i="3"/>
  <c r="E4621" i="3"/>
  <c r="E4622" i="3"/>
  <c r="E4623" i="3"/>
  <c r="E4624" i="3"/>
  <c r="E4625" i="3"/>
  <c r="E4626" i="3"/>
  <c r="E4627" i="3"/>
  <c r="E4628" i="3"/>
  <c r="E4629" i="3"/>
  <c r="E4630" i="3"/>
  <c r="E4631" i="3"/>
  <c r="E4632" i="3"/>
  <c r="E4633" i="3"/>
  <c r="E4634" i="3"/>
  <c r="E4635" i="3"/>
  <c r="E4636" i="3"/>
  <c r="E4637" i="3"/>
  <c r="E4638" i="3"/>
  <c r="E4639" i="3"/>
  <c r="E4640" i="3"/>
  <c r="E4641" i="3"/>
  <c r="E4642" i="3"/>
  <c r="E4643" i="3"/>
  <c r="E4644" i="3"/>
  <c r="E4645" i="3"/>
  <c r="E4646" i="3"/>
  <c r="E4647" i="3"/>
  <c r="E4648" i="3"/>
  <c r="E4649" i="3"/>
  <c r="E4650" i="3"/>
  <c r="E4651" i="3"/>
  <c r="E4652" i="3"/>
  <c r="E4653" i="3"/>
  <c r="E4654" i="3"/>
  <c r="E4655" i="3"/>
  <c r="E4656" i="3"/>
  <c r="E4657" i="3"/>
  <c r="E4658" i="3"/>
  <c r="E4659" i="3"/>
  <c r="E4660" i="3"/>
  <c r="E4661" i="3"/>
  <c r="E4662" i="3"/>
  <c r="E4663" i="3"/>
  <c r="E4664" i="3"/>
  <c r="E4665" i="3"/>
  <c r="E4666" i="3"/>
  <c r="E4667" i="3"/>
  <c r="E4668" i="3"/>
  <c r="E4669" i="3"/>
  <c r="E4670" i="3"/>
  <c r="E4671" i="3"/>
  <c r="E4672" i="3"/>
  <c r="E4673" i="3"/>
  <c r="E4674" i="3"/>
  <c r="E4675" i="3"/>
  <c r="E4676" i="3"/>
  <c r="E4677" i="3"/>
  <c r="E4678" i="3"/>
  <c r="E4679" i="3"/>
  <c r="E4680" i="3"/>
  <c r="E4681" i="3"/>
  <c r="E4682" i="3"/>
  <c r="E4683" i="3"/>
  <c r="E4684" i="3"/>
  <c r="E4685" i="3"/>
  <c r="E4686" i="3"/>
  <c r="E4687" i="3"/>
  <c r="E4688" i="3"/>
  <c r="E4689" i="3"/>
  <c r="E4690" i="3"/>
  <c r="E4691" i="3"/>
  <c r="E4692" i="3"/>
  <c r="E4693" i="3"/>
  <c r="E4694" i="3"/>
  <c r="E4695" i="3"/>
  <c r="E4696" i="3"/>
  <c r="E4697" i="3"/>
  <c r="E4698" i="3"/>
  <c r="E4699" i="3"/>
  <c r="E4700" i="3"/>
  <c r="E4701" i="3"/>
  <c r="E4702" i="3"/>
  <c r="E4703" i="3"/>
  <c r="E4704" i="3"/>
  <c r="E4705" i="3"/>
  <c r="E4706" i="3"/>
  <c r="E4707" i="3"/>
  <c r="E4708" i="3"/>
  <c r="E4709" i="3"/>
  <c r="E4710" i="3"/>
  <c r="E4711" i="3"/>
  <c r="E4712" i="3"/>
  <c r="E4713" i="3"/>
  <c r="E4714" i="3"/>
  <c r="E4715" i="3"/>
  <c r="E4716" i="3"/>
  <c r="E4717" i="3"/>
  <c r="E4718" i="3"/>
  <c r="E4719" i="3"/>
  <c r="E4720" i="3"/>
  <c r="E4721" i="3"/>
  <c r="E4722" i="3"/>
  <c r="E4723" i="3"/>
  <c r="E4724" i="3"/>
  <c r="E4725" i="3"/>
  <c r="E4726" i="3"/>
  <c r="E4727" i="3"/>
  <c r="E4728" i="3"/>
  <c r="E4729" i="3"/>
  <c r="E4730" i="3"/>
  <c r="E4731" i="3"/>
  <c r="E4732" i="3"/>
  <c r="E4733" i="3"/>
  <c r="E4734" i="3"/>
  <c r="E4735" i="3"/>
  <c r="E4736" i="3"/>
  <c r="E4737" i="3"/>
  <c r="E4738" i="3"/>
  <c r="E4739" i="3"/>
  <c r="E4740" i="3"/>
  <c r="E4741" i="3"/>
  <c r="E4742" i="3"/>
  <c r="E4743" i="3"/>
  <c r="E4744" i="3"/>
  <c r="E4745" i="3"/>
  <c r="E4746" i="3"/>
  <c r="E4747" i="3"/>
  <c r="E4748" i="3"/>
  <c r="E4749" i="3"/>
  <c r="E4750" i="3"/>
  <c r="E4751" i="3"/>
  <c r="E4752" i="3"/>
  <c r="E4753" i="3"/>
  <c r="E4754" i="3"/>
  <c r="E4755" i="3"/>
  <c r="E4756" i="3"/>
  <c r="E4757" i="3"/>
  <c r="E4758" i="3"/>
  <c r="E4759" i="3"/>
  <c r="E4760" i="3"/>
  <c r="E4761" i="3"/>
  <c r="E4762" i="3"/>
  <c r="E4763" i="3"/>
  <c r="E4764" i="3"/>
  <c r="E4765" i="3"/>
  <c r="E4766" i="3"/>
  <c r="E4767" i="3"/>
  <c r="E4768" i="3"/>
  <c r="E4769" i="3"/>
  <c r="E4770" i="3"/>
  <c r="E4771" i="3"/>
  <c r="E4772" i="3"/>
  <c r="E4773" i="3"/>
  <c r="E4774" i="3"/>
  <c r="E4775" i="3"/>
  <c r="E4776" i="3"/>
  <c r="E4777" i="3"/>
  <c r="E4778" i="3"/>
  <c r="E4779" i="3"/>
  <c r="E4780" i="3"/>
  <c r="E4781" i="3"/>
  <c r="E4782" i="3"/>
  <c r="E4783" i="3"/>
  <c r="E4784" i="3"/>
  <c r="E4785" i="3"/>
  <c r="E4786" i="3"/>
  <c r="E4787" i="3"/>
  <c r="E4788" i="3"/>
  <c r="E4789" i="3"/>
  <c r="E4790" i="3"/>
  <c r="E4791" i="3"/>
  <c r="E4792" i="3"/>
  <c r="E4793" i="3"/>
  <c r="E4794" i="3"/>
  <c r="E4795" i="3"/>
  <c r="E4796" i="3"/>
  <c r="E4797" i="3"/>
  <c r="E4798" i="3"/>
  <c r="E4799" i="3"/>
  <c r="E4800" i="3"/>
  <c r="E4801" i="3"/>
  <c r="E4802" i="3"/>
  <c r="E4803" i="3"/>
  <c r="E4804" i="3"/>
  <c r="E4805" i="3"/>
  <c r="E4806" i="3"/>
  <c r="E4807" i="3"/>
  <c r="E4808" i="3"/>
  <c r="E4809" i="3"/>
  <c r="E4810" i="3"/>
  <c r="E4811" i="3"/>
  <c r="E4812" i="3"/>
  <c r="E4813" i="3"/>
  <c r="E4814" i="3"/>
  <c r="E4815" i="3"/>
  <c r="E4816" i="3"/>
  <c r="E4817" i="3"/>
  <c r="E4818" i="3"/>
  <c r="E4819" i="3"/>
  <c r="E4820" i="3"/>
  <c r="E4821" i="3"/>
  <c r="E4822" i="3"/>
  <c r="E4823" i="3"/>
  <c r="E4824" i="3"/>
  <c r="E4825" i="3"/>
  <c r="E4826" i="3"/>
  <c r="E4827" i="3"/>
  <c r="E4828" i="3"/>
  <c r="E4829" i="3"/>
  <c r="E4830" i="3"/>
  <c r="E4831" i="3"/>
  <c r="E4832" i="3"/>
  <c r="E4833" i="3"/>
  <c r="E4834" i="3"/>
  <c r="E4835" i="3"/>
  <c r="E4836" i="3"/>
  <c r="E4837" i="3"/>
  <c r="E4838" i="3"/>
  <c r="E4839" i="3"/>
  <c r="E4840" i="3"/>
  <c r="E4841" i="3"/>
  <c r="E4842" i="3"/>
  <c r="E4843" i="3"/>
  <c r="E4844" i="3"/>
  <c r="E4845" i="3"/>
  <c r="E4846" i="3"/>
  <c r="E4847" i="3"/>
  <c r="E4848" i="3"/>
  <c r="E4849" i="3"/>
  <c r="E4850" i="3"/>
  <c r="E4851" i="3"/>
  <c r="E4852" i="3"/>
  <c r="E4853" i="3"/>
  <c r="E4854" i="3"/>
  <c r="E4855" i="3"/>
  <c r="E4856" i="3"/>
  <c r="E4857" i="3"/>
  <c r="E4858" i="3"/>
  <c r="E4859" i="3"/>
  <c r="E4860" i="3"/>
  <c r="E4861" i="3"/>
  <c r="E4862" i="3"/>
  <c r="E4863" i="3"/>
  <c r="E4864" i="3"/>
  <c r="E4865" i="3"/>
  <c r="E4866" i="3"/>
  <c r="E4867" i="3"/>
  <c r="E4868" i="3"/>
  <c r="E4869" i="3"/>
  <c r="E4870" i="3"/>
  <c r="E4871" i="3"/>
  <c r="E4872" i="3"/>
  <c r="E4873" i="3"/>
  <c r="E4874" i="3"/>
  <c r="E4875" i="3"/>
  <c r="E4876" i="3"/>
  <c r="E4877" i="3"/>
  <c r="E4878" i="3"/>
  <c r="E4879" i="3"/>
  <c r="E4880" i="3"/>
  <c r="E4881" i="3"/>
  <c r="E4882" i="3"/>
  <c r="E4883" i="3"/>
  <c r="E4884" i="3"/>
  <c r="E4885" i="3"/>
  <c r="E4886" i="3"/>
  <c r="E4887" i="3"/>
  <c r="E4888" i="3"/>
  <c r="E4889" i="3"/>
  <c r="E4890" i="3"/>
  <c r="E4891" i="3"/>
  <c r="E4892" i="3"/>
  <c r="E4893" i="3"/>
  <c r="E4894" i="3"/>
  <c r="E4895" i="3"/>
  <c r="E4896" i="3"/>
  <c r="E4897" i="3"/>
  <c r="E4898" i="3"/>
  <c r="E4899" i="3"/>
  <c r="E4900" i="3"/>
  <c r="E4901" i="3"/>
  <c r="E4902" i="3"/>
  <c r="E4903" i="3"/>
  <c r="E4904" i="3"/>
  <c r="E4905" i="3"/>
  <c r="E4906" i="3"/>
  <c r="E4907" i="3"/>
  <c r="E4908" i="3"/>
  <c r="E4909" i="3"/>
  <c r="E4910" i="3"/>
  <c r="E4911" i="3"/>
  <c r="E4912" i="3"/>
  <c r="E4913" i="3"/>
  <c r="E4914" i="3"/>
  <c r="E4915" i="3"/>
  <c r="E4916" i="3"/>
  <c r="E4917" i="3"/>
  <c r="E4918" i="3"/>
  <c r="E4919" i="3"/>
  <c r="E4920" i="3"/>
  <c r="E4921" i="3"/>
  <c r="E4922" i="3"/>
  <c r="E4923" i="3"/>
  <c r="E4924" i="3"/>
  <c r="E4925" i="3"/>
  <c r="E4926" i="3"/>
  <c r="E4927" i="3"/>
  <c r="E4928" i="3"/>
  <c r="E4929" i="3"/>
  <c r="E4930" i="3"/>
  <c r="E4931" i="3"/>
  <c r="E4932" i="3"/>
  <c r="E4933" i="3"/>
  <c r="E4934" i="3"/>
  <c r="E4935" i="3"/>
  <c r="E4936" i="3"/>
  <c r="E4937" i="3"/>
  <c r="E4938" i="3"/>
  <c r="E4939" i="3"/>
  <c r="E4940" i="3"/>
  <c r="E4941" i="3"/>
  <c r="E4942" i="3"/>
  <c r="E4943" i="3"/>
  <c r="E4944" i="3"/>
  <c r="E4945" i="3"/>
  <c r="E4946" i="3"/>
  <c r="E4947" i="3"/>
  <c r="E4948" i="3"/>
  <c r="E4949" i="3"/>
  <c r="E4950" i="3"/>
  <c r="E4951" i="3"/>
  <c r="E4952" i="3"/>
  <c r="E4953" i="3"/>
  <c r="E4954" i="3"/>
  <c r="E4955" i="3"/>
  <c r="E4956" i="3"/>
  <c r="E4957" i="3"/>
  <c r="E4958" i="3"/>
  <c r="E4959" i="3"/>
  <c r="E4960" i="3"/>
  <c r="E4961" i="3"/>
  <c r="E4962" i="3"/>
  <c r="E4963" i="3"/>
  <c r="E4964" i="3"/>
  <c r="E4965" i="3"/>
  <c r="E4966" i="3"/>
  <c r="E4967" i="3"/>
  <c r="E4968" i="3"/>
  <c r="E4969" i="3"/>
  <c r="E4970" i="3"/>
  <c r="E4971" i="3"/>
  <c r="E4972" i="3"/>
  <c r="E4973" i="3"/>
  <c r="E4974" i="3"/>
  <c r="E4975" i="3"/>
  <c r="E4976" i="3"/>
  <c r="E4977" i="3"/>
  <c r="E4978" i="3"/>
  <c r="E4979" i="3"/>
  <c r="E4980" i="3"/>
  <c r="E4981" i="3"/>
  <c r="E4982" i="3"/>
  <c r="E4983" i="3"/>
  <c r="E4984" i="3"/>
  <c r="E4985" i="3"/>
  <c r="E4986" i="3"/>
  <c r="E4987" i="3"/>
  <c r="E4988" i="3"/>
  <c r="E4989" i="3"/>
  <c r="E4990" i="3"/>
  <c r="E4991" i="3"/>
  <c r="E4992" i="3"/>
  <c r="E4993" i="3"/>
  <c r="E4994" i="3"/>
  <c r="E4995" i="3"/>
  <c r="E4996" i="3"/>
  <c r="E4997" i="3"/>
  <c r="E4998" i="3"/>
  <c r="E4999" i="3"/>
  <c r="E5000" i="3"/>
  <c r="E5001" i="3"/>
  <c r="E5002" i="3"/>
  <c r="E5003" i="3"/>
  <c r="E5004" i="3"/>
  <c r="E5005" i="3"/>
  <c r="E5006" i="3"/>
  <c r="E5007" i="3"/>
  <c r="E5008" i="3"/>
  <c r="E5009" i="3"/>
  <c r="E5010" i="3"/>
  <c r="E5011" i="3"/>
  <c r="E5012" i="3"/>
  <c r="E5013" i="3"/>
  <c r="E5014" i="3"/>
  <c r="E5015" i="3"/>
  <c r="E5016" i="3"/>
  <c r="E5017" i="3"/>
  <c r="E5018" i="3"/>
  <c r="E5019" i="3"/>
  <c r="E5020" i="3"/>
  <c r="E5021" i="3"/>
  <c r="E5022" i="3"/>
  <c r="E5023" i="3"/>
  <c r="E5024" i="3"/>
  <c r="E5025" i="3"/>
  <c r="E5026" i="3"/>
  <c r="E5027" i="3"/>
  <c r="E5028" i="3"/>
  <c r="E5029" i="3"/>
  <c r="E5030" i="3"/>
  <c r="E5031" i="3"/>
  <c r="E5032" i="3"/>
  <c r="E5033" i="3"/>
  <c r="E5034" i="3"/>
  <c r="E5035" i="3"/>
  <c r="E5036" i="3"/>
  <c r="E5037" i="3"/>
  <c r="E5038" i="3"/>
  <c r="E5039" i="3"/>
  <c r="E5040" i="3"/>
  <c r="E5041" i="3"/>
  <c r="E5042" i="3"/>
  <c r="E5043" i="3"/>
  <c r="E5044" i="3"/>
  <c r="E5045" i="3"/>
  <c r="E5046" i="3"/>
  <c r="E5047" i="3"/>
  <c r="E5048" i="3"/>
  <c r="E5049" i="3"/>
  <c r="E5050" i="3"/>
  <c r="E5051" i="3"/>
  <c r="E5052" i="3"/>
  <c r="E5053" i="3"/>
  <c r="E5054" i="3"/>
  <c r="E5055" i="3"/>
  <c r="E5056" i="3"/>
  <c r="E5057" i="3"/>
  <c r="E5058" i="3"/>
  <c r="E5059" i="3"/>
  <c r="E5060" i="3"/>
  <c r="E5061" i="3"/>
  <c r="E5062" i="3"/>
  <c r="E5063" i="3"/>
  <c r="E5064" i="3"/>
  <c r="E5065" i="3"/>
  <c r="E5066" i="3"/>
  <c r="E5067" i="3"/>
  <c r="E5068" i="3"/>
  <c r="E5069" i="3"/>
  <c r="E5070" i="3"/>
  <c r="E5071" i="3"/>
  <c r="E5072" i="3"/>
  <c r="E5073" i="3"/>
  <c r="E5074" i="3"/>
  <c r="E5075" i="3"/>
  <c r="E5076" i="3"/>
  <c r="E5077" i="3"/>
  <c r="E5078" i="3"/>
  <c r="E5079" i="3"/>
  <c r="E5080" i="3"/>
  <c r="E5081" i="3"/>
  <c r="E5082" i="3"/>
  <c r="E5083" i="3"/>
  <c r="E5084" i="3"/>
  <c r="E5085" i="3"/>
  <c r="E5086" i="3"/>
  <c r="E5087" i="3"/>
  <c r="E5088" i="3"/>
  <c r="E5089" i="3"/>
  <c r="E5090" i="3"/>
  <c r="E5091" i="3"/>
  <c r="E5092" i="3"/>
  <c r="E5093" i="3"/>
  <c r="E5094" i="3"/>
  <c r="E5095" i="3"/>
  <c r="E5096" i="3"/>
  <c r="E5097" i="3"/>
  <c r="E5098" i="3"/>
  <c r="E5099" i="3"/>
  <c r="E5100" i="3"/>
  <c r="E5101" i="3"/>
  <c r="E5102" i="3"/>
  <c r="E5103" i="3"/>
  <c r="E5104" i="3"/>
  <c r="E5105" i="3"/>
  <c r="E5106" i="3"/>
  <c r="E5107" i="3"/>
  <c r="E5108" i="3"/>
  <c r="E5109" i="3"/>
  <c r="E5110" i="3"/>
  <c r="E5111" i="3"/>
  <c r="E5112" i="3"/>
  <c r="E5113" i="3"/>
  <c r="E5114" i="3"/>
  <c r="E5115" i="3"/>
  <c r="E5116" i="3"/>
  <c r="E5117" i="3"/>
  <c r="E5118" i="3"/>
  <c r="E5119" i="3"/>
  <c r="E5120" i="3"/>
  <c r="E5121" i="3"/>
  <c r="E5122" i="3"/>
  <c r="E5123" i="3"/>
  <c r="E5124" i="3"/>
  <c r="E5125" i="3"/>
  <c r="E5126" i="3"/>
  <c r="E5127" i="3"/>
  <c r="E5128" i="3"/>
  <c r="E5129" i="3"/>
  <c r="E5130" i="3"/>
  <c r="E5131" i="3"/>
  <c r="E5132" i="3"/>
  <c r="E5133" i="3"/>
  <c r="E5134" i="3"/>
  <c r="E5135" i="3"/>
  <c r="E5136" i="3"/>
  <c r="E5137" i="3"/>
  <c r="E5138" i="3"/>
  <c r="E5139" i="3"/>
  <c r="E5140" i="3"/>
  <c r="E5141" i="3"/>
  <c r="E5142" i="3"/>
  <c r="E5143" i="3"/>
  <c r="E5144" i="3"/>
  <c r="E5145" i="3"/>
  <c r="E5146" i="3"/>
  <c r="E5147" i="3"/>
  <c r="E5148" i="3"/>
  <c r="E5149" i="3"/>
  <c r="E5150" i="3"/>
  <c r="E5151" i="3"/>
  <c r="E5152" i="3"/>
  <c r="E5153" i="3"/>
  <c r="E5154" i="3"/>
  <c r="E5155" i="3"/>
  <c r="E5156" i="3"/>
  <c r="E5157" i="3"/>
  <c r="E5158" i="3"/>
  <c r="E5159" i="3"/>
  <c r="E5160" i="3"/>
  <c r="E5161" i="3"/>
  <c r="E5162" i="3"/>
  <c r="E5163" i="3"/>
  <c r="E5164" i="3"/>
  <c r="E5165" i="3"/>
  <c r="E5166" i="3"/>
  <c r="E5167" i="3"/>
  <c r="E5168" i="3"/>
  <c r="E5169" i="3"/>
  <c r="E5170" i="3"/>
  <c r="E5171" i="3"/>
  <c r="E5172" i="3"/>
  <c r="E5173" i="3"/>
  <c r="E5174" i="3"/>
  <c r="E5175" i="3"/>
  <c r="E5176" i="3"/>
  <c r="E5177" i="3"/>
  <c r="E5178" i="3"/>
  <c r="E5179" i="3"/>
  <c r="E5180" i="3"/>
  <c r="E5181" i="3"/>
  <c r="E5182" i="3"/>
  <c r="E5183" i="3"/>
  <c r="E5184" i="3"/>
  <c r="E5185" i="3"/>
  <c r="E5186" i="3"/>
  <c r="E5187" i="3"/>
  <c r="E5188" i="3"/>
  <c r="E5189" i="3"/>
  <c r="E5190" i="3"/>
  <c r="E5191" i="3"/>
  <c r="E5192" i="3"/>
  <c r="E5193" i="3"/>
  <c r="E5194" i="3"/>
  <c r="E5195" i="3"/>
  <c r="E5196" i="3"/>
  <c r="E5197" i="3"/>
  <c r="E5198" i="3"/>
  <c r="E5199" i="3"/>
  <c r="E5200" i="3"/>
  <c r="E5201" i="3"/>
  <c r="E5202" i="3"/>
  <c r="E5203" i="3"/>
  <c r="E5204" i="3"/>
  <c r="E5205" i="3"/>
  <c r="E5206" i="3"/>
  <c r="E5207" i="3"/>
  <c r="E5208" i="3"/>
  <c r="E5209" i="3"/>
  <c r="E5210" i="3"/>
  <c r="E5211" i="3"/>
  <c r="E5212" i="3"/>
  <c r="E5213" i="3"/>
  <c r="E5214" i="3"/>
  <c r="E5215" i="3"/>
  <c r="E5216" i="3"/>
  <c r="E5217" i="3"/>
  <c r="E5218" i="3"/>
  <c r="E5219" i="3"/>
  <c r="E5220" i="3"/>
  <c r="E5221" i="3"/>
  <c r="E5222" i="3"/>
  <c r="E5223" i="3"/>
  <c r="E5224" i="3"/>
  <c r="E5225" i="3"/>
  <c r="E5226" i="3"/>
  <c r="E5227" i="3"/>
  <c r="E5228" i="3"/>
  <c r="E5229" i="3"/>
  <c r="E5230" i="3"/>
  <c r="E5231" i="3"/>
  <c r="E5232" i="3"/>
  <c r="E5233" i="3"/>
  <c r="E5234" i="3"/>
  <c r="E5235" i="3"/>
  <c r="E5236" i="3"/>
  <c r="E5237" i="3"/>
  <c r="E5238" i="3"/>
  <c r="E5239" i="3"/>
  <c r="E5240" i="3"/>
  <c r="E5241" i="3"/>
  <c r="E5242" i="3"/>
  <c r="E5243" i="3"/>
  <c r="E5244" i="3"/>
  <c r="E5245" i="3"/>
  <c r="E5246" i="3"/>
  <c r="E5247" i="3"/>
  <c r="E5248" i="3"/>
  <c r="E5249" i="3"/>
  <c r="E5250" i="3"/>
  <c r="E5251" i="3"/>
  <c r="E5252" i="3"/>
  <c r="E5253" i="3"/>
  <c r="E5254" i="3"/>
  <c r="E5255" i="3"/>
  <c r="E5256" i="3"/>
  <c r="E5257" i="3"/>
  <c r="E5258" i="3"/>
  <c r="E5259" i="3"/>
  <c r="E5260" i="3"/>
  <c r="E5261" i="3"/>
  <c r="E5262" i="3"/>
  <c r="E5263" i="3"/>
  <c r="E5264" i="3"/>
  <c r="E5265" i="3"/>
  <c r="E5266" i="3"/>
  <c r="E5267" i="3"/>
  <c r="E5268" i="3"/>
  <c r="E5269" i="3"/>
  <c r="E5270" i="3"/>
  <c r="E5271" i="3"/>
  <c r="E5272" i="3"/>
  <c r="E5273" i="3"/>
  <c r="E5274" i="3"/>
  <c r="E5275" i="3"/>
  <c r="E5276" i="3"/>
  <c r="E5277" i="3"/>
  <c r="E5278" i="3"/>
  <c r="E5279" i="3"/>
  <c r="E5280" i="3"/>
  <c r="E5281" i="3"/>
  <c r="E5282" i="3"/>
  <c r="E5283" i="3"/>
  <c r="E5284" i="3"/>
  <c r="E5285" i="3"/>
  <c r="E5286" i="3"/>
  <c r="E5287" i="3"/>
  <c r="E5288" i="3"/>
  <c r="E5289" i="3"/>
  <c r="E5290" i="3"/>
  <c r="E5291" i="3"/>
  <c r="E5292" i="3"/>
  <c r="E5293" i="3"/>
  <c r="E5294" i="3"/>
  <c r="E5295" i="3"/>
  <c r="E5296" i="3"/>
  <c r="E5297" i="3"/>
  <c r="E5298" i="3"/>
  <c r="E5299" i="3"/>
  <c r="E5300" i="3"/>
  <c r="E5301" i="3"/>
  <c r="E5302" i="3"/>
  <c r="E5303" i="3"/>
  <c r="E5304" i="3"/>
  <c r="E5305" i="3"/>
  <c r="E5306" i="3"/>
  <c r="E5307" i="3"/>
  <c r="E5308" i="3"/>
  <c r="E5309" i="3"/>
  <c r="E5310" i="3"/>
  <c r="E5311" i="3"/>
  <c r="E5312" i="3"/>
  <c r="E5313" i="3"/>
  <c r="E5314" i="3"/>
  <c r="E5315" i="3"/>
  <c r="E5316" i="3"/>
  <c r="E5317" i="3"/>
  <c r="E5318" i="3"/>
  <c r="E5319" i="3"/>
  <c r="E5320" i="3"/>
  <c r="E5321" i="3"/>
  <c r="E5322" i="3"/>
  <c r="E5323" i="3"/>
  <c r="E5324" i="3"/>
  <c r="E5325" i="3"/>
  <c r="E5326" i="3"/>
  <c r="E5327" i="3"/>
  <c r="E5328" i="3"/>
  <c r="E5329" i="3"/>
  <c r="E5330" i="3"/>
  <c r="E5331" i="3"/>
  <c r="E5332" i="3"/>
  <c r="E5333" i="3"/>
  <c r="E5334" i="3"/>
  <c r="E5335" i="3"/>
  <c r="E5336" i="3"/>
  <c r="E5337" i="3"/>
  <c r="E5338" i="3"/>
  <c r="E5339" i="3"/>
  <c r="E5340" i="3"/>
  <c r="E5341" i="3"/>
  <c r="E5342" i="3"/>
  <c r="E5343" i="3"/>
  <c r="E5344" i="3"/>
  <c r="E5345" i="3"/>
  <c r="E5346" i="3"/>
  <c r="E5347" i="3"/>
  <c r="E5348" i="3"/>
  <c r="E5349" i="3"/>
  <c r="E5350" i="3"/>
  <c r="E5351" i="3"/>
  <c r="E5352" i="3"/>
  <c r="E5353" i="3"/>
  <c r="E5354" i="3"/>
  <c r="E5355" i="3"/>
  <c r="E5356" i="3"/>
  <c r="E5357" i="3"/>
  <c r="E5358" i="3"/>
  <c r="E5359" i="3"/>
  <c r="E5360" i="3"/>
  <c r="E5361" i="3"/>
  <c r="E5362" i="3"/>
  <c r="E5363" i="3"/>
  <c r="E5364" i="3"/>
  <c r="E5365" i="3"/>
  <c r="E5366" i="3"/>
  <c r="E5367" i="3"/>
  <c r="E5368" i="3"/>
  <c r="E5369" i="3"/>
  <c r="E5370" i="3"/>
  <c r="E5371" i="3"/>
  <c r="E5372" i="3"/>
  <c r="E5373" i="3"/>
  <c r="E5374" i="3"/>
  <c r="E5375" i="3"/>
  <c r="E5376" i="3"/>
  <c r="E5377" i="3"/>
  <c r="E5378" i="3"/>
  <c r="E5379" i="3"/>
  <c r="E5380" i="3"/>
  <c r="E5381" i="3"/>
  <c r="E5382" i="3"/>
  <c r="E5383" i="3"/>
  <c r="E5384" i="3"/>
  <c r="E5385" i="3"/>
  <c r="E5386" i="3"/>
  <c r="E5387" i="3"/>
  <c r="E5388" i="3"/>
  <c r="E5389" i="3"/>
  <c r="E5390" i="3"/>
  <c r="E5391" i="3"/>
  <c r="E5392" i="3"/>
  <c r="E5393" i="3"/>
  <c r="E5394" i="3"/>
  <c r="E5395" i="3"/>
  <c r="E5396" i="3"/>
  <c r="E5397" i="3"/>
  <c r="E5398" i="3"/>
  <c r="E5399" i="3"/>
  <c r="E5400" i="3"/>
  <c r="E5401" i="3"/>
  <c r="E5402" i="3"/>
  <c r="E5403" i="3"/>
  <c r="E5404" i="3"/>
  <c r="E5405" i="3"/>
  <c r="E5406" i="3"/>
  <c r="E5407" i="3"/>
  <c r="E5408" i="3"/>
  <c r="E5409" i="3"/>
  <c r="E5410" i="3"/>
  <c r="E5411" i="3"/>
  <c r="E5412" i="3"/>
  <c r="E5413" i="3"/>
  <c r="E5414" i="3"/>
  <c r="E5415" i="3"/>
  <c r="E5416" i="3"/>
  <c r="E5417" i="3"/>
  <c r="E5418" i="3"/>
  <c r="E5419" i="3"/>
  <c r="E5420" i="3"/>
  <c r="E5421" i="3"/>
  <c r="E5422" i="3"/>
  <c r="E5423" i="3"/>
  <c r="E5424" i="3"/>
  <c r="E5425" i="3"/>
  <c r="E5426" i="3"/>
  <c r="E5427" i="3"/>
  <c r="E5428" i="3"/>
  <c r="E5429" i="3"/>
  <c r="E5430" i="3"/>
  <c r="E5431" i="3"/>
  <c r="E5432" i="3"/>
  <c r="E5433" i="3"/>
  <c r="E5434" i="3"/>
  <c r="E5435" i="3"/>
  <c r="E5436" i="3"/>
  <c r="E5437" i="3"/>
  <c r="E5438" i="3"/>
  <c r="E5439" i="3"/>
  <c r="E5440" i="3"/>
  <c r="E5441" i="3"/>
  <c r="E5442" i="3"/>
  <c r="E5443" i="3"/>
  <c r="E5444" i="3"/>
  <c r="E5445" i="3"/>
  <c r="E5446" i="3"/>
  <c r="E5447" i="3"/>
  <c r="E5448" i="3"/>
  <c r="E5449" i="3"/>
  <c r="E5450" i="3"/>
  <c r="E5451" i="3"/>
  <c r="E5452" i="3"/>
  <c r="E5453" i="3"/>
  <c r="E5454" i="3"/>
  <c r="E5455" i="3"/>
  <c r="E5456" i="3"/>
  <c r="E5457" i="3"/>
  <c r="E5458" i="3"/>
  <c r="E5459" i="3"/>
  <c r="E5460" i="3"/>
  <c r="E5461" i="3"/>
  <c r="E5462" i="3"/>
  <c r="E5463" i="3"/>
  <c r="E5464" i="3"/>
  <c r="E5465" i="3"/>
  <c r="E5466" i="3"/>
  <c r="E5467" i="3"/>
  <c r="E5468" i="3"/>
  <c r="E5469" i="3"/>
  <c r="E5470" i="3"/>
  <c r="E5471" i="3"/>
  <c r="E5472" i="3"/>
  <c r="E5473" i="3"/>
  <c r="E5474" i="3"/>
  <c r="E5475" i="3"/>
  <c r="E5476" i="3"/>
  <c r="E5477" i="3"/>
  <c r="E5478" i="3"/>
  <c r="E5479" i="3"/>
  <c r="E5480" i="3"/>
  <c r="E5481" i="3"/>
  <c r="E5482" i="3"/>
  <c r="E5483" i="3"/>
  <c r="E5484" i="3"/>
  <c r="E5485" i="3"/>
  <c r="E5486" i="3"/>
  <c r="E5487" i="3"/>
  <c r="E5488" i="3"/>
  <c r="E5489" i="3"/>
  <c r="E5490" i="3"/>
  <c r="E5491" i="3"/>
  <c r="E5492" i="3"/>
  <c r="E5493" i="3"/>
  <c r="E5494" i="3"/>
  <c r="E5495" i="3"/>
  <c r="E5496" i="3"/>
  <c r="E5497" i="3"/>
  <c r="E5498" i="3"/>
  <c r="E5499" i="3"/>
  <c r="E5500" i="3"/>
  <c r="E5501" i="3"/>
  <c r="E5502" i="3"/>
  <c r="E5503" i="3"/>
  <c r="E5504" i="3"/>
  <c r="E5505" i="3"/>
  <c r="E5506" i="3"/>
  <c r="E5507" i="3"/>
  <c r="E5508" i="3"/>
  <c r="E5509" i="3"/>
  <c r="E5510" i="3"/>
  <c r="E5511" i="3"/>
  <c r="E5512" i="3"/>
  <c r="E5513" i="3"/>
  <c r="E5514" i="3"/>
  <c r="E5515" i="3"/>
  <c r="E5516" i="3"/>
  <c r="E5517" i="3"/>
  <c r="E5518" i="3"/>
  <c r="E5519" i="3"/>
  <c r="E5520" i="3"/>
  <c r="E5521" i="3"/>
  <c r="E5522" i="3"/>
  <c r="E5523" i="3"/>
  <c r="E5524" i="3"/>
  <c r="E5525" i="3"/>
  <c r="E5526" i="3"/>
  <c r="E5527" i="3"/>
  <c r="E5528" i="3"/>
  <c r="E5529" i="3"/>
  <c r="E5530" i="3"/>
  <c r="E5531" i="3"/>
  <c r="E5532" i="3"/>
  <c r="E5533" i="3"/>
  <c r="E5534" i="3"/>
  <c r="E5535" i="3"/>
  <c r="E5536" i="3"/>
  <c r="E5537" i="3"/>
  <c r="E5538" i="3"/>
  <c r="E5539" i="3"/>
  <c r="E5540" i="3"/>
  <c r="E5541" i="3"/>
  <c r="E5542" i="3"/>
  <c r="E5543" i="3"/>
  <c r="E5544" i="3"/>
  <c r="E5545" i="3"/>
  <c r="E5546" i="3"/>
  <c r="E5547" i="3"/>
  <c r="E5548" i="3"/>
  <c r="E5549" i="3"/>
  <c r="E5550" i="3"/>
  <c r="E5551" i="3"/>
  <c r="E5552" i="3"/>
  <c r="E5553" i="3"/>
  <c r="E5554" i="3"/>
  <c r="E5555" i="3"/>
  <c r="E5556" i="3"/>
  <c r="E5557" i="3"/>
  <c r="E5558" i="3"/>
  <c r="E5559" i="3"/>
  <c r="E5560" i="3"/>
  <c r="E5561" i="3"/>
  <c r="E5562" i="3"/>
  <c r="E5563" i="3"/>
  <c r="E5564" i="3"/>
  <c r="E5565" i="3"/>
  <c r="E5566" i="3"/>
  <c r="E5567" i="3"/>
  <c r="E5568" i="3"/>
  <c r="E5569" i="3"/>
  <c r="E5570" i="3"/>
  <c r="E5571" i="3"/>
  <c r="E5572" i="3"/>
  <c r="E5573" i="3"/>
  <c r="E5574" i="3"/>
  <c r="E5575" i="3"/>
  <c r="E5576" i="3"/>
  <c r="E5577" i="3"/>
  <c r="E5578" i="3"/>
  <c r="E5579" i="3"/>
  <c r="E5580" i="3"/>
  <c r="E5581" i="3"/>
  <c r="E5582" i="3"/>
  <c r="E5583" i="3"/>
  <c r="E5584" i="3"/>
  <c r="E5585" i="3"/>
  <c r="E5586" i="3"/>
  <c r="E5587" i="3"/>
  <c r="E5588" i="3"/>
  <c r="E5589" i="3"/>
  <c r="E5590" i="3"/>
  <c r="E5591" i="3"/>
  <c r="E5592" i="3"/>
  <c r="E5593" i="3"/>
  <c r="E5594" i="3"/>
  <c r="E5595" i="3"/>
  <c r="E5596" i="3"/>
  <c r="E5597" i="3"/>
  <c r="E5598" i="3"/>
  <c r="E5599" i="3"/>
  <c r="E5600" i="3"/>
  <c r="E5601" i="3"/>
  <c r="E5602" i="3"/>
  <c r="E5603" i="3"/>
  <c r="E5604" i="3"/>
  <c r="E5605" i="3"/>
  <c r="E5606" i="3"/>
  <c r="E5607" i="3"/>
  <c r="E5608" i="3"/>
  <c r="E5609" i="3"/>
  <c r="E5610" i="3"/>
  <c r="E5611" i="3"/>
  <c r="E5612" i="3"/>
  <c r="E5613" i="3"/>
  <c r="E5614" i="3"/>
  <c r="E5615" i="3"/>
  <c r="E5616" i="3"/>
  <c r="E5617" i="3"/>
  <c r="E5618" i="3"/>
  <c r="E5619" i="3"/>
  <c r="E5620" i="3"/>
  <c r="E5621" i="3"/>
  <c r="E5622" i="3"/>
  <c r="E5623" i="3"/>
  <c r="E5624" i="3"/>
  <c r="E5625" i="3"/>
  <c r="E5626" i="3"/>
  <c r="E5627" i="3"/>
  <c r="E5628" i="3"/>
  <c r="E5629" i="3"/>
  <c r="E5630" i="3"/>
  <c r="E5631" i="3"/>
  <c r="E5632" i="3"/>
  <c r="E5633" i="3"/>
  <c r="E5634" i="3"/>
  <c r="E5635" i="3"/>
  <c r="E5636" i="3"/>
  <c r="E5637" i="3"/>
  <c r="E5638" i="3"/>
  <c r="E5639" i="3"/>
  <c r="E5640" i="3"/>
  <c r="E5641" i="3"/>
  <c r="E5642" i="3"/>
  <c r="E5643" i="3"/>
  <c r="E5644" i="3"/>
  <c r="E5645" i="3"/>
  <c r="E5646" i="3"/>
  <c r="E5647" i="3"/>
  <c r="E5648" i="3"/>
  <c r="E5649" i="3"/>
  <c r="E5650" i="3"/>
  <c r="E5651" i="3"/>
  <c r="E5652" i="3"/>
  <c r="E5653" i="3"/>
  <c r="E5654" i="3"/>
  <c r="E5655" i="3"/>
  <c r="E5656" i="3"/>
  <c r="E5657" i="3"/>
  <c r="E5658" i="3"/>
  <c r="E5659" i="3"/>
  <c r="E5660" i="3"/>
  <c r="E5661" i="3"/>
  <c r="E5662" i="3"/>
  <c r="E5663" i="3"/>
  <c r="E5664" i="3"/>
  <c r="E5665" i="3"/>
  <c r="E5666" i="3"/>
  <c r="E5667" i="3"/>
  <c r="E5668" i="3"/>
  <c r="E5669" i="3"/>
  <c r="E5670" i="3"/>
  <c r="E5671" i="3"/>
  <c r="E5672" i="3"/>
  <c r="E5673" i="3"/>
  <c r="E5674" i="3"/>
  <c r="E5675" i="3"/>
  <c r="E5676" i="3"/>
  <c r="E5677" i="3"/>
  <c r="E5678" i="3"/>
  <c r="E5679" i="3"/>
  <c r="E5680" i="3"/>
  <c r="E5681" i="3"/>
  <c r="E5682" i="3"/>
  <c r="E5683" i="3"/>
  <c r="E5684" i="3"/>
  <c r="E5685" i="3"/>
  <c r="E5686" i="3"/>
  <c r="E5687" i="3"/>
  <c r="E5688" i="3"/>
  <c r="E5689" i="3"/>
  <c r="E5690" i="3"/>
  <c r="E5691" i="3"/>
  <c r="E5692" i="3"/>
  <c r="E5693" i="3"/>
  <c r="E5694" i="3"/>
  <c r="E5695" i="3"/>
  <c r="E5696" i="3"/>
  <c r="E5697" i="3"/>
  <c r="E5698" i="3"/>
  <c r="E5699" i="3"/>
  <c r="E5700" i="3"/>
  <c r="E5701" i="3"/>
  <c r="E5702" i="3"/>
  <c r="E5703" i="3"/>
  <c r="E5704" i="3"/>
  <c r="E5705" i="3"/>
  <c r="E5706" i="3"/>
  <c r="E5707" i="3"/>
  <c r="E5708" i="3"/>
  <c r="E5709" i="3"/>
  <c r="E5710" i="3"/>
  <c r="E5711" i="3"/>
  <c r="E5712" i="3"/>
  <c r="E5713" i="3"/>
  <c r="E5714" i="3"/>
  <c r="E5715" i="3"/>
  <c r="E5716" i="3"/>
  <c r="E5717" i="3"/>
  <c r="E5718" i="3"/>
  <c r="E5719" i="3"/>
  <c r="E5720" i="3"/>
  <c r="E5721" i="3"/>
  <c r="E5722" i="3"/>
  <c r="E5723" i="3"/>
  <c r="E5724" i="3"/>
  <c r="E5725" i="3"/>
  <c r="E5726" i="3"/>
  <c r="E5727" i="3"/>
  <c r="E5728" i="3"/>
  <c r="E5729" i="3"/>
  <c r="E5730" i="3"/>
  <c r="E5731" i="3"/>
  <c r="E5732" i="3"/>
  <c r="E5733" i="3"/>
  <c r="E5734" i="3"/>
  <c r="E5735" i="3"/>
  <c r="E5736" i="3"/>
  <c r="E5737" i="3"/>
  <c r="E5738" i="3"/>
  <c r="E5739" i="3"/>
  <c r="E5740" i="3"/>
  <c r="E5741" i="3"/>
  <c r="E5742" i="3"/>
  <c r="E5743" i="3"/>
  <c r="E5744" i="3"/>
  <c r="E5745" i="3"/>
  <c r="E5746" i="3"/>
  <c r="E5747" i="3"/>
  <c r="E5748" i="3"/>
  <c r="E5749" i="3"/>
  <c r="E5750" i="3"/>
  <c r="E5751" i="3"/>
  <c r="E5752" i="3"/>
  <c r="E5753" i="3"/>
  <c r="E5754" i="3"/>
  <c r="E5755" i="3"/>
  <c r="E5756" i="3"/>
  <c r="E5757" i="3"/>
  <c r="E5758" i="3"/>
  <c r="E5759" i="3"/>
  <c r="E5760" i="3"/>
  <c r="E5761" i="3"/>
  <c r="E5762" i="3"/>
  <c r="E5763" i="3"/>
  <c r="E5764" i="3"/>
  <c r="E5765" i="3"/>
  <c r="E5766" i="3"/>
  <c r="E5767" i="3"/>
  <c r="E5768" i="3"/>
  <c r="E5769" i="3"/>
  <c r="E5770" i="3"/>
  <c r="E5771" i="3"/>
  <c r="E5772" i="3"/>
  <c r="E5773" i="3"/>
  <c r="E5774" i="3"/>
  <c r="E5775" i="3"/>
  <c r="E5776" i="3"/>
  <c r="E5777" i="3"/>
  <c r="E5778" i="3"/>
  <c r="E5779" i="3"/>
  <c r="E5780" i="3"/>
  <c r="E5781" i="3"/>
  <c r="E5782" i="3"/>
  <c r="E5783" i="3"/>
  <c r="E5784" i="3"/>
  <c r="E5785" i="3"/>
  <c r="E5786" i="3"/>
  <c r="E5787" i="3"/>
  <c r="E5788" i="3"/>
  <c r="E5789" i="3"/>
  <c r="E5790" i="3"/>
  <c r="E5791" i="3"/>
  <c r="E5792" i="3"/>
  <c r="E5793" i="3"/>
  <c r="E5794" i="3"/>
  <c r="E5795" i="3"/>
  <c r="E5796" i="3"/>
  <c r="E5797" i="3"/>
  <c r="E5798" i="3"/>
  <c r="E5799" i="3"/>
  <c r="E5800" i="3"/>
  <c r="E5801" i="3"/>
  <c r="E5802" i="3"/>
  <c r="E5803" i="3"/>
  <c r="E5804" i="3"/>
  <c r="E5805" i="3"/>
  <c r="E5806" i="3"/>
  <c r="E5807" i="3"/>
  <c r="E5808" i="3"/>
  <c r="E5809" i="3"/>
  <c r="E5810" i="3"/>
  <c r="E5811" i="3"/>
  <c r="E5812" i="3"/>
  <c r="E5813" i="3"/>
  <c r="E5814" i="3"/>
  <c r="E5815" i="3"/>
  <c r="E5816" i="3"/>
  <c r="E5817" i="3"/>
  <c r="E5818" i="3"/>
  <c r="E5819" i="3"/>
  <c r="E5820" i="3"/>
  <c r="E5821" i="3"/>
  <c r="E5822" i="3"/>
  <c r="E5823" i="3"/>
  <c r="E5824" i="3"/>
  <c r="E5825" i="3"/>
  <c r="E5826" i="3"/>
  <c r="E5827" i="3"/>
  <c r="E5828" i="3"/>
  <c r="E5829" i="3"/>
  <c r="E5830" i="3"/>
  <c r="E5831" i="3"/>
  <c r="E5832" i="3"/>
  <c r="E5833" i="3"/>
  <c r="E5834" i="3"/>
  <c r="E5835" i="3"/>
  <c r="E5836" i="3"/>
  <c r="E5837" i="3"/>
  <c r="E5838" i="3"/>
  <c r="E5839" i="3"/>
  <c r="E5840" i="3"/>
  <c r="E5841" i="3"/>
  <c r="E5842" i="3"/>
  <c r="E5843" i="3"/>
  <c r="E5844" i="3"/>
  <c r="E5845" i="3"/>
  <c r="E5846" i="3"/>
  <c r="E5847" i="3"/>
  <c r="E5848" i="3"/>
  <c r="E5849" i="3"/>
  <c r="E5850" i="3"/>
  <c r="E5851" i="3"/>
  <c r="E5852" i="3"/>
  <c r="E5853" i="3"/>
  <c r="E5854" i="3"/>
  <c r="E5855" i="3"/>
  <c r="E5856" i="3"/>
  <c r="E5857" i="3"/>
  <c r="E5858" i="3"/>
  <c r="E5859" i="3"/>
  <c r="E5860" i="3"/>
  <c r="E5861" i="3"/>
  <c r="E5862" i="3"/>
  <c r="E5863" i="3"/>
  <c r="E5864" i="3"/>
  <c r="E5865" i="3"/>
  <c r="E5866" i="3"/>
  <c r="E5867" i="3"/>
  <c r="E5868" i="3"/>
  <c r="E5869" i="3"/>
  <c r="E5870" i="3"/>
  <c r="E5871" i="3"/>
  <c r="E5872" i="3"/>
  <c r="E5873" i="3"/>
  <c r="E5874" i="3"/>
  <c r="E5875" i="3"/>
  <c r="E5876" i="3"/>
  <c r="E5877" i="3"/>
  <c r="E5878" i="3"/>
  <c r="E5879" i="3"/>
  <c r="E5880" i="3"/>
  <c r="E5881" i="3"/>
  <c r="E5882" i="3"/>
  <c r="E5883" i="3"/>
  <c r="E5884" i="3"/>
  <c r="E5885" i="3"/>
  <c r="E5886" i="3"/>
  <c r="E5887" i="3"/>
  <c r="E5888" i="3"/>
  <c r="E5889" i="3"/>
  <c r="E5890" i="3"/>
  <c r="E5891" i="3"/>
  <c r="E5892" i="3"/>
  <c r="E5893" i="3"/>
  <c r="E5894" i="3"/>
  <c r="E5895" i="3"/>
  <c r="E5896" i="3"/>
  <c r="E5897" i="3"/>
  <c r="E5898" i="3"/>
  <c r="E5899" i="3"/>
  <c r="E5900" i="3"/>
  <c r="E5901" i="3"/>
  <c r="E5902" i="3"/>
  <c r="E5903" i="3"/>
  <c r="E5904" i="3"/>
  <c r="E5905" i="3"/>
  <c r="E5906" i="3"/>
  <c r="E5907" i="3"/>
  <c r="E5908" i="3"/>
  <c r="E5909" i="3"/>
  <c r="E5910" i="3"/>
  <c r="E5911" i="3"/>
  <c r="E5912" i="3"/>
  <c r="E5913" i="3"/>
  <c r="E5914" i="3"/>
  <c r="E5915" i="3"/>
  <c r="E5916" i="3"/>
  <c r="E5917" i="3"/>
  <c r="E5918" i="3"/>
  <c r="E5919" i="3"/>
  <c r="E5920" i="3"/>
  <c r="E5921" i="3"/>
  <c r="E5922" i="3"/>
  <c r="E5923" i="3"/>
  <c r="E5924" i="3"/>
  <c r="E5925" i="3"/>
  <c r="E5926" i="3"/>
  <c r="E5927" i="3"/>
  <c r="E5928" i="3"/>
  <c r="E5929" i="3"/>
  <c r="E5930" i="3"/>
  <c r="E5931" i="3"/>
  <c r="E5932" i="3"/>
  <c r="E5933" i="3"/>
  <c r="E5934" i="3"/>
  <c r="E5935" i="3"/>
  <c r="E5936" i="3"/>
  <c r="E5937" i="3"/>
  <c r="E5938" i="3"/>
  <c r="E5939" i="3"/>
  <c r="E5940" i="3"/>
  <c r="E5941" i="3"/>
  <c r="E5942" i="3"/>
  <c r="E5943" i="3"/>
  <c r="E5944" i="3"/>
  <c r="E5945" i="3"/>
  <c r="E5946" i="3"/>
  <c r="E5947" i="3"/>
  <c r="E5948" i="3"/>
  <c r="E5949" i="3"/>
  <c r="E5950" i="3"/>
  <c r="E5951" i="3"/>
  <c r="E5952" i="3"/>
  <c r="E5953" i="3"/>
  <c r="E5954" i="3"/>
  <c r="E5955" i="3"/>
  <c r="E5956" i="3"/>
  <c r="E5957" i="3"/>
  <c r="E5958" i="3"/>
  <c r="E5959" i="3"/>
  <c r="E5960" i="3"/>
  <c r="E5961" i="3"/>
  <c r="E5962" i="3"/>
  <c r="E5963" i="3"/>
  <c r="E5964" i="3"/>
  <c r="E5965" i="3"/>
  <c r="E5966" i="3"/>
  <c r="E5967" i="3"/>
  <c r="E5968" i="3"/>
  <c r="E5969" i="3"/>
  <c r="E5970" i="3"/>
  <c r="E5971" i="3"/>
  <c r="E5972" i="3"/>
  <c r="E5973" i="3"/>
  <c r="E5974" i="3"/>
  <c r="E5975" i="3"/>
  <c r="E5976" i="3"/>
  <c r="E5977" i="3"/>
  <c r="E5978" i="3"/>
  <c r="E5979" i="3"/>
  <c r="E5980" i="3"/>
  <c r="E5981" i="3"/>
  <c r="E5982" i="3"/>
  <c r="E5983" i="3"/>
  <c r="E5984" i="3"/>
  <c r="E5985" i="3"/>
  <c r="E5986" i="3"/>
  <c r="E5987" i="3"/>
  <c r="E5988" i="3"/>
  <c r="E5989" i="3"/>
  <c r="E5990" i="3"/>
  <c r="E5991" i="3"/>
  <c r="E5992" i="3"/>
  <c r="E5993" i="3"/>
  <c r="E5994" i="3"/>
  <c r="E5995" i="3"/>
  <c r="E5996" i="3"/>
  <c r="E5997" i="3"/>
  <c r="E5998" i="3"/>
  <c r="E5999" i="3"/>
  <c r="E6000" i="3"/>
  <c r="E6001" i="3"/>
  <c r="E6002" i="3"/>
  <c r="E6003" i="3"/>
  <c r="E6004" i="3"/>
  <c r="E6005" i="3"/>
  <c r="F29" i="2"/>
  <c r="E29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R5361" i="1"/>
  <c r="R5362" i="1"/>
  <c r="R5364" i="1"/>
  <c r="R5368" i="1"/>
  <c r="R5369" i="1"/>
  <c r="R5370" i="1"/>
  <c r="R5372" i="1"/>
  <c r="R5376" i="1"/>
  <c r="R5377" i="1"/>
  <c r="R5378" i="1"/>
  <c r="R5380" i="1"/>
  <c r="R5384" i="1"/>
  <c r="R5385" i="1"/>
  <c r="R5386" i="1"/>
  <c r="R5388" i="1"/>
  <c r="R5392" i="1"/>
  <c r="R5393" i="1"/>
  <c r="R5394" i="1"/>
  <c r="R5396" i="1"/>
  <c r="R5400" i="1"/>
  <c r="R5401" i="1"/>
  <c r="R5402" i="1"/>
  <c r="R5404" i="1"/>
  <c r="R5408" i="1"/>
  <c r="R5409" i="1"/>
  <c r="R5410" i="1"/>
  <c r="R5412" i="1"/>
  <c r="R5416" i="1"/>
  <c r="R5417" i="1"/>
  <c r="R5418" i="1"/>
  <c r="R5420" i="1"/>
  <c r="R5424" i="1"/>
  <c r="R5425" i="1"/>
  <c r="R5426" i="1"/>
  <c r="R5428" i="1"/>
  <c r="R5432" i="1"/>
  <c r="R5433" i="1"/>
  <c r="R5434" i="1"/>
  <c r="R5532" i="1"/>
  <c r="R5540" i="1"/>
  <c r="R5548" i="1"/>
  <c r="R5556" i="1"/>
  <c r="R5564" i="1"/>
  <c r="R5572" i="1"/>
  <c r="E3" i="2"/>
  <c r="E4" i="2"/>
  <c r="E5" i="2"/>
  <c r="E6" i="2"/>
  <c r="E7" i="2"/>
  <c r="E8" i="2"/>
  <c r="R808" i="1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R4359" i="1" s="1"/>
  <c r="E23" i="2"/>
  <c r="E24" i="2"/>
  <c r="R4126" i="1" s="1"/>
  <c r="E25" i="2"/>
  <c r="R4430" i="1" s="1"/>
  <c r="E26" i="2"/>
  <c r="R5365" i="1" s="1"/>
  <c r="E27" i="2"/>
  <c r="R4720" i="1" s="1"/>
  <c r="E28" i="2"/>
  <c r="R5437" i="1" s="1"/>
  <c r="E2" i="2"/>
  <c r="F2" i="2" s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" i="1"/>
  <c r="D5661" i="3" s="1"/>
  <c r="D6006" i="3"/>
  <c r="J5582" i="1"/>
  <c r="J5577" i="1"/>
  <c r="J5576" i="1"/>
  <c r="R4411" i="1" l="1"/>
  <c r="R4419" i="1"/>
  <c r="R4412" i="1"/>
  <c r="R4420" i="1"/>
  <c r="R4413" i="1"/>
  <c r="R4410" i="1"/>
  <c r="R4418" i="1"/>
  <c r="R2429" i="1"/>
  <c r="R2437" i="1"/>
  <c r="R2445" i="1"/>
  <c r="R2453" i="1"/>
  <c r="R2461" i="1"/>
  <c r="R2469" i="1"/>
  <c r="R2477" i="1"/>
  <c r="R2485" i="1"/>
  <c r="R2493" i="1"/>
  <c r="R2501" i="1"/>
  <c r="R2509" i="1"/>
  <c r="R2517" i="1"/>
  <c r="R2525" i="1"/>
  <c r="R2533" i="1"/>
  <c r="R2541" i="1"/>
  <c r="R2549" i="1"/>
  <c r="R2557" i="1"/>
  <c r="R2565" i="1"/>
  <c r="R2430" i="1"/>
  <c r="R2438" i="1"/>
  <c r="R2446" i="1"/>
  <c r="R2454" i="1"/>
  <c r="R2462" i="1"/>
  <c r="R2470" i="1"/>
  <c r="R2478" i="1"/>
  <c r="R2486" i="1"/>
  <c r="R2494" i="1"/>
  <c r="R2502" i="1"/>
  <c r="R2510" i="1"/>
  <c r="R2518" i="1"/>
  <c r="R2526" i="1"/>
  <c r="R2534" i="1"/>
  <c r="R2542" i="1"/>
  <c r="R2550" i="1"/>
  <c r="R2558" i="1"/>
  <c r="R2566" i="1"/>
  <c r="R2423" i="1"/>
  <c r="R2431" i="1"/>
  <c r="R2439" i="1"/>
  <c r="R2447" i="1"/>
  <c r="R2455" i="1"/>
  <c r="R2463" i="1"/>
  <c r="R2471" i="1"/>
  <c r="R2479" i="1"/>
  <c r="R2487" i="1"/>
  <c r="R2495" i="1"/>
  <c r="R2503" i="1"/>
  <c r="R2511" i="1"/>
  <c r="R2519" i="1"/>
  <c r="R2527" i="1"/>
  <c r="R2535" i="1"/>
  <c r="R2543" i="1"/>
  <c r="R2551" i="1"/>
  <c r="R2559" i="1"/>
  <c r="R2428" i="1"/>
  <c r="R2436" i="1"/>
  <c r="R2444" i="1"/>
  <c r="R2452" i="1"/>
  <c r="R2460" i="1"/>
  <c r="R2468" i="1"/>
  <c r="R2476" i="1"/>
  <c r="R2484" i="1"/>
  <c r="R2492" i="1"/>
  <c r="R2500" i="1"/>
  <c r="R2508" i="1"/>
  <c r="R2516" i="1"/>
  <c r="R2524" i="1"/>
  <c r="R2532" i="1"/>
  <c r="R2540" i="1"/>
  <c r="R2548" i="1"/>
  <c r="R2556" i="1"/>
  <c r="R2564" i="1"/>
  <c r="R2432" i="1"/>
  <c r="R2448" i="1"/>
  <c r="R2464" i="1"/>
  <c r="R2480" i="1"/>
  <c r="R2496" i="1"/>
  <c r="R2512" i="1"/>
  <c r="R2528" i="1"/>
  <c r="R2544" i="1"/>
  <c r="R2560" i="1"/>
  <c r="R2433" i="1"/>
  <c r="R2449" i="1"/>
  <c r="R2465" i="1"/>
  <c r="R2481" i="1"/>
  <c r="R2497" i="1"/>
  <c r="R2513" i="1"/>
  <c r="R2529" i="1"/>
  <c r="R2545" i="1"/>
  <c r="R2561" i="1"/>
  <c r="R2434" i="1"/>
  <c r="R2450" i="1"/>
  <c r="R2466" i="1"/>
  <c r="R2482" i="1"/>
  <c r="R2498" i="1"/>
  <c r="R2514" i="1"/>
  <c r="R2530" i="1"/>
  <c r="R2546" i="1"/>
  <c r="R2562" i="1"/>
  <c r="R2435" i="1"/>
  <c r="R2451" i="1"/>
  <c r="R2467" i="1"/>
  <c r="R2483" i="1"/>
  <c r="R2499" i="1"/>
  <c r="R2515" i="1"/>
  <c r="R2531" i="1"/>
  <c r="R2547" i="1"/>
  <c r="R2563" i="1"/>
  <c r="R2424" i="1"/>
  <c r="R2440" i="1"/>
  <c r="R2456" i="1"/>
  <c r="R2472" i="1"/>
  <c r="R2488" i="1"/>
  <c r="R2504" i="1"/>
  <c r="R2520" i="1"/>
  <c r="R2536" i="1"/>
  <c r="R2552" i="1"/>
  <c r="R2425" i="1"/>
  <c r="R2441" i="1"/>
  <c r="R2457" i="1"/>
  <c r="R2473" i="1"/>
  <c r="R2489" i="1"/>
  <c r="R2505" i="1"/>
  <c r="R2521" i="1"/>
  <c r="R2537" i="1"/>
  <c r="R2553" i="1"/>
  <c r="R2426" i="1"/>
  <c r="R2442" i="1"/>
  <c r="R2458" i="1"/>
  <c r="R2474" i="1"/>
  <c r="R2490" i="1"/>
  <c r="R2506" i="1"/>
  <c r="R2522" i="1"/>
  <c r="R2538" i="1"/>
  <c r="R2554" i="1"/>
  <c r="R2427" i="1"/>
  <c r="R2443" i="1"/>
  <c r="R2459" i="1"/>
  <c r="R2475" i="1"/>
  <c r="R2491" i="1"/>
  <c r="R2507" i="1"/>
  <c r="R2523" i="1"/>
  <c r="R2539" i="1"/>
  <c r="R2555" i="1"/>
  <c r="R625" i="1"/>
  <c r="R633" i="1"/>
  <c r="R641" i="1"/>
  <c r="R649" i="1"/>
  <c r="R657" i="1"/>
  <c r="R665" i="1"/>
  <c r="R673" i="1"/>
  <c r="R681" i="1"/>
  <c r="R629" i="1"/>
  <c r="R638" i="1"/>
  <c r="R647" i="1"/>
  <c r="R656" i="1"/>
  <c r="R666" i="1"/>
  <c r="R675" i="1"/>
  <c r="R684" i="1"/>
  <c r="R692" i="1"/>
  <c r="R700" i="1"/>
  <c r="R708" i="1"/>
  <c r="R716" i="1"/>
  <c r="R724" i="1"/>
  <c r="R732" i="1"/>
  <c r="R740" i="1"/>
  <c r="R748" i="1"/>
  <c r="R756" i="1"/>
  <c r="R764" i="1"/>
  <c r="R772" i="1"/>
  <c r="R780" i="1"/>
  <c r="R788" i="1"/>
  <c r="R796" i="1"/>
  <c r="R804" i="1"/>
  <c r="R630" i="1"/>
  <c r="R639" i="1"/>
  <c r="R648" i="1"/>
  <c r="R658" i="1"/>
  <c r="R667" i="1"/>
  <c r="R676" i="1"/>
  <c r="R685" i="1"/>
  <c r="R693" i="1"/>
  <c r="R701" i="1"/>
  <c r="R709" i="1"/>
  <c r="R717" i="1"/>
  <c r="R725" i="1"/>
  <c r="R733" i="1"/>
  <c r="R741" i="1"/>
  <c r="R749" i="1"/>
  <c r="R757" i="1"/>
  <c r="R765" i="1"/>
  <c r="R773" i="1"/>
  <c r="R781" i="1"/>
  <c r="R789" i="1"/>
  <c r="R797" i="1"/>
  <c r="R805" i="1"/>
  <c r="R631" i="1"/>
  <c r="R640" i="1"/>
  <c r="R650" i="1"/>
  <c r="R659" i="1"/>
  <c r="R668" i="1"/>
  <c r="R677" i="1"/>
  <c r="R686" i="1"/>
  <c r="R694" i="1"/>
  <c r="R702" i="1"/>
  <c r="R710" i="1"/>
  <c r="R718" i="1"/>
  <c r="R726" i="1"/>
  <c r="R734" i="1"/>
  <c r="R742" i="1"/>
  <c r="R750" i="1"/>
  <c r="R758" i="1"/>
  <c r="R766" i="1"/>
  <c r="R774" i="1"/>
  <c r="R782" i="1"/>
  <c r="R790" i="1"/>
  <c r="R798" i="1"/>
  <c r="R806" i="1"/>
  <c r="R632" i="1"/>
  <c r="R642" i="1"/>
  <c r="R651" i="1"/>
  <c r="R660" i="1"/>
  <c r="R669" i="1"/>
  <c r="R678" i="1"/>
  <c r="R687" i="1"/>
  <c r="R695" i="1"/>
  <c r="R703" i="1"/>
  <c r="R711" i="1"/>
  <c r="R719" i="1"/>
  <c r="R727" i="1"/>
  <c r="R735" i="1"/>
  <c r="R743" i="1"/>
  <c r="R751" i="1"/>
  <c r="R759" i="1"/>
  <c r="R624" i="1"/>
  <c r="R634" i="1"/>
  <c r="R643" i="1"/>
  <c r="R652" i="1"/>
  <c r="R661" i="1"/>
  <c r="R670" i="1"/>
  <c r="R679" i="1"/>
  <c r="R688" i="1"/>
  <c r="R696" i="1"/>
  <c r="R704" i="1"/>
  <c r="R712" i="1"/>
  <c r="R720" i="1"/>
  <c r="R728" i="1"/>
  <c r="R736" i="1"/>
  <c r="R744" i="1"/>
  <c r="R752" i="1"/>
  <c r="R760" i="1"/>
  <c r="R768" i="1"/>
  <c r="R776" i="1"/>
  <c r="R784" i="1"/>
  <c r="R626" i="1"/>
  <c r="R635" i="1"/>
  <c r="R644" i="1"/>
  <c r="R653" i="1"/>
  <c r="R662" i="1"/>
  <c r="R671" i="1"/>
  <c r="R680" i="1"/>
  <c r="R689" i="1"/>
  <c r="R697" i="1"/>
  <c r="R705" i="1"/>
  <c r="R713" i="1"/>
  <c r="R721" i="1"/>
  <c r="R729" i="1"/>
  <c r="R737" i="1"/>
  <c r="R745" i="1"/>
  <c r="R753" i="1"/>
  <c r="R761" i="1"/>
  <c r="R769" i="1"/>
  <c r="R777" i="1"/>
  <c r="R785" i="1"/>
  <c r="R627" i="1"/>
  <c r="R636" i="1"/>
  <c r="R645" i="1"/>
  <c r="R654" i="1"/>
  <c r="R663" i="1"/>
  <c r="R672" i="1"/>
  <c r="R682" i="1"/>
  <c r="R690" i="1"/>
  <c r="R698" i="1"/>
  <c r="R706" i="1"/>
  <c r="R714" i="1"/>
  <c r="R722" i="1"/>
  <c r="R730" i="1"/>
  <c r="R738" i="1"/>
  <c r="R746" i="1"/>
  <c r="R754" i="1"/>
  <c r="R762" i="1"/>
  <c r="R770" i="1"/>
  <c r="R778" i="1"/>
  <c r="R786" i="1"/>
  <c r="R628" i="1"/>
  <c r="R637" i="1"/>
  <c r="R646" i="1"/>
  <c r="R655" i="1"/>
  <c r="R664" i="1"/>
  <c r="R674" i="1"/>
  <c r="R683" i="1"/>
  <c r="R691" i="1"/>
  <c r="R699" i="1"/>
  <c r="R707" i="1"/>
  <c r="R715" i="1"/>
  <c r="R723" i="1"/>
  <c r="R731" i="1"/>
  <c r="R739" i="1"/>
  <c r="R747" i="1"/>
  <c r="R755" i="1"/>
  <c r="R763" i="1"/>
  <c r="R771" i="1"/>
  <c r="R779" i="1"/>
  <c r="R787" i="1"/>
  <c r="R795" i="1"/>
  <c r="R803" i="1"/>
  <c r="R767" i="1"/>
  <c r="R800" i="1"/>
  <c r="R775" i="1"/>
  <c r="R801" i="1"/>
  <c r="R783" i="1"/>
  <c r="R802" i="1"/>
  <c r="R791" i="1"/>
  <c r="R807" i="1"/>
  <c r="R792" i="1"/>
  <c r="R793" i="1"/>
  <c r="R794" i="1"/>
  <c r="R799" i="1"/>
  <c r="R5524" i="1"/>
  <c r="R5516" i="1"/>
  <c r="R5508" i="1"/>
  <c r="R5500" i="1"/>
  <c r="R5492" i="1"/>
  <c r="R5484" i="1"/>
  <c r="R5476" i="1"/>
  <c r="R5468" i="1"/>
  <c r="R5460" i="1"/>
  <c r="R5452" i="1"/>
  <c r="R5444" i="1"/>
  <c r="R5436" i="1"/>
  <c r="R5356" i="1"/>
  <c r="R5348" i="1"/>
  <c r="R5340" i="1"/>
  <c r="R5332" i="1"/>
  <c r="R5324" i="1"/>
  <c r="R5316" i="1"/>
  <c r="R5308" i="1"/>
  <c r="R5300" i="1"/>
  <c r="R5292" i="1"/>
  <c r="R5284" i="1"/>
  <c r="R5276" i="1"/>
  <c r="R5268" i="1"/>
  <c r="R5260" i="1"/>
  <c r="R5252" i="1"/>
  <c r="R5244" i="1"/>
  <c r="R5236" i="1"/>
  <c r="R5228" i="1"/>
  <c r="R5220" i="1"/>
  <c r="R5212" i="1"/>
  <c r="R5204" i="1"/>
  <c r="R5196" i="1"/>
  <c r="R5188" i="1"/>
  <c r="R5180" i="1"/>
  <c r="R5172" i="1"/>
  <c r="R5164" i="1"/>
  <c r="R5156" i="1"/>
  <c r="R5148" i="1"/>
  <c r="R5140" i="1"/>
  <c r="R5132" i="1"/>
  <c r="R5124" i="1"/>
  <c r="R5116" i="1"/>
  <c r="R5108" i="1"/>
  <c r="R5100" i="1"/>
  <c r="R5092" i="1"/>
  <c r="R5084" i="1"/>
  <c r="R5076" i="1"/>
  <c r="R5068" i="1"/>
  <c r="R5060" i="1"/>
  <c r="R5052" i="1"/>
  <c r="R5044" i="1"/>
  <c r="R5036" i="1"/>
  <c r="R5028" i="1"/>
  <c r="R5020" i="1"/>
  <c r="R5012" i="1"/>
  <c r="R5004" i="1"/>
  <c r="R4996" i="1"/>
  <c r="R4988" i="1"/>
  <c r="R4980" i="1"/>
  <c r="R4972" i="1"/>
  <c r="R4964" i="1"/>
  <c r="R4956" i="1"/>
  <c r="R4948" i="1"/>
  <c r="R4940" i="1"/>
  <c r="R4932" i="1"/>
  <c r="R4924" i="1"/>
  <c r="R4916" i="1"/>
  <c r="R4908" i="1"/>
  <c r="R4900" i="1"/>
  <c r="R4892" i="1"/>
  <c r="R4884" i="1"/>
  <c r="R4876" i="1"/>
  <c r="R4868" i="1"/>
  <c r="R4860" i="1"/>
  <c r="R4852" i="1"/>
  <c r="R4844" i="1"/>
  <c r="R4836" i="1"/>
  <c r="R4828" i="1"/>
  <c r="R4820" i="1"/>
  <c r="R4812" i="1"/>
  <c r="R4804" i="1"/>
  <c r="R4796" i="1"/>
  <c r="R4788" i="1"/>
  <c r="R4780" i="1"/>
  <c r="R4772" i="1"/>
  <c r="R4764" i="1"/>
  <c r="R4756" i="1"/>
  <c r="R4748" i="1"/>
  <c r="R4740" i="1"/>
  <c r="R4732" i="1"/>
  <c r="R4724" i="1"/>
  <c r="R4711" i="1"/>
  <c r="R4695" i="1"/>
  <c r="R4679" i="1"/>
  <c r="R4663" i="1"/>
  <c r="R4647" i="1"/>
  <c r="R4631" i="1"/>
  <c r="R4615" i="1"/>
  <c r="R4599" i="1"/>
  <c r="R4583" i="1"/>
  <c r="R4567" i="1"/>
  <c r="R4551" i="1"/>
  <c r="R4535" i="1"/>
  <c r="R4519" i="1"/>
  <c r="R4503" i="1"/>
  <c r="R4487" i="1"/>
  <c r="R4471" i="1"/>
  <c r="R4455" i="1"/>
  <c r="R4439" i="1"/>
  <c r="R4423" i="1"/>
  <c r="R4407" i="1"/>
  <c r="R4391" i="1"/>
  <c r="R4375" i="1"/>
  <c r="R4343" i="1"/>
  <c r="R4327" i="1"/>
  <c r="R4311" i="1"/>
  <c r="R4295" i="1"/>
  <c r="R4279" i="1"/>
  <c r="R4263" i="1"/>
  <c r="R4247" i="1"/>
  <c r="R4231" i="1"/>
  <c r="R4215" i="1"/>
  <c r="R4198" i="1"/>
  <c r="R4166" i="1"/>
  <c r="R4355" i="1"/>
  <c r="R4363" i="1"/>
  <c r="R4371" i="1"/>
  <c r="R4379" i="1"/>
  <c r="R4387" i="1"/>
  <c r="R4395" i="1"/>
  <c r="R4403" i="1"/>
  <c r="R4356" i="1"/>
  <c r="R4364" i="1"/>
  <c r="R4372" i="1"/>
  <c r="R4380" i="1"/>
  <c r="R4388" i="1"/>
  <c r="R4396" i="1"/>
  <c r="R4404" i="1"/>
  <c r="R4357" i="1"/>
  <c r="R4365" i="1"/>
  <c r="R4373" i="1"/>
  <c r="R4381" i="1"/>
  <c r="R4389" i="1"/>
  <c r="R4397" i="1"/>
  <c r="R4405" i="1"/>
  <c r="R4354" i="1"/>
  <c r="R4362" i="1"/>
  <c r="R4370" i="1"/>
  <c r="R4378" i="1"/>
  <c r="R4386" i="1"/>
  <c r="R4394" i="1"/>
  <c r="R4402" i="1"/>
  <c r="R1350" i="1"/>
  <c r="R1358" i="1"/>
  <c r="R1366" i="1"/>
  <c r="R1374" i="1"/>
  <c r="R1382" i="1"/>
  <c r="R1390" i="1"/>
  <c r="R1398" i="1"/>
  <c r="R1406" i="1"/>
  <c r="R1414" i="1"/>
  <c r="R1422" i="1"/>
  <c r="R1430" i="1"/>
  <c r="R1438" i="1"/>
  <c r="R1446" i="1"/>
  <c r="R1454" i="1"/>
  <c r="R1462" i="1"/>
  <c r="R1470" i="1"/>
  <c r="R1478" i="1"/>
  <c r="R1486" i="1"/>
  <c r="R1351" i="1"/>
  <c r="R1359" i="1"/>
  <c r="R1367" i="1"/>
  <c r="R1375" i="1"/>
  <c r="R1383" i="1"/>
  <c r="R1391" i="1"/>
  <c r="R1399" i="1"/>
  <c r="R1407" i="1"/>
  <c r="R1415" i="1"/>
  <c r="R1423" i="1"/>
  <c r="R1431" i="1"/>
  <c r="R1439" i="1"/>
  <c r="R1447" i="1"/>
  <c r="R1455" i="1"/>
  <c r="R1463" i="1"/>
  <c r="R1471" i="1"/>
  <c r="R1479" i="1"/>
  <c r="R1487" i="1"/>
  <c r="R1352" i="1"/>
  <c r="R1360" i="1"/>
  <c r="R1368" i="1"/>
  <c r="R1376" i="1"/>
  <c r="R1384" i="1"/>
  <c r="R1392" i="1"/>
  <c r="R1400" i="1"/>
  <c r="R1408" i="1"/>
  <c r="R1416" i="1"/>
  <c r="R1424" i="1"/>
  <c r="R1432" i="1"/>
  <c r="R1440" i="1"/>
  <c r="R1448" i="1"/>
  <c r="R1456" i="1"/>
  <c r="R1464" i="1"/>
  <c r="R1472" i="1"/>
  <c r="R1480" i="1"/>
  <c r="R1488" i="1"/>
  <c r="R1353" i="1"/>
  <c r="R1361" i="1"/>
  <c r="R1369" i="1"/>
  <c r="R1377" i="1"/>
  <c r="R1385" i="1"/>
  <c r="R1393" i="1"/>
  <c r="R1401" i="1"/>
  <c r="R1354" i="1"/>
  <c r="R1362" i="1"/>
  <c r="R1370" i="1"/>
  <c r="R1378" i="1"/>
  <c r="R1386" i="1"/>
  <c r="R1394" i="1"/>
  <c r="R1402" i="1"/>
  <c r="R1410" i="1"/>
  <c r="R1418" i="1"/>
  <c r="R1426" i="1"/>
  <c r="R1434" i="1"/>
  <c r="R1442" i="1"/>
  <c r="R1450" i="1"/>
  <c r="R1458" i="1"/>
  <c r="R1466" i="1"/>
  <c r="R1474" i="1"/>
  <c r="R1482" i="1"/>
  <c r="R1490" i="1"/>
  <c r="R1355" i="1"/>
  <c r="R1363" i="1"/>
  <c r="R1371" i="1"/>
  <c r="R1379" i="1"/>
  <c r="R1387" i="1"/>
  <c r="R1356" i="1"/>
  <c r="R1364" i="1"/>
  <c r="R1372" i="1"/>
  <c r="R1380" i="1"/>
  <c r="R1388" i="1"/>
  <c r="R1396" i="1"/>
  <c r="R1404" i="1"/>
  <c r="R1412" i="1"/>
  <c r="R1420" i="1"/>
  <c r="R1428" i="1"/>
  <c r="R1436" i="1"/>
  <c r="R1444" i="1"/>
  <c r="R1452" i="1"/>
  <c r="R1460" i="1"/>
  <c r="R1357" i="1"/>
  <c r="R1365" i="1"/>
  <c r="R1373" i="1"/>
  <c r="R1381" i="1"/>
  <c r="R1389" i="1"/>
  <c r="R1397" i="1"/>
  <c r="R1405" i="1"/>
  <c r="R1413" i="1"/>
  <c r="R1421" i="1"/>
  <c r="R1429" i="1"/>
  <c r="R1437" i="1"/>
  <c r="R1445" i="1"/>
  <c r="R1453" i="1"/>
  <c r="R1461" i="1"/>
  <c r="R1469" i="1"/>
  <c r="R1395" i="1"/>
  <c r="R1433" i="1"/>
  <c r="R1465" i="1"/>
  <c r="R1483" i="1"/>
  <c r="R1403" i="1"/>
  <c r="R1435" i="1"/>
  <c r="R1467" i="1"/>
  <c r="R1484" i="1"/>
  <c r="R1409" i="1"/>
  <c r="R1441" i="1"/>
  <c r="R1468" i="1"/>
  <c r="R1485" i="1"/>
  <c r="R1411" i="1"/>
  <c r="R1443" i="1"/>
  <c r="R1473" i="1"/>
  <c r="R1489" i="1"/>
  <c r="R1417" i="1"/>
  <c r="R1449" i="1"/>
  <c r="R1475" i="1"/>
  <c r="R1419" i="1"/>
  <c r="R1451" i="1"/>
  <c r="R1476" i="1"/>
  <c r="R1425" i="1"/>
  <c r="R1457" i="1"/>
  <c r="R1477" i="1"/>
  <c r="R1427" i="1"/>
  <c r="R1459" i="1"/>
  <c r="R1481" i="1"/>
  <c r="R213" i="1"/>
  <c r="R221" i="1"/>
  <c r="R229" i="1"/>
  <c r="R237" i="1"/>
  <c r="R245" i="1"/>
  <c r="R253" i="1"/>
  <c r="R261" i="1"/>
  <c r="R269" i="1"/>
  <c r="R277" i="1"/>
  <c r="R285" i="1"/>
  <c r="R293" i="1"/>
  <c r="R301" i="1"/>
  <c r="R309" i="1"/>
  <c r="R317" i="1"/>
  <c r="R325" i="1"/>
  <c r="R333" i="1"/>
  <c r="R341" i="1"/>
  <c r="R349" i="1"/>
  <c r="R357" i="1"/>
  <c r="R365" i="1"/>
  <c r="R373" i="1"/>
  <c r="R381" i="1"/>
  <c r="R389" i="1"/>
  <c r="R397" i="1"/>
  <c r="R405" i="1"/>
  <c r="R413" i="1"/>
  <c r="R421" i="1"/>
  <c r="R429" i="1"/>
  <c r="R437" i="1"/>
  <c r="R445" i="1"/>
  <c r="R453" i="1"/>
  <c r="R461" i="1"/>
  <c r="R469" i="1"/>
  <c r="R477" i="1"/>
  <c r="R485" i="1"/>
  <c r="R493" i="1"/>
  <c r="R214" i="1"/>
  <c r="R222" i="1"/>
  <c r="R230" i="1"/>
  <c r="R238" i="1"/>
  <c r="R246" i="1"/>
  <c r="R254" i="1"/>
  <c r="R262" i="1"/>
  <c r="R270" i="1"/>
  <c r="R278" i="1"/>
  <c r="R286" i="1"/>
  <c r="R294" i="1"/>
  <c r="R302" i="1"/>
  <c r="R310" i="1"/>
  <c r="R318" i="1"/>
  <c r="R326" i="1"/>
  <c r="R334" i="1"/>
  <c r="R342" i="1"/>
  <c r="R350" i="1"/>
  <c r="R358" i="1"/>
  <c r="R366" i="1"/>
  <c r="R374" i="1"/>
  <c r="R382" i="1"/>
  <c r="R390" i="1"/>
  <c r="R398" i="1"/>
  <c r="R406" i="1"/>
  <c r="R414" i="1"/>
  <c r="R422" i="1"/>
  <c r="R430" i="1"/>
  <c r="R207" i="1"/>
  <c r="R215" i="1"/>
  <c r="R223" i="1"/>
  <c r="R231" i="1"/>
  <c r="R239" i="1"/>
  <c r="R247" i="1"/>
  <c r="R255" i="1"/>
  <c r="R263" i="1"/>
  <c r="R271" i="1"/>
  <c r="R279" i="1"/>
  <c r="R287" i="1"/>
  <c r="R295" i="1"/>
  <c r="R303" i="1"/>
  <c r="R311" i="1"/>
  <c r="R319" i="1"/>
  <c r="R327" i="1"/>
  <c r="R335" i="1"/>
  <c r="R343" i="1"/>
  <c r="R351" i="1"/>
  <c r="R359" i="1"/>
  <c r="R367" i="1"/>
  <c r="R375" i="1"/>
  <c r="R383" i="1"/>
  <c r="R391" i="1"/>
  <c r="R399" i="1"/>
  <c r="R407" i="1"/>
  <c r="R415" i="1"/>
  <c r="R423" i="1"/>
  <c r="R431" i="1"/>
  <c r="R209" i="1"/>
  <c r="R217" i="1"/>
  <c r="R225" i="1"/>
  <c r="R233" i="1"/>
  <c r="R241" i="1"/>
  <c r="R249" i="1"/>
  <c r="R257" i="1"/>
  <c r="R265" i="1"/>
  <c r="R273" i="1"/>
  <c r="R281" i="1"/>
  <c r="R289" i="1"/>
  <c r="R297" i="1"/>
  <c r="R305" i="1"/>
  <c r="R313" i="1"/>
  <c r="R321" i="1"/>
  <c r="R329" i="1"/>
  <c r="R337" i="1"/>
  <c r="R345" i="1"/>
  <c r="R353" i="1"/>
  <c r="R361" i="1"/>
  <c r="R369" i="1"/>
  <c r="R377" i="1"/>
  <c r="R385" i="1"/>
  <c r="R393" i="1"/>
  <c r="R401" i="1"/>
  <c r="R409" i="1"/>
  <c r="R417" i="1"/>
  <c r="R425" i="1"/>
  <c r="R433" i="1"/>
  <c r="R441" i="1"/>
  <c r="R449" i="1"/>
  <c r="R457" i="1"/>
  <c r="R465" i="1"/>
  <c r="R473" i="1"/>
  <c r="R481" i="1"/>
  <c r="R489" i="1"/>
  <c r="R497" i="1"/>
  <c r="R505" i="1"/>
  <c r="R513" i="1"/>
  <c r="R521" i="1"/>
  <c r="R529" i="1"/>
  <c r="R537" i="1"/>
  <c r="R545" i="1"/>
  <c r="R553" i="1"/>
  <c r="R561" i="1"/>
  <c r="R569" i="1"/>
  <c r="R577" i="1"/>
  <c r="R585" i="1"/>
  <c r="R593" i="1"/>
  <c r="R601" i="1"/>
  <c r="R609" i="1"/>
  <c r="R617" i="1"/>
  <c r="R210" i="1"/>
  <c r="R218" i="1"/>
  <c r="R226" i="1"/>
  <c r="R234" i="1"/>
  <c r="R242" i="1"/>
  <c r="R250" i="1"/>
  <c r="R258" i="1"/>
  <c r="R266" i="1"/>
  <c r="R274" i="1"/>
  <c r="R282" i="1"/>
  <c r="R290" i="1"/>
  <c r="R298" i="1"/>
  <c r="R306" i="1"/>
  <c r="R314" i="1"/>
  <c r="R322" i="1"/>
  <c r="R330" i="1"/>
  <c r="R338" i="1"/>
  <c r="R346" i="1"/>
  <c r="R354" i="1"/>
  <c r="R362" i="1"/>
  <c r="R370" i="1"/>
  <c r="R378" i="1"/>
  <c r="R386" i="1"/>
  <c r="R394" i="1"/>
  <c r="R402" i="1"/>
  <c r="R410" i="1"/>
  <c r="R418" i="1"/>
  <c r="R426" i="1"/>
  <c r="R434" i="1"/>
  <c r="R442" i="1"/>
  <c r="R450" i="1"/>
  <c r="R458" i="1"/>
  <c r="R466" i="1"/>
  <c r="R474" i="1"/>
  <c r="R482" i="1"/>
  <c r="R490" i="1"/>
  <c r="R498" i="1"/>
  <c r="R506" i="1"/>
  <c r="R514" i="1"/>
  <c r="R522" i="1"/>
  <c r="R530" i="1"/>
  <c r="R538" i="1"/>
  <c r="R546" i="1"/>
  <c r="R554" i="1"/>
  <c r="R562" i="1"/>
  <c r="R570" i="1"/>
  <c r="R578" i="1"/>
  <c r="R586" i="1"/>
  <c r="R594" i="1"/>
  <c r="R602" i="1"/>
  <c r="R211" i="1"/>
  <c r="R219" i="1"/>
  <c r="R227" i="1"/>
  <c r="R235" i="1"/>
  <c r="R243" i="1"/>
  <c r="R251" i="1"/>
  <c r="R259" i="1"/>
  <c r="R267" i="1"/>
  <c r="R275" i="1"/>
  <c r="R283" i="1"/>
  <c r="R291" i="1"/>
  <c r="R299" i="1"/>
  <c r="R307" i="1"/>
  <c r="R315" i="1"/>
  <c r="R323" i="1"/>
  <c r="R331" i="1"/>
  <c r="R339" i="1"/>
  <c r="R347" i="1"/>
  <c r="R355" i="1"/>
  <c r="R363" i="1"/>
  <c r="R371" i="1"/>
  <c r="R379" i="1"/>
  <c r="R387" i="1"/>
  <c r="R395" i="1"/>
  <c r="R403" i="1"/>
  <c r="R411" i="1"/>
  <c r="R419" i="1"/>
  <c r="R427" i="1"/>
  <c r="R435" i="1"/>
  <c r="R212" i="1"/>
  <c r="R220" i="1"/>
  <c r="R228" i="1"/>
  <c r="R236" i="1"/>
  <c r="R244" i="1"/>
  <c r="R252" i="1"/>
  <c r="R260" i="1"/>
  <c r="R268" i="1"/>
  <c r="R276" i="1"/>
  <c r="R284" i="1"/>
  <c r="R292" i="1"/>
  <c r="R300" i="1"/>
  <c r="R308" i="1"/>
  <c r="R316" i="1"/>
  <c r="R324" i="1"/>
  <c r="R332" i="1"/>
  <c r="R340" i="1"/>
  <c r="R348" i="1"/>
  <c r="R356" i="1"/>
  <c r="R364" i="1"/>
  <c r="R372" i="1"/>
  <c r="R380" i="1"/>
  <c r="R388" i="1"/>
  <c r="R396" i="1"/>
  <c r="R404" i="1"/>
  <c r="R412" i="1"/>
  <c r="R232" i="1"/>
  <c r="R296" i="1"/>
  <c r="R360" i="1"/>
  <c r="R420" i="1"/>
  <c r="R443" i="1"/>
  <c r="R455" i="1"/>
  <c r="R468" i="1"/>
  <c r="R480" i="1"/>
  <c r="R494" i="1"/>
  <c r="R504" i="1"/>
  <c r="R516" i="1"/>
  <c r="R526" i="1"/>
  <c r="R536" i="1"/>
  <c r="R548" i="1"/>
  <c r="R558" i="1"/>
  <c r="R568" i="1"/>
  <c r="R580" i="1"/>
  <c r="R590" i="1"/>
  <c r="R600" i="1"/>
  <c r="R611" i="1"/>
  <c r="R620" i="1"/>
  <c r="R240" i="1"/>
  <c r="R304" i="1"/>
  <c r="R368" i="1"/>
  <c r="R424" i="1"/>
  <c r="R444" i="1"/>
  <c r="R456" i="1"/>
  <c r="R470" i="1"/>
  <c r="R483" i="1"/>
  <c r="R495" i="1"/>
  <c r="R507" i="1"/>
  <c r="R517" i="1"/>
  <c r="R527" i="1"/>
  <c r="R539" i="1"/>
  <c r="R549" i="1"/>
  <c r="R559" i="1"/>
  <c r="R571" i="1"/>
  <c r="R581" i="1"/>
  <c r="R591" i="1"/>
  <c r="R603" i="1"/>
  <c r="R612" i="1"/>
  <c r="R621" i="1"/>
  <c r="R248" i="1"/>
  <c r="R312" i="1"/>
  <c r="R376" i="1"/>
  <c r="R428" i="1"/>
  <c r="R446" i="1"/>
  <c r="R459" i="1"/>
  <c r="R471" i="1"/>
  <c r="R484" i="1"/>
  <c r="R496" i="1"/>
  <c r="R508" i="1"/>
  <c r="R518" i="1"/>
  <c r="R528" i="1"/>
  <c r="R540" i="1"/>
  <c r="R550" i="1"/>
  <c r="R560" i="1"/>
  <c r="R572" i="1"/>
  <c r="R582" i="1"/>
  <c r="R592" i="1"/>
  <c r="R604" i="1"/>
  <c r="R613" i="1"/>
  <c r="R622" i="1"/>
  <c r="R256" i="1"/>
  <c r="R320" i="1"/>
  <c r="R384" i="1"/>
  <c r="R432" i="1"/>
  <c r="R447" i="1"/>
  <c r="R460" i="1"/>
  <c r="R472" i="1"/>
  <c r="R486" i="1"/>
  <c r="R499" i="1"/>
  <c r="R509" i="1"/>
  <c r="R519" i="1"/>
  <c r="R531" i="1"/>
  <c r="R541" i="1"/>
  <c r="R551" i="1"/>
  <c r="R563" i="1"/>
  <c r="R573" i="1"/>
  <c r="R583" i="1"/>
  <c r="R595" i="1"/>
  <c r="R605" i="1"/>
  <c r="R614" i="1"/>
  <c r="R623" i="1"/>
  <c r="R264" i="1"/>
  <c r="R328" i="1"/>
  <c r="R392" i="1"/>
  <c r="R436" i="1"/>
  <c r="R448" i="1"/>
  <c r="R462" i="1"/>
  <c r="R475" i="1"/>
  <c r="R487" i="1"/>
  <c r="R500" i="1"/>
  <c r="R510" i="1"/>
  <c r="R520" i="1"/>
  <c r="R532" i="1"/>
  <c r="R542" i="1"/>
  <c r="R552" i="1"/>
  <c r="R564" i="1"/>
  <c r="R574" i="1"/>
  <c r="R584" i="1"/>
  <c r="R596" i="1"/>
  <c r="R606" i="1"/>
  <c r="R615" i="1"/>
  <c r="R208" i="1"/>
  <c r="R272" i="1"/>
  <c r="R336" i="1"/>
  <c r="R400" i="1"/>
  <c r="R438" i="1"/>
  <c r="R451" i="1"/>
  <c r="R463" i="1"/>
  <c r="R476" i="1"/>
  <c r="R488" i="1"/>
  <c r="R501" i="1"/>
  <c r="R511" i="1"/>
  <c r="R523" i="1"/>
  <c r="R533" i="1"/>
  <c r="R543" i="1"/>
  <c r="R555" i="1"/>
  <c r="R565" i="1"/>
  <c r="R575" i="1"/>
  <c r="R587" i="1"/>
  <c r="R597" i="1"/>
  <c r="R607" i="1"/>
  <c r="R616" i="1"/>
  <c r="R216" i="1"/>
  <c r="R280" i="1"/>
  <c r="R344" i="1"/>
  <c r="R408" i="1"/>
  <c r="R439" i="1"/>
  <c r="R452" i="1"/>
  <c r="R464" i="1"/>
  <c r="R478" i="1"/>
  <c r="R491" i="1"/>
  <c r="R502" i="1"/>
  <c r="R512" i="1"/>
  <c r="R524" i="1"/>
  <c r="R534" i="1"/>
  <c r="R544" i="1"/>
  <c r="R556" i="1"/>
  <c r="R566" i="1"/>
  <c r="R576" i="1"/>
  <c r="R588" i="1"/>
  <c r="R598" i="1"/>
  <c r="R608" i="1"/>
  <c r="R618" i="1"/>
  <c r="R224" i="1"/>
  <c r="R288" i="1"/>
  <c r="R352" i="1"/>
  <c r="R416" i="1"/>
  <c r="R440" i="1"/>
  <c r="R454" i="1"/>
  <c r="R467" i="1"/>
  <c r="R479" i="1"/>
  <c r="R492" i="1"/>
  <c r="R503" i="1"/>
  <c r="R515" i="1"/>
  <c r="R525" i="1"/>
  <c r="R535" i="1"/>
  <c r="R547" i="1"/>
  <c r="R557" i="1"/>
  <c r="R567" i="1"/>
  <c r="R579" i="1"/>
  <c r="R589" i="1"/>
  <c r="R599" i="1"/>
  <c r="R610" i="1"/>
  <c r="R619" i="1"/>
  <c r="R5571" i="1"/>
  <c r="R5563" i="1"/>
  <c r="R5555" i="1"/>
  <c r="R5547" i="1"/>
  <c r="R5539" i="1"/>
  <c r="R5531" i="1"/>
  <c r="R5523" i="1"/>
  <c r="R5515" i="1"/>
  <c r="R5507" i="1"/>
  <c r="R5499" i="1"/>
  <c r="R5491" i="1"/>
  <c r="R5483" i="1"/>
  <c r="R5475" i="1"/>
  <c r="R5467" i="1"/>
  <c r="R5459" i="1"/>
  <c r="R5451" i="1"/>
  <c r="R5443" i="1"/>
  <c r="R5435" i="1"/>
  <c r="R5427" i="1"/>
  <c r="R5419" i="1"/>
  <c r="R5411" i="1"/>
  <c r="R5403" i="1"/>
  <c r="R5395" i="1"/>
  <c r="R5387" i="1"/>
  <c r="R5379" i="1"/>
  <c r="R5371" i="1"/>
  <c r="R5363" i="1"/>
  <c r="R5355" i="1"/>
  <c r="R5347" i="1"/>
  <c r="R5339" i="1"/>
  <c r="R5331" i="1"/>
  <c r="R5323" i="1"/>
  <c r="R5315" i="1"/>
  <c r="R5307" i="1"/>
  <c r="R5299" i="1"/>
  <c r="R5291" i="1"/>
  <c r="R5283" i="1"/>
  <c r="R5275" i="1"/>
  <c r="R5267" i="1"/>
  <c r="R5259" i="1"/>
  <c r="R5251" i="1"/>
  <c r="R5243" i="1"/>
  <c r="R5235" i="1"/>
  <c r="R5227" i="1"/>
  <c r="R5219" i="1"/>
  <c r="R5211" i="1"/>
  <c r="R5203" i="1"/>
  <c r="R5195" i="1"/>
  <c r="R5187" i="1"/>
  <c r="R5179" i="1"/>
  <c r="R5171" i="1"/>
  <c r="R5163" i="1"/>
  <c r="R5155" i="1"/>
  <c r="R5147" i="1"/>
  <c r="R5139" i="1"/>
  <c r="R5131" i="1"/>
  <c r="R5123" i="1"/>
  <c r="R5115" i="1"/>
  <c r="R5107" i="1"/>
  <c r="R5099" i="1"/>
  <c r="R5091" i="1"/>
  <c r="R5083" i="1"/>
  <c r="R5075" i="1"/>
  <c r="R5067" i="1"/>
  <c r="R5059" i="1"/>
  <c r="R5051" i="1"/>
  <c r="R5043" i="1"/>
  <c r="R5035" i="1"/>
  <c r="R5027" i="1"/>
  <c r="R5019" i="1"/>
  <c r="R5011" i="1"/>
  <c r="R5003" i="1"/>
  <c r="R4995" i="1"/>
  <c r="R4987" i="1"/>
  <c r="R4979" i="1"/>
  <c r="R4971" i="1"/>
  <c r="R4963" i="1"/>
  <c r="R4955" i="1"/>
  <c r="R4947" i="1"/>
  <c r="R4939" i="1"/>
  <c r="R4931" i="1"/>
  <c r="R4923" i="1"/>
  <c r="R4915" i="1"/>
  <c r="R4907" i="1"/>
  <c r="R4899" i="1"/>
  <c r="R4891" i="1"/>
  <c r="R4883" i="1"/>
  <c r="R4875" i="1"/>
  <c r="R4867" i="1"/>
  <c r="R4859" i="1"/>
  <c r="R4851" i="1"/>
  <c r="R4843" i="1"/>
  <c r="R4835" i="1"/>
  <c r="R4827" i="1"/>
  <c r="R4819" i="1"/>
  <c r="R4811" i="1"/>
  <c r="R4803" i="1"/>
  <c r="R4795" i="1"/>
  <c r="R4787" i="1"/>
  <c r="R4779" i="1"/>
  <c r="R4771" i="1"/>
  <c r="R4763" i="1"/>
  <c r="R4755" i="1"/>
  <c r="R4747" i="1"/>
  <c r="R4739" i="1"/>
  <c r="R4731" i="1"/>
  <c r="R4723" i="1"/>
  <c r="R4710" i="1"/>
  <c r="R4694" i="1"/>
  <c r="R4678" i="1"/>
  <c r="R4662" i="1"/>
  <c r="R4646" i="1"/>
  <c r="R4630" i="1"/>
  <c r="R4614" i="1"/>
  <c r="R4598" i="1"/>
  <c r="R4582" i="1"/>
  <c r="R4566" i="1"/>
  <c r="R4550" i="1"/>
  <c r="R4534" i="1"/>
  <c r="R4518" i="1"/>
  <c r="R4502" i="1"/>
  <c r="R4486" i="1"/>
  <c r="R4470" i="1"/>
  <c r="R4454" i="1"/>
  <c r="R4438" i="1"/>
  <c r="R4422" i="1"/>
  <c r="R4406" i="1"/>
  <c r="R4390" i="1"/>
  <c r="R4374" i="1"/>
  <c r="R4358" i="1"/>
  <c r="R4342" i="1"/>
  <c r="R4326" i="1"/>
  <c r="R4310" i="1"/>
  <c r="R4294" i="1"/>
  <c r="R4278" i="1"/>
  <c r="R4262" i="1"/>
  <c r="R4246" i="1"/>
  <c r="R4230" i="1"/>
  <c r="R4214" i="1"/>
  <c r="R4191" i="1"/>
  <c r="R4159" i="1"/>
  <c r="R13" i="1"/>
  <c r="R21" i="1"/>
  <c r="R6" i="1"/>
  <c r="R14" i="1"/>
  <c r="R22" i="1"/>
  <c r="R7" i="1"/>
  <c r="R15" i="1"/>
  <c r="R23" i="1"/>
  <c r="R8" i="1"/>
  <c r="R16" i="1"/>
  <c r="R24" i="1"/>
  <c r="R9" i="1"/>
  <c r="R17" i="1"/>
  <c r="R25" i="1"/>
  <c r="R10" i="1"/>
  <c r="R18" i="1"/>
  <c r="R26" i="1"/>
  <c r="R11" i="1"/>
  <c r="R19" i="1"/>
  <c r="R12" i="1"/>
  <c r="R20" i="1"/>
  <c r="R3691" i="1"/>
  <c r="R3699" i="1"/>
  <c r="R3707" i="1"/>
  <c r="R3715" i="1"/>
  <c r="R3723" i="1"/>
  <c r="R3731" i="1"/>
  <c r="R3739" i="1"/>
  <c r="R3747" i="1"/>
  <c r="R3755" i="1"/>
  <c r="R3763" i="1"/>
  <c r="R3771" i="1"/>
  <c r="R3779" i="1"/>
  <c r="R3787" i="1"/>
  <c r="R3795" i="1"/>
  <c r="R3803" i="1"/>
  <c r="R3811" i="1"/>
  <c r="R3819" i="1"/>
  <c r="R3827" i="1"/>
  <c r="R3835" i="1"/>
  <c r="R3843" i="1"/>
  <c r="R3851" i="1"/>
  <c r="R3692" i="1"/>
  <c r="R3700" i="1"/>
  <c r="R3708" i="1"/>
  <c r="R3716" i="1"/>
  <c r="R3724" i="1"/>
  <c r="R3732" i="1"/>
  <c r="R3740" i="1"/>
  <c r="R3748" i="1"/>
  <c r="R3756" i="1"/>
  <c r="R3764" i="1"/>
  <c r="R3772" i="1"/>
  <c r="R3780" i="1"/>
  <c r="R3788" i="1"/>
  <c r="R3796" i="1"/>
  <c r="R3804" i="1"/>
  <c r="R3812" i="1"/>
  <c r="R3820" i="1"/>
  <c r="R3828" i="1"/>
  <c r="R3836" i="1"/>
  <c r="R3844" i="1"/>
  <c r="R3852" i="1"/>
  <c r="R3693" i="1"/>
  <c r="R3701" i="1"/>
  <c r="R3709" i="1"/>
  <c r="R3717" i="1"/>
  <c r="R3725" i="1"/>
  <c r="R3733" i="1"/>
  <c r="R3741" i="1"/>
  <c r="R3749" i="1"/>
  <c r="R3757" i="1"/>
  <c r="R3765" i="1"/>
  <c r="R3773" i="1"/>
  <c r="R3781" i="1"/>
  <c r="R3789" i="1"/>
  <c r="R3797" i="1"/>
  <c r="R3805" i="1"/>
  <c r="R3813" i="1"/>
  <c r="R3821" i="1"/>
  <c r="R3829" i="1"/>
  <c r="R3837" i="1"/>
  <c r="R3845" i="1"/>
  <c r="R3853" i="1"/>
  <c r="R3694" i="1"/>
  <c r="R3702" i="1"/>
  <c r="R3710" i="1"/>
  <c r="R3718" i="1"/>
  <c r="R3726" i="1"/>
  <c r="R3734" i="1"/>
  <c r="R3742" i="1"/>
  <c r="R3750" i="1"/>
  <c r="R3758" i="1"/>
  <c r="R3766" i="1"/>
  <c r="R3774" i="1"/>
  <c r="R3782" i="1"/>
  <c r="R3790" i="1"/>
  <c r="R3798" i="1"/>
  <c r="R3806" i="1"/>
  <c r="R3814" i="1"/>
  <c r="R3822" i="1"/>
  <c r="R3830" i="1"/>
  <c r="R3838" i="1"/>
  <c r="R3846" i="1"/>
  <c r="R3854" i="1"/>
  <c r="R3695" i="1"/>
  <c r="R3703" i="1"/>
  <c r="R3711" i="1"/>
  <c r="R3719" i="1"/>
  <c r="R3727" i="1"/>
  <c r="R3735" i="1"/>
  <c r="R3743" i="1"/>
  <c r="R3751" i="1"/>
  <c r="R3759" i="1"/>
  <c r="R3767" i="1"/>
  <c r="R3775" i="1"/>
  <c r="R3783" i="1"/>
  <c r="R3791" i="1"/>
  <c r="R3799" i="1"/>
  <c r="R3807" i="1"/>
  <c r="R3815" i="1"/>
  <c r="R3823" i="1"/>
  <c r="R3831" i="1"/>
  <c r="R3839" i="1"/>
  <c r="R3847" i="1"/>
  <c r="R3855" i="1"/>
  <c r="R3696" i="1"/>
  <c r="R3704" i="1"/>
  <c r="R3712" i="1"/>
  <c r="R3720" i="1"/>
  <c r="R3728" i="1"/>
  <c r="R3736" i="1"/>
  <c r="R3744" i="1"/>
  <c r="R3752" i="1"/>
  <c r="R3760" i="1"/>
  <c r="R3768" i="1"/>
  <c r="R3776" i="1"/>
  <c r="R3784" i="1"/>
  <c r="R3792" i="1"/>
  <c r="R3800" i="1"/>
  <c r="R3808" i="1"/>
  <c r="R3816" i="1"/>
  <c r="R3824" i="1"/>
  <c r="R3832" i="1"/>
  <c r="R3840" i="1"/>
  <c r="R3848" i="1"/>
  <c r="R3856" i="1"/>
  <c r="R3697" i="1"/>
  <c r="R3705" i="1"/>
  <c r="R3713" i="1"/>
  <c r="R3721" i="1"/>
  <c r="R3729" i="1"/>
  <c r="R3737" i="1"/>
  <c r="R3745" i="1"/>
  <c r="R3753" i="1"/>
  <c r="R3761" i="1"/>
  <c r="R3769" i="1"/>
  <c r="R3777" i="1"/>
  <c r="R3785" i="1"/>
  <c r="R3793" i="1"/>
  <c r="R3801" i="1"/>
  <c r="R3809" i="1"/>
  <c r="R3817" i="1"/>
  <c r="R3825" i="1"/>
  <c r="R3833" i="1"/>
  <c r="R3841" i="1"/>
  <c r="R3849" i="1"/>
  <c r="R3690" i="1"/>
  <c r="R3698" i="1"/>
  <c r="R3706" i="1"/>
  <c r="R3714" i="1"/>
  <c r="R3722" i="1"/>
  <c r="R3730" i="1"/>
  <c r="R3738" i="1"/>
  <c r="R3746" i="1"/>
  <c r="R3754" i="1"/>
  <c r="R3762" i="1"/>
  <c r="R3770" i="1"/>
  <c r="R3778" i="1"/>
  <c r="R3786" i="1"/>
  <c r="R3794" i="1"/>
  <c r="R3802" i="1"/>
  <c r="R3810" i="1"/>
  <c r="R3818" i="1"/>
  <c r="R3826" i="1"/>
  <c r="R3834" i="1"/>
  <c r="R3842" i="1"/>
  <c r="R3850" i="1"/>
  <c r="R1494" i="1"/>
  <c r="R1502" i="1"/>
  <c r="R1510" i="1"/>
  <c r="R1518" i="1"/>
  <c r="R1526" i="1"/>
  <c r="R1534" i="1"/>
  <c r="R1542" i="1"/>
  <c r="R1550" i="1"/>
  <c r="R1558" i="1"/>
  <c r="R1566" i="1"/>
  <c r="R1495" i="1"/>
  <c r="R1503" i="1"/>
  <c r="R1511" i="1"/>
  <c r="R1519" i="1"/>
  <c r="R1527" i="1"/>
  <c r="R1535" i="1"/>
  <c r="R1543" i="1"/>
  <c r="R1551" i="1"/>
  <c r="R1559" i="1"/>
  <c r="R1567" i="1"/>
  <c r="R1496" i="1"/>
  <c r="R1504" i="1"/>
  <c r="R1512" i="1"/>
  <c r="R1520" i="1"/>
  <c r="R1528" i="1"/>
  <c r="R1536" i="1"/>
  <c r="R1544" i="1"/>
  <c r="R1552" i="1"/>
  <c r="R1560" i="1"/>
  <c r="R1568" i="1"/>
  <c r="R1498" i="1"/>
  <c r="R1506" i="1"/>
  <c r="R1514" i="1"/>
  <c r="R1522" i="1"/>
  <c r="R1530" i="1"/>
  <c r="R1538" i="1"/>
  <c r="R1546" i="1"/>
  <c r="R1554" i="1"/>
  <c r="R1562" i="1"/>
  <c r="R1499" i="1"/>
  <c r="R1515" i="1"/>
  <c r="R1531" i="1"/>
  <c r="R1547" i="1"/>
  <c r="R1563" i="1"/>
  <c r="R1500" i="1"/>
  <c r="R1516" i="1"/>
  <c r="R1532" i="1"/>
  <c r="R1548" i="1"/>
  <c r="R1564" i="1"/>
  <c r="R1501" i="1"/>
  <c r="R1517" i="1"/>
  <c r="R1533" i="1"/>
  <c r="R1549" i="1"/>
  <c r="R1565" i="1"/>
  <c r="R1505" i="1"/>
  <c r="R1521" i="1"/>
  <c r="R1537" i="1"/>
  <c r="R1553" i="1"/>
  <c r="R1569" i="1"/>
  <c r="R1491" i="1"/>
  <c r="R1507" i="1"/>
  <c r="R1523" i="1"/>
  <c r="R1539" i="1"/>
  <c r="R1555" i="1"/>
  <c r="R1492" i="1"/>
  <c r="R1508" i="1"/>
  <c r="R1524" i="1"/>
  <c r="R1540" i="1"/>
  <c r="R1556" i="1"/>
  <c r="R1493" i="1"/>
  <c r="R1509" i="1"/>
  <c r="R1525" i="1"/>
  <c r="R1541" i="1"/>
  <c r="R1557" i="1"/>
  <c r="R1497" i="1"/>
  <c r="R1513" i="1"/>
  <c r="R1529" i="1"/>
  <c r="R1545" i="1"/>
  <c r="R1561" i="1"/>
  <c r="R133" i="1"/>
  <c r="R141" i="1"/>
  <c r="R134" i="1"/>
  <c r="R142" i="1"/>
  <c r="R135" i="1"/>
  <c r="R143" i="1"/>
  <c r="R129" i="1"/>
  <c r="R137" i="1"/>
  <c r="R130" i="1"/>
  <c r="R138" i="1"/>
  <c r="R131" i="1"/>
  <c r="R139" i="1"/>
  <c r="R132" i="1"/>
  <c r="R140" i="1"/>
  <c r="R136" i="1"/>
  <c r="R144" i="1"/>
  <c r="R5570" i="1"/>
  <c r="R5562" i="1"/>
  <c r="R5554" i="1"/>
  <c r="R5546" i="1"/>
  <c r="R5538" i="1"/>
  <c r="R5530" i="1"/>
  <c r="R5522" i="1"/>
  <c r="R5514" i="1"/>
  <c r="R5506" i="1"/>
  <c r="R5498" i="1"/>
  <c r="R5490" i="1"/>
  <c r="R5482" i="1"/>
  <c r="R5474" i="1"/>
  <c r="R5466" i="1"/>
  <c r="R5458" i="1"/>
  <c r="R5450" i="1"/>
  <c r="R5442" i="1"/>
  <c r="R5354" i="1"/>
  <c r="R5346" i="1"/>
  <c r="R5338" i="1"/>
  <c r="R5330" i="1"/>
  <c r="R5322" i="1"/>
  <c r="R5314" i="1"/>
  <c r="R5306" i="1"/>
  <c r="R5298" i="1"/>
  <c r="R5290" i="1"/>
  <c r="R5282" i="1"/>
  <c r="R5274" i="1"/>
  <c r="R5266" i="1"/>
  <c r="R5258" i="1"/>
  <c r="R5250" i="1"/>
  <c r="R5242" i="1"/>
  <c r="R5234" i="1"/>
  <c r="R5226" i="1"/>
  <c r="R5218" i="1"/>
  <c r="R5210" i="1"/>
  <c r="R5202" i="1"/>
  <c r="R5194" i="1"/>
  <c r="R5186" i="1"/>
  <c r="R5178" i="1"/>
  <c r="R5170" i="1"/>
  <c r="R5162" i="1"/>
  <c r="R5154" i="1"/>
  <c r="R5146" i="1"/>
  <c r="R5138" i="1"/>
  <c r="R5130" i="1"/>
  <c r="R5122" i="1"/>
  <c r="R5114" i="1"/>
  <c r="R5106" i="1"/>
  <c r="R5098" i="1"/>
  <c r="R5090" i="1"/>
  <c r="R5082" i="1"/>
  <c r="R5074" i="1"/>
  <c r="R5066" i="1"/>
  <c r="R5058" i="1"/>
  <c r="R5050" i="1"/>
  <c r="R5042" i="1"/>
  <c r="R5034" i="1"/>
  <c r="R5026" i="1"/>
  <c r="R5018" i="1"/>
  <c r="R5010" i="1"/>
  <c r="R5002" i="1"/>
  <c r="R4994" i="1"/>
  <c r="R4986" i="1"/>
  <c r="R4978" i="1"/>
  <c r="R4970" i="1"/>
  <c r="R4962" i="1"/>
  <c r="R4954" i="1"/>
  <c r="R4946" i="1"/>
  <c r="R4938" i="1"/>
  <c r="R4930" i="1"/>
  <c r="R4922" i="1"/>
  <c r="R4914" i="1"/>
  <c r="R4906" i="1"/>
  <c r="R4898" i="1"/>
  <c r="R4890" i="1"/>
  <c r="R4882" i="1"/>
  <c r="R4874" i="1"/>
  <c r="R4866" i="1"/>
  <c r="R4858" i="1"/>
  <c r="R4850" i="1"/>
  <c r="R4842" i="1"/>
  <c r="R4834" i="1"/>
  <c r="R4826" i="1"/>
  <c r="R4818" i="1"/>
  <c r="R4810" i="1"/>
  <c r="R4802" i="1"/>
  <c r="R4794" i="1"/>
  <c r="R4786" i="1"/>
  <c r="R4778" i="1"/>
  <c r="R4770" i="1"/>
  <c r="R4762" i="1"/>
  <c r="R4754" i="1"/>
  <c r="R4746" i="1"/>
  <c r="R4738" i="1"/>
  <c r="R4730" i="1"/>
  <c r="R4721" i="1"/>
  <c r="R4705" i="1"/>
  <c r="R4689" i="1"/>
  <c r="R4673" i="1"/>
  <c r="R4657" i="1"/>
  <c r="R4641" i="1"/>
  <c r="R4625" i="1"/>
  <c r="R4609" i="1"/>
  <c r="R4593" i="1"/>
  <c r="R4577" i="1"/>
  <c r="R4561" i="1"/>
  <c r="R4545" i="1"/>
  <c r="R4529" i="1"/>
  <c r="R4513" i="1"/>
  <c r="R4497" i="1"/>
  <c r="R4481" i="1"/>
  <c r="R4465" i="1"/>
  <c r="R4449" i="1"/>
  <c r="R4433" i="1"/>
  <c r="R4417" i="1"/>
  <c r="R4401" i="1"/>
  <c r="R4385" i="1"/>
  <c r="R4369" i="1"/>
  <c r="R4353" i="1"/>
  <c r="R4337" i="1"/>
  <c r="R4321" i="1"/>
  <c r="R4305" i="1"/>
  <c r="R4289" i="1"/>
  <c r="R4273" i="1"/>
  <c r="R4257" i="1"/>
  <c r="R4241" i="1"/>
  <c r="R4225" i="1"/>
  <c r="R4209" i="1"/>
  <c r="R4190" i="1"/>
  <c r="R4158" i="1"/>
  <c r="R3599" i="1"/>
  <c r="R3607" i="1"/>
  <c r="R3615" i="1"/>
  <c r="R3600" i="1"/>
  <c r="R3608" i="1"/>
  <c r="R3616" i="1"/>
  <c r="R3601" i="1"/>
  <c r="R3609" i="1"/>
  <c r="R3617" i="1"/>
  <c r="R3598" i="1"/>
  <c r="R3606" i="1"/>
  <c r="R3614" i="1"/>
  <c r="R3622" i="1"/>
  <c r="R3602" i="1"/>
  <c r="R3618" i="1"/>
  <c r="R3627" i="1"/>
  <c r="R3635" i="1"/>
  <c r="R3643" i="1"/>
  <c r="R3651" i="1"/>
  <c r="R3659" i="1"/>
  <c r="R3667" i="1"/>
  <c r="R3675" i="1"/>
  <c r="R3683" i="1"/>
  <c r="R3603" i="1"/>
  <c r="R3619" i="1"/>
  <c r="R3628" i="1"/>
  <c r="R3636" i="1"/>
  <c r="R3644" i="1"/>
  <c r="R3652" i="1"/>
  <c r="R3660" i="1"/>
  <c r="R3668" i="1"/>
  <c r="R3676" i="1"/>
  <c r="R3684" i="1"/>
  <c r="R3604" i="1"/>
  <c r="R3620" i="1"/>
  <c r="R3629" i="1"/>
  <c r="R3637" i="1"/>
  <c r="R3645" i="1"/>
  <c r="E9" i="3" s="1"/>
  <c r="R3653" i="1"/>
  <c r="R3661" i="1"/>
  <c r="R3669" i="1"/>
  <c r="R3677" i="1"/>
  <c r="R3685" i="1"/>
  <c r="R3605" i="1"/>
  <c r="R3621" i="1"/>
  <c r="R3630" i="1"/>
  <c r="R3638" i="1"/>
  <c r="R3646" i="1"/>
  <c r="R3654" i="1"/>
  <c r="R3662" i="1"/>
  <c r="R3670" i="1"/>
  <c r="R3678" i="1"/>
  <c r="R3686" i="1"/>
  <c r="R3610" i="1"/>
  <c r="R3623" i="1"/>
  <c r="R3631" i="1"/>
  <c r="R3639" i="1"/>
  <c r="R3647" i="1"/>
  <c r="R3655" i="1"/>
  <c r="R3663" i="1"/>
  <c r="R3671" i="1"/>
  <c r="R3679" i="1"/>
  <c r="R3687" i="1"/>
  <c r="R3611" i="1"/>
  <c r="R3624" i="1"/>
  <c r="R3632" i="1"/>
  <c r="R3640" i="1"/>
  <c r="R3648" i="1"/>
  <c r="R3656" i="1"/>
  <c r="R3664" i="1"/>
  <c r="R3672" i="1"/>
  <c r="R3680" i="1"/>
  <c r="R3688" i="1"/>
  <c r="R3612" i="1"/>
  <c r="R3625" i="1"/>
  <c r="R3633" i="1"/>
  <c r="R3641" i="1"/>
  <c r="R3649" i="1"/>
  <c r="R3657" i="1"/>
  <c r="R3665" i="1"/>
  <c r="E8" i="3" s="1"/>
  <c r="R3673" i="1"/>
  <c r="R3681" i="1"/>
  <c r="R3689" i="1"/>
  <c r="R3613" i="1"/>
  <c r="R3626" i="1"/>
  <c r="R3634" i="1"/>
  <c r="R3642" i="1"/>
  <c r="R3650" i="1"/>
  <c r="R3658" i="1"/>
  <c r="R3666" i="1"/>
  <c r="R3674" i="1"/>
  <c r="R3682" i="1"/>
  <c r="R1574" i="1"/>
  <c r="R1582" i="1"/>
  <c r="R1590" i="1"/>
  <c r="R1598" i="1"/>
  <c r="R1606" i="1"/>
  <c r="R1614" i="1"/>
  <c r="R1622" i="1"/>
  <c r="R1575" i="1"/>
  <c r="R1583" i="1"/>
  <c r="R1591" i="1"/>
  <c r="R1599" i="1"/>
  <c r="R1607" i="1"/>
  <c r="R1615" i="1"/>
  <c r="R1623" i="1"/>
  <c r="R1631" i="1"/>
  <c r="R1639" i="1"/>
  <c r="R1576" i="1"/>
  <c r="R1584" i="1"/>
  <c r="R1592" i="1"/>
  <c r="R1600" i="1"/>
  <c r="R1608" i="1"/>
  <c r="R1616" i="1"/>
  <c r="R1624" i="1"/>
  <c r="R1632" i="1"/>
  <c r="R1570" i="1"/>
  <c r="R1578" i="1"/>
  <c r="R1586" i="1"/>
  <c r="R1594" i="1"/>
  <c r="R1602" i="1"/>
  <c r="R1610" i="1"/>
  <c r="R1618" i="1"/>
  <c r="R1579" i="1"/>
  <c r="R1595" i="1"/>
  <c r="R1611" i="1"/>
  <c r="R1626" i="1"/>
  <c r="R1636" i="1"/>
  <c r="R1645" i="1"/>
  <c r="R1653" i="1"/>
  <c r="R1661" i="1"/>
  <c r="R1669" i="1"/>
  <c r="R1677" i="1"/>
  <c r="R1685" i="1"/>
  <c r="R1693" i="1"/>
  <c r="R1701" i="1"/>
  <c r="R1709" i="1"/>
  <c r="R1717" i="1"/>
  <c r="R1725" i="1"/>
  <c r="R1733" i="1"/>
  <c r="R1741" i="1"/>
  <c r="R1749" i="1"/>
  <c r="R1757" i="1"/>
  <c r="R1765" i="1"/>
  <c r="R1773" i="1"/>
  <c r="R1781" i="1"/>
  <c r="R1789" i="1"/>
  <c r="R1797" i="1"/>
  <c r="R1805" i="1"/>
  <c r="R1813" i="1"/>
  <c r="R1821" i="1"/>
  <c r="R1829" i="1"/>
  <c r="R1837" i="1"/>
  <c r="R1845" i="1"/>
  <c r="R1853" i="1"/>
  <c r="R1861" i="1"/>
  <c r="R1869" i="1"/>
  <c r="R1877" i="1"/>
  <c r="R1885" i="1"/>
  <c r="R1893" i="1"/>
  <c r="R1901" i="1"/>
  <c r="R1909" i="1"/>
  <c r="R1917" i="1"/>
  <c r="R1925" i="1"/>
  <c r="R1933" i="1"/>
  <c r="R1941" i="1"/>
  <c r="R1949" i="1"/>
  <c r="R1957" i="1"/>
  <c r="R1965" i="1"/>
  <c r="R1973" i="1"/>
  <c r="R1981" i="1"/>
  <c r="R1989" i="1"/>
  <c r="R1997" i="1"/>
  <c r="R2005" i="1"/>
  <c r="R2013" i="1"/>
  <c r="R2021" i="1"/>
  <c r="R2029" i="1"/>
  <c r="R2037" i="1"/>
  <c r="R2045" i="1"/>
  <c r="R2053" i="1"/>
  <c r="R2061" i="1"/>
  <c r="R2069" i="1"/>
  <c r="R2077" i="1"/>
  <c r="R2085" i="1"/>
  <c r="R2093" i="1"/>
  <c r="R2101" i="1"/>
  <c r="R2109" i="1"/>
  <c r="R2117" i="1"/>
  <c r="R2125" i="1"/>
  <c r="R2133" i="1"/>
  <c r="R2141" i="1"/>
  <c r="R2149" i="1"/>
  <c r="R2157" i="1"/>
  <c r="R2165" i="1"/>
  <c r="R2173" i="1"/>
  <c r="R2181" i="1"/>
  <c r="R2189" i="1"/>
  <c r="R2197" i="1"/>
  <c r="R2205" i="1"/>
  <c r="R2213" i="1"/>
  <c r="R2221" i="1"/>
  <c r="R2229" i="1"/>
  <c r="R2237" i="1"/>
  <c r="R2245" i="1"/>
  <c r="R2253" i="1"/>
  <c r="R2261" i="1"/>
  <c r="R2269" i="1"/>
  <c r="R2277" i="1"/>
  <c r="R2285" i="1"/>
  <c r="R2293" i="1"/>
  <c r="R2301" i="1"/>
  <c r="R2309" i="1"/>
  <c r="R2317" i="1"/>
  <c r="R2325" i="1"/>
  <c r="R2333" i="1"/>
  <c r="R2341" i="1"/>
  <c r="R2349" i="1"/>
  <c r="R2357" i="1"/>
  <c r="R2365" i="1"/>
  <c r="R2373" i="1"/>
  <c r="R2381" i="1"/>
  <c r="R2389" i="1"/>
  <c r="R2397" i="1"/>
  <c r="R2405" i="1"/>
  <c r="R2413" i="1"/>
  <c r="R2421" i="1"/>
  <c r="R1580" i="1"/>
  <c r="R1596" i="1"/>
  <c r="R1612" i="1"/>
  <c r="R1627" i="1"/>
  <c r="R1637" i="1"/>
  <c r="R1646" i="1"/>
  <c r="R1654" i="1"/>
  <c r="R1662" i="1"/>
  <c r="R1670" i="1"/>
  <c r="R1678" i="1"/>
  <c r="R1686" i="1"/>
  <c r="R1694" i="1"/>
  <c r="R1702" i="1"/>
  <c r="R1710" i="1"/>
  <c r="R1718" i="1"/>
  <c r="R1726" i="1"/>
  <c r="R1734" i="1"/>
  <c r="R1742" i="1"/>
  <c r="R1750" i="1"/>
  <c r="R1758" i="1"/>
  <c r="R1766" i="1"/>
  <c r="R1774" i="1"/>
  <c r="R1782" i="1"/>
  <c r="R1790" i="1"/>
  <c r="R1798" i="1"/>
  <c r="R1806" i="1"/>
  <c r="R1814" i="1"/>
  <c r="R1822" i="1"/>
  <c r="R1830" i="1"/>
  <c r="R1838" i="1"/>
  <c r="R1846" i="1"/>
  <c r="R1854" i="1"/>
  <c r="R1862" i="1"/>
  <c r="R1870" i="1"/>
  <c r="R1878" i="1"/>
  <c r="R1886" i="1"/>
  <c r="R1894" i="1"/>
  <c r="R1902" i="1"/>
  <c r="R1910" i="1"/>
  <c r="R1918" i="1"/>
  <c r="R1926" i="1"/>
  <c r="R1934" i="1"/>
  <c r="R1942" i="1"/>
  <c r="R1950" i="1"/>
  <c r="R1958" i="1"/>
  <c r="R1966" i="1"/>
  <c r="R1974" i="1"/>
  <c r="R1982" i="1"/>
  <c r="R1990" i="1"/>
  <c r="R1998" i="1"/>
  <c r="R2006" i="1"/>
  <c r="R2014" i="1"/>
  <c r="R2022" i="1"/>
  <c r="R2030" i="1"/>
  <c r="R2038" i="1"/>
  <c r="R2046" i="1"/>
  <c r="R2054" i="1"/>
  <c r="R2062" i="1"/>
  <c r="R2070" i="1"/>
  <c r="R2078" i="1"/>
  <c r="R2086" i="1"/>
  <c r="R2094" i="1"/>
  <c r="R2102" i="1"/>
  <c r="R2110" i="1"/>
  <c r="R2118" i="1"/>
  <c r="R2126" i="1"/>
  <c r="R2134" i="1"/>
  <c r="R2142" i="1"/>
  <c r="R2150" i="1"/>
  <c r="R2158" i="1"/>
  <c r="R2166" i="1"/>
  <c r="R2174" i="1"/>
  <c r="R2182" i="1"/>
  <c r="R2190" i="1"/>
  <c r="R2198" i="1"/>
  <c r="R2206" i="1"/>
  <c r="R2214" i="1"/>
  <c r="R2222" i="1"/>
  <c r="R2230" i="1"/>
  <c r="R2238" i="1"/>
  <c r="R2246" i="1"/>
  <c r="R2254" i="1"/>
  <c r="R2262" i="1"/>
  <c r="R2270" i="1"/>
  <c r="R2278" i="1"/>
  <c r="R2286" i="1"/>
  <c r="R2294" i="1"/>
  <c r="R2302" i="1"/>
  <c r="R2310" i="1"/>
  <c r="R2318" i="1"/>
  <c r="R2326" i="1"/>
  <c r="R2334" i="1"/>
  <c r="R2342" i="1"/>
  <c r="R2350" i="1"/>
  <c r="R2358" i="1"/>
  <c r="R2366" i="1"/>
  <c r="R2374" i="1"/>
  <c r="R2382" i="1"/>
  <c r="R2390" i="1"/>
  <c r="R2398" i="1"/>
  <c r="R2406" i="1"/>
  <c r="R2414" i="1"/>
  <c r="R2422" i="1"/>
  <c r="R1581" i="1"/>
  <c r="R1597" i="1"/>
  <c r="R1613" i="1"/>
  <c r="R1628" i="1"/>
  <c r="R1638" i="1"/>
  <c r="R1647" i="1"/>
  <c r="R1655" i="1"/>
  <c r="R1663" i="1"/>
  <c r="R1671" i="1"/>
  <c r="R1679" i="1"/>
  <c r="R1687" i="1"/>
  <c r="R1695" i="1"/>
  <c r="R1703" i="1"/>
  <c r="R1711" i="1"/>
  <c r="R1719" i="1"/>
  <c r="R1727" i="1"/>
  <c r="R1735" i="1"/>
  <c r="R1743" i="1"/>
  <c r="R1751" i="1"/>
  <c r="R1759" i="1"/>
  <c r="R1767" i="1"/>
  <c r="R1775" i="1"/>
  <c r="R1783" i="1"/>
  <c r="R1791" i="1"/>
  <c r="R1799" i="1"/>
  <c r="R1807" i="1"/>
  <c r="R1815" i="1"/>
  <c r="R1823" i="1"/>
  <c r="R1831" i="1"/>
  <c r="R1839" i="1"/>
  <c r="R1847" i="1"/>
  <c r="R1855" i="1"/>
  <c r="R1863" i="1"/>
  <c r="R1871" i="1"/>
  <c r="R1879" i="1"/>
  <c r="R1887" i="1"/>
  <c r="R1895" i="1"/>
  <c r="R1903" i="1"/>
  <c r="R1911" i="1"/>
  <c r="R1919" i="1"/>
  <c r="R1927" i="1"/>
  <c r="R1935" i="1"/>
  <c r="R1943" i="1"/>
  <c r="R1951" i="1"/>
  <c r="R1959" i="1"/>
  <c r="R1967" i="1"/>
  <c r="R1975" i="1"/>
  <c r="R1983" i="1"/>
  <c r="R1991" i="1"/>
  <c r="R1999" i="1"/>
  <c r="R2007" i="1"/>
  <c r="R2015" i="1"/>
  <c r="R2023" i="1"/>
  <c r="R2031" i="1"/>
  <c r="R2039" i="1"/>
  <c r="R2047" i="1"/>
  <c r="R2055" i="1"/>
  <c r="R2063" i="1"/>
  <c r="R2071" i="1"/>
  <c r="R2079" i="1"/>
  <c r="R2087" i="1"/>
  <c r="R2095" i="1"/>
  <c r="R2103" i="1"/>
  <c r="R2111" i="1"/>
  <c r="R2119" i="1"/>
  <c r="R2127" i="1"/>
  <c r="R2135" i="1"/>
  <c r="R2143" i="1"/>
  <c r="R2151" i="1"/>
  <c r="R2159" i="1"/>
  <c r="R2167" i="1"/>
  <c r="R2175" i="1"/>
  <c r="R2183" i="1"/>
  <c r="R2191" i="1"/>
  <c r="R2199" i="1"/>
  <c r="R2207" i="1"/>
  <c r="R2215" i="1"/>
  <c r="R2223" i="1"/>
  <c r="R2231" i="1"/>
  <c r="R2239" i="1"/>
  <c r="R2247" i="1"/>
  <c r="R2255" i="1"/>
  <c r="R2263" i="1"/>
  <c r="R2271" i="1"/>
  <c r="R2279" i="1"/>
  <c r="R2287" i="1"/>
  <c r="R2295" i="1"/>
  <c r="R2303" i="1"/>
  <c r="R2311" i="1"/>
  <c r="R2319" i="1"/>
  <c r="R2327" i="1"/>
  <c r="R2335" i="1"/>
  <c r="R2343" i="1"/>
  <c r="R2351" i="1"/>
  <c r="R2359" i="1"/>
  <c r="R2367" i="1"/>
  <c r="R2375" i="1"/>
  <c r="R2383" i="1"/>
  <c r="R2391" i="1"/>
  <c r="R2399" i="1"/>
  <c r="R2407" i="1"/>
  <c r="R2415" i="1"/>
  <c r="R1585" i="1"/>
  <c r="R1601" i="1"/>
  <c r="R1617" i="1"/>
  <c r="R1629" i="1"/>
  <c r="R1640" i="1"/>
  <c r="R1648" i="1"/>
  <c r="R1656" i="1"/>
  <c r="R1664" i="1"/>
  <c r="R1672" i="1"/>
  <c r="R1680" i="1"/>
  <c r="R1688" i="1"/>
  <c r="R1696" i="1"/>
  <c r="R1704" i="1"/>
  <c r="R1712" i="1"/>
  <c r="R1720" i="1"/>
  <c r="R1728" i="1"/>
  <c r="R1736" i="1"/>
  <c r="R1744" i="1"/>
  <c r="R1752" i="1"/>
  <c r="R1760" i="1"/>
  <c r="R1768" i="1"/>
  <c r="R1776" i="1"/>
  <c r="R1784" i="1"/>
  <c r="R1792" i="1"/>
  <c r="R1800" i="1"/>
  <c r="R1808" i="1"/>
  <c r="R1816" i="1"/>
  <c r="R1824" i="1"/>
  <c r="R1832" i="1"/>
  <c r="R1840" i="1"/>
  <c r="R1848" i="1"/>
  <c r="R1856" i="1"/>
  <c r="R1864" i="1"/>
  <c r="R1872" i="1"/>
  <c r="R1880" i="1"/>
  <c r="R1888" i="1"/>
  <c r="R1896" i="1"/>
  <c r="R1904" i="1"/>
  <c r="R1912" i="1"/>
  <c r="R1920" i="1"/>
  <c r="R1928" i="1"/>
  <c r="R1936" i="1"/>
  <c r="R1944" i="1"/>
  <c r="R1952" i="1"/>
  <c r="R1960" i="1"/>
  <c r="R1968" i="1"/>
  <c r="R1976" i="1"/>
  <c r="R1984" i="1"/>
  <c r="R1992" i="1"/>
  <c r="R2000" i="1"/>
  <c r="R2008" i="1"/>
  <c r="R2016" i="1"/>
  <c r="R2024" i="1"/>
  <c r="R2032" i="1"/>
  <c r="R2040" i="1"/>
  <c r="R2048" i="1"/>
  <c r="R2056" i="1"/>
  <c r="R2064" i="1"/>
  <c r="R2072" i="1"/>
  <c r="R2080" i="1"/>
  <c r="R2088" i="1"/>
  <c r="R2096" i="1"/>
  <c r="R2104" i="1"/>
  <c r="R2112" i="1"/>
  <c r="R2120" i="1"/>
  <c r="R2128" i="1"/>
  <c r="R2136" i="1"/>
  <c r="R2144" i="1"/>
  <c r="R2152" i="1"/>
  <c r="R2160" i="1"/>
  <c r="R2168" i="1"/>
  <c r="R2176" i="1"/>
  <c r="R2184" i="1"/>
  <c r="R2192" i="1"/>
  <c r="R2200" i="1"/>
  <c r="R1571" i="1"/>
  <c r="R1587" i="1"/>
  <c r="R1603" i="1"/>
  <c r="R1619" i="1"/>
  <c r="R1630" i="1"/>
  <c r="R1641" i="1"/>
  <c r="R1649" i="1"/>
  <c r="R1657" i="1"/>
  <c r="R1665" i="1"/>
  <c r="R1673" i="1"/>
  <c r="R1681" i="1"/>
  <c r="R1689" i="1"/>
  <c r="R1697" i="1"/>
  <c r="R1705" i="1"/>
  <c r="R1713" i="1"/>
  <c r="R1721" i="1"/>
  <c r="R1729" i="1"/>
  <c r="R1737" i="1"/>
  <c r="R1745" i="1"/>
  <c r="R1753" i="1"/>
  <c r="R1761" i="1"/>
  <c r="R1769" i="1"/>
  <c r="R1777" i="1"/>
  <c r="R1785" i="1"/>
  <c r="R1793" i="1"/>
  <c r="R1801" i="1"/>
  <c r="R1809" i="1"/>
  <c r="R1817" i="1"/>
  <c r="R1825" i="1"/>
  <c r="R1833" i="1"/>
  <c r="R1841" i="1"/>
  <c r="R1849" i="1"/>
  <c r="R1857" i="1"/>
  <c r="R1865" i="1"/>
  <c r="R1873" i="1"/>
  <c r="R1881" i="1"/>
  <c r="R1889" i="1"/>
  <c r="R1897" i="1"/>
  <c r="R1905" i="1"/>
  <c r="R1913" i="1"/>
  <c r="R1921" i="1"/>
  <c r="R1929" i="1"/>
  <c r="R1937" i="1"/>
  <c r="R1945" i="1"/>
  <c r="R1953" i="1"/>
  <c r="R1961" i="1"/>
  <c r="R1969" i="1"/>
  <c r="R1977" i="1"/>
  <c r="R1985" i="1"/>
  <c r="R1993" i="1"/>
  <c r="R2001" i="1"/>
  <c r="R2009" i="1"/>
  <c r="R2017" i="1"/>
  <c r="R2025" i="1"/>
  <c r="R2033" i="1"/>
  <c r="R2041" i="1"/>
  <c r="R2049" i="1"/>
  <c r="R2057" i="1"/>
  <c r="R2065" i="1"/>
  <c r="R2073" i="1"/>
  <c r="R2081" i="1"/>
  <c r="R2089" i="1"/>
  <c r="R2097" i="1"/>
  <c r="R2105" i="1"/>
  <c r="R2113" i="1"/>
  <c r="R2121" i="1"/>
  <c r="R2129" i="1"/>
  <c r="R2137" i="1"/>
  <c r="R2145" i="1"/>
  <c r="R2153" i="1"/>
  <c r="R2161" i="1"/>
  <c r="R2169" i="1"/>
  <c r="R2177" i="1"/>
  <c r="R2185" i="1"/>
  <c r="R2193" i="1"/>
  <c r="R2201" i="1"/>
  <c r="R2209" i="1"/>
  <c r="R2217" i="1"/>
  <c r="R2225" i="1"/>
  <c r="R2233" i="1"/>
  <c r="R2241" i="1"/>
  <c r="R2249" i="1"/>
  <c r="R1572" i="1"/>
  <c r="R1588" i="1"/>
  <c r="R1604" i="1"/>
  <c r="R1620" i="1"/>
  <c r="R1633" i="1"/>
  <c r="R1642" i="1"/>
  <c r="R1650" i="1"/>
  <c r="R1658" i="1"/>
  <c r="R1666" i="1"/>
  <c r="R1674" i="1"/>
  <c r="R1682" i="1"/>
  <c r="R1690" i="1"/>
  <c r="R1698" i="1"/>
  <c r="R1706" i="1"/>
  <c r="R1714" i="1"/>
  <c r="R1722" i="1"/>
  <c r="R1730" i="1"/>
  <c r="R1738" i="1"/>
  <c r="R1746" i="1"/>
  <c r="R1754" i="1"/>
  <c r="R1762" i="1"/>
  <c r="R1770" i="1"/>
  <c r="R1778" i="1"/>
  <c r="R1786" i="1"/>
  <c r="R1794" i="1"/>
  <c r="R1802" i="1"/>
  <c r="R1810" i="1"/>
  <c r="R1818" i="1"/>
  <c r="R1826" i="1"/>
  <c r="R1834" i="1"/>
  <c r="R1842" i="1"/>
  <c r="R1850" i="1"/>
  <c r="R1858" i="1"/>
  <c r="R1866" i="1"/>
  <c r="R1874" i="1"/>
  <c r="R1882" i="1"/>
  <c r="R1890" i="1"/>
  <c r="R1898" i="1"/>
  <c r="R1906" i="1"/>
  <c r="R1914" i="1"/>
  <c r="R1922" i="1"/>
  <c r="R1930" i="1"/>
  <c r="R1938" i="1"/>
  <c r="R1946" i="1"/>
  <c r="R1954" i="1"/>
  <c r="R1962" i="1"/>
  <c r="R1970" i="1"/>
  <c r="R1978" i="1"/>
  <c r="R1986" i="1"/>
  <c r="R1994" i="1"/>
  <c r="R2002" i="1"/>
  <c r="R2010" i="1"/>
  <c r="R2018" i="1"/>
  <c r="R2026" i="1"/>
  <c r="R2034" i="1"/>
  <c r="R2042" i="1"/>
  <c r="R2050" i="1"/>
  <c r="R2058" i="1"/>
  <c r="R2066" i="1"/>
  <c r="R2074" i="1"/>
  <c r="R2082" i="1"/>
  <c r="R2090" i="1"/>
  <c r="R2098" i="1"/>
  <c r="R2106" i="1"/>
  <c r="R2114" i="1"/>
  <c r="R2122" i="1"/>
  <c r="R2130" i="1"/>
  <c r="R2138" i="1"/>
  <c r="R2146" i="1"/>
  <c r="R2154" i="1"/>
  <c r="R2162" i="1"/>
  <c r="R2170" i="1"/>
  <c r="R2178" i="1"/>
  <c r="R2186" i="1"/>
  <c r="R2194" i="1"/>
  <c r="R2202" i="1"/>
  <c r="R2210" i="1"/>
  <c r="R1573" i="1"/>
  <c r="R1589" i="1"/>
  <c r="R1605" i="1"/>
  <c r="R1621" i="1"/>
  <c r="R1634" i="1"/>
  <c r="R1643" i="1"/>
  <c r="R1651" i="1"/>
  <c r="R1659" i="1"/>
  <c r="R1667" i="1"/>
  <c r="R1675" i="1"/>
  <c r="R1683" i="1"/>
  <c r="R1691" i="1"/>
  <c r="R1699" i="1"/>
  <c r="R1707" i="1"/>
  <c r="R1715" i="1"/>
  <c r="R1723" i="1"/>
  <c r="R1731" i="1"/>
  <c r="R1739" i="1"/>
  <c r="R1747" i="1"/>
  <c r="R1755" i="1"/>
  <c r="R1763" i="1"/>
  <c r="R1771" i="1"/>
  <c r="R1779" i="1"/>
  <c r="R1787" i="1"/>
  <c r="R1795" i="1"/>
  <c r="R1803" i="1"/>
  <c r="R1811" i="1"/>
  <c r="R1819" i="1"/>
  <c r="R1827" i="1"/>
  <c r="R1835" i="1"/>
  <c r="R1843" i="1"/>
  <c r="R1851" i="1"/>
  <c r="R1859" i="1"/>
  <c r="R1867" i="1"/>
  <c r="R1875" i="1"/>
  <c r="R1883" i="1"/>
  <c r="R1891" i="1"/>
  <c r="R1899" i="1"/>
  <c r="R1907" i="1"/>
  <c r="R1915" i="1"/>
  <c r="R1923" i="1"/>
  <c r="R1931" i="1"/>
  <c r="R1939" i="1"/>
  <c r="R1947" i="1"/>
  <c r="R1955" i="1"/>
  <c r="R1963" i="1"/>
  <c r="R1971" i="1"/>
  <c r="R1979" i="1"/>
  <c r="R1987" i="1"/>
  <c r="R1995" i="1"/>
  <c r="R2003" i="1"/>
  <c r="R2011" i="1"/>
  <c r="R2019" i="1"/>
  <c r="R2027" i="1"/>
  <c r="R2035" i="1"/>
  <c r="R2043" i="1"/>
  <c r="R2051" i="1"/>
  <c r="R2059" i="1"/>
  <c r="R2067" i="1"/>
  <c r="R2075" i="1"/>
  <c r="R2083" i="1"/>
  <c r="R2091" i="1"/>
  <c r="R2099" i="1"/>
  <c r="R2107" i="1"/>
  <c r="R2115" i="1"/>
  <c r="R2123" i="1"/>
  <c r="R2131" i="1"/>
  <c r="R2139" i="1"/>
  <c r="R2147" i="1"/>
  <c r="R2155" i="1"/>
  <c r="R2163" i="1"/>
  <c r="R2171" i="1"/>
  <c r="R2179" i="1"/>
  <c r="R2187" i="1"/>
  <c r="R2195" i="1"/>
  <c r="R2203" i="1"/>
  <c r="R2211" i="1"/>
  <c r="R1577" i="1"/>
  <c r="R1593" i="1"/>
  <c r="R1609" i="1"/>
  <c r="R1625" i="1"/>
  <c r="R1635" i="1"/>
  <c r="R1644" i="1"/>
  <c r="R1652" i="1"/>
  <c r="R1660" i="1"/>
  <c r="R1668" i="1"/>
  <c r="R1676" i="1"/>
  <c r="R1684" i="1"/>
  <c r="R1692" i="1"/>
  <c r="R1700" i="1"/>
  <c r="R1708" i="1"/>
  <c r="R1716" i="1"/>
  <c r="R1724" i="1"/>
  <c r="R1732" i="1"/>
  <c r="R1740" i="1"/>
  <c r="R1748" i="1"/>
  <c r="R1756" i="1"/>
  <c r="R1764" i="1"/>
  <c r="R1772" i="1"/>
  <c r="R1780" i="1"/>
  <c r="R1788" i="1"/>
  <c r="R1796" i="1"/>
  <c r="R1804" i="1"/>
  <c r="R1812" i="1"/>
  <c r="R1820" i="1"/>
  <c r="R1828" i="1"/>
  <c r="R1836" i="1"/>
  <c r="R1844" i="1"/>
  <c r="R1852" i="1"/>
  <c r="R1860" i="1"/>
  <c r="R1868" i="1"/>
  <c r="R1876" i="1"/>
  <c r="R1884" i="1"/>
  <c r="R1892" i="1"/>
  <c r="R1900" i="1"/>
  <c r="R1908" i="1"/>
  <c r="R1916" i="1"/>
  <c r="R1924" i="1"/>
  <c r="R1932" i="1"/>
  <c r="R1940" i="1"/>
  <c r="R1948" i="1"/>
  <c r="R1956" i="1"/>
  <c r="R1964" i="1"/>
  <c r="R1972" i="1"/>
  <c r="R1980" i="1"/>
  <c r="R1988" i="1"/>
  <c r="R1996" i="1"/>
  <c r="R2004" i="1"/>
  <c r="R2012" i="1"/>
  <c r="R2020" i="1"/>
  <c r="R2028" i="1"/>
  <c r="R2036" i="1"/>
  <c r="R2044" i="1"/>
  <c r="R2052" i="1"/>
  <c r="R2060" i="1"/>
  <c r="R2068" i="1"/>
  <c r="R2076" i="1"/>
  <c r="R2084" i="1"/>
  <c r="R2092" i="1"/>
  <c r="R2100" i="1"/>
  <c r="R2108" i="1"/>
  <c r="R2116" i="1"/>
  <c r="R2124" i="1"/>
  <c r="R2132" i="1"/>
  <c r="R2140" i="1"/>
  <c r="R2148" i="1"/>
  <c r="R2156" i="1"/>
  <c r="R2164" i="1"/>
  <c r="R2172" i="1"/>
  <c r="R2180" i="1"/>
  <c r="R2188" i="1"/>
  <c r="R2196" i="1"/>
  <c r="R2204" i="1"/>
  <c r="R2212" i="1"/>
  <c r="R2220" i="1"/>
  <c r="R2228" i="1"/>
  <c r="R2236" i="1"/>
  <c r="R2244" i="1"/>
  <c r="R2252" i="1"/>
  <c r="R2260" i="1"/>
  <c r="R2268" i="1"/>
  <c r="R2276" i="1"/>
  <c r="R2284" i="1"/>
  <c r="R2292" i="1"/>
  <c r="R2300" i="1"/>
  <c r="R2308" i="1"/>
  <c r="R2316" i="1"/>
  <c r="R2324" i="1"/>
  <c r="R2332" i="1"/>
  <c r="R2340" i="1"/>
  <c r="R2348" i="1"/>
  <c r="R2356" i="1"/>
  <c r="R2364" i="1"/>
  <c r="R2372" i="1"/>
  <c r="R2380" i="1"/>
  <c r="R2388" i="1"/>
  <c r="R2396" i="1"/>
  <c r="R2404" i="1"/>
  <c r="R2412" i="1"/>
  <c r="R2420" i="1"/>
  <c r="R2208" i="1"/>
  <c r="R2234" i="1"/>
  <c r="R2256" i="1"/>
  <c r="R2272" i="1"/>
  <c r="R2288" i="1"/>
  <c r="R2304" i="1"/>
  <c r="R2320" i="1"/>
  <c r="R2336" i="1"/>
  <c r="R2352" i="1"/>
  <c r="R2368" i="1"/>
  <c r="R2384" i="1"/>
  <c r="R2400" i="1"/>
  <c r="R2416" i="1"/>
  <c r="R2216" i="1"/>
  <c r="R2235" i="1"/>
  <c r="R2257" i="1"/>
  <c r="R2273" i="1"/>
  <c r="R2289" i="1"/>
  <c r="R2305" i="1"/>
  <c r="R2321" i="1"/>
  <c r="R2337" i="1"/>
  <c r="R2353" i="1"/>
  <c r="R2369" i="1"/>
  <c r="R2385" i="1"/>
  <c r="R2401" i="1"/>
  <c r="R2417" i="1"/>
  <c r="R2218" i="1"/>
  <c r="R2240" i="1"/>
  <c r="R2258" i="1"/>
  <c r="R2274" i="1"/>
  <c r="R2290" i="1"/>
  <c r="R2306" i="1"/>
  <c r="R2322" i="1"/>
  <c r="R2338" i="1"/>
  <c r="R2354" i="1"/>
  <c r="R2370" i="1"/>
  <c r="R2386" i="1"/>
  <c r="R2402" i="1"/>
  <c r="R2418" i="1"/>
  <c r="R2219" i="1"/>
  <c r="R2242" i="1"/>
  <c r="R2259" i="1"/>
  <c r="R2275" i="1"/>
  <c r="R2291" i="1"/>
  <c r="R2307" i="1"/>
  <c r="R2323" i="1"/>
  <c r="R2339" i="1"/>
  <c r="R2355" i="1"/>
  <c r="R2371" i="1"/>
  <c r="R2387" i="1"/>
  <c r="R2403" i="1"/>
  <c r="R2419" i="1"/>
  <c r="R2224" i="1"/>
  <c r="R2243" i="1"/>
  <c r="R2264" i="1"/>
  <c r="R2280" i="1"/>
  <c r="R2296" i="1"/>
  <c r="R2312" i="1"/>
  <c r="R2328" i="1"/>
  <c r="R2344" i="1"/>
  <c r="R2360" i="1"/>
  <c r="R2376" i="1"/>
  <c r="R2392" i="1"/>
  <c r="R2408" i="1"/>
  <c r="R2226" i="1"/>
  <c r="R2248" i="1"/>
  <c r="R2265" i="1"/>
  <c r="R2281" i="1"/>
  <c r="R2297" i="1"/>
  <c r="R2313" i="1"/>
  <c r="R2329" i="1"/>
  <c r="R2345" i="1"/>
  <c r="R2361" i="1"/>
  <c r="R2377" i="1"/>
  <c r="R2393" i="1"/>
  <c r="R2409" i="1"/>
  <c r="R2227" i="1"/>
  <c r="R2250" i="1"/>
  <c r="R2266" i="1"/>
  <c r="R2282" i="1"/>
  <c r="R2298" i="1"/>
  <c r="R2314" i="1"/>
  <c r="R2330" i="1"/>
  <c r="R2346" i="1"/>
  <c r="R2362" i="1"/>
  <c r="R2378" i="1"/>
  <c r="R2394" i="1"/>
  <c r="R2410" i="1"/>
  <c r="R2232" i="1"/>
  <c r="R2251" i="1"/>
  <c r="R2267" i="1"/>
  <c r="R2283" i="1"/>
  <c r="R2299" i="1"/>
  <c r="R2315" i="1"/>
  <c r="R2331" i="1"/>
  <c r="R2347" i="1"/>
  <c r="R2363" i="1"/>
  <c r="R2379" i="1"/>
  <c r="R2395" i="1"/>
  <c r="R2411" i="1"/>
  <c r="R149" i="1"/>
  <c r="R157" i="1"/>
  <c r="R165" i="1"/>
  <c r="R173" i="1"/>
  <c r="R181" i="1"/>
  <c r="R189" i="1"/>
  <c r="R197" i="1"/>
  <c r="R205" i="1"/>
  <c r="R150" i="1"/>
  <c r="R158" i="1"/>
  <c r="R166" i="1"/>
  <c r="R174" i="1"/>
  <c r="R182" i="1"/>
  <c r="R190" i="1"/>
  <c r="R198" i="1"/>
  <c r="R206" i="1"/>
  <c r="R151" i="1"/>
  <c r="R159" i="1"/>
  <c r="R167" i="1"/>
  <c r="R175" i="1"/>
  <c r="R183" i="1"/>
  <c r="R191" i="1"/>
  <c r="R199" i="1"/>
  <c r="R145" i="1"/>
  <c r="R153" i="1"/>
  <c r="R161" i="1"/>
  <c r="R169" i="1"/>
  <c r="R177" i="1"/>
  <c r="R185" i="1"/>
  <c r="R193" i="1"/>
  <c r="R201" i="1"/>
  <c r="R146" i="1"/>
  <c r="R154" i="1"/>
  <c r="R162" i="1"/>
  <c r="R170" i="1"/>
  <c r="R178" i="1"/>
  <c r="R186" i="1"/>
  <c r="R194" i="1"/>
  <c r="R202" i="1"/>
  <c r="R147" i="1"/>
  <c r="R155" i="1"/>
  <c r="R163" i="1"/>
  <c r="R171" i="1"/>
  <c r="R179" i="1"/>
  <c r="R187" i="1"/>
  <c r="R195" i="1"/>
  <c r="R203" i="1"/>
  <c r="R148" i="1"/>
  <c r="R156" i="1"/>
  <c r="R164" i="1"/>
  <c r="R172" i="1"/>
  <c r="R180" i="1"/>
  <c r="R188" i="1"/>
  <c r="R196" i="1"/>
  <c r="R204" i="1"/>
  <c r="R168" i="1"/>
  <c r="R176" i="1"/>
  <c r="R184" i="1"/>
  <c r="R192" i="1"/>
  <c r="R200" i="1"/>
  <c r="R152" i="1"/>
  <c r="R160" i="1"/>
  <c r="R5569" i="1"/>
  <c r="R5561" i="1"/>
  <c r="R5553" i="1"/>
  <c r="R5545" i="1"/>
  <c r="R5537" i="1"/>
  <c r="R5529" i="1"/>
  <c r="R5521" i="1"/>
  <c r="R5513" i="1"/>
  <c r="R5505" i="1"/>
  <c r="R5497" i="1"/>
  <c r="R5489" i="1"/>
  <c r="R5481" i="1"/>
  <c r="R5473" i="1"/>
  <c r="R5465" i="1"/>
  <c r="R5457" i="1"/>
  <c r="R5449" i="1"/>
  <c r="R5441" i="1"/>
  <c r="R5353" i="1"/>
  <c r="R5345" i="1"/>
  <c r="R5337" i="1"/>
  <c r="R5329" i="1"/>
  <c r="R5321" i="1"/>
  <c r="R5313" i="1"/>
  <c r="R5305" i="1"/>
  <c r="R5297" i="1"/>
  <c r="R5289" i="1"/>
  <c r="R5281" i="1"/>
  <c r="R5273" i="1"/>
  <c r="R5265" i="1"/>
  <c r="R5257" i="1"/>
  <c r="R5249" i="1"/>
  <c r="R5241" i="1"/>
  <c r="R5233" i="1"/>
  <c r="R5225" i="1"/>
  <c r="R5217" i="1"/>
  <c r="R5209" i="1"/>
  <c r="R5201" i="1"/>
  <c r="R5193" i="1"/>
  <c r="R5185" i="1"/>
  <c r="R5177" i="1"/>
  <c r="R5169" i="1"/>
  <c r="R5161" i="1"/>
  <c r="R5153" i="1"/>
  <c r="R5145" i="1"/>
  <c r="R5137" i="1"/>
  <c r="R5129" i="1"/>
  <c r="R5121" i="1"/>
  <c r="R5113" i="1"/>
  <c r="R5105" i="1"/>
  <c r="R5097" i="1"/>
  <c r="R5089" i="1"/>
  <c r="R5081" i="1"/>
  <c r="R5073" i="1"/>
  <c r="R5065" i="1"/>
  <c r="R5057" i="1"/>
  <c r="R5049" i="1"/>
  <c r="R5041" i="1"/>
  <c r="R5033" i="1"/>
  <c r="R5025" i="1"/>
  <c r="R5017" i="1"/>
  <c r="R5009" i="1"/>
  <c r="R5001" i="1"/>
  <c r="R4993" i="1"/>
  <c r="R4985" i="1"/>
  <c r="R4977" i="1"/>
  <c r="R4969" i="1"/>
  <c r="R4961" i="1"/>
  <c r="R4953" i="1"/>
  <c r="R4945" i="1"/>
  <c r="R4937" i="1"/>
  <c r="R4929" i="1"/>
  <c r="R4921" i="1"/>
  <c r="R4913" i="1"/>
  <c r="R4905" i="1"/>
  <c r="R4897" i="1"/>
  <c r="R4889" i="1"/>
  <c r="R4881" i="1"/>
  <c r="R4873" i="1"/>
  <c r="R4865" i="1"/>
  <c r="R4857" i="1"/>
  <c r="R4849" i="1"/>
  <c r="R4841" i="1"/>
  <c r="R4833" i="1"/>
  <c r="R4825" i="1"/>
  <c r="R4817" i="1"/>
  <c r="R4809" i="1"/>
  <c r="R4801" i="1"/>
  <c r="R4793" i="1"/>
  <c r="R4785" i="1"/>
  <c r="R4777" i="1"/>
  <c r="R4769" i="1"/>
  <c r="R4761" i="1"/>
  <c r="R4753" i="1"/>
  <c r="R4745" i="1"/>
  <c r="R4737" i="1"/>
  <c r="R4729" i="1"/>
  <c r="R4704" i="1"/>
  <c r="R4688" i="1"/>
  <c r="R4672" i="1"/>
  <c r="R4656" i="1"/>
  <c r="R4640" i="1"/>
  <c r="R4624" i="1"/>
  <c r="R4608" i="1"/>
  <c r="R4592" i="1"/>
  <c r="R4576" i="1"/>
  <c r="R4560" i="1"/>
  <c r="R4544" i="1"/>
  <c r="R4528" i="1"/>
  <c r="R4512" i="1"/>
  <c r="R4496" i="1"/>
  <c r="R4480" i="1"/>
  <c r="R4464" i="1"/>
  <c r="R4448" i="1"/>
  <c r="R4432" i="1"/>
  <c r="R4416" i="1"/>
  <c r="R4400" i="1"/>
  <c r="R4384" i="1"/>
  <c r="R4368" i="1"/>
  <c r="R4352" i="1"/>
  <c r="R4336" i="1"/>
  <c r="R4320" i="1"/>
  <c r="R4304" i="1"/>
  <c r="R4288" i="1"/>
  <c r="R4272" i="1"/>
  <c r="R4256" i="1"/>
  <c r="R4240" i="1"/>
  <c r="R4224" i="1"/>
  <c r="R4208" i="1"/>
  <c r="R4183" i="1"/>
  <c r="R4150" i="1"/>
  <c r="R4716" i="1"/>
  <c r="R4717" i="1"/>
  <c r="R4722" i="1"/>
  <c r="R2791" i="1"/>
  <c r="R2799" i="1"/>
  <c r="R2807" i="1"/>
  <c r="R2815" i="1"/>
  <c r="R2823" i="1"/>
  <c r="R2831" i="1"/>
  <c r="R2839" i="1"/>
  <c r="R2847" i="1"/>
  <c r="R2855" i="1"/>
  <c r="R2863" i="1"/>
  <c r="R2871" i="1"/>
  <c r="R2879" i="1"/>
  <c r="R2887" i="1"/>
  <c r="R2895" i="1"/>
  <c r="R2903" i="1"/>
  <c r="R2911" i="1"/>
  <c r="R2919" i="1"/>
  <c r="R2927" i="1"/>
  <c r="R2935" i="1"/>
  <c r="R2943" i="1"/>
  <c r="R2951" i="1"/>
  <c r="R2959" i="1"/>
  <c r="R2967" i="1"/>
  <c r="R2975" i="1"/>
  <c r="R2983" i="1"/>
  <c r="R2991" i="1"/>
  <c r="R2999" i="1"/>
  <c r="R3007" i="1"/>
  <c r="R3015" i="1"/>
  <c r="R3023" i="1"/>
  <c r="R3031" i="1"/>
  <c r="R3039" i="1"/>
  <c r="R3047" i="1"/>
  <c r="R3055" i="1"/>
  <c r="R3063" i="1"/>
  <c r="R3071" i="1"/>
  <c r="R3079" i="1"/>
  <c r="R3087" i="1"/>
  <c r="R3095" i="1"/>
  <c r="R3103" i="1"/>
  <c r="R3111" i="1"/>
  <c r="R3119" i="1"/>
  <c r="R3127" i="1"/>
  <c r="R3135" i="1"/>
  <c r="R3143" i="1"/>
  <c r="R3151" i="1"/>
  <c r="R3159" i="1"/>
  <c r="R3167" i="1"/>
  <c r="R3175" i="1"/>
  <c r="R3183" i="1"/>
  <c r="R2792" i="1"/>
  <c r="R2800" i="1"/>
  <c r="R2808" i="1"/>
  <c r="R2816" i="1"/>
  <c r="R2824" i="1"/>
  <c r="R2832" i="1"/>
  <c r="R2840" i="1"/>
  <c r="R2848" i="1"/>
  <c r="R2856" i="1"/>
  <c r="R2864" i="1"/>
  <c r="R2872" i="1"/>
  <c r="R2880" i="1"/>
  <c r="R2888" i="1"/>
  <c r="R2896" i="1"/>
  <c r="R2904" i="1"/>
  <c r="R2912" i="1"/>
  <c r="R2920" i="1"/>
  <c r="R2928" i="1"/>
  <c r="R2936" i="1"/>
  <c r="R2944" i="1"/>
  <c r="R2952" i="1"/>
  <c r="R2960" i="1"/>
  <c r="R2968" i="1"/>
  <c r="R2976" i="1"/>
  <c r="R2984" i="1"/>
  <c r="R2992" i="1"/>
  <c r="R3000" i="1"/>
  <c r="R3008" i="1"/>
  <c r="R3016" i="1"/>
  <c r="R3024" i="1"/>
  <c r="R3032" i="1"/>
  <c r="R3040" i="1"/>
  <c r="R3048" i="1"/>
  <c r="R3056" i="1"/>
  <c r="R3064" i="1"/>
  <c r="R3072" i="1"/>
  <c r="R3080" i="1"/>
  <c r="R3088" i="1"/>
  <c r="R3096" i="1"/>
  <c r="R3104" i="1"/>
  <c r="R3112" i="1"/>
  <c r="R3120" i="1"/>
  <c r="R3128" i="1"/>
  <c r="R3136" i="1"/>
  <c r="R3144" i="1"/>
  <c r="R3152" i="1"/>
  <c r="R3160" i="1"/>
  <c r="R3168" i="1"/>
  <c r="R3176" i="1"/>
  <c r="R3184" i="1"/>
  <c r="R2793" i="1"/>
  <c r="R2801" i="1"/>
  <c r="R2809" i="1"/>
  <c r="R2817" i="1"/>
  <c r="R2825" i="1"/>
  <c r="R2833" i="1"/>
  <c r="R2841" i="1"/>
  <c r="R2849" i="1"/>
  <c r="R2857" i="1"/>
  <c r="R2865" i="1"/>
  <c r="R2873" i="1"/>
  <c r="R2881" i="1"/>
  <c r="R2889" i="1"/>
  <c r="R2897" i="1"/>
  <c r="R2905" i="1"/>
  <c r="R2913" i="1"/>
  <c r="R2921" i="1"/>
  <c r="R2929" i="1"/>
  <c r="R2937" i="1"/>
  <c r="R2945" i="1"/>
  <c r="R2953" i="1"/>
  <c r="R2961" i="1"/>
  <c r="R2969" i="1"/>
  <c r="R2977" i="1"/>
  <c r="R2985" i="1"/>
  <c r="R2993" i="1"/>
  <c r="R3001" i="1"/>
  <c r="R3009" i="1"/>
  <c r="R3017" i="1"/>
  <c r="R3025" i="1"/>
  <c r="R3033" i="1"/>
  <c r="R3041" i="1"/>
  <c r="R3049" i="1"/>
  <c r="R3057" i="1"/>
  <c r="R3065" i="1"/>
  <c r="R3073" i="1"/>
  <c r="R3081" i="1"/>
  <c r="R3089" i="1"/>
  <c r="R3097" i="1"/>
  <c r="R3105" i="1"/>
  <c r="R3113" i="1"/>
  <c r="R3121" i="1"/>
  <c r="R3129" i="1"/>
  <c r="R3137" i="1"/>
  <c r="R3145" i="1"/>
  <c r="R3153" i="1"/>
  <c r="R3161" i="1"/>
  <c r="R3169" i="1"/>
  <c r="R3177" i="1"/>
  <c r="R3185" i="1"/>
  <c r="R2794" i="1"/>
  <c r="R2802" i="1"/>
  <c r="R2810" i="1"/>
  <c r="R2818" i="1"/>
  <c r="R2826" i="1"/>
  <c r="R2834" i="1"/>
  <c r="R2842" i="1"/>
  <c r="R2850" i="1"/>
  <c r="R2858" i="1"/>
  <c r="R2866" i="1"/>
  <c r="R2874" i="1"/>
  <c r="R2882" i="1"/>
  <c r="R2890" i="1"/>
  <c r="R2898" i="1"/>
  <c r="R2906" i="1"/>
  <c r="R2914" i="1"/>
  <c r="R2922" i="1"/>
  <c r="R2930" i="1"/>
  <c r="R2938" i="1"/>
  <c r="R2946" i="1"/>
  <c r="R2954" i="1"/>
  <c r="R2962" i="1"/>
  <c r="R2970" i="1"/>
  <c r="R2978" i="1"/>
  <c r="R2986" i="1"/>
  <c r="R2994" i="1"/>
  <c r="R3002" i="1"/>
  <c r="R3010" i="1"/>
  <c r="R3018" i="1"/>
  <c r="R3026" i="1"/>
  <c r="R3034" i="1"/>
  <c r="R3042" i="1"/>
  <c r="R3050" i="1"/>
  <c r="R3058" i="1"/>
  <c r="R3066" i="1"/>
  <c r="R3074" i="1"/>
  <c r="R2795" i="1"/>
  <c r="R2803" i="1"/>
  <c r="R2811" i="1"/>
  <c r="R2819" i="1"/>
  <c r="R2827" i="1"/>
  <c r="R2835" i="1"/>
  <c r="R2843" i="1"/>
  <c r="R2851" i="1"/>
  <c r="R2859" i="1"/>
  <c r="R2867" i="1"/>
  <c r="R2875" i="1"/>
  <c r="R2883" i="1"/>
  <c r="R2891" i="1"/>
  <c r="R2899" i="1"/>
  <c r="R2907" i="1"/>
  <c r="R2915" i="1"/>
  <c r="R2923" i="1"/>
  <c r="R2931" i="1"/>
  <c r="R2939" i="1"/>
  <c r="R2947" i="1"/>
  <c r="R2955" i="1"/>
  <c r="R2963" i="1"/>
  <c r="R2971" i="1"/>
  <c r="R2979" i="1"/>
  <c r="R2987" i="1"/>
  <c r="R2995" i="1"/>
  <c r="R3003" i="1"/>
  <c r="R3011" i="1"/>
  <c r="R3019" i="1"/>
  <c r="R3027" i="1"/>
  <c r="R3035" i="1"/>
  <c r="R3043" i="1"/>
  <c r="R3051" i="1"/>
  <c r="R3059" i="1"/>
  <c r="R3067" i="1"/>
  <c r="R3075" i="1"/>
  <c r="R3083" i="1"/>
  <c r="R3091" i="1"/>
  <c r="R3099" i="1"/>
  <c r="R3107" i="1"/>
  <c r="R2796" i="1"/>
  <c r="R2804" i="1"/>
  <c r="R2812" i="1"/>
  <c r="R2820" i="1"/>
  <c r="R2828" i="1"/>
  <c r="R2836" i="1"/>
  <c r="R2844" i="1"/>
  <c r="R2852" i="1"/>
  <c r="R2860" i="1"/>
  <c r="R2868" i="1"/>
  <c r="R2876" i="1"/>
  <c r="R2884" i="1"/>
  <c r="R2892" i="1"/>
  <c r="R2900" i="1"/>
  <c r="R2908" i="1"/>
  <c r="R2916" i="1"/>
  <c r="R2924" i="1"/>
  <c r="R2932" i="1"/>
  <c r="R2940" i="1"/>
  <c r="R2948" i="1"/>
  <c r="R2956" i="1"/>
  <c r="R2964" i="1"/>
  <c r="R2972" i="1"/>
  <c r="R2980" i="1"/>
  <c r="R2988" i="1"/>
  <c r="R2996" i="1"/>
  <c r="R3004" i="1"/>
  <c r="R3012" i="1"/>
  <c r="R3020" i="1"/>
  <c r="R3028" i="1"/>
  <c r="R3036" i="1"/>
  <c r="R3044" i="1"/>
  <c r="R3052" i="1"/>
  <c r="R3060" i="1"/>
  <c r="R3068" i="1"/>
  <c r="R3076" i="1"/>
  <c r="R3084" i="1"/>
  <c r="R3092" i="1"/>
  <c r="R3100" i="1"/>
  <c r="R3108" i="1"/>
  <c r="R2797" i="1"/>
  <c r="R2805" i="1"/>
  <c r="R2813" i="1"/>
  <c r="R2821" i="1"/>
  <c r="R2829" i="1"/>
  <c r="R2837" i="1"/>
  <c r="R2845" i="1"/>
  <c r="R2853" i="1"/>
  <c r="R2861" i="1"/>
  <c r="R2869" i="1"/>
  <c r="R2877" i="1"/>
  <c r="R2885" i="1"/>
  <c r="R2893" i="1"/>
  <c r="R2901" i="1"/>
  <c r="R2909" i="1"/>
  <c r="R2917" i="1"/>
  <c r="R2925" i="1"/>
  <c r="R2933" i="1"/>
  <c r="R2941" i="1"/>
  <c r="R2949" i="1"/>
  <c r="R2957" i="1"/>
  <c r="R2965" i="1"/>
  <c r="R2973" i="1"/>
  <c r="R2981" i="1"/>
  <c r="R2989" i="1"/>
  <c r="R2997" i="1"/>
  <c r="R3005" i="1"/>
  <c r="R3013" i="1"/>
  <c r="R3021" i="1"/>
  <c r="R3029" i="1"/>
  <c r="R3037" i="1"/>
  <c r="R3045" i="1"/>
  <c r="R3053" i="1"/>
  <c r="R3061" i="1"/>
  <c r="R3069" i="1"/>
  <c r="R3077" i="1"/>
  <c r="R3085" i="1"/>
  <c r="R3093" i="1"/>
  <c r="R3101" i="1"/>
  <c r="R3109" i="1"/>
  <c r="R2790" i="1"/>
  <c r="R2798" i="1"/>
  <c r="R2806" i="1"/>
  <c r="R2814" i="1"/>
  <c r="R2822" i="1"/>
  <c r="R2830" i="1"/>
  <c r="R2838" i="1"/>
  <c r="R2846" i="1"/>
  <c r="R2854" i="1"/>
  <c r="R2862" i="1"/>
  <c r="R2870" i="1"/>
  <c r="R2878" i="1"/>
  <c r="R2886" i="1"/>
  <c r="R2894" i="1"/>
  <c r="R2902" i="1"/>
  <c r="R2910" i="1"/>
  <c r="R2918" i="1"/>
  <c r="R2926" i="1"/>
  <c r="R2934" i="1"/>
  <c r="R2942" i="1"/>
  <c r="R2950" i="1"/>
  <c r="R2958" i="1"/>
  <c r="R2966" i="1"/>
  <c r="R2974" i="1"/>
  <c r="R2982" i="1"/>
  <c r="R2990" i="1"/>
  <c r="R2998" i="1"/>
  <c r="R3006" i="1"/>
  <c r="R3014" i="1"/>
  <c r="R3022" i="1"/>
  <c r="R3030" i="1"/>
  <c r="R3038" i="1"/>
  <c r="R3046" i="1"/>
  <c r="R3054" i="1"/>
  <c r="R3062" i="1"/>
  <c r="R3070" i="1"/>
  <c r="R3078" i="1"/>
  <c r="R3086" i="1"/>
  <c r="R3094" i="1"/>
  <c r="R3102" i="1"/>
  <c r="R3110" i="1"/>
  <c r="R3118" i="1"/>
  <c r="R3126" i="1"/>
  <c r="R3134" i="1"/>
  <c r="R3142" i="1"/>
  <c r="R3150" i="1"/>
  <c r="R3158" i="1"/>
  <c r="R3166" i="1"/>
  <c r="R3174" i="1"/>
  <c r="R3182" i="1"/>
  <c r="R3082" i="1"/>
  <c r="R3122" i="1"/>
  <c r="R3138" i="1"/>
  <c r="R3154" i="1"/>
  <c r="R3170" i="1"/>
  <c r="R3186" i="1"/>
  <c r="R3090" i="1"/>
  <c r="R3123" i="1"/>
  <c r="R3139" i="1"/>
  <c r="R3155" i="1"/>
  <c r="R3171" i="1"/>
  <c r="R3187" i="1"/>
  <c r="R3098" i="1"/>
  <c r="R3124" i="1"/>
  <c r="R3140" i="1"/>
  <c r="R3156" i="1"/>
  <c r="R3172" i="1"/>
  <c r="R3188" i="1"/>
  <c r="R3106" i="1"/>
  <c r="R3125" i="1"/>
  <c r="R3141" i="1"/>
  <c r="R3157" i="1"/>
  <c r="R3173" i="1"/>
  <c r="R3114" i="1"/>
  <c r="R3130" i="1"/>
  <c r="R3146" i="1"/>
  <c r="R3162" i="1"/>
  <c r="R3178" i="1"/>
  <c r="R3115" i="1"/>
  <c r="R3131" i="1"/>
  <c r="R3147" i="1"/>
  <c r="R3163" i="1"/>
  <c r="R3179" i="1"/>
  <c r="R3116" i="1"/>
  <c r="R3132" i="1"/>
  <c r="R3148" i="1"/>
  <c r="R3164" i="1"/>
  <c r="R3180" i="1"/>
  <c r="R3117" i="1"/>
  <c r="R3133" i="1"/>
  <c r="R3149" i="1"/>
  <c r="R3165" i="1"/>
  <c r="R3181" i="1"/>
  <c r="R1134" i="1"/>
  <c r="R1142" i="1"/>
  <c r="R1150" i="1"/>
  <c r="R1158" i="1"/>
  <c r="R1166" i="1"/>
  <c r="R1174" i="1"/>
  <c r="R1182" i="1"/>
  <c r="R1190" i="1"/>
  <c r="R1198" i="1"/>
  <c r="R1206" i="1"/>
  <c r="R1214" i="1"/>
  <c r="R1222" i="1"/>
  <c r="R1230" i="1"/>
  <c r="R1238" i="1"/>
  <c r="R1246" i="1"/>
  <c r="R1254" i="1"/>
  <c r="R1262" i="1"/>
  <c r="R1270" i="1"/>
  <c r="R1278" i="1"/>
  <c r="R1286" i="1"/>
  <c r="R1294" i="1"/>
  <c r="R1302" i="1"/>
  <c r="R1310" i="1"/>
  <c r="R1318" i="1"/>
  <c r="R1326" i="1"/>
  <c r="R1334" i="1"/>
  <c r="R1342" i="1"/>
  <c r="R1135" i="1"/>
  <c r="R1143" i="1"/>
  <c r="R1151" i="1"/>
  <c r="R1159" i="1"/>
  <c r="R1167" i="1"/>
  <c r="R1175" i="1"/>
  <c r="R1183" i="1"/>
  <c r="R1191" i="1"/>
  <c r="R1199" i="1"/>
  <c r="R1207" i="1"/>
  <c r="R1215" i="1"/>
  <c r="R1223" i="1"/>
  <c r="R1231" i="1"/>
  <c r="R1239" i="1"/>
  <c r="R1247" i="1"/>
  <c r="R1255" i="1"/>
  <c r="R1263" i="1"/>
  <c r="R1271" i="1"/>
  <c r="R1279" i="1"/>
  <c r="R1287" i="1"/>
  <c r="R1295" i="1"/>
  <c r="R1303" i="1"/>
  <c r="R1311" i="1"/>
  <c r="R1319" i="1"/>
  <c r="R1327" i="1"/>
  <c r="R1335" i="1"/>
  <c r="R1343" i="1"/>
  <c r="R1136" i="1"/>
  <c r="R1144" i="1"/>
  <c r="R1152" i="1"/>
  <c r="R1160" i="1"/>
  <c r="R1168" i="1"/>
  <c r="R1176" i="1"/>
  <c r="R1184" i="1"/>
  <c r="R1192" i="1"/>
  <c r="R1200" i="1"/>
  <c r="R1208" i="1"/>
  <c r="R1216" i="1"/>
  <c r="R1224" i="1"/>
  <c r="R1232" i="1"/>
  <c r="R1240" i="1"/>
  <c r="R1248" i="1"/>
  <c r="R1256" i="1"/>
  <c r="R1264" i="1"/>
  <c r="R1272" i="1"/>
  <c r="R1280" i="1"/>
  <c r="R1288" i="1"/>
  <c r="R1296" i="1"/>
  <c r="R1304" i="1"/>
  <c r="R1312" i="1"/>
  <c r="R1320" i="1"/>
  <c r="R1328" i="1"/>
  <c r="R1336" i="1"/>
  <c r="R1344" i="1"/>
  <c r="R1137" i="1"/>
  <c r="R1145" i="1"/>
  <c r="R1153" i="1"/>
  <c r="R1161" i="1"/>
  <c r="R1169" i="1"/>
  <c r="R1177" i="1"/>
  <c r="R1185" i="1"/>
  <c r="R1193" i="1"/>
  <c r="R1201" i="1"/>
  <c r="R1209" i="1"/>
  <c r="R1217" i="1"/>
  <c r="R1225" i="1"/>
  <c r="R1233" i="1"/>
  <c r="R1241" i="1"/>
  <c r="R1249" i="1"/>
  <c r="R1257" i="1"/>
  <c r="R1265" i="1"/>
  <c r="R1273" i="1"/>
  <c r="R1281" i="1"/>
  <c r="R1289" i="1"/>
  <c r="R1297" i="1"/>
  <c r="R1305" i="1"/>
  <c r="R1313" i="1"/>
  <c r="R1321" i="1"/>
  <c r="R1329" i="1"/>
  <c r="R1337" i="1"/>
  <c r="R1345" i="1"/>
  <c r="R1138" i="1"/>
  <c r="R1146" i="1"/>
  <c r="R1154" i="1"/>
  <c r="R1162" i="1"/>
  <c r="R1170" i="1"/>
  <c r="R1178" i="1"/>
  <c r="R1186" i="1"/>
  <c r="R1194" i="1"/>
  <c r="R1202" i="1"/>
  <c r="R1210" i="1"/>
  <c r="R1218" i="1"/>
  <c r="R1226" i="1"/>
  <c r="R1234" i="1"/>
  <c r="R1242" i="1"/>
  <c r="R1250" i="1"/>
  <c r="R1258" i="1"/>
  <c r="R1266" i="1"/>
  <c r="R1274" i="1"/>
  <c r="R1282" i="1"/>
  <c r="R1290" i="1"/>
  <c r="R1298" i="1"/>
  <c r="R1306" i="1"/>
  <c r="R1314" i="1"/>
  <c r="R1322" i="1"/>
  <c r="R1330" i="1"/>
  <c r="R1338" i="1"/>
  <c r="R1346" i="1"/>
  <c r="R1139" i="1"/>
  <c r="R1147" i="1"/>
  <c r="R1155" i="1"/>
  <c r="R1163" i="1"/>
  <c r="R1171" i="1"/>
  <c r="R1179" i="1"/>
  <c r="R1187" i="1"/>
  <c r="R1195" i="1"/>
  <c r="R1203" i="1"/>
  <c r="R1211" i="1"/>
  <c r="R1219" i="1"/>
  <c r="R1227" i="1"/>
  <c r="R1235" i="1"/>
  <c r="R1243" i="1"/>
  <c r="R1251" i="1"/>
  <c r="R1259" i="1"/>
  <c r="R1267" i="1"/>
  <c r="R1275" i="1"/>
  <c r="R1283" i="1"/>
  <c r="R1291" i="1"/>
  <c r="R1299" i="1"/>
  <c r="R1307" i="1"/>
  <c r="R1315" i="1"/>
  <c r="R1323" i="1"/>
  <c r="R1331" i="1"/>
  <c r="R1339" i="1"/>
  <c r="R1347" i="1"/>
  <c r="R1140" i="1"/>
  <c r="R1148" i="1"/>
  <c r="R1156" i="1"/>
  <c r="R1164" i="1"/>
  <c r="R1172" i="1"/>
  <c r="R1180" i="1"/>
  <c r="R1188" i="1"/>
  <c r="R1196" i="1"/>
  <c r="R1204" i="1"/>
  <c r="R1212" i="1"/>
  <c r="R1220" i="1"/>
  <c r="R1228" i="1"/>
  <c r="R1236" i="1"/>
  <c r="R1244" i="1"/>
  <c r="R1252" i="1"/>
  <c r="R1260" i="1"/>
  <c r="R1268" i="1"/>
  <c r="R1276" i="1"/>
  <c r="R1284" i="1"/>
  <c r="R1292" i="1"/>
  <c r="R1300" i="1"/>
  <c r="R1308" i="1"/>
  <c r="R1316" i="1"/>
  <c r="R1324" i="1"/>
  <c r="R1332" i="1"/>
  <c r="R1340" i="1"/>
  <c r="R1348" i="1"/>
  <c r="R1133" i="1"/>
  <c r="R1141" i="1"/>
  <c r="R1149" i="1"/>
  <c r="R1157" i="1"/>
  <c r="R1165" i="1"/>
  <c r="R1173" i="1"/>
  <c r="R1181" i="1"/>
  <c r="R1189" i="1"/>
  <c r="R1197" i="1"/>
  <c r="R1205" i="1"/>
  <c r="R1213" i="1"/>
  <c r="R1221" i="1"/>
  <c r="R1229" i="1"/>
  <c r="R1237" i="1"/>
  <c r="R1245" i="1"/>
  <c r="R1253" i="1"/>
  <c r="R1261" i="1"/>
  <c r="R1269" i="1"/>
  <c r="R1277" i="1"/>
  <c r="R1285" i="1"/>
  <c r="R1293" i="1"/>
  <c r="R1301" i="1"/>
  <c r="R1309" i="1"/>
  <c r="R1317" i="1"/>
  <c r="R1325" i="1"/>
  <c r="R1333" i="1"/>
  <c r="R1341" i="1"/>
  <c r="R1349" i="1"/>
  <c r="R29" i="1"/>
  <c r="R37" i="1"/>
  <c r="R45" i="1"/>
  <c r="R53" i="1"/>
  <c r="R61" i="1"/>
  <c r="R69" i="1"/>
  <c r="R77" i="1"/>
  <c r="R85" i="1"/>
  <c r="R93" i="1"/>
  <c r="R101" i="1"/>
  <c r="R109" i="1"/>
  <c r="R117" i="1"/>
  <c r="R125" i="1"/>
  <c r="R30" i="1"/>
  <c r="R38" i="1"/>
  <c r="R46" i="1"/>
  <c r="R54" i="1"/>
  <c r="R62" i="1"/>
  <c r="R70" i="1"/>
  <c r="R78" i="1"/>
  <c r="R86" i="1"/>
  <c r="R94" i="1"/>
  <c r="R102" i="1"/>
  <c r="R110" i="1"/>
  <c r="R118" i="1"/>
  <c r="R126" i="1"/>
  <c r="R31" i="1"/>
  <c r="R39" i="1"/>
  <c r="R47" i="1"/>
  <c r="R55" i="1"/>
  <c r="R63" i="1"/>
  <c r="R71" i="1"/>
  <c r="R79" i="1"/>
  <c r="R87" i="1"/>
  <c r="R95" i="1"/>
  <c r="R103" i="1"/>
  <c r="R111" i="1"/>
  <c r="R119" i="1"/>
  <c r="R127" i="1"/>
  <c r="R32" i="1"/>
  <c r="R33" i="1"/>
  <c r="R41" i="1"/>
  <c r="R49" i="1"/>
  <c r="R57" i="1"/>
  <c r="R65" i="1"/>
  <c r="R73" i="1"/>
  <c r="R81" i="1"/>
  <c r="R89" i="1"/>
  <c r="R97" i="1"/>
  <c r="R105" i="1"/>
  <c r="R113" i="1"/>
  <c r="R121" i="1"/>
  <c r="R34" i="1"/>
  <c r="R42" i="1"/>
  <c r="R50" i="1"/>
  <c r="R58" i="1"/>
  <c r="R66" i="1"/>
  <c r="R74" i="1"/>
  <c r="R82" i="1"/>
  <c r="R90" i="1"/>
  <c r="R98" i="1"/>
  <c r="R106" i="1"/>
  <c r="R114" i="1"/>
  <c r="R122" i="1"/>
  <c r="R27" i="1"/>
  <c r="R35" i="1"/>
  <c r="R43" i="1"/>
  <c r="R51" i="1"/>
  <c r="R59" i="1"/>
  <c r="R67" i="1"/>
  <c r="R75" i="1"/>
  <c r="R83" i="1"/>
  <c r="R91" i="1"/>
  <c r="R99" i="1"/>
  <c r="R107" i="1"/>
  <c r="R115" i="1"/>
  <c r="R123" i="1"/>
  <c r="R28" i="1"/>
  <c r="R36" i="1"/>
  <c r="R44" i="1"/>
  <c r="R52" i="1"/>
  <c r="R60" i="1"/>
  <c r="R68" i="1"/>
  <c r="R76" i="1"/>
  <c r="R84" i="1"/>
  <c r="R92" i="1"/>
  <c r="R100" i="1"/>
  <c r="R108" i="1"/>
  <c r="R116" i="1"/>
  <c r="R124" i="1"/>
  <c r="R40" i="1"/>
  <c r="R104" i="1"/>
  <c r="R48" i="1"/>
  <c r="R112" i="1"/>
  <c r="R56" i="1"/>
  <c r="R120" i="1"/>
  <c r="R64" i="1"/>
  <c r="R128" i="1"/>
  <c r="R72" i="1"/>
  <c r="R80" i="1"/>
  <c r="R88" i="1"/>
  <c r="R96" i="1"/>
  <c r="R5568" i="1"/>
  <c r="R5560" i="1"/>
  <c r="R5552" i="1"/>
  <c r="R5544" i="1"/>
  <c r="R5536" i="1"/>
  <c r="R5528" i="1"/>
  <c r="R5520" i="1"/>
  <c r="R5512" i="1"/>
  <c r="R5504" i="1"/>
  <c r="R5496" i="1"/>
  <c r="R5488" i="1"/>
  <c r="R5480" i="1"/>
  <c r="R5472" i="1"/>
  <c r="R5464" i="1"/>
  <c r="R5456" i="1"/>
  <c r="R5448" i="1"/>
  <c r="R5440" i="1"/>
  <c r="R5360" i="1"/>
  <c r="R5352" i="1"/>
  <c r="R5344" i="1"/>
  <c r="R5336" i="1"/>
  <c r="R5328" i="1"/>
  <c r="R5320" i="1"/>
  <c r="R5312" i="1"/>
  <c r="R5304" i="1"/>
  <c r="R5296" i="1"/>
  <c r="R5288" i="1"/>
  <c r="R5280" i="1"/>
  <c r="R5272" i="1"/>
  <c r="R5264" i="1"/>
  <c r="R5256" i="1"/>
  <c r="R5248" i="1"/>
  <c r="R5240" i="1"/>
  <c r="R5232" i="1"/>
  <c r="R5224" i="1"/>
  <c r="R5216" i="1"/>
  <c r="R5208" i="1"/>
  <c r="R5200" i="1"/>
  <c r="R5192" i="1"/>
  <c r="R5184" i="1"/>
  <c r="R5176" i="1"/>
  <c r="R5168" i="1"/>
  <c r="R5160" i="1"/>
  <c r="R5152" i="1"/>
  <c r="R5144" i="1"/>
  <c r="R5136" i="1"/>
  <c r="R5128" i="1"/>
  <c r="R5120" i="1"/>
  <c r="R5112" i="1"/>
  <c r="R5104" i="1"/>
  <c r="R5096" i="1"/>
  <c r="R5088" i="1"/>
  <c r="R5080" i="1"/>
  <c r="R5072" i="1"/>
  <c r="R5064" i="1"/>
  <c r="R5056" i="1"/>
  <c r="R5048" i="1"/>
  <c r="R5040" i="1"/>
  <c r="R5032" i="1"/>
  <c r="R5024" i="1"/>
  <c r="R5016" i="1"/>
  <c r="R5008" i="1"/>
  <c r="R5000" i="1"/>
  <c r="R4992" i="1"/>
  <c r="R4984" i="1"/>
  <c r="R4976" i="1"/>
  <c r="R4968" i="1"/>
  <c r="R4960" i="1"/>
  <c r="R4952" i="1"/>
  <c r="R4944" i="1"/>
  <c r="R4936" i="1"/>
  <c r="R4928" i="1"/>
  <c r="R4920" i="1"/>
  <c r="R4912" i="1"/>
  <c r="R4904" i="1"/>
  <c r="R4896" i="1"/>
  <c r="R4888" i="1"/>
  <c r="R4880" i="1"/>
  <c r="R4872" i="1"/>
  <c r="R4864" i="1"/>
  <c r="R4856" i="1"/>
  <c r="R4848" i="1"/>
  <c r="R4840" i="1"/>
  <c r="R4832" i="1"/>
  <c r="R4824" i="1"/>
  <c r="R4816" i="1"/>
  <c r="R4808" i="1"/>
  <c r="R4800" i="1"/>
  <c r="R4792" i="1"/>
  <c r="R4784" i="1"/>
  <c r="R4776" i="1"/>
  <c r="R4768" i="1"/>
  <c r="R4760" i="1"/>
  <c r="R4752" i="1"/>
  <c r="R4744" i="1"/>
  <c r="R4736" i="1"/>
  <c r="R4728" i="1"/>
  <c r="R4719" i="1"/>
  <c r="R4703" i="1"/>
  <c r="R4687" i="1"/>
  <c r="R4671" i="1"/>
  <c r="R4655" i="1"/>
  <c r="R4639" i="1"/>
  <c r="R4623" i="1"/>
  <c r="R4607" i="1"/>
  <c r="R4591" i="1"/>
  <c r="R4575" i="1"/>
  <c r="R4559" i="1"/>
  <c r="R4543" i="1"/>
  <c r="R4527" i="1"/>
  <c r="R4511" i="1"/>
  <c r="R4495" i="1"/>
  <c r="R4479" i="1"/>
  <c r="R4463" i="1"/>
  <c r="R4447" i="1"/>
  <c r="R4431" i="1"/>
  <c r="R4415" i="1"/>
  <c r="R4399" i="1"/>
  <c r="R4383" i="1"/>
  <c r="R4367" i="1"/>
  <c r="R4351" i="1"/>
  <c r="R4335" i="1"/>
  <c r="R4319" i="1"/>
  <c r="R4303" i="1"/>
  <c r="R4287" i="1"/>
  <c r="R4271" i="1"/>
  <c r="R4255" i="1"/>
  <c r="R4239" i="1"/>
  <c r="R4223" i="1"/>
  <c r="R4207" i="1"/>
  <c r="R4182" i="1"/>
  <c r="R4142" i="1"/>
  <c r="R3375" i="1"/>
  <c r="R3383" i="1"/>
  <c r="R3391" i="1"/>
  <c r="R3399" i="1"/>
  <c r="R3407" i="1"/>
  <c r="R3415" i="1"/>
  <c r="R3423" i="1"/>
  <c r="R3431" i="1"/>
  <c r="R3439" i="1"/>
  <c r="R3447" i="1"/>
  <c r="R3455" i="1"/>
  <c r="R3463" i="1"/>
  <c r="R3471" i="1"/>
  <c r="R3479" i="1"/>
  <c r="R3487" i="1"/>
  <c r="R3495" i="1"/>
  <c r="R3503" i="1"/>
  <c r="R3511" i="1"/>
  <c r="R3519" i="1"/>
  <c r="R3527" i="1"/>
  <c r="R3535" i="1"/>
  <c r="R3543" i="1"/>
  <c r="R3551" i="1"/>
  <c r="R3559" i="1"/>
  <c r="R3567" i="1"/>
  <c r="R3575" i="1"/>
  <c r="R3583" i="1"/>
  <c r="R3591" i="1"/>
  <c r="R3376" i="1"/>
  <c r="R3384" i="1"/>
  <c r="R3392" i="1"/>
  <c r="R3400" i="1"/>
  <c r="R3408" i="1"/>
  <c r="R3416" i="1"/>
  <c r="R3424" i="1"/>
  <c r="R3432" i="1"/>
  <c r="R3440" i="1"/>
  <c r="R3448" i="1"/>
  <c r="R3456" i="1"/>
  <c r="R3464" i="1"/>
  <c r="R3472" i="1"/>
  <c r="R3480" i="1"/>
  <c r="R3488" i="1"/>
  <c r="R3496" i="1"/>
  <c r="R3504" i="1"/>
  <c r="R3512" i="1"/>
  <c r="R3520" i="1"/>
  <c r="R3528" i="1"/>
  <c r="R3536" i="1"/>
  <c r="R3544" i="1"/>
  <c r="R3552" i="1"/>
  <c r="R3560" i="1"/>
  <c r="R3568" i="1"/>
  <c r="R3576" i="1"/>
  <c r="R3584" i="1"/>
  <c r="R3592" i="1"/>
  <c r="R3377" i="1"/>
  <c r="R3385" i="1"/>
  <c r="R3393" i="1"/>
  <c r="R3401" i="1"/>
  <c r="R3409" i="1"/>
  <c r="R3417" i="1"/>
  <c r="R3425" i="1"/>
  <c r="R3433" i="1"/>
  <c r="R3441" i="1"/>
  <c r="R3449" i="1"/>
  <c r="R3457" i="1"/>
  <c r="R3465" i="1"/>
  <c r="R3473" i="1"/>
  <c r="R3481" i="1"/>
  <c r="R3489" i="1"/>
  <c r="R3497" i="1"/>
  <c r="R3505" i="1"/>
  <c r="R3513" i="1"/>
  <c r="R3521" i="1"/>
  <c r="R3529" i="1"/>
  <c r="R3537" i="1"/>
  <c r="R3545" i="1"/>
  <c r="R3553" i="1"/>
  <c r="R3561" i="1"/>
  <c r="R3569" i="1"/>
  <c r="R3577" i="1"/>
  <c r="R3585" i="1"/>
  <c r="R3593" i="1"/>
  <c r="R3374" i="1"/>
  <c r="R3382" i="1"/>
  <c r="R3390" i="1"/>
  <c r="R3398" i="1"/>
  <c r="R3406" i="1"/>
  <c r="R3414" i="1"/>
  <c r="R3422" i="1"/>
  <c r="R3430" i="1"/>
  <c r="R3438" i="1"/>
  <c r="R3446" i="1"/>
  <c r="R3454" i="1"/>
  <c r="R3462" i="1"/>
  <c r="R3470" i="1"/>
  <c r="R3478" i="1"/>
  <c r="R3486" i="1"/>
  <c r="R3494" i="1"/>
  <c r="R3502" i="1"/>
  <c r="R3510" i="1"/>
  <c r="R3518" i="1"/>
  <c r="R3526" i="1"/>
  <c r="R3534" i="1"/>
  <c r="R3542" i="1"/>
  <c r="R3550" i="1"/>
  <c r="R3558" i="1"/>
  <c r="R3566" i="1"/>
  <c r="R3574" i="1"/>
  <c r="R3582" i="1"/>
  <c r="R3590" i="1"/>
  <c r="R3378" i="1"/>
  <c r="R3394" i="1"/>
  <c r="R3410" i="1"/>
  <c r="R3426" i="1"/>
  <c r="R3442" i="1"/>
  <c r="R3458" i="1"/>
  <c r="R3474" i="1"/>
  <c r="R3490" i="1"/>
  <c r="R3506" i="1"/>
  <c r="R3522" i="1"/>
  <c r="R3538" i="1"/>
  <c r="R3554" i="1"/>
  <c r="R3570" i="1"/>
  <c r="R3586" i="1"/>
  <c r="R3379" i="1"/>
  <c r="R3395" i="1"/>
  <c r="R3411" i="1"/>
  <c r="R3427" i="1"/>
  <c r="R3443" i="1"/>
  <c r="R3459" i="1"/>
  <c r="R3475" i="1"/>
  <c r="R3491" i="1"/>
  <c r="R3507" i="1"/>
  <c r="R3523" i="1"/>
  <c r="R3539" i="1"/>
  <c r="R3555" i="1"/>
  <c r="R3571" i="1"/>
  <c r="R3587" i="1"/>
  <c r="R3380" i="1"/>
  <c r="R3396" i="1"/>
  <c r="R3412" i="1"/>
  <c r="R3428" i="1"/>
  <c r="R3444" i="1"/>
  <c r="R3460" i="1"/>
  <c r="R3476" i="1"/>
  <c r="R3492" i="1"/>
  <c r="R3508" i="1"/>
  <c r="R3524" i="1"/>
  <c r="R3540" i="1"/>
  <c r="R3556" i="1"/>
  <c r="R3572" i="1"/>
  <c r="R3588" i="1"/>
  <c r="R3381" i="1"/>
  <c r="R3397" i="1"/>
  <c r="R3413" i="1"/>
  <c r="R3429" i="1"/>
  <c r="R3445" i="1"/>
  <c r="R3461" i="1"/>
  <c r="R3477" i="1"/>
  <c r="R3493" i="1"/>
  <c r="R3509" i="1"/>
  <c r="R3525" i="1"/>
  <c r="R3541" i="1"/>
  <c r="R3557" i="1"/>
  <c r="R3573" i="1"/>
  <c r="R3589" i="1"/>
  <c r="R3386" i="1"/>
  <c r="R3402" i="1"/>
  <c r="R3418" i="1"/>
  <c r="R3434" i="1"/>
  <c r="R3450" i="1"/>
  <c r="R3466" i="1"/>
  <c r="R3482" i="1"/>
  <c r="R3498" i="1"/>
  <c r="R3514" i="1"/>
  <c r="R3530" i="1"/>
  <c r="R3546" i="1"/>
  <c r="R3562" i="1"/>
  <c r="R3578" i="1"/>
  <c r="R3594" i="1"/>
  <c r="R3387" i="1"/>
  <c r="R3403" i="1"/>
  <c r="R3419" i="1"/>
  <c r="R3435" i="1"/>
  <c r="R3451" i="1"/>
  <c r="R3467" i="1"/>
  <c r="R3483" i="1"/>
  <c r="R3499" i="1"/>
  <c r="R3515" i="1"/>
  <c r="R3531" i="1"/>
  <c r="R3547" i="1"/>
  <c r="R3563" i="1"/>
  <c r="R3579" i="1"/>
  <c r="R3595" i="1"/>
  <c r="R3388" i="1"/>
  <c r="R3404" i="1"/>
  <c r="R3420" i="1"/>
  <c r="R3436" i="1"/>
  <c r="R3452" i="1"/>
  <c r="R3468" i="1"/>
  <c r="R3484" i="1"/>
  <c r="R3500" i="1"/>
  <c r="R3516" i="1"/>
  <c r="R3532" i="1"/>
  <c r="R3548" i="1"/>
  <c r="R3564" i="1"/>
  <c r="R3580" i="1"/>
  <c r="R3596" i="1"/>
  <c r="R3389" i="1"/>
  <c r="R3405" i="1"/>
  <c r="R3421" i="1"/>
  <c r="R3437" i="1"/>
  <c r="R3453" i="1"/>
  <c r="R3469" i="1"/>
  <c r="R3485" i="1"/>
  <c r="R3501" i="1"/>
  <c r="R3517" i="1"/>
  <c r="R3533" i="1"/>
  <c r="R3549" i="1"/>
  <c r="R3565" i="1"/>
  <c r="R3581" i="1"/>
  <c r="R3597" i="1"/>
  <c r="R892" i="1"/>
  <c r="R900" i="1"/>
  <c r="R908" i="1"/>
  <c r="R916" i="1"/>
  <c r="R924" i="1"/>
  <c r="R932" i="1"/>
  <c r="R940" i="1"/>
  <c r="R948" i="1"/>
  <c r="R956" i="1"/>
  <c r="R964" i="1"/>
  <c r="R972" i="1"/>
  <c r="R980" i="1"/>
  <c r="R988" i="1"/>
  <c r="R996" i="1"/>
  <c r="R1004" i="1"/>
  <c r="R1012" i="1"/>
  <c r="R1020" i="1"/>
  <c r="R1028" i="1"/>
  <c r="R1036" i="1"/>
  <c r="R1044" i="1"/>
  <c r="R1052" i="1"/>
  <c r="R1060" i="1"/>
  <c r="R1068" i="1"/>
  <c r="R1076" i="1"/>
  <c r="R1084" i="1"/>
  <c r="R1092" i="1"/>
  <c r="R893" i="1"/>
  <c r="R901" i="1"/>
  <c r="R909" i="1"/>
  <c r="R917" i="1"/>
  <c r="R925" i="1"/>
  <c r="R933" i="1"/>
  <c r="R941" i="1"/>
  <c r="R949" i="1"/>
  <c r="R957" i="1"/>
  <c r="R965" i="1"/>
  <c r="R973" i="1"/>
  <c r="R981" i="1"/>
  <c r="R989" i="1"/>
  <c r="R997" i="1"/>
  <c r="R1005" i="1"/>
  <c r="R1013" i="1"/>
  <c r="R1021" i="1"/>
  <c r="R1029" i="1"/>
  <c r="R1037" i="1"/>
  <c r="R1045" i="1"/>
  <c r="R1053" i="1"/>
  <c r="R1061" i="1"/>
  <c r="R1069" i="1"/>
  <c r="R1077" i="1"/>
  <c r="R1085" i="1"/>
  <c r="R1093" i="1"/>
  <c r="R1101" i="1"/>
  <c r="R1109" i="1"/>
  <c r="R1117" i="1"/>
  <c r="R894" i="1"/>
  <c r="R902" i="1"/>
  <c r="R910" i="1"/>
  <c r="R918" i="1"/>
  <c r="R926" i="1"/>
  <c r="R934" i="1"/>
  <c r="R942" i="1"/>
  <c r="R950" i="1"/>
  <c r="R958" i="1"/>
  <c r="R966" i="1"/>
  <c r="R974" i="1"/>
  <c r="R982" i="1"/>
  <c r="R990" i="1"/>
  <c r="R998" i="1"/>
  <c r="R1006" i="1"/>
  <c r="R1014" i="1"/>
  <c r="R1022" i="1"/>
  <c r="R1030" i="1"/>
  <c r="R1038" i="1"/>
  <c r="R1046" i="1"/>
  <c r="R1054" i="1"/>
  <c r="R1062" i="1"/>
  <c r="R1070" i="1"/>
  <c r="R1078" i="1"/>
  <c r="R1086" i="1"/>
  <c r="R1094" i="1"/>
  <c r="R1102" i="1"/>
  <c r="R1110" i="1"/>
  <c r="R1118" i="1"/>
  <c r="R891" i="1"/>
  <c r="R899" i="1"/>
  <c r="R907" i="1"/>
  <c r="R915" i="1"/>
  <c r="R923" i="1"/>
  <c r="R931" i="1"/>
  <c r="R939" i="1"/>
  <c r="R947" i="1"/>
  <c r="R955" i="1"/>
  <c r="R963" i="1"/>
  <c r="R971" i="1"/>
  <c r="R979" i="1"/>
  <c r="R987" i="1"/>
  <c r="R995" i="1"/>
  <c r="R1003" i="1"/>
  <c r="R1011" i="1"/>
  <c r="R1019" i="1"/>
  <c r="R1027" i="1"/>
  <c r="R1035" i="1"/>
  <c r="R1043" i="1"/>
  <c r="R1051" i="1"/>
  <c r="R1059" i="1"/>
  <c r="R1067" i="1"/>
  <c r="R1075" i="1"/>
  <c r="R1083" i="1"/>
  <c r="R1091" i="1"/>
  <c r="R1099" i="1"/>
  <c r="R1107" i="1"/>
  <c r="R1115" i="1"/>
  <c r="R1123" i="1"/>
  <c r="R896" i="1"/>
  <c r="R912" i="1"/>
  <c r="R928" i="1"/>
  <c r="R944" i="1"/>
  <c r="R960" i="1"/>
  <c r="R976" i="1"/>
  <c r="R992" i="1"/>
  <c r="R1008" i="1"/>
  <c r="R1024" i="1"/>
  <c r="R1040" i="1"/>
  <c r="R1056" i="1"/>
  <c r="R1072" i="1"/>
  <c r="R1088" i="1"/>
  <c r="R1103" i="1"/>
  <c r="R1114" i="1"/>
  <c r="R1126" i="1"/>
  <c r="R897" i="1"/>
  <c r="R913" i="1"/>
  <c r="R929" i="1"/>
  <c r="R945" i="1"/>
  <c r="R961" i="1"/>
  <c r="R977" i="1"/>
  <c r="R993" i="1"/>
  <c r="R1009" i="1"/>
  <c r="R1025" i="1"/>
  <c r="R1041" i="1"/>
  <c r="R1057" i="1"/>
  <c r="R1073" i="1"/>
  <c r="R1089" i="1"/>
  <c r="R1104" i="1"/>
  <c r="R1116" i="1"/>
  <c r="R1127" i="1"/>
  <c r="R898" i="1"/>
  <c r="R914" i="1"/>
  <c r="R930" i="1"/>
  <c r="R946" i="1"/>
  <c r="R962" i="1"/>
  <c r="R978" i="1"/>
  <c r="R994" i="1"/>
  <c r="R1010" i="1"/>
  <c r="R1026" i="1"/>
  <c r="R1042" i="1"/>
  <c r="R1058" i="1"/>
  <c r="R1074" i="1"/>
  <c r="R1090" i="1"/>
  <c r="R1105" i="1"/>
  <c r="R1119" i="1"/>
  <c r="R1128" i="1"/>
  <c r="R887" i="1"/>
  <c r="R903" i="1"/>
  <c r="R919" i="1"/>
  <c r="R935" i="1"/>
  <c r="R951" i="1"/>
  <c r="R967" i="1"/>
  <c r="R983" i="1"/>
  <c r="R999" i="1"/>
  <c r="R1015" i="1"/>
  <c r="R1031" i="1"/>
  <c r="R1047" i="1"/>
  <c r="R1063" i="1"/>
  <c r="R1079" i="1"/>
  <c r="R1095" i="1"/>
  <c r="R1106" i="1"/>
  <c r="R1120" i="1"/>
  <c r="R1129" i="1"/>
  <c r="R888" i="1"/>
  <c r="R904" i="1"/>
  <c r="R920" i="1"/>
  <c r="R936" i="1"/>
  <c r="R952" i="1"/>
  <c r="R968" i="1"/>
  <c r="R984" i="1"/>
  <c r="R1000" i="1"/>
  <c r="R1016" i="1"/>
  <c r="R1032" i="1"/>
  <c r="R1048" i="1"/>
  <c r="R1064" i="1"/>
  <c r="R1080" i="1"/>
  <c r="R1096" i="1"/>
  <c r="R1108" i="1"/>
  <c r="R1121" i="1"/>
  <c r="R1130" i="1"/>
  <c r="R889" i="1"/>
  <c r="R905" i="1"/>
  <c r="R921" i="1"/>
  <c r="R937" i="1"/>
  <c r="R953" i="1"/>
  <c r="R969" i="1"/>
  <c r="R985" i="1"/>
  <c r="R1001" i="1"/>
  <c r="R1017" i="1"/>
  <c r="R1033" i="1"/>
  <c r="R1049" i="1"/>
  <c r="R1065" i="1"/>
  <c r="R1081" i="1"/>
  <c r="R1097" i="1"/>
  <c r="R1111" i="1"/>
  <c r="R1122" i="1"/>
  <c r="R1131" i="1"/>
  <c r="R890" i="1"/>
  <c r="R906" i="1"/>
  <c r="R922" i="1"/>
  <c r="R938" i="1"/>
  <c r="R954" i="1"/>
  <c r="R970" i="1"/>
  <c r="R986" i="1"/>
  <c r="R1002" i="1"/>
  <c r="R1018" i="1"/>
  <c r="R1034" i="1"/>
  <c r="R1050" i="1"/>
  <c r="R1066" i="1"/>
  <c r="R1082" i="1"/>
  <c r="R1098" i="1"/>
  <c r="R1112" i="1"/>
  <c r="R1124" i="1"/>
  <c r="R1132" i="1"/>
  <c r="R895" i="1"/>
  <c r="R911" i="1"/>
  <c r="R927" i="1"/>
  <c r="R943" i="1"/>
  <c r="R959" i="1"/>
  <c r="R975" i="1"/>
  <c r="R991" i="1"/>
  <c r="R1007" i="1"/>
  <c r="R1023" i="1"/>
  <c r="R1039" i="1"/>
  <c r="R1055" i="1"/>
  <c r="R1071" i="1"/>
  <c r="R1087" i="1"/>
  <c r="R1100" i="1"/>
  <c r="R1113" i="1"/>
  <c r="R1125" i="1"/>
  <c r="R5" i="1"/>
  <c r="R5567" i="1"/>
  <c r="R5559" i="1"/>
  <c r="R5551" i="1"/>
  <c r="R5543" i="1"/>
  <c r="R5535" i="1"/>
  <c r="R5527" i="1"/>
  <c r="R5519" i="1"/>
  <c r="R5511" i="1"/>
  <c r="R5503" i="1"/>
  <c r="R5495" i="1"/>
  <c r="R5487" i="1"/>
  <c r="R5479" i="1"/>
  <c r="R5471" i="1"/>
  <c r="R5463" i="1"/>
  <c r="R5455" i="1"/>
  <c r="R5447" i="1"/>
  <c r="R5439" i="1"/>
  <c r="R5431" i="1"/>
  <c r="R5423" i="1"/>
  <c r="R5415" i="1"/>
  <c r="R5407" i="1"/>
  <c r="R5399" i="1"/>
  <c r="R5391" i="1"/>
  <c r="R5383" i="1"/>
  <c r="R5375" i="1"/>
  <c r="R5367" i="1"/>
  <c r="R5359" i="1"/>
  <c r="R5351" i="1"/>
  <c r="R5343" i="1"/>
  <c r="R5335" i="1"/>
  <c r="R5327" i="1"/>
  <c r="R5319" i="1"/>
  <c r="R5311" i="1"/>
  <c r="R5303" i="1"/>
  <c r="R5295" i="1"/>
  <c r="R5287" i="1"/>
  <c r="R5279" i="1"/>
  <c r="R5271" i="1"/>
  <c r="R5263" i="1"/>
  <c r="R5255" i="1"/>
  <c r="R5247" i="1"/>
  <c r="R5239" i="1"/>
  <c r="R5231" i="1"/>
  <c r="R5223" i="1"/>
  <c r="R5215" i="1"/>
  <c r="R5207" i="1"/>
  <c r="R5199" i="1"/>
  <c r="R5191" i="1"/>
  <c r="R5183" i="1"/>
  <c r="R5175" i="1"/>
  <c r="R5167" i="1"/>
  <c r="R5159" i="1"/>
  <c r="R5151" i="1"/>
  <c r="R5143" i="1"/>
  <c r="R5135" i="1"/>
  <c r="R5127" i="1"/>
  <c r="R5119" i="1"/>
  <c r="R5111" i="1"/>
  <c r="R5103" i="1"/>
  <c r="R5095" i="1"/>
  <c r="R5087" i="1"/>
  <c r="R5079" i="1"/>
  <c r="R5071" i="1"/>
  <c r="R5063" i="1"/>
  <c r="R5055" i="1"/>
  <c r="R5047" i="1"/>
  <c r="R5039" i="1"/>
  <c r="R5031" i="1"/>
  <c r="R5023" i="1"/>
  <c r="R5015" i="1"/>
  <c r="R5007" i="1"/>
  <c r="R4999" i="1"/>
  <c r="R4991" i="1"/>
  <c r="R4983" i="1"/>
  <c r="R4975" i="1"/>
  <c r="R4967" i="1"/>
  <c r="R4959" i="1"/>
  <c r="R4951" i="1"/>
  <c r="R4943" i="1"/>
  <c r="R4935" i="1"/>
  <c r="R4927" i="1"/>
  <c r="R4919" i="1"/>
  <c r="R4911" i="1"/>
  <c r="R4903" i="1"/>
  <c r="R4895" i="1"/>
  <c r="R4887" i="1"/>
  <c r="R4879" i="1"/>
  <c r="R4871" i="1"/>
  <c r="R4863" i="1"/>
  <c r="R4855" i="1"/>
  <c r="R4847" i="1"/>
  <c r="R4839" i="1"/>
  <c r="R4831" i="1"/>
  <c r="R4823" i="1"/>
  <c r="R4815" i="1"/>
  <c r="R4807" i="1"/>
  <c r="R4799" i="1"/>
  <c r="R4791" i="1"/>
  <c r="R4783" i="1"/>
  <c r="R4775" i="1"/>
  <c r="R4767" i="1"/>
  <c r="R4759" i="1"/>
  <c r="R4751" i="1"/>
  <c r="R4743" i="1"/>
  <c r="R4735" i="1"/>
  <c r="R4727" i="1"/>
  <c r="R4718" i="1"/>
  <c r="R4702" i="1"/>
  <c r="R4686" i="1"/>
  <c r="R4670" i="1"/>
  <c r="R4654" i="1"/>
  <c r="R4638" i="1"/>
  <c r="R4622" i="1"/>
  <c r="R4606" i="1"/>
  <c r="R4590" i="1"/>
  <c r="R4574" i="1"/>
  <c r="R4558" i="1"/>
  <c r="R4542" i="1"/>
  <c r="R4526" i="1"/>
  <c r="R4510" i="1"/>
  <c r="R4494" i="1"/>
  <c r="R4478" i="1"/>
  <c r="R4462" i="1"/>
  <c r="R4446" i="1"/>
  <c r="R4414" i="1"/>
  <c r="R4398" i="1"/>
  <c r="R4382" i="1"/>
  <c r="R4366" i="1"/>
  <c r="R4350" i="1"/>
  <c r="R4334" i="1"/>
  <c r="R4318" i="1"/>
  <c r="R4302" i="1"/>
  <c r="R4286" i="1"/>
  <c r="R4270" i="1"/>
  <c r="R4254" i="1"/>
  <c r="R4238" i="1"/>
  <c r="R4222" i="1"/>
  <c r="R4206" i="1"/>
  <c r="R4175" i="1"/>
  <c r="R4134" i="1"/>
  <c r="R4427" i="1"/>
  <c r="R4435" i="1"/>
  <c r="R4443" i="1"/>
  <c r="R4451" i="1"/>
  <c r="R4459" i="1"/>
  <c r="R4467" i="1"/>
  <c r="R4475" i="1"/>
  <c r="R4483" i="1"/>
  <c r="R4491" i="1"/>
  <c r="R4499" i="1"/>
  <c r="R4507" i="1"/>
  <c r="R4515" i="1"/>
  <c r="R4523" i="1"/>
  <c r="R4531" i="1"/>
  <c r="R4539" i="1"/>
  <c r="R4547" i="1"/>
  <c r="R4555" i="1"/>
  <c r="R4563" i="1"/>
  <c r="R4571" i="1"/>
  <c r="R4579" i="1"/>
  <c r="R4587" i="1"/>
  <c r="R4595" i="1"/>
  <c r="R4603" i="1"/>
  <c r="R4611" i="1"/>
  <c r="R4619" i="1"/>
  <c r="R4627" i="1"/>
  <c r="R4635" i="1"/>
  <c r="R4643" i="1"/>
  <c r="R4651" i="1"/>
  <c r="R4659" i="1"/>
  <c r="R4667" i="1"/>
  <c r="R4675" i="1"/>
  <c r="R4683" i="1"/>
  <c r="R4691" i="1"/>
  <c r="R4699" i="1"/>
  <c r="R4707" i="1"/>
  <c r="R4715" i="1"/>
  <c r="R4428" i="1"/>
  <c r="R4436" i="1"/>
  <c r="R4444" i="1"/>
  <c r="R4452" i="1"/>
  <c r="R4460" i="1"/>
  <c r="R4468" i="1"/>
  <c r="R4476" i="1"/>
  <c r="R4484" i="1"/>
  <c r="R4492" i="1"/>
  <c r="R4500" i="1"/>
  <c r="R4508" i="1"/>
  <c r="R4516" i="1"/>
  <c r="R4524" i="1"/>
  <c r="R4532" i="1"/>
  <c r="R4540" i="1"/>
  <c r="R4548" i="1"/>
  <c r="R4556" i="1"/>
  <c r="R4564" i="1"/>
  <c r="R4572" i="1"/>
  <c r="R4580" i="1"/>
  <c r="R4588" i="1"/>
  <c r="R4596" i="1"/>
  <c r="R4604" i="1"/>
  <c r="R4612" i="1"/>
  <c r="R4620" i="1"/>
  <c r="R4628" i="1"/>
  <c r="R4636" i="1"/>
  <c r="R4644" i="1"/>
  <c r="R4652" i="1"/>
  <c r="R4660" i="1"/>
  <c r="R4668" i="1"/>
  <c r="R4676" i="1"/>
  <c r="R4684" i="1"/>
  <c r="R4692" i="1"/>
  <c r="R4700" i="1"/>
  <c r="R4708" i="1"/>
  <c r="R4421" i="1"/>
  <c r="R4429" i="1"/>
  <c r="R4437" i="1"/>
  <c r="R4445" i="1"/>
  <c r="R4453" i="1"/>
  <c r="R4461" i="1"/>
  <c r="R4469" i="1"/>
  <c r="R4477" i="1"/>
  <c r="R4485" i="1"/>
  <c r="R4493" i="1"/>
  <c r="R4501" i="1"/>
  <c r="R4509" i="1"/>
  <c r="R4517" i="1"/>
  <c r="R4525" i="1"/>
  <c r="R4533" i="1"/>
  <c r="R4541" i="1"/>
  <c r="R4549" i="1"/>
  <c r="R4557" i="1"/>
  <c r="R4565" i="1"/>
  <c r="R4573" i="1"/>
  <c r="R4581" i="1"/>
  <c r="R4589" i="1"/>
  <c r="R4597" i="1"/>
  <c r="R4605" i="1"/>
  <c r="R4613" i="1"/>
  <c r="R4621" i="1"/>
  <c r="R4629" i="1"/>
  <c r="R4637" i="1"/>
  <c r="R4645" i="1"/>
  <c r="R4653" i="1"/>
  <c r="R4661" i="1"/>
  <c r="R4669" i="1"/>
  <c r="R4677" i="1"/>
  <c r="R4685" i="1"/>
  <c r="R4693" i="1"/>
  <c r="R4701" i="1"/>
  <c r="R4709" i="1"/>
  <c r="R4426" i="1"/>
  <c r="R4434" i="1"/>
  <c r="R4442" i="1"/>
  <c r="R4450" i="1"/>
  <c r="R4458" i="1"/>
  <c r="R4466" i="1"/>
  <c r="R4474" i="1"/>
  <c r="R4482" i="1"/>
  <c r="R4490" i="1"/>
  <c r="R4498" i="1"/>
  <c r="R4506" i="1"/>
  <c r="R4514" i="1"/>
  <c r="R4522" i="1"/>
  <c r="R4530" i="1"/>
  <c r="R4538" i="1"/>
  <c r="R4546" i="1"/>
  <c r="R4554" i="1"/>
  <c r="R4562" i="1"/>
  <c r="R4570" i="1"/>
  <c r="R4578" i="1"/>
  <c r="R4586" i="1"/>
  <c r="R4594" i="1"/>
  <c r="R4602" i="1"/>
  <c r="R4610" i="1"/>
  <c r="R4618" i="1"/>
  <c r="R4626" i="1"/>
  <c r="R4634" i="1"/>
  <c r="R4642" i="1"/>
  <c r="R4650" i="1"/>
  <c r="R4658" i="1"/>
  <c r="R4666" i="1"/>
  <c r="R4674" i="1"/>
  <c r="R4682" i="1"/>
  <c r="R4690" i="1"/>
  <c r="R4698" i="1"/>
  <c r="R4706" i="1"/>
  <c r="R4714" i="1"/>
  <c r="R3191" i="1"/>
  <c r="R3199" i="1"/>
  <c r="R3207" i="1"/>
  <c r="R3215" i="1"/>
  <c r="R3223" i="1"/>
  <c r="R3231" i="1"/>
  <c r="R3239" i="1"/>
  <c r="R3247" i="1"/>
  <c r="R3255" i="1"/>
  <c r="R3263" i="1"/>
  <c r="R3271" i="1"/>
  <c r="R3279" i="1"/>
  <c r="R3287" i="1"/>
  <c r="R3295" i="1"/>
  <c r="R3303" i="1"/>
  <c r="R3311" i="1"/>
  <c r="R3319" i="1"/>
  <c r="R3327" i="1"/>
  <c r="R3335" i="1"/>
  <c r="R3343" i="1"/>
  <c r="R3351" i="1"/>
  <c r="R3359" i="1"/>
  <c r="R3367" i="1"/>
  <c r="R3192" i="1"/>
  <c r="R3200" i="1"/>
  <c r="R3208" i="1"/>
  <c r="R3216" i="1"/>
  <c r="R3224" i="1"/>
  <c r="R3232" i="1"/>
  <c r="R3240" i="1"/>
  <c r="R3248" i="1"/>
  <c r="R3256" i="1"/>
  <c r="R3264" i="1"/>
  <c r="R3272" i="1"/>
  <c r="R3280" i="1"/>
  <c r="R3288" i="1"/>
  <c r="R3296" i="1"/>
  <c r="R3304" i="1"/>
  <c r="R3312" i="1"/>
  <c r="R3320" i="1"/>
  <c r="R3328" i="1"/>
  <c r="R3336" i="1"/>
  <c r="R3344" i="1"/>
  <c r="R3352" i="1"/>
  <c r="R3360" i="1"/>
  <c r="R3368" i="1"/>
  <c r="R3193" i="1"/>
  <c r="R3201" i="1"/>
  <c r="R3209" i="1"/>
  <c r="R3217" i="1"/>
  <c r="R3225" i="1"/>
  <c r="R3233" i="1"/>
  <c r="R3241" i="1"/>
  <c r="R3249" i="1"/>
  <c r="R3257" i="1"/>
  <c r="R3265" i="1"/>
  <c r="R3273" i="1"/>
  <c r="R3281" i="1"/>
  <c r="R3289" i="1"/>
  <c r="R3297" i="1"/>
  <c r="R3305" i="1"/>
  <c r="R3313" i="1"/>
  <c r="R3321" i="1"/>
  <c r="R3329" i="1"/>
  <c r="R3337" i="1"/>
  <c r="R3345" i="1"/>
  <c r="R3353" i="1"/>
  <c r="R3361" i="1"/>
  <c r="R3369" i="1"/>
  <c r="R3190" i="1"/>
  <c r="R3198" i="1"/>
  <c r="R3206" i="1"/>
  <c r="R3214" i="1"/>
  <c r="R3222" i="1"/>
  <c r="R3230" i="1"/>
  <c r="R3238" i="1"/>
  <c r="R3246" i="1"/>
  <c r="R3254" i="1"/>
  <c r="R3262" i="1"/>
  <c r="R3270" i="1"/>
  <c r="R3278" i="1"/>
  <c r="R3286" i="1"/>
  <c r="R3294" i="1"/>
  <c r="R3302" i="1"/>
  <c r="R3310" i="1"/>
  <c r="R3318" i="1"/>
  <c r="R3326" i="1"/>
  <c r="R3334" i="1"/>
  <c r="R3342" i="1"/>
  <c r="R3350" i="1"/>
  <c r="R3358" i="1"/>
  <c r="R3366" i="1"/>
  <c r="R3202" i="1"/>
  <c r="R3218" i="1"/>
  <c r="R3234" i="1"/>
  <c r="R3250" i="1"/>
  <c r="R3266" i="1"/>
  <c r="R3282" i="1"/>
  <c r="R3298" i="1"/>
  <c r="R3314" i="1"/>
  <c r="R3330" i="1"/>
  <c r="R3346" i="1"/>
  <c r="R3362" i="1"/>
  <c r="R3203" i="1"/>
  <c r="R3219" i="1"/>
  <c r="R3235" i="1"/>
  <c r="R3251" i="1"/>
  <c r="R3267" i="1"/>
  <c r="R3283" i="1"/>
  <c r="R3299" i="1"/>
  <c r="R3315" i="1"/>
  <c r="R3331" i="1"/>
  <c r="R3347" i="1"/>
  <c r="R3363" i="1"/>
  <c r="R3204" i="1"/>
  <c r="R3220" i="1"/>
  <c r="R3236" i="1"/>
  <c r="R3252" i="1"/>
  <c r="R3268" i="1"/>
  <c r="R3284" i="1"/>
  <c r="R3300" i="1"/>
  <c r="R3316" i="1"/>
  <c r="R3332" i="1"/>
  <c r="R3348" i="1"/>
  <c r="R3364" i="1"/>
  <c r="R3189" i="1"/>
  <c r="R3205" i="1"/>
  <c r="R3221" i="1"/>
  <c r="R3237" i="1"/>
  <c r="R3253" i="1"/>
  <c r="R3269" i="1"/>
  <c r="R3285" i="1"/>
  <c r="R3301" i="1"/>
  <c r="R3317" i="1"/>
  <c r="R3333" i="1"/>
  <c r="R3349" i="1"/>
  <c r="R3365" i="1"/>
  <c r="R3194" i="1"/>
  <c r="R3210" i="1"/>
  <c r="R3226" i="1"/>
  <c r="R3242" i="1"/>
  <c r="R3258" i="1"/>
  <c r="R3274" i="1"/>
  <c r="R3290" i="1"/>
  <c r="R3306" i="1"/>
  <c r="R3322" i="1"/>
  <c r="R3338" i="1"/>
  <c r="R3354" i="1"/>
  <c r="R3370" i="1"/>
  <c r="R3195" i="1"/>
  <c r="R3211" i="1"/>
  <c r="R3227" i="1"/>
  <c r="R3243" i="1"/>
  <c r="R3259" i="1"/>
  <c r="R3275" i="1"/>
  <c r="R3291" i="1"/>
  <c r="R3307" i="1"/>
  <c r="R3323" i="1"/>
  <c r="R3339" i="1"/>
  <c r="R3355" i="1"/>
  <c r="R3371" i="1"/>
  <c r="R3196" i="1"/>
  <c r="R3212" i="1"/>
  <c r="R3228" i="1"/>
  <c r="R3244" i="1"/>
  <c r="R3260" i="1"/>
  <c r="R3276" i="1"/>
  <c r="R3292" i="1"/>
  <c r="R3308" i="1"/>
  <c r="R3324" i="1"/>
  <c r="R3340" i="1"/>
  <c r="R3356" i="1"/>
  <c r="R3372" i="1"/>
  <c r="R3197" i="1"/>
  <c r="R3213" i="1"/>
  <c r="R3229" i="1"/>
  <c r="R3245" i="1"/>
  <c r="R3261" i="1"/>
  <c r="R3277" i="1"/>
  <c r="R3293" i="1"/>
  <c r="R3309" i="1"/>
  <c r="R3325" i="1"/>
  <c r="R3341" i="1"/>
  <c r="R3357" i="1"/>
  <c r="R3373" i="1"/>
  <c r="R812" i="1"/>
  <c r="R820" i="1"/>
  <c r="R828" i="1"/>
  <c r="R836" i="1"/>
  <c r="R844" i="1"/>
  <c r="R852" i="1"/>
  <c r="R860" i="1"/>
  <c r="R868" i="1"/>
  <c r="R876" i="1"/>
  <c r="R884" i="1"/>
  <c r="R813" i="1"/>
  <c r="R821" i="1"/>
  <c r="R829" i="1"/>
  <c r="R837" i="1"/>
  <c r="R845" i="1"/>
  <c r="R853" i="1"/>
  <c r="R861" i="1"/>
  <c r="R869" i="1"/>
  <c r="R877" i="1"/>
  <c r="R885" i="1"/>
  <c r="R814" i="1"/>
  <c r="R822" i="1"/>
  <c r="R830" i="1"/>
  <c r="R838" i="1"/>
  <c r="R846" i="1"/>
  <c r="R854" i="1"/>
  <c r="R862" i="1"/>
  <c r="R870" i="1"/>
  <c r="R878" i="1"/>
  <c r="R886" i="1"/>
  <c r="R811" i="1"/>
  <c r="R819" i="1"/>
  <c r="R827" i="1"/>
  <c r="R835" i="1"/>
  <c r="R843" i="1"/>
  <c r="R851" i="1"/>
  <c r="R859" i="1"/>
  <c r="R867" i="1"/>
  <c r="R875" i="1"/>
  <c r="R883" i="1"/>
  <c r="R816" i="1"/>
  <c r="R832" i="1"/>
  <c r="R848" i="1"/>
  <c r="R864" i="1"/>
  <c r="R880" i="1"/>
  <c r="R817" i="1"/>
  <c r="R833" i="1"/>
  <c r="R849" i="1"/>
  <c r="R865" i="1"/>
  <c r="R881" i="1"/>
  <c r="R818" i="1"/>
  <c r="R834" i="1"/>
  <c r="R850" i="1"/>
  <c r="R866" i="1"/>
  <c r="R882" i="1"/>
  <c r="R823" i="1"/>
  <c r="R839" i="1"/>
  <c r="R855" i="1"/>
  <c r="R871" i="1"/>
  <c r="R824" i="1"/>
  <c r="R840" i="1"/>
  <c r="R856" i="1"/>
  <c r="R872" i="1"/>
  <c r="R809" i="1"/>
  <c r="R825" i="1"/>
  <c r="R841" i="1"/>
  <c r="R857" i="1"/>
  <c r="R873" i="1"/>
  <c r="R810" i="1"/>
  <c r="R826" i="1"/>
  <c r="R842" i="1"/>
  <c r="R858" i="1"/>
  <c r="R874" i="1"/>
  <c r="R815" i="1"/>
  <c r="R831" i="1"/>
  <c r="R847" i="1"/>
  <c r="R863" i="1"/>
  <c r="R879" i="1"/>
  <c r="R5574" i="1"/>
  <c r="R5566" i="1"/>
  <c r="R5558" i="1"/>
  <c r="R5550" i="1"/>
  <c r="R5542" i="1"/>
  <c r="R5534" i="1"/>
  <c r="R5526" i="1"/>
  <c r="R5518" i="1"/>
  <c r="R5510" i="1"/>
  <c r="R5502" i="1"/>
  <c r="R5494" i="1"/>
  <c r="R5486" i="1"/>
  <c r="R5478" i="1"/>
  <c r="R5470" i="1"/>
  <c r="R5462" i="1"/>
  <c r="R5454" i="1"/>
  <c r="R5446" i="1"/>
  <c r="R5438" i="1"/>
  <c r="R5430" i="1"/>
  <c r="R5422" i="1"/>
  <c r="R5414" i="1"/>
  <c r="R5406" i="1"/>
  <c r="R5398" i="1"/>
  <c r="R5390" i="1"/>
  <c r="R5382" i="1"/>
  <c r="R5374" i="1"/>
  <c r="R5366" i="1"/>
  <c r="R5358" i="1"/>
  <c r="R5350" i="1"/>
  <c r="R5342" i="1"/>
  <c r="R5334" i="1"/>
  <c r="R5326" i="1"/>
  <c r="R5318" i="1"/>
  <c r="R5310" i="1"/>
  <c r="R5302" i="1"/>
  <c r="R5294" i="1"/>
  <c r="R5286" i="1"/>
  <c r="R5278" i="1"/>
  <c r="R5270" i="1"/>
  <c r="R5262" i="1"/>
  <c r="R5254" i="1"/>
  <c r="R5246" i="1"/>
  <c r="R5238" i="1"/>
  <c r="R5230" i="1"/>
  <c r="R5222" i="1"/>
  <c r="R5214" i="1"/>
  <c r="R5206" i="1"/>
  <c r="R5198" i="1"/>
  <c r="R5190" i="1"/>
  <c r="R5182" i="1"/>
  <c r="R5174" i="1"/>
  <c r="R5166" i="1"/>
  <c r="R5158" i="1"/>
  <c r="R5150" i="1"/>
  <c r="R5142" i="1"/>
  <c r="R5134" i="1"/>
  <c r="R5126" i="1"/>
  <c r="R5118" i="1"/>
  <c r="R5110" i="1"/>
  <c r="R5102" i="1"/>
  <c r="R5094" i="1"/>
  <c r="R5086" i="1"/>
  <c r="R5078" i="1"/>
  <c r="R5070" i="1"/>
  <c r="R5062" i="1"/>
  <c r="R5054" i="1"/>
  <c r="R5046" i="1"/>
  <c r="R5038" i="1"/>
  <c r="R5030" i="1"/>
  <c r="R5022" i="1"/>
  <c r="R5014" i="1"/>
  <c r="R5006" i="1"/>
  <c r="R4998" i="1"/>
  <c r="R4990" i="1"/>
  <c r="R4982" i="1"/>
  <c r="R4974" i="1"/>
  <c r="R4966" i="1"/>
  <c r="R4958" i="1"/>
  <c r="R4950" i="1"/>
  <c r="R4942" i="1"/>
  <c r="R4934" i="1"/>
  <c r="R4926" i="1"/>
  <c r="R4918" i="1"/>
  <c r="R4910" i="1"/>
  <c r="R4902" i="1"/>
  <c r="R4894" i="1"/>
  <c r="R4886" i="1"/>
  <c r="R4878" i="1"/>
  <c r="R4870" i="1"/>
  <c r="R4862" i="1"/>
  <c r="R4854" i="1"/>
  <c r="R4846" i="1"/>
  <c r="R4838" i="1"/>
  <c r="R4830" i="1"/>
  <c r="R4822" i="1"/>
  <c r="R4814" i="1"/>
  <c r="R4806" i="1"/>
  <c r="R4798" i="1"/>
  <c r="R4790" i="1"/>
  <c r="R4782" i="1"/>
  <c r="R4774" i="1"/>
  <c r="R4766" i="1"/>
  <c r="R4758" i="1"/>
  <c r="R4750" i="1"/>
  <c r="R4742" i="1"/>
  <c r="R4734" i="1"/>
  <c r="R4726" i="1"/>
  <c r="R4713" i="1"/>
  <c r="R4697" i="1"/>
  <c r="R4681" i="1"/>
  <c r="R4665" i="1"/>
  <c r="R4649" i="1"/>
  <c r="R4633" i="1"/>
  <c r="R4617" i="1"/>
  <c r="R4601" i="1"/>
  <c r="R4585" i="1"/>
  <c r="R4569" i="1"/>
  <c r="R4553" i="1"/>
  <c r="R4537" i="1"/>
  <c r="R4521" i="1"/>
  <c r="R4505" i="1"/>
  <c r="R4489" i="1"/>
  <c r="R4473" i="1"/>
  <c r="R4457" i="1"/>
  <c r="R4441" i="1"/>
  <c r="R4425" i="1"/>
  <c r="R4409" i="1"/>
  <c r="R4393" i="1"/>
  <c r="R4377" i="1"/>
  <c r="R4361" i="1"/>
  <c r="R4345" i="1"/>
  <c r="R4329" i="1"/>
  <c r="R4313" i="1"/>
  <c r="R4297" i="1"/>
  <c r="R4281" i="1"/>
  <c r="R4265" i="1"/>
  <c r="R4249" i="1"/>
  <c r="R4233" i="1"/>
  <c r="R4217" i="1"/>
  <c r="R4201" i="1"/>
  <c r="R4174" i="1"/>
  <c r="R3859" i="1"/>
  <c r="R3867" i="1"/>
  <c r="R3875" i="1"/>
  <c r="R3883" i="1"/>
  <c r="R3891" i="1"/>
  <c r="R3899" i="1"/>
  <c r="R3907" i="1"/>
  <c r="R3915" i="1"/>
  <c r="R3923" i="1"/>
  <c r="R3931" i="1"/>
  <c r="R3939" i="1"/>
  <c r="R3947" i="1"/>
  <c r="R3955" i="1"/>
  <c r="R3963" i="1"/>
  <c r="R3971" i="1"/>
  <c r="R3979" i="1"/>
  <c r="R3987" i="1"/>
  <c r="R3995" i="1"/>
  <c r="R4003" i="1"/>
  <c r="R4011" i="1"/>
  <c r="R4019" i="1"/>
  <c r="R4027" i="1"/>
  <c r="R4035" i="1"/>
  <c r="R4043" i="1"/>
  <c r="R4051" i="1"/>
  <c r="R4059" i="1"/>
  <c r="R4067" i="1"/>
  <c r="R4075" i="1"/>
  <c r="R4083" i="1"/>
  <c r="R4091" i="1"/>
  <c r="R4099" i="1"/>
  <c r="R4107" i="1"/>
  <c r="R4115" i="1"/>
  <c r="R4123" i="1"/>
  <c r="R4131" i="1"/>
  <c r="R4139" i="1"/>
  <c r="R4147" i="1"/>
  <c r="R4155" i="1"/>
  <c r="R4163" i="1"/>
  <c r="R4171" i="1"/>
  <c r="R4179" i="1"/>
  <c r="R4187" i="1"/>
  <c r="R4195" i="1"/>
  <c r="R4203" i="1"/>
  <c r="R4211" i="1"/>
  <c r="R4219" i="1"/>
  <c r="R4227" i="1"/>
  <c r="R4235" i="1"/>
  <c r="R4243" i="1"/>
  <c r="R4251" i="1"/>
  <c r="R4259" i="1"/>
  <c r="R4267" i="1"/>
  <c r="R4275" i="1"/>
  <c r="R4283" i="1"/>
  <c r="R4291" i="1"/>
  <c r="R4299" i="1"/>
  <c r="R4307" i="1"/>
  <c r="R4315" i="1"/>
  <c r="R4323" i="1"/>
  <c r="R4331" i="1"/>
  <c r="R4339" i="1"/>
  <c r="R4347" i="1"/>
  <c r="R3860" i="1"/>
  <c r="R3868" i="1"/>
  <c r="R3876" i="1"/>
  <c r="R3884" i="1"/>
  <c r="R3892" i="1"/>
  <c r="R3900" i="1"/>
  <c r="R3908" i="1"/>
  <c r="R3916" i="1"/>
  <c r="R3924" i="1"/>
  <c r="R3932" i="1"/>
  <c r="R3940" i="1"/>
  <c r="R3948" i="1"/>
  <c r="R3956" i="1"/>
  <c r="R3964" i="1"/>
  <c r="R3972" i="1"/>
  <c r="R3980" i="1"/>
  <c r="R3988" i="1"/>
  <c r="R3996" i="1"/>
  <c r="R4004" i="1"/>
  <c r="R4012" i="1"/>
  <c r="R4020" i="1"/>
  <c r="R4028" i="1"/>
  <c r="R4036" i="1"/>
  <c r="R4044" i="1"/>
  <c r="R4052" i="1"/>
  <c r="R4060" i="1"/>
  <c r="R4068" i="1"/>
  <c r="R4076" i="1"/>
  <c r="R4084" i="1"/>
  <c r="R4092" i="1"/>
  <c r="R4100" i="1"/>
  <c r="R4108" i="1"/>
  <c r="R4116" i="1"/>
  <c r="R4124" i="1"/>
  <c r="R4132" i="1"/>
  <c r="R4140" i="1"/>
  <c r="R4148" i="1"/>
  <c r="R4156" i="1"/>
  <c r="R4164" i="1"/>
  <c r="R4172" i="1"/>
  <c r="R4180" i="1"/>
  <c r="R4188" i="1"/>
  <c r="R4196" i="1"/>
  <c r="R4204" i="1"/>
  <c r="R4212" i="1"/>
  <c r="R4220" i="1"/>
  <c r="R4228" i="1"/>
  <c r="R4236" i="1"/>
  <c r="R4244" i="1"/>
  <c r="R4252" i="1"/>
  <c r="R4260" i="1"/>
  <c r="R4268" i="1"/>
  <c r="R4276" i="1"/>
  <c r="R4284" i="1"/>
  <c r="R4292" i="1"/>
  <c r="R4300" i="1"/>
  <c r="R4308" i="1"/>
  <c r="R4316" i="1"/>
  <c r="R4324" i="1"/>
  <c r="R4332" i="1"/>
  <c r="R4340" i="1"/>
  <c r="R4348" i="1"/>
  <c r="R3861" i="1"/>
  <c r="R3869" i="1"/>
  <c r="R3877" i="1"/>
  <c r="R3885" i="1"/>
  <c r="R3893" i="1"/>
  <c r="R3901" i="1"/>
  <c r="R3909" i="1"/>
  <c r="R3917" i="1"/>
  <c r="R3925" i="1"/>
  <c r="R3933" i="1"/>
  <c r="R3941" i="1"/>
  <c r="R3949" i="1"/>
  <c r="R3957" i="1"/>
  <c r="R3965" i="1"/>
  <c r="R3973" i="1"/>
  <c r="R3981" i="1"/>
  <c r="R3989" i="1"/>
  <c r="R3997" i="1"/>
  <c r="R4005" i="1"/>
  <c r="R4013" i="1"/>
  <c r="R4021" i="1"/>
  <c r="R4029" i="1"/>
  <c r="R4037" i="1"/>
  <c r="R4045" i="1"/>
  <c r="R4053" i="1"/>
  <c r="R4061" i="1"/>
  <c r="R4069" i="1"/>
  <c r="R4077" i="1"/>
  <c r="R4085" i="1"/>
  <c r="R4093" i="1"/>
  <c r="R4101" i="1"/>
  <c r="R4109" i="1"/>
  <c r="R4117" i="1"/>
  <c r="R4125" i="1"/>
  <c r="R4133" i="1"/>
  <c r="R4141" i="1"/>
  <c r="R4149" i="1"/>
  <c r="R4157" i="1"/>
  <c r="R4165" i="1"/>
  <c r="R4173" i="1"/>
  <c r="R4181" i="1"/>
  <c r="R4189" i="1"/>
  <c r="R4197" i="1"/>
  <c r="R4205" i="1"/>
  <c r="R4213" i="1"/>
  <c r="R4221" i="1"/>
  <c r="R4229" i="1"/>
  <c r="R4237" i="1"/>
  <c r="R4245" i="1"/>
  <c r="R4253" i="1"/>
  <c r="R4261" i="1"/>
  <c r="R4269" i="1"/>
  <c r="R4277" i="1"/>
  <c r="R4285" i="1"/>
  <c r="R4293" i="1"/>
  <c r="R4301" i="1"/>
  <c r="R4309" i="1"/>
  <c r="R4317" i="1"/>
  <c r="R4325" i="1"/>
  <c r="R4333" i="1"/>
  <c r="R4341" i="1"/>
  <c r="R4349" i="1"/>
  <c r="R3862" i="1"/>
  <c r="R3870" i="1"/>
  <c r="R3878" i="1"/>
  <c r="R3886" i="1"/>
  <c r="R3894" i="1"/>
  <c r="R3902" i="1"/>
  <c r="R3910" i="1"/>
  <c r="R3918" i="1"/>
  <c r="R3926" i="1"/>
  <c r="R3934" i="1"/>
  <c r="R3942" i="1"/>
  <c r="R3950" i="1"/>
  <c r="R3958" i="1"/>
  <c r="R3966" i="1"/>
  <c r="R3974" i="1"/>
  <c r="R3982" i="1"/>
  <c r="R3990" i="1"/>
  <c r="R3998" i="1"/>
  <c r="R4006" i="1"/>
  <c r="R4014" i="1"/>
  <c r="R4022" i="1"/>
  <c r="R4030" i="1"/>
  <c r="R4038" i="1"/>
  <c r="R4046" i="1"/>
  <c r="R4054" i="1"/>
  <c r="R4062" i="1"/>
  <c r="R4070" i="1"/>
  <c r="R4078" i="1"/>
  <c r="R4086" i="1"/>
  <c r="R4094" i="1"/>
  <c r="R4102" i="1"/>
  <c r="R4110" i="1"/>
  <c r="R3863" i="1"/>
  <c r="R3871" i="1"/>
  <c r="R3879" i="1"/>
  <c r="R3887" i="1"/>
  <c r="R3895" i="1"/>
  <c r="R3903" i="1"/>
  <c r="R3911" i="1"/>
  <c r="R3919" i="1"/>
  <c r="R3927" i="1"/>
  <c r="R3935" i="1"/>
  <c r="R3943" i="1"/>
  <c r="R3951" i="1"/>
  <c r="R3959" i="1"/>
  <c r="R3967" i="1"/>
  <c r="R3975" i="1"/>
  <c r="R3983" i="1"/>
  <c r="R3991" i="1"/>
  <c r="R3999" i="1"/>
  <c r="R4007" i="1"/>
  <c r="R4015" i="1"/>
  <c r="R4023" i="1"/>
  <c r="R4031" i="1"/>
  <c r="R4039" i="1"/>
  <c r="R4047" i="1"/>
  <c r="R4055" i="1"/>
  <c r="R4063" i="1"/>
  <c r="R4071" i="1"/>
  <c r="R4079" i="1"/>
  <c r="R4087" i="1"/>
  <c r="R4095" i="1"/>
  <c r="R4103" i="1"/>
  <c r="R4111" i="1"/>
  <c r="R4119" i="1"/>
  <c r="R4127" i="1"/>
  <c r="R4135" i="1"/>
  <c r="R4143" i="1"/>
  <c r="R4151" i="1"/>
  <c r="R3864" i="1"/>
  <c r="R3872" i="1"/>
  <c r="R3880" i="1"/>
  <c r="R3888" i="1"/>
  <c r="R3896" i="1"/>
  <c r="R3904" i="1"/>
  <c r="R3912" i="1"/>
  <c r="R3920" i="1"/>
  <c r="R3928" i="1"/>
  <c r="R3936" i="1"/>
  <c r="R3944" i="1"/>
  <c r="R3952" i="1"/>
  <c r="R3960" i="1"/>
  <c r="R3968" i="1"/>
  <c r="R3976" i="1"/>
  <c r="R3984" i="1"/>
  <c r="R3992" i="1"/>
  <c r="R4000" i="1"/>
  <c r="R4008" i="1"/>
  <c r="R4016" i="1"/>
  <c r="R4024" i="1"/>
  <c r="R4032" i="1"/>
  <c r="R4040" i="1"/>
  <c r="R4048" i="1"/>
  <c r="R4056" i="1"/>
  <c r="R4064" i="1"/>
  <c r="R4072" i="1"/>
  <c r="R4080" i="1"/>
  <c r="R4088" i="1"/>
  <c r="R4096" i="1"/>
  <c r="R4104" i="1"/>
  <c r="R4112" i="1"/>
  <c r="R4120" i="1"/>
  <c r="R4128" i="1"/>
  <c r="R4136" i="1"/>
  <c r="R4144" i="1"/>
  <c r="R4152" i="1"/>
  <c r="R4160" i="1"/>
  <c r="R4168" i="1"/>
  <c r="R4176" i="1"/>
  <c r="R4184" i="1"/>
  <c r="R4192" i="1"/>
  <c r="R4200" i="1"/>
  <c r="R3857" i="1"/>
  <c r="R3865" i="1"/>
  <c r="R3873" i="1"/>
  <c r="R3881" i="1"/>
  <c r="R3889" i="1"/>
  <c r="R3897" i="1"/>
  <c r="R3905" i="1"/>
  <c r="R3913" i="1"/>
  <c r="R3921" i="1"/>
  <c r="R3929" i="1"/>
  <c r="R3937" i="1"/>
  <c r="R3945" i="1"/>
  <c r="R3953" i="1"/>
  <c r="R3961" i="1"/>
  <c r="R3969" i="1"/>
  <c r="R3977" i="1"/>
  <c r="R3985" i="1"/>
  <c r="R3993" i="1"/>
  <c r="R4001" i="1"/>
  <c r="R4009" i="1"/>
  <c r="R4017" i="1"/>
  <c r="R4025" i="1"/>
  <c r="R4033" i="1"/>
  <c r="R4041" i="1"/>
  <c r="R4049" i="1"/>
  <c r="R4057" i="1"/>
  <c r="R4065" i="1"/>
  <c r="R4073" i="1"/>
  <c r="R4081" i="1"/>
  <c r="R4089" i="1"/>
  <c r="R4097" i="1"/>
  <c r="R4105" i="1"/>
  <c r="R4113" i="1"/>
  <c r="R4121" i="1"/>
  <c r="R4129" i="1"/>
  <c r="R4137" i="1"/>
  <c r="R4145" i="1"/>
  <c r="R4153" i="1"/>
  <c r="R4161" i="1"/>
  <c r="R4169" i="1"/>
  <c r="R4177" i="1"/>
  <c r="R4185" i="1"/>
  <c r="R4193" i="1"/>
  <c r="R3858" i="1"/>
  <c r="R3866" i="1"/>
  <c r="R3874" i="1"/>
  <c r="R3882" i="1"/>
  <c r="R3890" i="1"/>
  <c r="R3898" i="1"/>
  <c r="R3906" i="1"/>
  <c r="R3914" i="1"/>
  <c r="R3922" i="1"/>
  <c r="R3930" i="1"/>
  <c r="R3938" i="1"/>
  <c r="R3946" i="1"/>
  <c r="R3954" i="1"/>
  <c r="R3962" i="1"/>
  <c r="R3970" i="1"/>
  <c r="R3978" i="1"/>
  <c r="R3986" i="1"/>
  <c r="R3994" i="1"/>
  <c r="R4002" i="1"/>
  <c r="R4010" i="1"/>
  <c r="R4018" i="1"/>
  <c r="R4026" i="1"/>
  <c r="R4034" i="1"/>
  <c r="R4042" i="1"/>
  <c r="R4050" i="1"/>
  <c r="R4058" i="1"/>
  <c r="R4066" i="1"/>
  <c r="R4074" i="1"/>
  <c r="R4082" i="1"/>
  <c r="R4090" i="1"/>
  <c r="R4098" i="1"/>
  <c r="R4106" i="1"/>
  <c r="R4114" i="1"/>
  <c r="R4122" i="1"/>
  <c r="R4130" i="1"/>
  <c r="R4138" i="1"/>
  <c r="R4146" i="1"/>
  <c r="R4154" i="1"/>
  <c r="R4162" i="1"/>
  <c r="R4170" i="1"/>
  <c r="R4178" i="1"/>
  <c r="R4186" i="1"/>
  <c r="R4194" i="1"/>
  <c r="R4202" i="1"/>
  <c r="R4210" i="1"/>
  <c r="R4218" i="1"/>
  <c r="R4226" i="1"/>
  <c r="R4234" i="1"/>
  <c r="R4242" i="1"/>
  <c r="R4250" i="1"/>
  <c r="R4258" i="1"/>
  <c r="R4266" i="1"/>
  <c r="R4274" i="1"/>
  <c r="R4282" i="1"/>
  <c r="R4290" i="1"/>
  <c r="R4298" i="1"/>
  <c r="R4306" i="1"/>
  <c r="R4314" i="1"/>
  <c r="R4322" i="1"/>
  <c r="R4330" i="1"/>
  <c r="R4338" i="1"/>
  <c r="R4346" i="1"/>
  <c r="R2574" i="1"/>
  <c r="R2567" i="1"/>
  <c r="R2575" i="1"/>
  <c r="R2572" i="1"/>
  <c r="R2573" i="1"/>
  <c r="R2583" i="1"/>
  <c r="R2591" i="1"/>
  <c r="R2599" i="1"/>
  <c r="R2607" i="1"/>
  <c r="R2615" i="1"/>
  <c r="R2623" i="1"/>
  <c r="R2631" i="1"/>
  <c r="R2639" i="1"/>
  <c r="R2647" i="1"/>
  <c r="R2655" i="1"/>
  <c r="R2663" i="1"/>
  <c r="R2671" i="1"/>
  <c r="R2679" i="1"/>
  <c r="R2687" i="1"/>
  <c r="R2695" i="1"/>
  <c r="R2703" i="1"/>
  <c r="R2711" i="1"/>
  <c r="R2719" i="1"/>
  <c r="R2727" i="1"/>
  <c r="R2735" i="1"/>
  <c r="R2743" i="1"/>
  <c r="R2751" i="1"/>
  <c r="R2759" i="1"/>
  <c r="R2767" i="1"/>
  <c r="R2775" i="1"/>
  <c r="R2783" i="1"/>
  <c r="R2576" i="1"/>
  <c r="R2584" i="1"/>
  <c r="R2592" i="1"/>
  <c r="R2600" i="1"/>
  <c r="R2608" i="1"/>
  <c r="R2616" i="1"/>
  <c r="R2624" i="1"/>
  <c r="R2632" i="1"/>
  <c r="R2640" i="1"/>
  <c r="R2648" i="1"/>
  <c r="R2656" i="1"/>
  <c r="R2664" i="1"/>
  <c r="R2672" i="1"/>
  <c r="R2680" i="1"/>
  <c r="R2688" i="1"/>
  <c r="R2696" i="1"/>
  <c r="R2704" i="1"/>
  <c r="R2712" i="1"/>
  <c r="R2720" i="1"/>
  <c r="R2728" i="1"/>
  <c r="R2736" i="1"/>
  <c r="R2744" i="1"/>
  <c r="R2752" i="1"/>
  <c r="R2760" i="1"/>
  <c r="R2768" i="1"/>
  <c r="R2776" i="1"/>
  <c r="R2784" i="1"/>
  <c r="R2577" i="1"/>
  <c r="R2585" i="1"/>
  <c r="R2593" i="1"/>
  <c r="R2601" i="1"/>
  <c r="R2609" i="1"/>
  <c r="R2617" i="1"/>
  <c r="R2625" i="1"/>
  <c r="R2633" i="1"/>
  <c r="R2641" i="1"/>
  <c r="R2649" i="1"/>
  <c r="R2657" i="1"/>
  <c r="R2665" i="1"/>
  <c r="R2673" i="1"/>
  <c r="R2681" i="1"/>
  <c r="R2689" i="1"/>
  <c r="R2697" i="1"/>
  <c r="R2705" i="1"/>
  <c r="R2713" i="1"/>
  <c r="R2721" i="1"/>
  <c r="R2729" i="1"/>
  <c r="R2737" i="1"/>
  <c r="R2745" i="1"/>
  <c r="R2753" i="1"/>
  <c r="R2761" i="1"/>
  <c r="R2769" i="1"/>
  <c r="R2777" i="1"/>
  <c r="R2785" i="1"/>
  <c r="R2578" i="1"/>
  <c r="R2586" i="1"/>
  <c r="R2594" i="1"/>
  <c r="R2602" i="1"/>
  <c r="R2610" i="1"/>
  <c r="R2618" i="1"/>
  <c r="R2626" i="1"/>
  <c r="R2634" i="1"/>
  <c r="R2642" i="1"/>
  <c r="R2650" i="1"/>
  <c r="R2658" i="1"/>
  <c r="R2666" i="1"/>
  <c r="R2674" i="1"/>
  <c r="R2682" i="1"/>
  <c r="R2690" i="1"/>
  <c r="R2698" i="1"/>
  <c r="R2706" i="1"/>
  <c r="R2714" i="1"/>
  <c r="R2722" i="1"/>
  <c r="R2730" i="1"/>
  <c r="R2738" i="1"/>
  <c r="R2746" i="1"/>
  <c r="R2754" i="1"/>
  <c r="R2762" i="1"/>
  <c r="R2770" i="1"/>
  <c r="R2778" i="1"/>
  <c r="R2786" i="1"/>
  <c r="R2568" i="1"/>
  <c r="R2579" i="1"/>
  <c r="R2587" i="1"/>
  <c r="R2595" i="1"/>
  <c r="R2603" i="1"/>
  <c r="R2611" i="1"/>
  <c r="R2619" i="1"/>
  <c r="R2627" i="1"/>
  <c r="R2635" i="1"/>
  <c r="R2643" i="1"/>
  <c r="R2651" i="1"/>
  <c r="R2659" i="1"/>
  <c r="R2667" i="1"/>
  <c r="R2675" i="1"/>
  <c r="R2683" i="1"/>
  <c r="R2691" i="1"/>
  <c r="R2699" i="1"/>
  <c r="R2707" i="1"/>
  <c r="R2715" i="1"/>
  <c r="R2723" i="1"/>
  <c r="R2731" i="1"/>
  <c r="R2739" i="1"/>
  <c r="R2747" i="1"/>
  <c r="R2755" i="1"/>
  <c r="R2763" i="1"/>
  <c r="R2771" i="1"/>
  <c r="R2779" i="1"/>
  <c r="R2787" i="1"/>
  <c r="R2569" i="1"/>
  <c r="R2580" i="1"/>
  <c r="R2588" i="1"/>
  <c r="R2596" i="1"/>
  <c r="R2604" i="1"/>
  <c r="R2612" i="1"/>
  <c r="R2620" i="1"/>
  <c r="R2628" i="1"/>
  <c r="R2636" i="1"/>
  <c r="R2644" i="1"/>
  <c r="R2652" i="1"/>
  <c r="R2660" i="1"/>
  <c r="R2668" i="1"/>
  <c r="R2676" i="1"/>
  <c r="R2684" i="1"/>
  <c r="R2692" i="1"/>
  <c r="R2700" i="1"/>
  <c r="R2708" i="1"/>
  <c r="R2716" i="1"/>
  <c r="R2724" i="1"/>
  <c r="R2732" i="1"/>
  <c r="R2740" i="1"/>
  <c r="R2748" i="1"/>
  <c r="R2756" i="1"/>
  <c r="R2764" i="1"/>
  <c r="R2772" i="1"/>
  <c r="R2780" i="1"/>
  <c r="R2788" i="1"/>
  <c r="R2570" i="1"/>
  <c r="R2581" i="1"/>
  <c r="R2589" i="1"/>
  <c r="R2597" i="1"/>
  <c r="R2605" i="1"/>
  <c r="R2613" i="1"/>
  <c r="R2621" i="1"/>
  <c r="R2629" i="1"/>
  <c r="R2637" i="1"/>
  <c r="R2645" i="1"/>
  <c r="R2653" i="1"/>
  <c r="R2661" i="1"/>
  <c r="R2669" i="1"/>
  <c r="R2677" i="1"/>
  <c r="R2685" i="1"/>
  <c r="R2693" i="1"/>
  <c r="R2701" i="1"/>
  <c r="R2709" i="1"/>
  <c r="R2717" i="1"/>
  <c r="R2725" i="1"/>
  <c r="R2733" i="1"/>
  <c r="R2741" i="1"/>
  <c r="R2749" i="1"/>
  <c r="R2757" i="1"/>
  <c r="R2765" i="1"/>
  <c r="R2773" i="1"/>
  <c r="R2781" i="1"/>
  <c r="R2789" i="1"/>
  <c r="R2571" i="1"/>
  <c r="R2582" i="1"/>
  <c r="R2590" i="1"/>
  <c r="R2598" i="1"/>
  <c r="R2606" i="1"/>
  <c r="R2614" i="1"/>
  <c r="R2622" i="1"/>
  <c r="R2630" i="1"/>
  <c r="R2638" i="1"/>
  <c r="R2646" i="1"/>
  <c r="R2654" i="1"/>
  <c r="R2662" i="1"/>
  <c r="R2670" i="1"/>
  <c r="R2678" i="1"/>
  <c r="R2686" i="1"/>
  <c r="R2694" i="1"/>
  <c r="R2702" i="1"/>
  <c r="R2710" i="1"/>
  <c r="R2718" i="1"/>
  <c r="R2726" i="1"/>
  <c r="R2734" i="1"/>
  <c r="R2742" i="1"/>
  <c r="R2750" i="1"/>
  <c r="R2758" i="1"/>
  <c r="R2766" i="1"/>
  <c r="R2774" i="1"/>
  <c r="R2782" i="1"/>
  <c r="R5573" i="1"/>
  <c r="R5565" i="1"/>
  <c r="R5557" i="1"/>
  <c r="R5549" i="1"/>
  <c r="R5541" i="1"/>
  <c r="R5533" i="1"/>
  <c r="R5525" i="1"/>
  <c r="R5517" i="1"/>
  <c r="R5509" i="1"/>
  <c r="R5501" i="1"/>
  <c r="R5493" i="1"/>
  <c r="R5485" i="1"/>
  <c r="R5477" i="1"/>
  <c r="R5469" i="1"/>
  <c r="R5461" i="1"/>
  <c r="R5453" i="1"/>
  <c r="R5445" i="1"/>
  <c r="R5429" i="1"/>
  <c r="R5421" i="1"/>
  <c r="R5413" i="1"/>
  <c r="R5405" i="1"/>
  <c r="R5397" i="1"/>
  <c r="R5389" i="1"/>
  <c r="R5381" i="1"/>
  <c r="R5373" i="1"/>
  <c r="R5357" i="1"/>
  <c r="R5349" i="1"/>
  <c r="R5341" i="1"/>
  <c r="R5333" i="1"/>
  <c r="R5325" i="1"/>
  <c r="R5317" i="1"/>
  <c r="R5309" i="1"/>
  <c r="R5301" i="1"/>
  <c r="R5293" i="1"/>
  <c r="R5285" i="1"/>
  <c r="R5277" i="1"/>
  <c r="R5269" i="1"/>
  <c r="R5261" i="1"/>
  <c r="R5253" i="1"/>
  <c r="R5245" i="1"/>
  <c r="R5237" i="1"/>
  <c r="R5229" i="1"/>
  <c r="R5221" i="1"/>
  <c r="R5213" i="1"/>
  <c r="R5205" i="1"/>
  <c r="R5197" i="1"/>
  <c r="R5189" i="1"/>
  <c r="R5181" i="1"/>
  <c r="R5173" i="1"/>
  <c r="R5165" i="1"/>
  <c r="R5157" i="1"/>
  <c r="R5149" i="1"/>
  <c r="R5141" i="1"/>
  <c r="R5133" i="1"/>
  <c r="R5125" i="1"/>
  <c r="R5117" i="1"/>
  <c r="R5109" i="1"/>
  <c r="R5101" i="1"/>
  <c r="R5093" i="1"/>
  <c r="R5085" i="1"/>
  <c r="R5077" i="1"/>
  <c r="R5069" i="1"/>
  <c r="R5061" i="1"/>
  <c r="R5053" i="1"/>
  <c r="R5045" i="1"/>
  <c r="R5037" i="1"/>
  <c r="R5029" i="1"/>
  <c r="R5021" i="1"/>
  <c r="R5013" i="1"/>
  <c r="R5005" i="1"/>
  <c r="R4997" i="1"/>
  <c r="R4989" i="1"/>
  <c r="R4981" i="1"/>
  <c r="R4973" i="1"/>
  <c r="R4965" i="1"/>
  <c r="R4957" i="1"/>
  <c r="R4949" i="1"/>
  <c r="R4941" i="1"/>
  <c r="R4933" i="1"/>
  <c r="R4925" i="1"/>
  <c r="R4917" i="1"/>
  <c r="R4909" i="1"/>
  <c r="R4901" i="1"/>
  <c r="R4893" i="1"/>
  <c r="R4885" i="1"/>
  <c r="R4877" i="1"/>
  <c r="R4869" i="1"/>
  <c r="R4861" i="1"/>
  <c r="R4853" i="1"/>
  <c r="R4845" i="1"/>
  <c r="R4837" i="1"/>
  <c r="R4829" i="1"/>
  <c r="R4821" i="1"/>
  <c r="R4813" i="1"/>
  <c r="R4805" i="1"/>
  <c r="R4797" i="1"/>
  <c r="R4789" i="1"/>
  <c r="R4781" i="1"/>
  <c r="R4773" i="1"/>
  <c r="R4765" i="1"/>
  <c r="R4757" i="1"/>
  <c r="R4749" i="1"/>
  <c r="R4741" i="1"/>
  <c r="R4733" i="1"/>
  <c r="R4725" i="1"/>
  <c r="R4712" i="1"/>
  <c r="R4696" i="1"/>
  <c r="R4680" i="1"/>
  <c r="R4664" i="1"/>
  <c r="R4648" i="1"/>
  <c r="R4632" i="1"/>
  <c r="R4616" i="1"/>
  <c r="R4600" i="1"/>
  <c r="R4584" i="1"/>
  <c r="R4568" i="1"/>
  <c r="R4552" i="1"/>
  <c r="R4536" i="1"/>
  <c r="R4520" i="1"/>
  <c r="R4504" i="1"/>
  <c r="R4488" i="1"/>
  <c r="R4472" i="1"/>
  <c r="R4456" i="1"/>
  <c r="R4440" i="1"/>
  <c r="R4424" i="1"/>
  <c r="R4408" i="1"/>
  <c r="R4392" i="1"/>
  <c r="R4376" i="1"/>
  <c r="R4360" i="1"/>
  <c r="R4344" i="1"/>
  <c r="R4328" i="1"/>
  <c r="R4312" i="1"/>
  <c r="R4296" i="1"/>
  <c r="R4280" i="1"/>
  <c r="R4264" i="1"/>
  <c r="R4248" i="1"/>
  <c r="R4232" i="1"/>
  <c r="R4216" i="1"/>
  <c r="R4199" i="1"/>
  <c r="R4167" i="1"/>
  <c r="R4118" i="1"/>
  <c r="D6000" i="3"/>
  <c r="D5990" i="3"/>
  <c r="D5979" i="3"/>
  <c r="D5947" i="3"/>
  <c r="D5935" i="3"/>
  <c r="D5923" i="3"/>
  <c r="D5911" i="3"/>
  <c r="D5898" i="3"/>
  <c r="D5886" i="3"/>
  <c r="D5874" i="3"/>
  <c r="D5861" i="3"/>
  <c r="D5849" i="3"/>
  <c r="D5831" i="3"/>
  <c r="D5813" i="3"/>
  <c r="D5787" i="3"/>
  <c r="D5759" i="3"/>
  <c r="D5731" i="3"/>
  <c r="D12" i="3"/>
  <c r="D20" i="3"/>
  <c r="D28" i="3"/>
  <c r="D40" i="3"/>
  <c r="D45" i="3"/>
  <c r="D51" i="3"/>
  <c r="D62" i="3"/>
  <c r="D73" i="3"/>
  <c r="D78" i="3"/>
  <c r="D90" i="3"/>
  <c r="D96" i="3"/>
  <c r="D102" i="3"/>
  <c r="D108" i="3"/>
  <c r="D113" i="3"/>
  <c r="D118" i="3"/>
  <c r="D125" i="3"/>
  <c r="D136" i="3"/>
  <c r="D143" i="3"/>
  <c r="D149" i="3"/>
  <c r="D155" i="3"/>
  <c r="D161" i="3"/>
  <c r="D167" i="3"/>
  <c r="D173" i="3"/>
  <c r="D179" i="3"/>
  <c r="D185" i="3"/>
  <c r="D191" i="3"/>
  <c r="D198" i="3"/>
  <c r="D204" i="3"/>
  <c r="D221" i="3"/>
  <c r="D226" i="3"/>
  <c r="D232" i="3"/>
  <c r="D238" i="3"/>
  <c r="D244" i="3"/>
  <c r="D250" i="3"/>
  <c r="D256" i="3"/>
  <c r="D261" i="3"/>
  <c r="D266" i="3"/>
  <c r="D273" i="3"/>
  <c r="D285" i="3"/>
  <c r="D291" i="3"/>
  <c r="D308" i="3"/>
  <c r="D314" i="3"/>
  <c r="D320" i="3"/>
  <c r="D326" i="3"/>
  <c r="D332" i="3"/>
  <c r="D337" i="3"/>
  <c r="D342" i="3"/>
  <c r="D348" i="3"/>
  <c r="D363" i="3"/>
  <c r="D368" i="3"/>
  <c r="D373" i="3"/>
  <c r="D378" i="3"/>
  <c r="D388" i="3"/>
  <c r="D403" i="3"/>
  <c r="D408" i="3"/>
  <c r="D413" i="3"/>
  <c r="D418" i="3"/>
  <c r="D429" i="3"/>
  <c r="D438" i="3"/>
  <c r="D443" i="3"/>
  <c r="D448" i="3"/>
  <c r="D21" i="3"/>
  <c r="D29" i="3"/>
  <c r="D34" i="3"/>
  <c r="D41" i="3"/>
  <c r="D46" i="3"/>
  <c r="D52" i="3"/>
  <c r="D57" i="3"/>
  <c r="D67" i="3"/>
  <c r="D79" i="3"/>
  <c r="D85" i="3"/>
  <c r="D91" i="3"/>
  <c r="D119" i="3"/>
  <c r="D131" i="3"/>
  <c r="D137" i="3"/>
  <c r="D144" i="3"/>
  <c r="D150" i="3"/>
  <c r="D156" i="3"/>
  <c r="D162" i="3"/>
  <c r="D168" i="3"/>
  <c r="D180" i="3"/>
  <c r="D186" i="3"/>
  <c r="D192" i="3"/>
  <c r="D210" i="3"/>
  <c r="D215" i="3"/>
  <c r="D233" i="3"/>
  <c r="D239" i="3"/>
  <c r="D262" i="3"/>
  <c r="D267" i="3"/>
  <c r="D274" i="3"/>
  <c r="D279" i="3"/>
  <c r="D292" i="3"/>
  <c r="D297" i="3"/>
  <c r="D302" i="3"/>
  <c r="D349" i="3"/>
  <c r="D354" i="3"/>
  <c r="D359" i="3"/>
  <c r="D364" i="3"/>
  <c r="D369" i="3"/>
  <c r="D383" i="3"/>
  <c r="D389" i="3"/>
  <c r="D394" i="3"/>
  <c r="D399" i="3"/>
  <c r="D409" i="3"/>
  <c r="D419" i="3"/>
  <c r="D424" i="3"/>
  <c r="D434" i="3"/>
  <c r="D439" i="3"/>
  <c r="D449" i="3"/>
  <c r="D454" i="3"/>
  <c r="D459" i="3"/>
  <c r="D464" i="3"/>
  <c r="D23" i="3"/>
  <c r="D36" i="3"/>
  <c r="D42" i="3"/>
  <c r="D48" i="3"/>
  <c r="D53" i="3"/>
  <c r="D58" i="3"/>
  <c r="D64" i="3"/>
  <c r="D69" i="3"/>
  <c r="D81" i="3"/>
  <c r="D86" i="3"/>
  <c r="D93" i="3"/>
  <c r="D104" i="3"/>
  <c r="D115" i="3"/>
  <c r="D121" i="3"/>
  <c r="D127" i="3"/>
  <c r="D138" i="3"/>
  <c r="D145" i="3"/>
  <c r="D151" i="3"/>
  <c r="D164" i="3"/>
  <c r="D169" i="3"/>
  <c r="D175" i="3"/>
  <c r="D181" i="3"/>
  <c r="D187" i="3"/>
  <c r="D194" i="3"/>
  <c r="D200" i="3"/>
  <c r="D211" i="3"/>
  <c r="D217" i="3"/>
  <c r="D228" i="3"/>
  <c r="D234" i="3"/>
  <c r="D252" i="3"/>
  <c r="D258" i="3"/>
  <c r="D263" i="3"/>
  <c r="D269" i="3"/>
  <c r="D275" i="3"/>
  <c r="D281" i="3"/>
  <c r="D293" i="3"/>
  <c r="D298" i="3"/>
  <c r="D304" i="3"/>
  <c r="D316" i="3"/>
  <c r="D322" i="3"/>
  <c r="D328" i="3"/>
  <c r="D344" i="3"/>
  <c r="D350" i="3"/>
  <c r="D360" i="3"/>
  <c r="D370" i="3"/>
  <c r="D375" i="3"/>
  <c r="D385" i="3"/>
  <c r="D390" i="3"/>
  <c r="D395" i="3"/>
  <c r="D400" i="3"/>
  <c r="D405" i="3"/>
  <c r="D410" i="3"/>
  <c r="D420" i="3"/>
  <c r="D435" i="3"/>
  <c r="D440" i="3"/>
  <c r="D445" i="3"/>
  <c r="D450" i="3"/>
  <c r="D9" i="3"/>
  <c r="D10" i="3"/>
  <c r="D24" i="3"/>
  <c r="D33" i="3"/>
  <c r="D43" i="3"/>
  <c r="D61" i="3"/>
  <c r="D70" i="3"/>
  <c r="D77" i="3"/>
  <c r="D88" i="3"/>
  <c r="D97" i="3"/>
  <c r="D106" i="3"/>
  <c r="D116" i="3"/>
  <c r="D124" i="3"/>
  <c r="D134" i="3"/>
  <c r="D172" i="3"/>
  <c r="D182" i="3"/>
  <c r="D193" i="3"/>
  <c r="D202" i="3"/>
  <c r="D212" i="3"/>
  <c r="D220" i="3"/>
  <c r="D230" i="3"/>
  <c r="D240" i="3"/>
  <c r="D248" i="3"/>
  <c r="D286" i="3"/>
  <c r="D295" i="3"/>
  <c r="D305" i="3"/>
  <c r="D313" i="3"/>
  <c r="D323" i="3"/>
  <c r="D333" i="3"/>
  <c r="D358" i="3"/>
  <c r="D374" i="3"/>
  <c r="D391" i="3"/>
  <c r="D398" i="3"/>
  <c r="D406" i="3"/>
  <c r="D414" i="3"/>
  <c r="D422" i="3"/>
  <c r="D431" i="3"/>
  <c r="D446" i="3"/>
  <c r="D455" i="3"/>
  <c r="D461" i="3"/>
  <c r="D466" i="3"/>
  <c r="D471" i="3"/>
  <c r="D481" i="3"/>
  <c r="D486" i="3"/>
  <c r="D491" i="3"/>
  <c r="D496" i="3"/>
  <c r="D501" i="3"/>
  <c r="D506" i="3"/>
  <c r="D516" i="3"/>
  <c r="D531" i="3"/>
  <c r="D536" i="3"/>
  <c r="D541" i="3"/>
  <c r="D546" i="3"/>
  <c r="D557" i="3"/>
  <c r="D571" i="3"/>
  <c r="D576" i="3"/>
  <c r="D586" i="3"/>
  <c r="D591" i="3"/>
  <c r="D596" i="3"/>
  <c r="D601" i="3"/>
  <c r="D606" i="3"/>
  <c r="D621" i="3"/>
  <c r="D635" i="3"/>
  <c r="D25" i="3"/>
  <c r="D35" i="3"/>
  <c r="D44" i="3"/>
  <c r="D80" i="3"/>
  <c r="D98" i="3"/>
  <c r="D107" i="3"/>
  <c r="D126" i="3"/>
  <c r="D146" i="3"/>
  <c r="D154" i="3"/>
  <c r="D165" i="3"/>
  <c r="D174" i="3"/>
  <c r="D183" i="3"/>
  <c r="D203" i="3"/>
  <c r="D222" i="3"/>
  <c r="D241" i="3"/>
  <c r="D249" i="3"/>
  <c r="D259" i="3"/>
  <c r="D268" i="3"/>
  <c r="D277" i="3"/>
  <c r="D287" i="3"/>
  <c r="D296" i="3"/>
  <c r="D306" i="3"/>
  <c r="D315" i="3"/>
  <c r="D324" i="3"/>
  <c r="D334" i="3"/>
  <c r="D341" i="3"/>
  <c r="D351" i="3"/>
  <c r="D367" i="3"/>
  <c r="D382" i="3"/>
  <c r="D407" i="3"/>
  <c r="D415" i="3"/>
  <c r="D423" i="3"/>
  <c r="D476" i="3"/>
  <c r="D487" i="3"/>
  <c r="D492" i="3"/>
  <c r="D497" i="3"/>
  <c r="D511" i="3"/>
  <c r="D517" i="3"/>
  <c r="D522" i="3"/>
  <c r="D527" i="3"/>
  <c r="D537" i="3"/>
  <c r="D547" i="3"/>
  <c r="D552" i="3"/>
  <c r="D562" i="3"/>
  <c r="D567" i="3"/>
  <c r="D572" i="3"/>
  <c r="D577" i="3"/>
  <c r="D582" i="3"/>
  <c r="D597" i="3"/>
  <c r="D611" i="3"/>
  <c r="D616" i="3"/>
  <c r="D626" i="3"/>
  <c r="D26" i="3"/>
  <c r="D37" i="3"/>
  <c r="D54" i="3"/>
  <c r="D63" i="3"/>
  <c r="D71" i="3"/>
  <c r="D82" i="3"/>
  <c r="D89" i="3"/>
  <c r="D99" i="3"/>
  <c r="D109" i="3"/>
  <c r="D117" i="3"/>
  <c r="D128" i="3"/>
  <c r="D135" i="3"/>
  <c r="D147" i="3"/>
  <c r="D157" i="3"/>
  <c r="D166" i="3"/>
  <c r="D176" i="3"/>
  <c r="D184" i="3"/>
  <c r="D195" i="3"/>
  <c r="D205" i="3"/>
  <c r="D213" i="3"/>
  <c r="D223" i="3"/>
  <c r="D231" i="3"/>
  <c r="D251" i="3"/>
  <c r="D260" i="3"/>
  <c r="D270" i="3"/>
  <c r="D278" i="3"/>
  <c r="D288" i="3"/>
  <c r="D317" i="3"/>
  <c r="D325" i="3"/>
  <c r="D335" i="3"/>
  <c r="D343" i="3"/>
  <c r="D352" i="3"/>
  <c r="D361" i="3"/>
  <c r="D376" i="3"/>
  <c r="D384" i="3"/>
  <c r="D392" i="3"/>
  <c r="D401" i="3"/>
  <c r="D416" i="3"/>
  <c r="D425" i="3"/>
  <c r="D432" i="3"/>
  <c r="D441" i="3"/>
  <c r="D447" i="3"/>
  <c r="D11" i="3"/>
  <c r="D27" i="3"/>
  <c r="D38" i="3"/>
  <c r="D47" i="3"/>
  <c r="D55" i="3"/>
  <c r="D30" i="3"/>
  <c r="D56" i="3"/>
  <c r="D65" i="3"/>
  <c r="D32" i="3"/>
  <c r="D50" i="3"/>
  <c r="D59" i="3"/>
  <c r="D22" i="3"/>
  <c r="D60" i="3"/>
  <c r="D68" i="3"/>
  <c r="D87" i="3"/>
  <c r="D95" i="3"/>
  <c r="D114" i="3"/>
  <c r="D123" i="3"/>
  <c r="D133" i="3"/>
  <c r="D142" i="3"/>
  <c r="D153" i="3"/>
  <c r="D163" i="3"/>
  <c r="D171" i="3"/>
  <c r="D190" i="3"/>
  <c r="D201" i="3"/>
  <c r="D219" i="3"/>
  <c r="D229" i="3"/>
  <c r="D237" i="3"/>
  <c r="D247" i="3"/>
  <c r="D257" i="3"/>
  <c r="D265" i="3"/>
  <c r="D276" i="3"/>
  <c r="D284" i="3"/>
  <c r="D303" i="3"/>
  <c r="D312" i="3"/>
  <c r="D331" i="3"/>
  <c r="D340" i="3"/>
  <c r="D366" i="3"/>
  <c r="D372" i="3"/>
  <c r="D381" i="3"/>
  <c r="D412" i="3"/>
  <c r="D430" i="3"/>
  <c r="D437" i="3"/>
  <c r="D453" i="3"/>
  <c r="D460" i="3"/>
  <c r="D470" i="3"/>
  <c r="D475" i="3"/>
  <c r="D480" i="3"/>
  <c r="D83" i="3"/>
  <c r="D101" i="3"/>
  <c r="D120" i="3"/>
  <c r="D139" i="3"/>
  <c r="D178" i="3"/>
  <c r="D197" i="3"/>
  <c r="D216" i="3"/>
  <c r="D235" i="3"/>
  <c r="D272" i="3"/>
  <c r="D290" i="3"/>
  <c r="D309" i="3"/>
  <c r="D362" i="3"/>
  <c r="D442" i="3"/>
  <c r="D457" i="3"/>
  <c r="D465" i="3"/>
  <c r="D482" i="3"/>
  <c r="D489" i="3"/>
  <c r="D495" i="3"/>
  <c r="D502" i="3"/>
  <c r="D508" i="3"/>
  <c r="D515" i="3"/>
  <c r="D529" i="3"/>
  <c r="D535" i="3"/>
  <c r="D542" i="3"/>
  <c r="D549" i="3"/>
  <c r="D555" i="3"/>
  <c r="D569" i="3"/>
  <c r="D575" i="3"/>
  <c r="D589" i="3"/>
  <c r="D602" i="3"/>
  <c r="D608" i="3"/>
  <c r="D622" i="3"/>
  <c r="D628" i="3"/>
  <c r="D639" i="3"/>
  <c r="D644" i="3"/>
  <c r="D649" i="3"/>
  <c r="D654" i="3"/>
  <c r="D669" i="3"/>
  <c r="D674" i="3"/>
  <c r="D683" i="3"/>
  <c r="D688" i="3"/>
  <c r="D698" i="3"/>
  <c r="D703" i="3"/>
  <c r="D709" i="3"/>
  <c r="D723" i="3"/>
  <c r="D728" i="3"/>
  <c r="D739" i="3"/>
  <c r="D744" i="3"/>
  <c r="D750" i="3"/>
  <c r="D755" i="3"/>
  <c r="D761" i="3"/>
  <c r="D773" i="3"/>
  <c r="D783" i="3"/>
  <c r="D789" i="3"/>
  <c r="D84" i="3"/>
  <c r="D103" i="3"/>
  <c r="D122" i="3"/>
  <c r="D140" i="3"/>
  <c r="D159" i="3"/>
  <c r="D199" i="3"/>
  <c r="D236" i="3"/>
  <c r="D254" i="3"/>
  <c r="D310" i="3"/>
  <c r="D329" i="3"/>
  <c r="D346" i="3"/>
  <c r="D379" i="3"/>
  <c r="D396" i="3"/>
  <c r="D411" i="3"/>
  <c r="D427" i="3"/>
  <c r="D467" i="3"/>
  <c r="D474" i="3"/>
  <c r="D483" i="3"/>
  <c r="D503" i="3"/>
  <c r="D509" i="3"/>
  <c r="D523" i="3"/>
  <c r="D556" i="3"/>
  <c r="D563" i="3"/>
  <c r="D583" i="3"/>
  <c r="D595" i="3"/>
  <c r="D609" i="3"/>
  <c r="D615" i="3"/>
  <c r="D629" i="3"/>
  <c r="D634" i="3"/>
  <c r="D640" i="3"/>
  <c r="D645" i="3"/>
  <c r="D659" i="3"/>
  <c r="D664" i="3"/>
  <c r="D679" i="3"/>
  <c r="D684" i="3"/>
  <c r="D689" i="3"/>
  <c r="D694" i="3"/>
  <c r="D704" i="3"/>
  <c r="D714" i="3"/>
  <c r="D719" i="3"/>
  <c r="D724" i="3"/>
  <c r="D729" i="3"/>
  <c r="D734" i="3"/>
  <c r="D740" i="3"/>
  <c r="D745" i="3"/>
  <c r="D756" i="3"/>
  <c r="D767" i="3"/>
  <c r="D778" i="3"/>
  <c r="D794" i="3"/>
  <c r="D799" i="3"/>
  <c r="D805" i="3"/>
  <c r="D815" i="3"/>
  <c r="D821" i="3"/>
  <c r="D66" i="3"/>
  <c r="D105" i="3"/>
  <c r="D141" i="3"/>
  <c r="D160" i="3"/>
  <c r="D218" i="3"/>
  <c r="D255" i="3"/>
  <c r="D294" i="3"/>
  <c r="D311" i="3"/>
  <c r="D330" i="3"/>
  <c r="D347" i="3"/>
  <c r="D365" i="3"/>
  <c r="D380" i="3"/>
  <c r="D397" i="3"/>
  <c r="D428" i="3"/>
  <c r="D444" i="3"/>
  <c r="D458" i="3"/>
  <c r="D490" i="3"/>
  <c r="D524" i="3"/>
  <c r="D530" i="3"/>
  <c r="D543" i="3"/>
  <c r="D550" i="3"/>
  <c r="D558" i="3"/>
  <c r="D564" i="3"/>
  <c r="D570" i="3"/>
  <c r="D590" i="3"/>
  <c r="D603" i="3"/>
  <c r="D617" i="3"/>
  <c r="D623" i="3"/>
  <c r="D641" i="3"/>
  <c r="D650" i="3"/>
  <c r="D655" i="3"/>
  <c r="D660" i="3"/>
  <c r="D665" i="3"/>
  <c r="D670" i="3"/>
  <c r="D675" i="3"/>
  <c r="D685" i="3"/>
  <c r="D699" i="3"/>
  <c r="D705" i="3"/>
  <c r="D710" i="3"/>
  <c r="D725" i="3"/>
  <c r="D741" i="3"/>
  <c r="D751" i="3"/>
  <c r="D757" i="3"/>
  <c r="D762" i="3"/>
  <c r="D768" i="3"/>
  <c r="D774" i="3"/>
  <c r="D779" i="3"/>
  <c r="D784" i="3"/>
  <c r="D790" i="3"/>
  <c r="D72" i="3"/>
  <c r="D92" i="3"/>
  <c r="D110" i="3"/>
  <c r="D148" i="3"/>
  <c r="D206" i="3"/>
  <c r="D224" i="3"/>
  <c r="D242" i="3"/>
  <c r="D280" i="3"/>
  <c r="D299" i="3"/>
  <c r="D336" i="3"/>
  <c r="D353" i="3"/>
  <c r="D31" i="3"/>
  <c r="D74" i="3"/>
  <c r="D111" i="3"/>
  <c r="D129" i="3"/>
  <c r="D188" i="3"/>
  <c r="D207" i="3"/>
  <c r="D243" i="3"/>
  <c r="D300" i="3"/>
  <c r="D318" i="3"/>
  <c r="D355" i="3"/>
  <c r="D386" i="3"/>
  <c r="D39" i="3"/>
  <c r="D75" i="3"/>
  <c r="D94" i="3"/>
  <c r="D112" i="3"/>
  <c r="D130" i="3"/>
  <c r="D189" i="3"/>
  <c r="D208" i="3"/>
  <c r="D225" i="3"/>
  <c r="D245" i="3"/>
  <c r="D264" i="3"/>
  <c r="D282" i="3"/>
  <c r="D49" i="3"/>
  <c r="D76" i="3"/>
  <c r="D132" i="3"/>
  <c r="D152" i="3"/>
  <c r="D170" i="3"/>
  <c r="D209" i="3"/>
  <c r="D227" i="3"/>
  <c r="D246" i="3"/>
  <c r="D283" i="3"/>
  <c r="D301" i="3"/>
  <c r="D100" i="3"/>
  <c r="D158" i="3"/>
  <c r="D177" i="3"/>
  <c r="D196" i="3"/>
  <c r="D214" i="3"/>
  <c r="D253" i="3"/>
  <c r="D271" i="3"/>
  <c r="D289" i="3"/>
  <c r="D307" i="3"/>
  <c r="D327" i="3"/>
  <c r="D345" i="3"/>
  <c r="D377" i="3"/>
  <c r="D393" i="3"/>
  <c r="D426" i="3"/>
  <c r="D456" i="3"/>
  <c r="D473" i="3"/>
  <c r="D479" i="3"/>
  <c r="D488" i="3"/>
  <c r="D500" i="3"/>
  <c r="D514" i="3"/>
  <c r="D521" i="3"/>
  <c r="D528" i="3"/>
  <c r="D356" i="3"/>
  <c r="D433" i="3"/>
  <c r="D477" i="3"/>
  <c r="D504" i="3"/>
  <c r="D518" i="3"/>
  <c r="D553" i="3"/>
  <c r="D561" i="3"/>
  <c r="D584" i="3"/>
  <c r="D605" i="3"/>
  <c r="D614" i="3"/>
  <c r="D625" i="3"/>
  <c r="D636" i="3"/>
  <c r="D643" i="3"/>
  <c r="D651" i="3"/>
  <c r="D658" i="3"/>
  <c r="D682" i="3"/>
  <c r="D715" i="3"/>
  <c r="D722" i="3"/>
  <c r="D738" i="3"/>
  <c r="D748" i="3"/>
  <c r="D775" i="3"/>
  <c r="D798" i="3"/>
  <c r="D806" i="3"/>
  <c r="D812" i="3"/>
  <c r="D835" i="3"/>
  <c r="D850" i="3"/>
  <c r="D867" i="3"/>
  <c r="D872" i="3"/>
  <c r="D878" i="3"/>
  <c r="D883" i="3"/>
  <c r="D888" i="3"/>
  <c r="D894" i="3"/>
  <c r="D900" i="3"/>
  <c r="D905" i="3"/>
  <c r="D916" i="3"/>
  <c r="D921" i="3"/>
  <c r="D933" i="3"/>
  <c r="D943" i="3"/>
  <c r="D949" i="3"/>
  <c r="D959" i="3"/>
  <c r="D970" i="3"/>
  <c r="D986" i="3"/>
  <c r="D992" i="3"/>
  <c r="D998" i="3"/>
  <c r="D1003" i="3"/>
  <c r="D1008" i="3"/>
  <c r="D1014" i="3"/>
  <c r="D1019" i="3"/>
  <c r="D1025" i="3"/>
  <c r="D1036" i="3"/>
  <c r="D1041" i="3"/>
  <c r="D1052" i="3"/>
  <c r="D1063" i="3"/>
  <c r="D1069" i="3"/>
  <c r="D1079" i="3"/>
  <c r="D1085" i="3"/>
  <c r="D1090" i="3"/>
  <c r="D1106" i="3"/>
  <c r="D1113" i="3"/>
  <c r="D1123" i="3"/>
  <c r="D1134" i="3"/>
  <c r="D1139" i="3"/>
  <c r="D1150" i="3"/>
  <c r="D1155" i="3"/>
  <c r="D1166" i="3"/>
  <c r="D1171" i="3"/>
  <c r="D1183" i="3"/>
  <c r="D1191" i="3"/>
  <c r="D1199" i="3"/>
  <c r="D1207" i="3"/>
  <c r="D1215" i="3"/>
  <c r="D1223" i="3"/>
  <c r="D1231" i="3"/>
  <c r="D1239" i="3"/>
  <c r="D1247" i="3"/>
  <c r="D1255" i="3"/>
  <c r="D1263" i="3"/>
  <c r="D1271" i="3"/>
  <c r="D1279" i="3"/>
  <c r="D1287" i="3"/>
  <c r="D1295" i="3"/>
  <c r="D1303" i="3"/>
  <c r="D1311" i="3"/>
  <c r="D1319" i="3"/>
  <c r="D1327" i="3"/>
  <c r="D357" i="3"/>
  <c r="D402" i="3"/>
  <c r="D462" i="3"/>
  <c r="D493" i="3"/>
  <c r="D505" i="3"/>
  <c r="D519" i="3"/>
  <c r="D532" i="3"/>
  <c r="D540" i="3"/>
  <c r="D565" i="3"/>
  <c r="D574" i="3"/>
  <c r="D585" i="3"/>
  <c r="D594" i="3"/>
  <c r="D637" i="3"/>
  <c r="D652" i="3"/>
  <c r="D661" i="3"/>
  <c r="D667" i="3"/>
  <c r="D676" i="3"/>
  <c r="D691" i="3"/>
  <c r="D700" i="3"/>
  <c r="D707" i="3"/>
  <c r="D716" i="3"/>
  <c r="D731" i="3"/>
  <c r="D749" i="3"/>
  <c r="D758" i="3"/>
  <c r="D766" i="3"/>
  <c r="D785" i="3"/>
  <c r="D792" i="3"/>
  <c r="D813" i="3"/>
  <c r="D818" i="3"/>
  <c r="D824" i="3"/>
  <c r="D830" i="3"/>
  <c r="D840" i="3"/>
  <c r="D846" i="3"/>
  <c r="D851" i="3"/>
  <c r="D856" i="3"/>
  <c r="D862" i="3"/>
  <c r="D868" i="3"/>
  <c r="D873" i="3"/>
  <c r="D884" i="3"/>
  <c r="D889" i="3"/>
  <c r="D901" i="3"/>
  <c r="D911" i="3"/>
  <c r="D917" i="3"/>
  <c r="D927" i="3"/>
  <c r="D938" i="3"/>
  <c r="D954" i="3"/>
  <c r="D960" i="3"/>
  <c r="D966" i="3"/>
  <c r="D971" i="3"/>
  <c r="D976" i="3"/>
  <c r="D982" i="3"/>
  <c r="D987" i="3"/>
  <c r="D993" i="3"/>
  <c r="D1004" i="3"/>
  <c r="D1009" i="3"/>
  <c r="D1020" i="3"/>
  <c r="D1031" i="3"/>
  <c r="D1037" i="3"/>
  <c r="D1047" i="3"/>
  <c r="D1053" i="3"/>
  <c r="D1058" i="3"/>
  <c r="D1074" i="3"/>
  <c r="D1091" i="3"/>
  <c r="D1096" i="3"/>
  <c r="D1102" i="3"/>
  <c r="D1107" i="3"/>
  <c r="D1118" i="3"/>
  <c r="D1124" i="3"/>
  <c r="D1129" i="3"/>
  <c r="D1135" i="3"/>
  <c r="D1140" i="3"/>
  <c r="D1145" i="3"/>
  <c r="D1151" i="3"/>
  <c r="D1156" i="3"/>
  <c r="D1161" i="3"/>
  <c r="D1167" i="3"/>
  <c r="D1172" i="3"/>
  <c r="D1177" i="3"/>
  <c r="D1184" i="3"/>
  <c r="D1192" i="3"/>
  <c r="D1200" i="3"/>
  <c r="D1208" i="3"/>
  <c r="D1216" i="3"/>
  <c r="D1224" i="3"/>
  <c r="D1232" i="3"/>
  <c r="D1240" i="3"/>
  <c r="D1248" i="3"/>
  <c r="D1256" i="3"/>
  <c r="D1264" i="3"/>
  <c r="D1272" i="3"/>
  <c r="D1280" i="3"/>
  <c r="D1288" i="3"/>
  <c r="D1296" i="3"/>
  <c r="D1304" i="3"/>
  <c r="D1312" i="3"/>
  <c r="D1320" i="3"/>
  <c r="D1328" i="3"/>
  <c r="D478" i="3"/>
  <c r="D533" i="3"/>
  <c r="D544" i="3"/>
  <c r="D554" i="3"/>
  <c r="D598" i="3"/>
  <c r="D607" i="3"/>
  <c r="D618" i="3"/>
  <c r="D627" i="3"/>
  <c r="D646" i="3"/>
  <c r="D653" i="3"/>
  <c r="D668" i="3"/>
  <c r="D677" i="3"/>
  <c r="D692" i="3"/>
  <c r="D701" i="3"/>
  <c r="D708" i="3"/>
  <c r="D717" i="3"/>
  <c r="D732" i="3"/>
  <c r="D742" i="3"/>
  <c r="D759" i="3"/>
  <c r="D769" i="3"/>
  <c r="D776" i="3"/>
  <c r="D793" i="3"/>
  <c r="D800" i="3"/>
  <c r="D807" i="3"/>
  <c r="D819" i="3"/>
  <c r="D825" i="3"/>
  <c r="D836" i="3"/>
  <c r="D841" i="3"/>
  <c r="D852" i="3"/>
  <c r="D857" i="3"/>
  <c r="D869" i="3"/>
  <c r="D879" i="3"/>
  <c r="D885" i="3"/>
  <c r="D895" i="3"/>
  <c r="D906" i="3"/>
  <c r="D922" i="3"/>
  <c r="D928" i="3"/>
  <c r="D934" i="3"/>
  <c r="D939" i="3"/>
  <c r="D944" i="3"/>
  <c r="D950" i="3"/>
  <c r="D955" i="3"/>
  <c r="D961" i="3"/>
  <c r="D972" i="3"/>
  <c r="D977" i="3"/>
  <c r="D988" i="3"/>
  <c r="D999" i="3"/>
  <c r="D1005" i="3"/>
  <c r="D1015" i="3"/>
  <c r="D1021" i="3"/>
  <c r="D1026" i="3"/>
  <c r="D1042" i="3"/>
  <c r="D1059" i="3"/>
  <c r="D1064" i="3"/>
  <c r="D1070" i="3"/>
  <c r="D1075" i="3"/>
  <c r="D1080" i="3"/>
  <c r="D1086" i="3"/>
  <c r="D1092" i="3"/>
  <c r="D1097" i="3"/>
  <c r="D1108" i="3"/>
  <c r="D1114" i="3"/>
  <c r="D1125" i="3"/>
  <c r="D1141" i="3"/>
  <c r="D1157" i="3"/>
  <c r="D1173" i="3"/>
  <c r="D1185" i="3"/>
  <c r="D1193" i="3"/>
  <c r="D1201" i="3"/>
  <c r="D1209" i="3"/>
  <c r="D1217" i="3"/>
  <c r="D1225" i="3"/>
  <c r="D1233" i="3"/>
  <c r="D1241" i="3"/>
  <c r="D1249" i="3"/>
  <c r="D1257" i="3"/>
  <c r="D1265" i="3"/>
  <c r="D1273" i="3"/>
  <c r="D1281" i="3"/>
  <c r="D1289" i="3"/>
  <c r="D1297" i="3"/>
  <c r="D1305" i="3"/>
  <c r="D1313" i="3"/>
  <c r="D1321" i="3"/>
  <c r="D1329" i="3"/>
  <c r="D371" i="3"/>
  <c r="D404" i="3"/>
  <c r="D436" i="3"/>
  <c r="D463" i="3"/>
  <c r="D494" i="3"/>
  <c r="D507" i="3"/>
  <c r="D520" i="3"/>
  <c r="D545" i="3"/>
  <c r="D566" i="3"/>
  <c r="D578" i="3"/>
  <c r="D587" i="3"/>
  <c r="D630" i="3"/>
  <c r="D638" i="3"/>
  <c r="D662" i="3"/>
  <c r="D686" i="3"/>
  <c r="D693" i="3"/>
  <c r="D726" i="3"/>
  <c r="D733" i="3"/>
  <c r="D777" i="3"/>
  <c r="D786" i="3"/>
  <c r="D319" i="3"/>
  <c r="D417" i="3"/>
  <c r="D468" i="3"/>
  <c r="D484" i="3"/>
  <c r="D498" i="3"/>
  <c r="D510" i="3"/>
  <c r="D525" i="3"/>
  <c r="D534" i="3"/>
  <c r="D588" i="3"/>
  <c r="D599" i="3"/>
  <c r="D610" i="3"/>
  <c r="D619" i="3"/>
  <c r="D631" i="3"/>
  <c r="D647" i="3"/>
  <c r="D671" i="3"/>
  <c r="D678" i="3"/>
  <c r="D695" i="3"/>
  <c r="D702" i="3"/>
  <c r="D711" i="3"/>
  <c r="D718" i="3"/>
  <c r="D735" i="3"/>
  <c r="D743" i="3"/>
  <c r="D752" i="3"/>
  <c r="D760" i="3"/>
  <c r="D770" i="3"/>
  <c r="D780" i="3"/>
  <c r="D787" i="3"/>
  <c r="D795" i="3"/>
  <c r="D321" i="3"/>
  <c r="D451" i="3"/>
  <c r="D469" i="3"/>
  <c r="D485" i="3"/>
  <c r="D512" i="3"/>
  <c r="D538" i="3"/>
  <c r="D559" i="3"/>
  <c r="D568" i="3"/>
  <c r="D579" i="3"/>
  <c r="D612" i="3"/>
  <c r="D620" i="3"/>
  <c r="D656" i="3"/>
  <c r="D663" i="3"/>
  <c r="D672" i="3"/>
  <c r="D680" i="3"/>
  <c r="D687" i="3"/>
  <c r="D720" i="3"/>
  <c r="D727" i="3"/>
  <c r="D736" i="3"/>
  <c r="D753" i="3"/>
  <c r="D763" i="3"/>
  <c r="D771" i="3"/>
  <c r="D781" i="3"/>
  <c r="D788" i="3"/>
  <c r="D796" i="3"/>
  <c r="D338" i="3"/>
  <c r="D387" i="3"/>
  <c r="D499" i="3"/>
  <c r="D513" i="3"/>
  <c r="D526" i="3"/>
  <c r="D548" i="3"/>
  <c r="D580" i="3"/>
  <c r="D592" i="3"/>
  <c r="D600" i="3"/>
  <c r="D613" i="3"/>
  <c r="D632" i="3"/>
  <c r="D642" i="3"/>
  <c r="D648" i="3"/>
  <c r="D657" i="3"/>
  <c r="D673" i="3"/>
  <c r="D681" i="3"/>
  <c r="D696" i="3"/>
  <c r="D712" i="3"/>
  <c r="D721" i="3"/>
  <c r="D737" i="3"/>
  <c r="D339" i="3"/>
  <c r="D421" i="3"/>
  <c r="D452" i="3"/>
  <c r="D472" i="3"/>
  <c r="D539" i="3"/>
  <c r="D551" i="3"/>
  <c r="D560" i="3"/>
  <c r="D573" i="3"/>
  <c r="D581" i="3"/>
  <c r="D593" i="3"/>
  <c r="D604" i="3"/>
  <c r="D624" i="3"/>
  <c r="D633" i="3"/>
  <c r="D666" i="3"/>
  <c r="D690" i="3"/>
  <c r="D697" i="3"/>
  <c r="D706" i="3"/>
  <c r="D713" i="3"/>
  <c r="D730" i="3"/>
  <c r="D747" i="3"/>
  <c r="D754" i="3"/>
  <c r="D765" i="3"/>
  <c r="D782" i="3"/>
  <c r="D791" i="3"/>
  <c r="D804" i="3"/>
  <c r="D811" i="3"/>
  <c r="D817" i="3"/>
  <c r="D823" i="3"/>
  <c r="D829" i="3"/>
  <c r="D834" i="3"/>
  <c r="D839" i="3"/>
  <c r="D845" i="3"/>
  <c r="D855" i="3"/>
  <c r="D861" i="3"/>
  <c r="D866" i="3"/>
  <c r="D882" i="3"/>
  <c r="D899" i="3"/>
  <c r="D904" i="3"/>
  <c r="D910" i="3"/>
  <c r="D915" i="3"/>
  <c r="D920" i="3"/>
  <c r="D926" i="3"/>
  <c r="D932" i="3"/>
  <c r="D937" i="3"/>
  <c r="D948" i="3"/>
  <c r="D953" i="3"/>
  <c r="D965" i="3"/>
  <c r="D975" i="3"/>
  <c r="D981" i="3"/>
  <c r="D991" i="3"/>
  <c r="D1002" i="3"/>
  <c r="D1018" i="3"/>
  <c r="D1024" i="3"/>
  <c r="D1030" i="3"/>
  <c r="D1035" i="3"/>
  <c r="D1040" i="3"/>
  <c r="D1046" i="3"/>
  <c r="D1051" i="3"/>
  <c r="D808" i="3"/>
  <c r="D832" i="3"/>
  <c r="D842" i="3"/>
  <c r="D864" i="3"/>
  <c r="D875" i="3"/>
  <c r="D886" i="3"/>
  <c r="D897" i="3"/>
  <c r="D908" i="3"/>
  <c r="D941" i="3"/>
  <c r="D951" i="3"/>
  <c r="D962" i="3"/>
  <c r="D995" i="3"/>
  <c r="D1006" i="3"/>
  <c r="D1016" i="3"/>
  <c r="D1028" i="3"/>
  <c r="D1049" i="3"/>
  <c r="D1060" i="3"/>
  <c r="D1067" i="3"/>
  <c r="D1077" i="3"/>
  <c r="D1084" i="3"/>
  <c r="D1094" i="3"/>
  <c r="D1103" i="3"/>
  <c r="D1111" i="3"/>
  <c r="D1120" i="3"/>
  <c r="D1128" i="3"/>
  <c r="D1137" i="3"/>
  <c r="D1146" i="3"/>
  <c r="D1163" i="3"/>
  <c r="D1170" i="3"/>
  <c r="D1180" i="3"/>
  <c r="D1194" i="3"/>
  <c r="D1205" i="3"/>
  <c r="D1219" i="3"/>
  <c r="D1230" i="3"/>
  <c r="D1244" i="3"/>
  <c r="D1258" i="3"/>
  <c r="D1269" i="3"/>
  <c r="D1283" i="3"/>
  <c r="D1294" i="3"/>
  <c r="D1308" i="3"/>
  <c r="D1322" i="3"/>
  <c r="D1333" i="3"/>
  <c r="D1341" i="3"/>
  <c r="D1349" i="3"/>
  <c r="D1357" i="3"/>
  <c r="D1365" i="3"/>
  <c r="D1373" i="3"/>
  <c r="D1381" i="3"/>
  <c r="D1388" i="3"/>
  <c r="D1394" i="3"/>
  <c r="D1399" i="3"/>
  <c r="D1405" i="3"/>
  <c r="D1417" i="3"/>
  <c r="D1422" i="3"/>
  <c r="D1435" i="3"/>
  <c r="D1440" i="3"/>
  <c r="D1452" i="3"/>
  <c r="D1458" i="3"/>
  <c r="D1463" i="3"/>
  <c r="D1469" i="3"/>
  <c r="D1481" i="3"/>
  <c r="D1486" i="3"/>
  <c r="D1499" i="3"/>
  <c r="D1504" i="3"/>
  <c r="D1516" i="3"/>
  <c r="D1522" i="3"/>
  <c r="D1527" i="3"/>
  <c r="D1533" i="3"/>
  <c r="D1545" i="3"/>
  <c r="D1550" i="3"/>
  <c r="D1563" i="3"/>
  <c r="D1568" i="3"/>
  <c r="D1580" i="3"/>
  <c r="D1586" i="3"/>
  <c r="D1591" i="3"/>
  <c r="D1597" i="3"/>
  <c r="D809" i="3"/>
  <c r="D822" i="3"/>
  <c r="D833" i="3"/>
  <c r="D843" i="3"/>
  <c r="D854" i="3"/>
  <c r="D865" i="3"/>
  <c r="D876" i="3"/>
  <c r="D909" i="3"/>
  <c r="D919" i="3"/>
  <c r="D930" i="3"/>
  <c r="D963" i="3"/>
  <c r="D974" i="3"/>
  <c r="D984" i="3"/>
  <c r="D996" i="3"/>
  <c r="D1017" i="3"/>
  <c r="D1029" i="3"/>
  <c r="D1039" i="3"/>
  <c r="D1061" i="3"/>
  <c r="D1068" i="3"/>
  <c r="D1112" i="3"/>
  <c r="D1121" i="3"/>
  <c r="D1130" i="3"/>
  <c r="D1147" i="3"/>
  <c r="D1154" i="3"/>
  <c r="D1164" i="3"/>
  <c r="D1181" i="3"/>
  <c r="D1195" i="3"/>
  <c r="D1206" i="3"/>
  <c r="D1220" i="3"/>
  <c r="D1234" i="3"/>
  <c r="D1245" i="3"/>
  <c r="D1259" i="3"/>
  <c r="D1270" i="3"/>
  <c r="D1284" i="3"/>
  <c r="D1298" i="3"/>
  <c r="D1309" i="3"/>
  <c r="D1323" i="3"/>
  <c r="D1334" i="3"/>
  <c r="D1342" i="3"/>
  <c r="D1350" i="3"/>
  <c r="D1358" i="3"/>
  <c r="D1366" i="3"/>
  <c r="D1374" i="3"/>
  <c r="D1382" i="3"/>
  <c r="D1395" i="3"/>
  <c r="D1400" i="3"/>
  <c r="D1412" i="3"/>
  <c r="D1418" i="3"/>
  <c r="D1423" i="3"/>
  <c r="D1429" i="3"/>
  <c r="D1441" i="3"/>
  <c r="D1446" i="3"/>
  <c r="D1459" i="3"/>
  <c r="D1464" i="3"/>
  <c r="D1476" i="3"/>
  <c r="D1482" i="3"/>
  <c r="D1487" i="3"/>
  <c r="D1493" i="3"/>
  <c r="D1505" i="3"/>
  <c r="D1510" i="3"/>
  <c r="D1523" i="3"/>
  <c r="D1528" i="3"/>
  <c r="D1540" i="3"/>
  <c r="D1546" i="3"/>
  <c r="D1551" i="3"/>
  <c r="D1557" i="3"/>
  <c r="D1569" i="3"/>
  <c r="D1574" i="3"/>
  <c r="D1587" i="3"/>
  <c r="D1592" i="3"/>
  <c r="D1604" i="3"/>
  <c r="D1608" i="3"/>
  <c r="D1612" i="3"/>
  <c r="D1616" i="3"/>
  <c r="D1620" i="3"/>
  <c r="D1624" i="3"/>
  <c r="D1628" i="3"/>
  <c r="D1632" i="3"/>
  <c r="D1636" i="3"/>
  <c r="D1640" i="3"/>
  <c r="D1644" i="3"/>
  <c r="D1648" i="3"/>
  <c r="D1652" i="3"/>
  <c r="D1656" i="3"/>
  <c r="D1660" i="3"/>
  <c r="D1664" i="3"/>
  <c r="D1668" i="3"/>
  <c r="D1672" i="3"/>
  <c r="D1676" i="3"/>
  <c r="D1680" i="3"/>
  <c r="D1684" i="3"/>
  <c r="D1688" i="3"/>
  <c r="D1692" i="3"/>
  <c r="D1696" i="3"/>
  <c r="D1700" i="3"/>
  <c r="D1704" i="3"/>
  <c r="D1708" i="3"/>
  <c r="D1712" i="3"/>
  <c r="D1716" i="3"/>
  <c r="D1720" i="3"/>
  <c r="D797" i="3"/>
  <c r="D810" i="3"/>
  <c r="D844" i="3"/>
  <c r="D877" i="3"/>
  <c r="D887" i="3"/>
  <c r="D898" i="3"/>
  <c r="D931" i="3"/>
  <c r="D942" i="3"/>
  <c r="D952" i="3"/>
  <c r="D964" i="3"/>
  <c r="D985" i="3"/>
  <c r="D997" i="3"/>
  <c r="D1007" i="3"/>
  <c r="D1050" i="3"/>
  <c r="D1078" i="3"/>
  <c r="D1087" i="3"/>
  <c r="D1095" i="3"/>
  <c r="D1104" i="3"/>
  <c r="D1131" i="3"/>
  <c r="D1138" i="3"/>
  <c r="D1148" i="3"/>
  <c r="D1165" i="3"/>
  <c r="D1174" i="3"/>
  <c r="D1182" i="3"/>
  <c r="D1196" i="3"/>
  <c r="D1210" i="3"/>
  <c r="D1221" i="3"/>
  <c r="D1235" i="3"/>
  <c r="D1246" i="3"/>
  <c r="D1260" i="3"/>
  <c r="D1274" i="3"/>
  <c r="D1285" i="3"/>
  <c r="D1299" i="3"/>
  <c r="D1310" i="3"/>
  <c r="D1324" i="3"/>
  <c r="D1335" i="3"/>
  <c r="D1343" i="3"/>
  <c r="D1351" i="3"/>
  <c r="D1359" i="3"/>
  <c r="D1367" i="3"/>
  <c r="D1375" i="3"/>
  <c r="D1383" i="3"/>
  <c r="D1389" i="3"/>
  <c r="D1401" i="3"/>
  <c r="D1406" i="3"/>
  <c r="D1419" i="3"/>
  <c r="D1424" i="3"/>
  <c r="D1436" i="3"/>
  <c r="D1442" i="3"/>
  <c r="D1447" i="3"/>
  <c r="D1453" i="3"/>
  <c r="D1465" i="3"/>
  <c r="D1470" i="3"/>
  <c r="D1483" i="3"/>
  <c r="D1488" i="3"/>
  <c r="D1500" i="3"/>
  <c r="D1506" i="3"/>
  <c r="D1511" i="3"/>
  <c r="D1517" i="3"/>
  <c r="D1529" i="3"/>
  <c r="D1534" i="3"/>
  <c r="D1547" i="3"/>
  <c r="D1552" i="3"/>
  <c r="D1564" i="3"/>
  <c r="D1570" i="3"/>
  <c r="D1575" i="3"/>
  <c r="D1581" i="3"/>
  <c r="D1593" i="3"/>
  <c r="D1598" i="3"/>
  <c r="D746" i="3"/>
  <c r="D801" i="3"/>
  <c r="D814" i="3"/>
  <c r="D837" i="3"/>
  <c r="D847" i="3"/>
  <c r="D890" i="3"/>
  <c r="D902" i="3"/>
  <c r="D912" i="3"/>
  <c r="D923" i="3"/>
  <c r="D945" i="3"/>
  <c r="D956" i="3"/>
  <c r="D967" i="3"/>
  <c r="D989" i="3"/>
  <c r="D1010" i="3"/>
  <c r="D1032" i="3"/>
  <c r="D1043" i="3"/>
  <c r="D1054" i="3"/>
  <c r="D826" i="3"/>
  <c r="D858" i="3"/>
  <c r="D870" i="3"/>
  <c r="D880" i="3"/>
  <c r="D891" i="3"/>
  <c r="D913" i="3"/>
  <c r="D924" i="3"/>
  <c r="D935" i="3"/>
  <c r="D957" i="3"/>
  <c r="D978" i="3"/>
  <c r="D1000" i="3"/>
  <c r="D1011" i="3"/>
  <c r="D1022" i="3"/>
  <c r="D1033" i="3"/>
  <c r="D1044" i="3"/>
  <c r="D1081" i="3"/>
  <c r="D1089" i="3"/>
  <c r="D764" i="3"/>
  <c r="D802" i="3"/>
  <c r="D827" i="3"/>
  <c r="D838" i="3"/>
  <c r="D848" i="3"/>
  <c r="D859" i="3"/>
  <c r="D881" i="3"/>
  <c r="D892" i="3"/>
  <c r="D903" i="3"/>
  <c r="D925" i="3"/>
  <c r="D946" i="3"/>
  <c r="D968" i="3"/>
  <c r="D979" i="3"/>
  <c r="D990" i="3"/>
  <c r="D1001" i="3"/>
  <c r="D1012" i="3"/>
  <c r="D1045" i="3"/>
  <c r="D1055" i="3"/>
  <c r="D772" i="3"/>
  <c r="D803" i="3"/>
  <c r="D816" i="3"/>
  <c r="D828" i="3"/>
  <c r="D849" i="3"/>
  <c r="D860" i="3"/>
  <c r="D871" i="3"/>
  <c r="D893" i="3"/>
  <c r="D914" i="3"/>
  <c r="D936" i="3"/>
  <c r="D947" i="3"/>
  <c r="D958" i="3"/>
  <c r="D969" i="3"/>
  <c r="D980" i="3"/>
  <c r="D1013" i="3"/>
  <c r="D1023" i="3"/>
  <c r="D820" i="3"/>
  <c r="D831" i="3"/>
  <c r="D853" i="3"/>
  <c r="D863" i="3"/>
  <c r="D874" i="3"/>
  <c r="D896" i="3"/>
  <c r="D907" i="3"/>
  <c r="D918" i="3"/>
  <c r="D929" i="3"/>
  <c r="D940" i="3"/>
  <c r="D973" i="3"/>
  <c r="D983" i="3"/>
  <c r="D994" i="3"/>
  <c r="D1027" i="3"/>
  <c r="D1038" i="3"/>
  <c r="D1048" i="3"/>
  <c r="D1057" i="3"/>
  <c r="D1066" i="3"/>
  <c r="D1076" i="3"/>
  <c r="D1083" i="3"/>
  <c r="D1101" i="3"/>
  <c r="D1110" i="3"/>
  <c r="D1119" i="3"/>
  <c r="D1144" i="3"/>
  <c r="D1153" i="3"/>
  <c r="D1162" i="3"/>
  <c r="D1179" i="3"/>
  <c r="D1190" i="3"/>
  <c r="D1204" i="3"/>
  <c r="D1218" i="3"/>
  <c r="D1229" i="3"/>
  <c r="D1243" i="3"/>
  <c r="D1254" i="3"/>
  <c r="D1268" i="3"/>
  <c r="D1282" i="3"/>
  <c r="D1293" i="3"/>
  <c r="D1307" i="3"/>
  <c r="D1318" i="3"/>
  <c r="D1332" i="3"/>
  <c r="D1340" i="3"/>
  <c r="D1348" i="3"/>
  <c r="D1356" i="3"/>
  <c r="D1364" i="3"/>
  <c r="D1372" i="3"/>
  <c r="D1380" i="3"/>
  <c r="D1393" i="3"/>
  <c r="D1398" i="3"/>
  <c r="D1411" i="3"/>
  <c r="D1416" i="3"/>
  <c r="D1428" i="3"/>
  <c r="D1434" i="3"/>
  <c r="D1439" i="3"/>
  <c r="D1445" i="3"/>
  <c r="D1457" i="3"/>
  <c r="D1462" i="3"/>
  <c r="D1475" i="3"/>
  <c r="D1480" i="3"/>
  <c r="D1492" i="3"/>
  <c r="D1498" i="3"/>
  <c r="D1503" i="3"/>
  <c r="D1509" i="3"/>
  <c r="D1521" i="3"/>
  <c r="D1526" i="3"/>
  <c r="D1539" i="3"/>
  <c r="D1544" i="3"/>
  <c r="D1556" i="3"/>
  <c r="D1562" i="3"/>
  <c r="D1567" i="3"/>
  <c r="D1573" i="3"/>
  <c r="D1585" i="3"/>
  <c r="D1590" i="3"/>
  <c r="D1603" i="3"/>
  <c r="D1607" i="3"/>
  <c r="D1611" i="3"/>
  <c r="D1615" i="3"/>
  <c r="D1619" i="3"/>
  <c r="D1623" i="3"/>
  <c r="D1627" i="3"/>
  <c r="D1631" i="3"/>
  <c r="D1635" i="3"/>
  <c r="D1639" i="3"/>
  <c r="D1643" i="3"/>
  <c r="D1647" i="3"/>
  <c r="D1651" i="3"/>
  <c r="D1655" i="3"/>
  <c r="D1659" i="3"/>
  <c r="D1663" i="3"/>
  <c r="D1109" i="3"/>
  <c r="D1126" i="3"/>
  <c r="D1143" i="3"/>
  <c r="D1176" i="3"/>
  <c r="D1202" i="3"/>
  <c r="D1227" i="3"/>
  <c r="D1252" i="3"/>
  <c r="D1277" i="3"/>
  <c r="D1302" i="3"/>
  <c r="D1330" i="3"/>
  <c r="D1346" i="3"/>
  <c r="D1362" i="3"/>
  <c r="D1378" i="3"/>
  <c r="D1391" i="3"/>
  <c r="D1414" i="3"/>
  <c r="D1427" i="3"/>
  <c r="D1450" i="3"/>
  <c r="D1461" i="3"/>
  <c r="D1473" i="3"/>
  <c r="D1496" i="3"/>
  <c r="D1508" i="3"/>
  <c r="D1519" i="3"/>
  <c r="D1542" i="3"/>
  <c r="D1555" i="3"/>
  <c r="D1578" i="3"/>
  <c r="D1589" i="3"/>
  <c r="D1601" i="3"/>
  <c r="D1610" i="3"/>
  <c r="D1618" i="3"/>
  <c r="D1626" i="3"/>
  <c r="D1634" i="3"/>
  <c r="D1642" i="3"/>
  <c r="D1650" i="3"/>
  <c r="D1658" i="3"/>
  <c r="D1666" i="3"/>
  <c r="D1673" i="3"/>
  <c r="D1691" i="3"/>
  <c r="D1698" i="3"/>
  <c r="D1705" i="3"/>
  <c r="D1723" i="3"/>
  <c r="D1729" i="3"/>
  <c r="D1734" i="3"/>
  <c r="D1739" i="3"/>
  <c r="D1745" i="3"/>
  <c r="D1750" i="3"/>
  <c r="D1755" i="3"/>
  <c r="D1761" i="3"/>
  <c r="D1766" i="3"/>
  <c r="D1771" i="3"/>
  <c r="D1777" i="3"/>
  <c r="D1782" i="3"/>
  <c r="D1787" i="3"/>
  <c r="D1793" i="3"/>
  <c r="D1798" i="3"/>
  <c r="D1803" i="3"/>
  <c r="D1809" i="3"/>
  <c r="D1814" i="3"/>
  <c r="D1819" i="3"/>
  <c r="D1825" i="3"/>
  <c r="D1830" i="3"/>
  <c r="D1835" i="3"/>
  <c r="D1841" i="3"/>
  <c r="D1846" i="3"/>
  <c r="D1851" i="3"/>
  <c r="D1857" i="3"/>
  <c r="D1862" i="3"/>
  <c r="D1867" i="3"/>
  <c r="D1873" i="3"/>
  <c r="D1878" i="3"/>
  <c r="D1883" i="3"/>
  <c r="D1889" i="3"/>
  <c r="D1894" i="3"/>
  <c r="D1899" i="3"/>
  <c r="D1071" i="3"/>
  <c r="D1093" i="3"/>
  <c r="D1127" i="3"/>
  <c r="D1160" i="3"/>
  <c r="D1178" i="3"/>
  <c r="D1203" i="3"/>
  <c r="D1228" i="3"/>
  <c r="D1253" i="3"/>
  <c r="D1278" i="3"/>
  <c r="D1306" i="3"/>
  <c r="D1331" i="3"/>
  <c r="D1347" i="3"/>
  <c r="D1363" i="3"/>
  <c r="D1379" i="3"/>
  <c r="D1392" i="3"/>
  <c r="D1404" i="3"/>
  <c r="D1415" i="3"/>
  <c r="D1438" i="3"/>
  <c r="D1451" i="3"/>
  <c r="D1474" i="3"/>
  <c r="D1485" i="3"/>
  <c r="D1497" i="3"/>
  <c r="D1520" i="3"/>
  <c r="D1532" i="3"/>
  <c r="D1543" i="3"/>
  <c r="D1566" i="3"/>
  <c r="D1579" i="3"/>
  <c r="D1602" i="3"/>
  <c r="D1679" i="3"/>
  <c r="D1686" i="3"/>
  <c r="D1693" i="3"/>
  <c r="D1711" i="3"/>
  <c r="D1718" i="3"/>
  <c r="D1724" i="3"/>
  <c r="D1740" i="3"/>
  <c r="D1756" i="3"/>
  <c r="D1772" i="3"/>
  <c r="D1788" i="3"/>
  <c r="D1804" i="3"/>
  <c r="D1820" i="3"/>
  <c r="D1836" i="3"/>
  <c r="D1852" i="3"/>
  <c r="D1868" i="3"/>
  <c r="D1884" i="3"/>
  <c r="D1900" i="3"/>
  <c r="D1072" i="3"/>
  <c r="D1115" i="3"/>
  <c r="D1132" i="3"/>
  <c r="D1149" i="3"/>
  <c r="D1186" i="3"/>
  <c r="D1211" i="3"/>
  <c r="D1236" i="3"/>
  <c r="D1261" i="3"/>
  <c r="D1286" i="3"/>
  <c r="D1314" i="3"/>
  <c r="D1336" i="3"/>
  <c r="D1352" i="3"/>
  <c r="D1368" i="3"/>
  <c r="D1384" i="3"/>
  <c r="D1396" i="3"/>
  <c r="D1407" i="3"/>
  <c r="D1430" i="3"/>
  <c r="D1443" i="3"/>
  <c r="D1466" i="3"/>
  <c r="D1477" i="3"/>
  <c r="D1489" i="3"/>
  <c r="D1512" i="3"/>
  <c r="D1524" i="3"/>
  <c r="D1535" i="3"/>
  <c r="D1558" i="3"/>
  <c r="D1571" i="3"/>
  <c r="D1594" i="3"/>
  <c r="D1605" i="3"/>
  <c r="D1613" i="3"/>
  <c r="D1621" i="3"/>
  <c r="D1629" i="3"/>
  <c r="D1637" i="3"/>
  <c r="D1645" i="3"/>
  <c r="D1653" i="3"/>
  <c r="D1661" i="3"/>
  <c r="D1667" i="3"/>
  <c r="D1674" i="3"/>
  <c r="D1681" i="3"/>
  <c r="D1699" i="3"/>
  <c r="D1706" i="3"/>
  <c r="D1713" i="3"/>
  <c r="D1725" i="3"/>
  <c r="D1730" i="3"/>
  <c r="D1735" i="3"/>
  <c r="D1741" i="3"/>
  <c r="D1746" i="3"/>
  <c r="D1751" i="3"/>
  <c r="D1757" i="3"/>
  <c r="D1762" i="3"/>
  <c r="D1767" i="3"/>
  <c r="D1773" i="3"/>
  <c r="D1778" i="3"/>
  <c r="D1783" i="3"/>
  <c r="D1789" i="3"/>
  <c r="D1794" i="3"/>
  <c r="D1799" i="3"/>
  <c r="D1805" i="3"/>
  <c r="D1810" i="3"/>
  <c r="D1815" i="3"/>
  <c r="D1821" i="3"/>
  <c r="D1826" i="3"/>
  <c r="D1831" i="3"/>
  <c r="D1837" i="3"/>
  <c r="D1842" i="3"/>
  <c r="D1847" i="3"/>
  <c r="D1853" i="3"/>
  <c r="D1858" i="3"/>
  <c r="D1863" i="3"/>
  <c r="D1869" i="3"/>
  <c r="D1874" i="3"/>
  <c r="D1879" i="3"/>
  <c r="D1885" i="3"/>
  <c r="D1890" i="3"/>
  <c r="D1034" i="3"/>
  <c r="D1073" i="3"/>
  <c r="D1098" i="3"/>
  <c r="D1133" i="3"/>
  <c r="D1168" i="3"/>
  <c r="D1187" i="3"/>
  <c r="D1212" i="3"/>
  <c r="D1237" i="3"/>
  <c r="D1262" i="3"/>
  <c r="D1290" i="3"/>
  <c r="D1315" i="3"/>
  <c r="D1337" i="3"/>
  <c r="D1353" i="3"/>
  <c r="D1369" i="3"/>
  <c r="D1385" i="3"/>
  <c r="D1408" i="3"/>
  <c r="D1099" i="3"/>
  <c r="D1116" i="3"/>
  <c r="D1152" i="3"/>
  <c r="D1188" i="3"/>
  <c r="D1213" i="3"/>
  <c r="D1238" i="3"/>
  <c r="D1266" i="3"/>
  <c r="D1291" i="3"/>
  <c r="D1316" i="3"/>
  <c r="D1338" i="3"/>
  <c r="D1354" i="3"/>
  <c r="D1370" i="3"/>
  <c r="D1386" i="3"/>
  <c r="D1397" i="3"/>
  <c r="D1409" i="3"/>
  <c r="D1432" i="3"/>
  <c r="D1444" i="3"/>
  <c r="D1056" i="3"/>
  <c r="D1100" i="3"/>
  <c r="D1117" i="3"/>
  <c r="D1136" i="3"/>
  <c r="D1169" i="3"/>
  <c r="D1189" i="3"/>
  <c r="D1214" i="3"/>
  <c r="D1242" i="3"/>
  <c r="D1267" i="3"/>
  <c r="D1292" i="3"/>
  <c r="D1317" i="3"/>
  <c r="D1339" i="3"/>
  <c r="D1355" i="3"/>
  <c r="D1371" i="3"/>
  <c r="D1387" i="3"/>
  <c r="D1410" i="3"/>
  <c r="D1421" i="3"/>
  <c r="D1433" i="3"/>
  <c r="D1062" i="3"/>
  <c r="D1082" i="3"/>
  <c r="D1105" i="3"/>
  <c r="D1122" i="3"/>
  <c r="D1158" i="3"/>
  <c r="D1175" i="3"/>
  <c r="D1197" i="3"/>
  <c r="D1222" i="3"/>
  <c r="D1250" i="3"/>
  <c r="D1275" i="3"/>
  <c r="D1300" i="3"/>
  <c r="D1325" i="3"/>
  <c r="D1344" i="3"/>
  <c r="D1360" i="3"/>
  <c r="D1065" i="3"/>
  <c r="D1088" i="3"/>
  <c r="D1142" i="3"/>
  <c r="D1159" i="3"/>
  <c r="D1198" i="3"/>
  <c r="D1226" i="3"/>
  <c r="D1251" i="3"/>
  <c r="D1276" i="3"/>
  <c r="D1301" i="3"/>
  <c r="D1326" i="3"/>
  <c r="D1345" i="3"/>
  <c r="D1361" i="3"/>
  <c r="D1377" i="3"/>
  <c r="D1390" i="3"/>
  <c r="D1403" i="3"/>
  <c r="D1426" i="3"/>
  <c r="D1437" i="3"/>
  <c r="D1449" i="3"/>
  <c r="D1472" i="3"/>
  <c r="D1484" i="3"/>
  <c r="D1495" i="3"/>
  <c r="D1518" i="3"/>
  <c r="D1531" i="3"/>
  <c r="D1554" i="3"/>
  <c r="D1565" i="3"/>
  <c r="D1577" i="3"/>
  <c r="D1600" i="3"/>
  <c r="D1671" i="3"/>
  <c r="D1678" i="3"/>
  <c r="D1685" i="3"/>
  <c r="D1703" i="3"/>
  <c r="D1710" i="3"/>
  <c r="D1425" i="3"/>
  <c r="D1456" i="3"/>
  <c r="D1479" i="3"/>
  <c r="D1502" i="3"/>
  <c r="D1549" i="3"/>
  <c r="D1596" i="3"/>
  <c r="D1677" i="3"/>
  <c r="D1702" i="3"/>
  <c r="D1733" i="3"/>
  <c r="D1742" i="3"/>
  <c r="D1768" i="3"/>
  <c r="D1775" i="3"/>
  <c r="D1785" i="3"/>
  <c r="D1792" i="3"/>
  <c r="D1818" i="3"/>
  <c r="D1827" i="3"/>
  <c r="D1844" i="3"/>
  <c r="D1861" i="3"/>
  <c r="D1870" i="3"/>
  <c r="D1895" i="3"/>
  <c r="D1902" i="3"/>
  <c r="D1912" i="3"/>
  <c r="D1921" i="3"/>
  <c r="D1926" i="3"/>
  <c r="D1935" i="3"/>
  <c r="D1944" i="3"/>
  <c r="D1953" i="3"/>
  <c r="D1958" i="3"/>
  <c r="D1967" i="3"/>
  <c r="D1976" i="3"/>
  <c r="D1985" i="3"/>
  <c r="D1990" i="3"/>
  <c r="D1999" i="3"/>
  <c r="D2008" i="3"/>
  <c r="D2017" i="3"/>
  <c r="D2022" i="3"/>
  <c r="D2031" i="3"/>
  <c r="D2040" i="3"/>
  <c r="D2049" i="3"/>
  <c r="D2054" i="3"/>
  <c r="D2063" i="3"/>
  <c r="D2072" i="3"/>
  <c r="D2081" i="3"/>
  <c r="D2086" i="3"/>
  <c r="D2095" i="3"/>
  <c r="D2104" i="3"/>
  <c r="D2113" i="3"/>
  <c r="D2118" i="3"/>
  <c r="D2127" i="3"/>
  <c r="D2136" i="3"/>
  <c r="D2145" i="3"/>
  <c r="D2150" i="3"/>
  <c r="D2159" i="3"/>
  <c r="D2168" i="3"/>
  <c r="D2177" i="3"/>
  <c r="D2182" i="3"/>
  <c r="D2191" i="3"/>
  <c r="D2200" i="3"/>
  <c r="D2209" i="3"/>
  <c r="D2214" i="3"/>
  <c r="D2223" i="3"/>
  <c r="D2232" i="3"/>
  <c r="D2241" i="3"/>
  <c r="D1431" i="3"/>
  <c r="D1460" i="3"/>
  <c r="D1507" i="3"/>
  <c r="D1530" i="3"/>
  <c r="D1553" i="3"/>
  <c r="D1576" i="3"/>
  <c r="D1599" i="3"/>
  <c r="D1617" i="3"/>
  <c r="D1633" i="3"/>
  <c r="D1649" i="3"/>
  <c r="D1665" i="3"/>
  <c r="D1690" i="3"/>
  <c r="D1715" i="3"/>
  <c r="D1726" i="3"/>
  <c r="D1752" i="3"/>
  <c r="D1759" i="3"/>
  <c r="D1769" i="3"/>
  <c r="D1776" i="3"/>
  <c r="D1802" i="3"/>
  <c r="D1811" i="3"/>
  <c r="D1828" i="3"/>
  <c r="D1845" i="3"/>
  <c r="D1854" i="3"/>
  <c r="D1880" i="3"/>
  <c r="D1887" i="3"/>
  <c r="D1896" i="3"/>
  <c r="D1908" i="3"/>
  <c r="D1917" i="3"/>
  <c r="D1922" i="3"/>
  <c r="D1931" i="3"/>
  <c r="D1940" i="3"/>
  <c r="D1949" i="3"/>
  <c r="D1954" i="3"/>
  <c r="D1963" i="3"/>
  <c r="D1972" i="3"/>
  <c r="D1981" i="3"/>
  <c r="D1986" i="3"/>
  <c r="D1995" i="3"/>
  <c r="D2004" i="3"/>
  <c r="D2013" i="3"/>
  <c r="D2018" i="3"/>
  <c r="D2027" i="3"/>
  <c r="D2036" i="3"/>
  <c r="D2045" i="3"/>
  <c r="D2050" i="3"/>
  <c r="D2059" i="3"/>
  <c r="D2068" i="3"/>
  <c r="D2077" i="3"/>
  <c r="D2082" i="3"/>
  <c r="D2091" i="3"/>
  <c r="D2100" i="3"/>
  <c r="D2109" i="3"/>
  <c r="D2114" i="3"/>
  <c r="D2123" i="3"/>
  <c r="D2132" i="3"/>
  <c r="D2141" i="3"/>
  <c r="D2146" i="3"/>
  <c r="D2155" i="3"/>
  <c r="D2164" i="3"/>
  <c r="D2173" i="3"/>
  <c r="D2178" i="3"/>
  <c r="D2187" i="3"/>
  <c r="D2196" i="3"/>
  <c r="D2205" i="3"/>
  <c r="D2210" i="3"/>
  <c r="D2219" i="3"/>
  <c r="D2228" i="3"/>
  <c r="D2237" i="3"/>
  <c r="D2242" i="3"/>
  <c r="D2246" i="3"/>
  <c r="D2250" i="3"/>
  <c r="D2254" i="3"/>
  <c r="D2258" i="3"/>
  <c r="D2262" i="3"/>
  <c r="D2266" i="3"/>
  <c r="D2270" i="3"/>
  <c r="D2274" i="3"/>
  <c r="D2278" i="3"/>
  <c r="D2282" i="3"/>
  <c r="D2286" i="3"/>
  <c r="D2290" i="3"/>
  <c r="D2294" i="3"/>
  <c r="D2298" i="3"/>
  <c r="D2302" i="3"/>
  <c r="D2306" i="3"/>
  <c r="D2310" i="3"/>
  <c r="D2314" i="3"/>
  <c r="D1467" i="3"/>
  <c r="D1490" i="3"/>
  <c r="D1513" i="3"/>
  <c r="D1536" i="3"/>
  <c r="D1559" i="3"/>
  <c r="D1582" i="3"/>
  <c r="D1669" i="3"/>
  <c r="D1694" i="3"/>
  <c r="D1717" i="3"/>
  <c r="D1736" i="3"/>
  <c r="D1743" i="3"/>
  <c r="D1753" i="3"/>
  <c r="D1760" i="3"/>
  <c r="D1786" i="3"/>
  <c r="D1795" i="3"/>
  <c r="D1812" i="3"/>
  <c r="D1829" i="3"/>
  <c r="D1838" i="3"/>
  <c r="D1864" i="3"/>
  <c r="D1871" i="3"/>
  <c r="D1881" i="3"/>
  <c r="D1888" i="3"/>
  <c r="D1897" i="3"/>
  <c r="D1903" i="3"/>
  <c r="D1913" i="3"/>
  <c r="D1918" i="3"/>
  <c r="D1927" i="3"/>
  <c r="D1936" i="3"/>
  <c r="D1945" i="3"/>
  <c r="D1950" i="3"/>
  <c r="D1959" i="3"/>
  <c r="D1968" i="3"/>
  <c r="D1977" i="3"/>
  <c r="D1982" i="3"/>
  <c r="D1991" i="3"/>
  <c r="D2000" i="3"/>
  <c r="D2009" i="3"/>
  <c r="D2014" i="3"/>
  <c r="D2023" i="3"/>
  <c r="D2032" i="3"/>
  <c r="D2041" i="3"/>
  <c r="D2046" i="3"/>
  <c r="D2055" i="3"/>
  <c r="D2064" i="3"/>
  <c r="D2073" i="3"/>
  <c r="D2078" i="3"/>
  <c r="D2087" i="3"/>
  <c r="D2096" i="3"/>
  <c r="D2105" i="3"/>
  <c r="D2110" i="3"/>
  <c r="D2119" i="3"/>
  <c r="D2128" i="3"/>
  <c r="D2137" i="3"/>
  <c r="D2142" i="3"/>
  <c r="D2151" i="3"/>
  <c r="D2160" i="3"/>
  <c r="D2169" i="3"/>
  <c r="D2174" i="3"/>
  <c r="D2183" i="3"/>
  <c r="D2192" i="3"/>
  <c r="D2201" i="3"/>
  <c r="D2206" i="3"/>
  <c r="D2215" i="3"/>
  <c r="D2224" i="3"/>
  <c r="D2233" i="3"/>
  <c r="D2238" i="3"/>
  <c r="D1376" i="3"/>
  <c r="D1491" i="3"/>
  <c r="D1514" i="3"/>
  <c r="D1537" i="3"/>
  <c r="D1560" i="3"/>
  <c r="D1583" i="3"/>
  <c r="D1606" i="3"/>
  <c r="D1622" i="3"/>
  <c r="D1638" i="3"/>
  <c r="D1654" i="3"/>
  <c r="D1682" i="3"/>
  <c r="D1707" i="3"/>
  <c r="D1719" i="3"/>
  <c r="D1727" i="3"/>
  <c r="D1737" i="3"/>
  <c r="D1744" i="3"/>
  <c r="D1770" i="3"/>
  <c r="D1779" i="3"/>
  <c r="D1796" i="3"/>
  <c r="D1813" i="3"/>
  <c r="D1822" i="3"/>
  <c r="D1848" i="3"/>
  <c r="D1855" i="3"/>
  <c r="D1865" i="3"/>
  <c r="D1872" i="3"/>
  <c r="D1904" i="3"/>
  <c r="D1909" i="3"/>
  <c r="D1914" i="3"/>
  <c r="D1923" i="3"/>
  <c r="D1932" i="3"/>
  <c r="D1941" i="3"/>
  <c r="D1946" i="3"/>
  <c r="D1955" i="3"/>
  <c r="D1964" i="3"/>
  <c r="D1973" i="3"/>
  <c r="D1978" i="3"/>
  <c r="D1987" i="3"/>
  <c r="D1996" i="3"/>
  <c r="D2005" i="3"/>
  <c r="D2010" i="3"/>
  <c r="D2019" i="3"/>
  <c r="D2028" i="3"/>
  <c r="D2037" i="3"/>
  <c r="D2042" i="3"/>
  <c r="D2051" i="3"/>
  <c r="D2060" i="3"/>
  <c r="D2069" i="3"/>
  <c r="D2074" i="3"/>
  <c r="D2083" i="3"/>
  <c r="D2092" i="3"/>
  <c r="D2101" i="3"/>
  <c r="D2106" i="3"/>
  <c r="D2115" i="3"/>
  <c r="D1468" i="3"/>
  <c r="D1515" i="3"/>
  <c r="D1538" i="3"/>
  <c r="D1561" i="3"/>
  <c r="D1584" i="3"/>
  <c r="D1670" i="3"/>
  <c r="D1695" i="3"/>
  <c r="D1709" i="3"/>
  <c r="D1721" i="3"/>
  <c r="D1728" i="3"/>
  <c r="D1754" i="3"/>
  <c r="D1763" i="3"/>
  <c r="D1780" i="3"/>
  <c r="D1797" i="3"/>
  <c r="D1806" i="3"/>
  <c r="D1832" i="3"/>
  <c r="D1839" i="3"/>
  <c r="D1849" i="3"/>
  <c r="D1856" i="3"/>
  <c r="D1402" i="3"/>
  <c r="D1448" i="3"/>
  <c r="D1471" i="3"/>
  <c r="D1494" i="3"/>
  <c r="D1541" i="3"/>
  <c r="D1588" i="3"/>
  <c r="D1609" i="3"/>
  <c r="D1625" i="3"/>
  <c r="D1641" i="3"/>
  <c r="D1657" i="3"/>
  <c r="D1683" i="3"/>
  <c r="D1697" i="3"/>
  <c r="D1738" i="3"/>
  <c r="D1747" i="3"/>
  <c r="D1764" i="3"/>
  <c r="D1781" i="3"/>
  <c r="D1790" i="3"/>
  <c r="D1816" i="3"/>
  <c r="D1823" i="3"/>
  <c r="D1833" i="3"/>
  <c r="D1840" i="3"/>
  <c r="D1866" i="3"/>
  <c r="D1875" i="3"/>
  <c r="D1413" i="3"/>
  <c r="D1454" i="3"/>
  <c r="D1501" i="3"/>
  <c r="D1548" i="3"/>
  <c r="D1595" i="3"/>
  <c r="D1687" i="3"/>
  <c r="D1701" i="3"/>
  <c r="D1722" i="3"/>
  <c r="D1731" i="3"/>
  <c r="D1748" i="3"/>
  <c r="D1765" i="3"/>
  <c r="D1774" i="3"/>
  <c r="D1800" i="3"/>
  <c r="D1807" i="3"/>
  <c r="D1817" i="3"/>
  <c r="D1824" i="3"/>
  <c r="D1850" i="3"/>
  <c r="D1420" i="3"/>
  <c r="D1455" i="3"/>
  <c r="D1478" i="3"/>
  <c r="D1525" i="3"/>
  <c r="D1572" i="3"/>
  <c r="D1614" i="3"/>
  <c r="D1630" i="3"/>
  <c r="D1646" i="3"/>
  <c r="D1662" i="3"/>
  <c r="D1675" i="3"/>
  <c r="D1689" i="3"/>
  <c r="D1714" i="3"/>
  <c r="D1732" i="3"/>
  <c r="D1749" i="3"/>
  <c r="D1758" i="3"/>
  <c r="D1784" i="3"/>
  <c r="D1791" i="3"/>
  <c r="D1801" i="3"/>
  <c r="D1808" i="3"/>
  <c r="D1834" i="3"/>
  <c r="D1843" i="3"/>
  <c r="D1876" i="3"/>
  <c r="D1893" i="3"/>
  <c r="D1934" i="3"/>
  <c r="D1943" i="3"/>
  <c r="D1952" i="3"/>
  <c r="D1961" i="3"/>
  <c r="D1998" i="3"/>
  <c r="D2007" i="3"/>
  <c r="D2016" i="3"/>
  <c r="D2025" i="3"/>
  <c r="D2062" i="3"/>
  <c r="D2071" i="3"/>
  <c r="D2080" i="3"/>
  <c r="D2089" i="3"/>
  <c r="D2131" i="3"/>
  <c r="D2139" i="3"/>
  <c r="D2147" i="3"/>
  <c r="D2153" i="3"/>
  <c r="D2161" i="3"/>
  <c r="D2190" i="3"/>
  <c r="D2198" i="3"/>
  <c r="D2204" i="3"/>
  <c r="D2212" i="3"/>
  <c r="D2220" i="3"/>
  <c r="D2248" i="3"/>
  <c r="D2255" i="3"/>
  <c r="D2273" i="3"/>
  <c r="D2280" i="3"/>
  <c r="D2287" i="3"/>
  <c r="D2305" i="3"/>
  <c r="D2312" i="3"/>
  <c r="D2318" i="3"/>
  <c r="D2334" i="3"/>
  <c r="D2350" i="3"/>
  <c r="D2366" i="3"/>
  <c r="D2382" i="3"/>
  <c r="D2398" i="3"/>
  <c r="D2414" i="3"/>
  <c r="D2430" i="3"/>
  <c r="D2446" i="3"/>
  <c r="D2462" i="3"/>
  <c r="D2478" i="3"/>
  <c r="D2494" i="3"/>
  <c r="D2510" i="3"/>
  <c r="D2526" i="3"/>
  <c r="D2541" i="3"/>
  <c r="D2546" i="3"/>
  <c r="D2555" i="3"/>
  <c r="D2564" i="3"/>
  <c r="D2573" i="3"/>
  <c r="D2578" i="3"/>
  <c r="D2587" i="3"/>
  <c r="D2596" i="3"/>
  <c r="D2605" i="3"/>
  <c r="D2610" i="3"/>
  <c r="D2619" i="3"/>
  <c r="D2628" i="3"/>
  <c r="D2637" i="3"/>
  <c r="D1877" i="3"/>
  <c r="D1907" i="3"/>
  <c r="D1916" i="3"/>
  <c r="D1925" i="3"/>
  <c r="D1962" i="3"/>
  <c r="D1971" i="3"/>
  <c r="D1980" i="3"/>
  <c r="D1989" i="3"/>
  <c r="D2026" i="3"/>
  <c r="D2035" i="3"/>
  <c r="D2044" i="3"/>
  <c r="D2053" i="3"/>
  <c r="D2090" i="3"/>
  <c r="D2099" i="3"/>
  <c r="D2108" i="3"/>
  <c r="D2117" i="3"/>
  <c r="D2125" i="3"/>
  <c r="D2133" i="3"/>
  <c r="D2154" i="3"/>
  <c r="D2162" i="3"/>
  <c r="D2170" i="3"/>
  <c r="D2176" i="3"/>
  <c r="D2184" i="3"/>
  <c r="D2227" i="3"/>
  <c r="D2235" i="3"/>
  <c r="D2243" i="3"/>
  <c r="D2261" i="3"/>
  <c r="D2268" i="3"/>
  <c r="D2275" i="3"/>
  <c r="D2293" i="3"/>
  <c r="D2300" i="3"/>
  <c r="D2307" i="3"/>
  <c r="D2319" i="3"/>
  <c r="D2324" i="3"/>
  <c r="D2329" i="3"/>
  <c r="D2335" i="3"/>
  <c r="D2340" i="3"/>
  <c r="D2345" i="3"/>
  <c r="D2351" i="3"/>
  <c r="D2356" i="3"/>
  <c r="D2361" i="3"/>
  <c r="D2367" i="3"/>
  <c r="D2372" i="3"/>
  <c r="D2377" i="3"/>
  <c r="D2383" i="3"/>
  <c r="D2388" i="3"/>
  <c r="D2393" i="3"/>
  <c r="D2399" i="3"/>
  <c r="D2404" i="3"/>
  <c r="D2409" i="3"/>
  <c r="D2415" i="3"/>
  <c r="D2420" i="3"/>
  <c r="D2425" i="3"/>
  <c r="D2431" i="3"/>
  <c r="D2436" i="3"/>
  <c r="D2441" i="3"/>
  <c r="D2447" i="3"/>
  <c r="D2452" i="3"/>
  <c r="D2457" i="3"/>
  <c r="D2463" i="3"/>
  <c r="D2468" i="3"/>
  <c r="D2473" i="3"/>
  <c r="D2479" i="3"/>
  <c r="D2484" i="3"/>
  <c r="D2489" i="3"/>
  <c r="D2495" i="3"/>
  <c r="D2500" i="3"/>
  <c r="D2505" i="3"/>
  <c r="D2511" i="3"/>
  <c r="D2516" i="3"/>
  <c r="D2521" i="3"/>
  <c r="D2527" i="3"/>
  <c r="D2532" i="3"/>
  <c r="D2537" i="3"/>
  <c r="D2542" i="3"/>
  <c r="D2551" i="3"/>
  <c r="D2560" i="3"/>
  <c r="D2569" i="3"/>
  <c r="D2574" i="3"/>
  <c r="D2583" i="3"/>
  <c r="D2592" i="3"/>
  <c r="D2601" i="3"/>
  <c r="D2606" i="3"/>
  <c r="D2615" i="3"/>
  <c r="D2624" i="3"/>
  <c r="D2633" i="3"/>
  <c r="D2638" i="3"/>
  <c r="D2642" i="3"/>
  <c r="D2646" i="3"/>
  <c r="D2650" i="3"/>
  <c r="D2654" i="3"/>
  <c r="D2658" i="3"/>
  <c r="D2662" i="3"/>
  <c r="D2666" i="3"/>
  <c r="D2670" i="3"/>
  <c r="D2674" i="3"/>
  <c r="D2678" i="3"/>
  <c r="D2682" i="3"/>
  <c r="D2686" i="3"/>
  <c r="D2690" i="3"/>
  <c r="D2694" i="3"/>
  <c r="D2698" i="3"/>
  <c r="D2702" i="3"/>
  <c r="D2706" i="3"/>
  <c r="D2710" i="3"/>
  <c r="D2714" i="3"/>
  <c r="D2718" i="3"/>
  <c r="D2722" i="3"/>
  <c r="D2726" i="3"/>
  <c r="D2730" i="3"/>
  <c r="D2734" i="3"/>
  <c r="D2738" i="3"/>
  <c r="D2742" i="3"/>
  <c r="D2746" i="3"/>
  <c r="D2750" i="3"/>
  <c r="D2754" i="3"/>
  <c r="D2758" i="3"/>
  <c r="D2762" i="3"/>
  <c r="D2766" i="3"/>
  <c r="D2770" i="3"/>
  <c r="D2774" i="3"/>
  <c r="D2778" i="3"/>
  <c r="D2782" i="3"/>
  <c r="D2786" i="3"/>
  <c r="D2790" i="3"/>
  <c r="D2794" i="3"/>
  <c r="D2798" i="3"/>
  <c r="D2802" i="3"/>
  <c r="D1882" i="3"/>
  <c r="D1898" i="3"/>
  <c r="D1910" i="3"/>
  <c r="D1919" i="3"/>
  <c r="D1928" i="3"/>
  <c r="D1937" i="3"/>
  <c r="D1974" i="3"/>
  <c r="D1983" i="3"/>
  <c r="D1992" i="3"/>
  <c r="D2001" i="3"/>
  <c r="D2038" i="3"/>
  <c r="D2047" i="3"/>
  <c r="D2056" i="3"/>
  <c r="D2065" i="3"/>
  <c r="D2102" i="3"/>
  <c r="D2111" i="3"/>
  <c r="D2126" i="3"/>
  <c r="D2134" i="3"/>
  <c r="D2140" i="3"/>
  <c r="D2148" i="3"/>
  <c r="D2156" i="3"/>
  <c r="D2199" i="3"/>
  <c r="D2207" i="3"/>
  <c r="D2213" i="3"/>
  <c r="D2221" i="3"/>
  <c r="D2229" i="3"/>
  <c r="D2249" i="3"/>
  <c r="D2256" i="3"/>
  <c r="D2263" i="3"/>
  <c r="D2281" i="3"/>
  <c r="D2288" i="3"/>
  <c r="D2295" i="3"/>
  <c r="D2313" i="3"/>
  <c r="D2330" i="3"/>
  <c r="D2346" i="3"/>
  <c r="D2362" i="3"/>
  <c r="D2378" i="3"/>
  <c r="D2394" i="3"/>
  <c r="D2410" i="3"/>
  <c r="D2426" i="3"/>
  <c r="D2442" i="3"/>
  <c r="D2458" i="3"/>
  <c r="D2474" i="3"/>
  <c r="D2490" i="3"/>
  <c r="D2506" i="3"/>
  <c r="D2522" i="3"/>
  <c r="D2538" i="3"/>
  <c r="D2547" i="3"/>
  <c r="D2556" i="3"/>
  <c r="D2565" i="3"/>
  <c r="D2570" i="3"/>
  <c r="D2579" i="3"/>
  <c r="D2588" i="3"/>
  <c r="D2597" i="3"/>
  <c r="D2602" i="3"/>
  <c r="D2611" i="3"/>
  <c r="D2620" i="3"/>
  <c r="D2629" i="3"/>
  <c r="D2634" i="3"/>
  <c r="D1938" i="3"/>
  <c r="D1947" i="3"/>
  <c r="D1956" i="3"/>
  <c r="D1965" i="3"/>
  <c r="D2002" i="3"/>
  <c r="D2011" i="3"/>
  <c r="D2020" i="3"/>
  <c r="D2029" i="3"/>
  <c r="D2066" i="3"/>
  <c r="D2075" i="3"/>
  <c r="D2084" i="3"/>
  <c r="D2093" i="3"/>
  <c r="D2120" i="3"/>
  <c r="D2163" i="3"/>
  <c r="D2171" i="3"/>
  <c r="D2179" i="3"/>
  <c r="D2185" i="3"/>
  <c r="D2193" i="3"/>
  <c r="D2222" i="3"/>
  <c r="D2230" i="3"/>
  <c r="D2236" i="3"/>
  <c r="D1859" i="3"/>
  <c r="D1901" i="3"/>
  <c r="D1911" i="3"/>
  <c r="D1920" i="3"/>
  <c r="D1929" i="3"/>
  <c r="D1966" i="3"/>
  <c r="D1975" i="3"/>
  <c r="D1984" i="3"/>
  <c r="D1993" i="3"/>
  <c r="D2030" i="3"/>
  <c r="D2039" i="3"/>
  <c r="D2048" i="3"/>
  <c r="D2057" i="3"/>
  <c r="D2094" i="3"/>
  <c r="D2103" i="3"/>
  <c r="D2112" i="3"/>
  <c r="D2135" i="3"/>
  <c r="D2143" i="3"/>
  <c r="D2149" i="3"/>
  <c r="D2157" i="3"/>
  <c r="D2165" i="3"/>
  <c r="D2186" i="3"/>
  <c r="D2194" i="3"/>
  <c r="D2202" i="3"/>
  <c r="D2208" i="3"/>
  <c r="D2216" i="3"/>
  <c r="D2257" i="3"/>
  <c r="D2264" i="3"/>
  <c r="D2271" i="3"/>
  <c r="D2289" i="3"/>
  <c r="D2296" i="3"/>
  <c r="D2303" i="3"/>
  <c r="D2326" i="3"/>
  <c r="D1860" i="3"/>
  <c r="D1886" i="3"/>
  <c r="D1930" i="3"/>
  <c r="D1939" i="3"/>
  <c r="D1948" i="3"/>
  <c r="D1957" i="3"/>
  <c r="D1994" i="3"/>
  <c r="D2003" i="3"/>
  <c r="D2012" i="3"/>
  <c r="D2021" i="3"/>
  <c r="D2058" i="3"/>
  <c r="D2067" i="3"/>
  <c r="D2076" i="3"/>
  <c r="D2085" i="3"/>
  <c r="D2121" i="3"/>
  <c r="D2129" i="3"/>
  <c r="D2158" i="3"/>
  <c r="D2166" i="3"/>
  <c r="D2172" i="3"/>
  <c r="D2180" i="3"/>
  <c r="D2188" i="3"/>
  <c r="D2231" i="3"/>
  <c r="D2239" i="3"/>
  <c r="D2245" i="3"/>
  <c r="D2252" i="3"/>
  <c r="D2259" i="3"/>
  <c r="D2277" i="3"/>
  <c r="D2284" i="3"/>
  <c r="D2291" i="3"/>
  <c r="D1891" i="3"/>
  <c r="D1905" i="3"/>
  <c r="D1942" i="3"/>
  <c r="D1951" i="3"/>
  <c r="D1960" i="3"/>
  <c r="D1969" i="3"/>
  <c r="D2006" i="3"/>
  <c r="D2015" i="3"/>
  <c r="D2024" i="3"/>
  <c r="D2033" i="3"/>
  <c r="D2070" i="3"/>
  <c r="D2079" i="3"/>
  <c r="D2088" i="3"/>
  <c r="D2097" i="3"/>
  <c r="D2122" i="3"/>
  <c r="D2130" i="3"/>
  <c r="D2138" i="3"/>
  <c r="D2144" i="3"/>
  <c r="D2152" i="3"/>
  <c r="D2195" i="3"/>
  <c r="D2203" i="3"/>
  <c r="D2211" i="3"/>
  <c r="D2217" i="3"/>
  <c r="D2225" i="3"/>
  <c r="D2247" i="3"/>
  <c r="D1892" i="3"/>
  <c r="D1906" i="3"/>
  <c r="D1915" i="3"/>
  <c r="D1924" i="3"/>
  <c r="D1933" i="3"/>
  <c r="D1970" i="3"/>
  <c r="D1979" i="3"/>
  <c r="D1988" i="3"/>
  <c r="D1997" i="3"/>
  <c r="D2034" i="3"/>
  <c r="D2043" i="3"/>
  <c r="D2052" i="3"/>
  <c r="D2061" i="3"/>
  <c r="D2098" i="3"/>
  <c r="D2107" i="3"/>
  <c r="D2116" i="3"/>
  <c r="D2124" i="3"/>
  <c r="D2167" i="3"/>
  <c r="D2175" i="3"/>
  <c r="D2181" i="3"/>
  <c r="D2189" i="3"/>
  <c r="D2197" i="3"/>
  <c r="D2218" i="3"/>
  <c r="D2226" i="3"/>
  <c r="D2234" i="3"/>
  <c r="D2240" i="3"/>
  <c r="D2253" i="3"/>
  <c r="D2260" i="3"/>
  <c r="D2267" i="3"/>
  <c r="D2285" i="3"/>
  <c r="D2292" i="3"/>
  <c r="D2299" i="3"/>
  <c r="D2317" i="3"/>
  <c r="D2323" i="3"/>
  <c r="D2328" i="3"/>
  <c r="D2333" i="3"/>
  <c r="D2339" i="3"/>
  <c r="D2344" i="3"/>
  <c r="D2349" i="3"/>
  <c r="D2355" i="3"/>
  <c r="D2360" i="3"/>
  <c r="D2365" i="3"/>
  <c r="D2371" i="3"/>
  <c r="D2376" i="3"/>
  <c r="D2381" i="3"/>
  <c r="D2387" i="3"/>
  <c r="D2392" i="3"/>
  <c r="D2397" i="3"/>
  <c r="D2403" i="3"/>
  <c r="D2408" i="3"/>
  <c r="D2413" i="3"/>
  <c r="D2419" i="3"/>
  <c r="D2424" i="3"/>
  <c r="D2429" i="3"/>
  <c r="D2435" i="3"/>
  <c r="D2440" i="3"/>
  <c r="D2445" i="3"/>
  <c r="D2451" i="3"/>
  <c r="D2456" i="3"/>
  <c r="D2461" i="3"/>
  <c r="D2467" i="3"/>
  <c r="D2472" i="3"/>
  <c r="D2477" i="3"/>
  <c r="D2483" i="3"/>
  <c r="D2488" i="3"/>
  <c r="D2493" i="3"/>
  <c r="D2499" i="3"/>
  <c r="D2504" i="3"/>
  <c r="D2509" i="3"/>
  <c r="D2515" i="3"/>
  <c r="D2520" i="3"/>
  <c r="D2309" i="3"/>
  <c r="D2325" i="3"/>
  <c r="D2358" i="3"/>
  <c r="D2390" i="3"/>
  <c r="D2422" i="3"/>
  <c r="D2454" i="3"/>
  <c r="D2486" i="3"/>
  <c r="D2518" i="3"/>
  <c r="D2528" i="3"/>
  <c r="D2550" i="3"/>
  <c r="D2558" i="3"/>
  <c r="D2566" i="3"/>
  <c r="D2572" i="3"/>
  <c r="D2580" i="3"/>
  <c r="D2623" i="3"/>
  <c r="D2631" i="3"/>
  <c r="D2639" i="3"/>
  <c r="D2657" i="3"/>
  <c r="D2664" i="3"/>
  <c r="D2671" i="3"/>
  <c r="D2689" i="3"/>
  <c r="D2696" i="3"/>
  <c r="D2703" i="3"/>
  <c r="D2721" i="3"/>
  <c r="D2728" i="3"/>
  <c r="D2735" i="3"/>
  <c r="D2753" i="3"/>
  <c r="D2760" i="3"/>
  <c r="D2767" i="3"/>
  <c r="D2785" i="3"/>
  <c r="D2792" i="3"/>
  <c r="D2799" i="3"/>
  <c r="D2810" i="3"/>
  <c r="D2826" i="3"/>
  <c r="D2842" i="3"/>
  <c r="D2858" i="3"/>
  <c r="D2874" i="3"/>
  <c r="D2890" i="3"/>
  <c r="D2906" i="3"/>
  <c r="D2922" i="3"/>
  <c r="D2938" i="3"/>
  <c r="D2954" i="3"/>
  <c r="D2970" i="3"/>
  <c r="D2986" i="3"/>
  <c r="D3002" i="3"/>
  <c r="D3018" i="3"/>
  <c r="D3034" i="3"/>
  <c r="D3050" i="3"/>
  <c r="D3066" i="3"/>
  <c r="D3082" i="3"/>
  <c r="D3098" i="3"/>
  <c r="D3114" i="3"/>
  <c r="D3130" i="3"/>
  <c r="D3146" i="3"/>
  <c r="D3162" i="3"/>
  <c r="D3178" i="3"/>
  <c r="D3194" i="3"/>
  <c r="D3210" i="3"/>
  <c r="D3226" i="3"/>
  <c r="D3242" i="3"/>
  <c r="D3258" i="3"/>
  <c r="D3274" i="3"/>
  <c r="D3290" i="3"/>
  <c r="D3306" i="3"/>
  <c r="D3322" i="3"/>
  <c r="D3327" i="3"/>
  <c r="D3336" i="3"/>
  <c r="D3345" i="3"/>
  <c r="D3350" i="3"/>
  <c r="D3359" i="3"/>
  <c r="D3368" i="3"/>
  <c r="D3377" i="3"/>
  <c r="D3382" i="3"/>
  <c r="D3391" i="3"/>
  <c r="D3400" i="3"/>
  <c r="D3409" i="3"/>
  <c r="D3414" i="3"/>
  <c r="D3423" i="3"/>
  <c r="D3432" i="3"/>
  <c r="D3441" i="3"/>
  <c r="D3446" i="3"/>
  <c r="D3455" i="3"/>
  <c r="D3464" i="3"/>
  <c r="D3473" i="3"/>
  <c r="D3478" i="3"/>
  <c r="D3487" i="3"/>
  <c r="D3496" i="3"/>
  <c r="D3505" i="3"/>
  <c r="D3510" i="3"/>
  <c r="D3519" i="3"/>
  <c r="D3528" i="3"/>
  <c r="D2265" i="3"/>
  <c r="D2311" i="3"/>
  <c r="D2327" i="3"/>
  <c r="D2337" i="3"/>
  <c r="D2348" i="3"/>
  <c r="D2359" i="3"/>
  <c r="D2369" i="3"/>
  <c r="D2380" i="3"/>
  <c r="D2391" i="3"/>
  <c r="D2401" i="3"/>
  <c r="D2412" i="3"/>
  <c r="D2423" i="3"/>
  <c r="D2433" i="3"/>
  <c r="D2444" i="3"/>
  <c r="D2455" i="3"/>
  <c r="D2465" i="3"/>
  <c r="D2476" i="3"/>
  <c r="D2487" i="3"/>
  <c r="D2497" i="3"/>
  <c r="D2508" i="3"/>
  <c r="D2519" i="3"/>
  <c r="D2536" i="3"/>
  <c r="D2544" i="3"/>
  <c r="D2552" i="3"/>
  <c r="D2595" i="3"/>
  <c r="D2603" i="3"/>
  <c r="D2609" i="3"/>
  <c r="D2617" i="3"/>
  <c r="D2625" i="3"/>
  <c r="D2645" i="3"/>
  <c r="D2652" i="3"/>
  <c r="D2659" i="3"/>
  <c r="D2677" i="3"/>
  <c r="D2684" i="3"/>
  <c r="D2691" i="3"/>
  <c r="D2709" i="3"/>
  <c r="D2716" i="3"/>
  <c r="D2723" i="3"/>
  <c r="D2741" i="3"/>
  <c r="D2748" i="3"/>
  <c r="D2755" i="3"/>
  <c r="D2773" i="3"/>
  <c r="D2780" i="3"/>
  <c r="D2787" i="3"/>
  <c r="D2805" i="3"/>
  <c r="D2811" i="3"/>
  <c r="D2816" i="3"/>
  <c r="D2821" i="3"/>
  <c r="D2827" i="3"/>
  <c r="D2832" i="3"/>
  <c r="D2837" i="3"/>
  <c r="D2843" i="3"/>
  <c r="D2848" i="3"/>
  <c r="D2853" i="3"/>
  <c r="D2859" i="3"/>
  <c r="D2864" i="3"/>
  <c r="D2869" i="3"/>
  <c r="D2875" i="3"/>
  <c r="D2880" i="3"/>
  <c r="D2885" i="3"/>
  <c r="D2891" i="3"/>
  <c r="D2896" i="3"/>
  <c r="D2901" i="3"/>
  <c r="D2907" i="3"/>
  <c r="D2912" i="3"/>
  <c r="D2917" i="3"/>
  <c r="D2923" i="3"/>
  <c r="D2928" i="3"/>
  <c r="D2933" i="3"/>
  <c r="D2939" i="3"/>
  <c r="D2944" i="3"/>
  <c r="D2949" i="3"/>
  <c r="D2955" i="3"/>
  <c r="D2960" i="3"/>
  <c r="D2965" i="3"/>
  <c r="D2971" i="3"/>
  <c r="D2976" i="3"/>
  <c r="D2981" i="3"/>
  <c r="D2987" i="3"/>
  <c r="D2992" i="3"/>
  <c r="D2997" i="3"/>
  <c r="D3003" i="3"/>
  <c r="D3008" i="3"/>
  <c r="D3013" i="3"/>
  <c r="D3019" i="3"/>
  <c r="D3024" i="3"/>
  <c r="D3029" i="3"/>
  <c r="D3035" i="3"/>
  <c r="D3040" i="3"/>
  <c r="D3045" i="3"/>
  <c r="D3051" i="3"/>
  <c r="D3056" i="3"/>
  <c r="D3061" i="3"/>
  <c r="D3067" i="3"/>
  <c r="D3072" i="3"/>
  <c r="D3077" i="3"/>
  <c r="D3083" i="3"/>
  <c r="D3088" i="3"/>
  <c r="D3093" i="3"/>
  <c r="D3099" i="3"/>
  <c r="D3104" i="3"/>
  <c r="D3109" i="3"/>
  <c r="D3115" i="3"/>
  <c r="D3120" i="3"/>
  <c r="D3125" i="3"/>
  <c r="D3131" i="3"/>
  <c r="D3136" i="3"/>
  <c r="D3141" i="3"/>
  <c r="D3147" i="3"/>
  <c r="D3152" i="3"/>
  <c r="D3157" i="3"/>
  <c r="D3163" i="3"/>
  <c r="D3168" i="3"/>
  <c r="D3173" i="3"/>
  <c r="D3179" i="3"/>
  <c r="D3184" i="3"/>
  <c r="D3189" i="3"/>
  <c r="D3195" i="3"/>
  <c r="D3200" i="3"/>
  <c r="D3205" i="3"/>
  <c r="D3211" i="3"/>
  <c r="D3216" i="3"/>
  <c r="D3221" i="3"/>
  <c r="D3227" i="3"/>
  <c r="D3232" i="3"/>
  <c r="D3237" i="3"/>
  <c r="D3243" i="3"/>
  <c r="D3248" i="3"/>
  <c r="D3253" i="3"/>
  <c r="D3259" i="3"/>
  <c r="D3264" i="3"/>
  <c r="D3269" i="3"/>
  <c r="D3275" i="3"/>
  <c r="D3280" i="3"/>
  <c r="D3285" i="3"/>
  <c r="D3291" i="3"/>
  <c r="D3296" i="3"/>
  <c r="D3301" i="3"/>
  <c r="D3307" i="3"/>
  <c r="D3312" i="3"/>
  <c r="D3317" i="3"/>
  <c r="D3323" i="3"/>
  <c r="D3332" i="3"/>
  <c r="D3341" i="3"/>
  <c r="D3346" i="3"/>
  <c r="D3355" i="3"/>
  <c r="D3364" i="3"/>
  <c r="D3373" i="3"/>
  <c r="D3378" i="3"/>
  <c r="D3387" i="3"/>
  <c r="D3396" i="3"/>
  <c r="D3405" i="3"/>
  <c r="D3410" i="3"/>
  <c r="D3419" i="3"/>
  <c r="D3428" i="3"/>
  <c r="D3437" i="3"/>
  <c r="D3442" i="3"/>
  <c r="D3451" i="3"/>
  <c r="D3460" i="3"/>
  <c r="D3469" i="3"/>
  <c r="D3474" i="3"/>
  <c r="D3483" i="3"/>
  <c r="D3492" i="3"/>
  <c r="D3501" i="3"/>
  <c r="D3506" i="3"/>
  <c r="D3515" i="3"/>
  <c r="D3524" i="3"/>
  <c r="D3533" i="3"/>
  <c r="D3537" i="3"/>
  <c r="D3541" i="3"/>
  <c r="D3545" i="3"/>
  <c r="D3549" i="3"/>
  <c r="D2269" i="3"/>
  <c r="D2315" i="3"/>
  <c r="D2338" i="3"/>
  <c r="D2370" i="3"/>
  <c r="D2402" i="3"/>
  <c r="D2434" i="3"/>
  <c r="D2466" i="3"/>
  <c r="D2498" i="3"/>
  <c r="D2529" i="3"/>
  <c r="D2559" i="3"/>
  <c r="D2567" i="3"/>
  <c r="D2575" i="3"/>
  <c r="D2581" i="3"/>
  <c r="D2589" i="3"/>
  <c r="D2618" i="3"/>
  <c r="D2626" i="3"/>
  <c r="D2632" i="3"/>
  <c r="D2640" i="3"/>
  <c r="D2647" i="3"/>
  <c r="D2665" i="3"/>
  <c r="D2672" i="3"/>
  <c r="D2679" i="3"/>
  <c r="D2697" i="3"/>
  <c r="D2704" i="3"/>
  <c r="D2711" i="3"/>
  <c r="D2729" i="3"/>
  <c r="D2736" i="3"/>
  <c r="D2743" i="3"/>
  <c r="D2761" i="3"/>
  <c r="D2768" i="3"/>
  <c r="D2775" i="3"/>
  <c r="D2793" i="3"/>
  <c r="D2800" i="3"/>
  <c r="D2806" i="3"/>
  <c r="D2822" i="3"/>
  <c r="D2838" i="3"/>
  <c r="D2854" i="3"/>
  <c r="D2870" i="3"/>
  <c r="D2886" i="3"/>
  <c r="D2902" i="3"/>
  <c r="D2918" i="3"/>
  <c r="D2934" i="3"/>
  <c r="D2950" i="3"/>
  <c r="D2966" i="3"/>
  <c r="D2982" i="3"/>
  <c r="D2998" i="3"/>
  <c r="D3014" i="3"/>
  <c r="D3030" i="3"/>
  <c r="D3046" i="3"/>
  <c r="D3062" i="3"/>
  <c r="D3078" i="3"/>
  <c r="D3094" i="3"/>
  <c r="D3110" i="3"/>
  <c r="D3126" i="3"/>
  <c r="D3142" i="3"/>
  <c r="D3158" i="3"/>
  <c r="D3174" i="3"/>
  <c r="D3190" i="3"/>
  <c r="D3206" i="3"/>
  <c r="D3222" i="3"/>
  <c r="D3238" i="3"/>
  <c r="D3254" i="3"/>
  <c r="D3270" i="3"/>
  <c r="D3286" i="3"/>
  <c r="D3302" i="3"/>
  <c r="D3318" i="3"/>
  <c r="D3328" i="3"/>
  <c r="D3337" i="3"/>
  <c r="D3342" i="3"/>
  <c r="D3351" i="3"/>
  <c r="D3360" i="3"/>
  <c r="D3369" i="3"/>
  <c r="D3374" i="3"/>
  <c r="D3383" i="3"/>
  <c r="D3392" i="3"/>
  <c r="D3401" i="3"/>
  <c r="D3406" i="3"/>
  <c r="D3415" i="3"/>
  <c r="D3424" i="3"/>
  <c r="D3433" i="3"/>
  <c r="D3438" i="3"/>
  <c r="D3447" i="3"/>
  <c r="D3456" i="3"/>
  <c r="D3465" i="3"/>
  <c r="D3470" i="3"/>
  <c r="D3479" i="3"/>
  <c r="D3488" i="3"/>
  <c r="D3497" i="3"/>
  <c r="D3502" i="3"/>
  <c r="D3511" i="3"/>
  <c r="D3520" i="3"/>
  <c r="D3529" i="3"/>
  <c r="D2244" i="3"/>
  <c r="D2272" i="3"/>
  <c r="D2297" i="3"/>
  <c r="D2316" i="3"/>
  <c r="D2331" i="3"/>
  <c r="D2341" i="3"/>
  <c r="D2352" i="3"/>
  <c r="D2363" i="3"/>
  <c r="D2373" i="3"/>
  <c r="D2384" i="3"/>
  <c r="D2395" i="3"/>
  <c r="D2405" i="3"/>
  <c r="D2416" i="3"/>
  <c r="D2427" i="3"/>
  <c r="D2437" i="3"/>
  <c r="D2448" i="3"/>
  <c r="D2459" i="3"/>
  <c r="D2469" i="3"/>
  <c r="D2480" i="3"/>
  <c r="D2491" i="3"/>
  <c r="D2501" i="3"/>
  <c r="D2512" i="3"/>
  <c r="D2523" i="3"/>
  <c r="D2530" i="3"/>
  <c r="D2539" i="3"/>
  <c r="D2545" i="3"/>
  <c r="D2553" i="3"/>
  <c r="D2561" i="3"/>
  <c r="D2582" i="3"/>
  <c r="D2590" i="3"/>
  <c r="D2598" i="3"/>
  <c r="D2604" i="3"/>
  <c r="D2612" i="3"/>
  <c r="D2653" i="3"/>
  <c r="D2660" i="3"/>
  <c r="D2667" i="3"/>
  <c r="D2685" i="3"/>
  <c r="D2692" i="3"/>
  <c r="D2251" i="3"/>
  <c r="D2276" i="3"/>
  <c r="D2301" i="3"/>
  <c r="D2342" i="3"/>
  <c r="D2374" i="3"/>
  <c r="D2406" i="3"/>
  <c r="D2438" i="3"/>
  <c r="D2470" i="3"/>
  <c r="D2502" i="3"/>
  <c r="D2531" i="3"/>
  <c r="D2554" i="3"/>
  <c r="D2562" i="3"/>
  <c r="D2568" i="3"/>
  <c r="D2576" i="3"/>
  <c r="D2584" i="3"/>
  <c r="D2627" i="3"/>
  <c r="D2635" i="3"/>
  <c r="D2641" i="3"/>
  <c r="D2648" i="3"/>
  <c r="D2655" i="3"/>
  <c r="D2673" i="3"/>
  <c r="D2680" i="3"/>
  <c r="D2687" i="3"/>
  <c r="D2705" i="3"/>
  <c r="D2712" i="3"/>
  <c r="D2719" i="3"/>
  <c r="D2737" i="3"/>
  <c r="D2744" i="3"/>
  <c r="D2751" i="3"/>
  <c r="D2769" i="3"/>
  <c r="D2776" i="3"/>
  <c r="D2783" i="3"/>
  <c r="D2801" i="3"/>
  <c r="D2818" i="3"/>
  <c r="D2834" i="3"/>
  <c r="D2850" i="3"/>
  <c r="D2866" i="3"/>
  <c r="D2882" i="3"/>
  <c r="D2898" i="3"/>
  <c r="D2914" i="3"/>
  <c r="D2279" i="3"/>
  <c r="D2320" i="3"/>
  <c r="D2332" i="3"/>
  <c r="D2343" i="3"/>
  <c r="D2353" i="3"/>
  <c r="D2364" i="3"/>
  <c r="D2375" i="3"/>
  <c r="D2385" i="3"/>
  <c r="D2396" i="3"/>
  <c r="D2407" i="3"/>
  <c r="D2417" i="3"/>
  <c r="D2428" i="3"/>
  <c r="D2439" i="3"/>
  <c r="D2449" i="3"/>
  <c r="D2460" i="3"/>
  <c r="D2471" i="3"/>
  <c r="D2481" i="3"/>
  <c r="D2492" i="3"/>
  <c r="D2503" i="3"/>
  <c r="D2513" i="3"/>
  <c r="D2524" i="3"/>
  <c r="D2533" i="3"/>
  <c r="D2540" i="3"/>
  <c r="D2548" i="3"/>
  <c r="D2591" i="3"/>
  <c r="D2599" i="3"/>
  <c r="D2607" i="3"/>
  <c r="D2613" i="3"/>
  <c r="D2621" i="3"/>
  <c r="D2643" i="3"/>
  <c r="D2661" i="3"/>
  <c r="D2668" i="3"/>
  <c r="D2675" i="3"/>
  <c r="D2693" i="3"/>
  <c r="D2700" i="3"/>
  <c r="D2707" i="3"/>
  <c r="D2725" i="3"/>
  <c r="D2732" i="3"/>
  <c r="D2739" i="3"/>
  <c r="D2757" i="3"/>
  <c r="D2764" i="3"/>
  <c r="D2771" i="3"/>
  <c r="D2789" i="3"/>
  <c r="D2796" i="3"/>
  <c r="D2803" i="3"/>
  <c r="D2283" i="3"/>
  <c r="D2304" i="3"/>
  <c r="D2321" i="3"/>
  <c r="D2354" i="3"/>
  <c r="D2386" i="3"/>
  <c r="D2418" i="3"/>
  <c r="D2450" i="3"/>
  <c r="D2482" i="3"/>
  <c r="D2514" i="3"/>
  <c r="D2534" i="3"/>
  <c r="D2563" i="3"/>
  <c r="D2571" i="3"/>
  <c r="D2577" i="3"/>
  <c r="D2585" i="3"/>
  <c r="D2593" i="3"/>
  <c r="D2614" i="3"/>
  <c r="D2622" i="3"/>
  <c r="D2630" i="3"/>
  <c r="D2636" i="3"/>
  <c r="D2649" i="3"/>
  <c r="D2656" i="3"/>
  <c r="D2663" i="3"/>
  <c r="D2681" i="3"/>
  <c r="D2688" i="3"/>
  <c r="D2695" i="3"/>
  <c r="D2713" i="3"/>
  <c r="D2720" i="3"/>
  <c r="D2727" i="3"/>
  <c r="D2745" i="3"/>
  <c r="D2752" i="3"/>
  <c r="D2759" i="3"/>
  <c r="D2777" i="3"/>
  <c r="D2784" i="3"/>
  <c r="D2791" i="3"/>
  <c r="D2308" i="3"/>
  <c r="D2322" i="3"/>
  <c r="D2336" i="3"/>
  <c r="D2347" i="3"/>
  <c r="D2357" i="3"/>
  <c r="D2368" i="3"/>
  <c r="D2379" i="3"/>
  <c r="D2389" i="3"/>
  <c r="D2400" i="3"/>
  <c r="D2411" i="3"/>
  <c r="D2421" i="3"/>
  <c r="D2432" i="3"/>
  <c r="D2443" i="3"/>
  <c r="D2453" i="3"/>
  <c r="D2464" i="3"/>
  <c r="D2475" i="3"/>
  <c r="D2485" i="3"/>
  <c r="D2496" i="3"/>
  <c r="D2507" i="3"/>
  <c r="D2517" i="3"/>
  <c r="D2525" i="3"/>
  <c r="D2535" i="3"/>
  <c r="D2543" i="3"/>
  <c r="D2549" i="3"/>
  <c r="D2557" i="3"/>
  <c r="D2586" i="3"/>
  <c r="D2594" i="3"/>
  <c r="D2600" i="3"/>
  <c r="D2608" i="3"/>
  <c r="D2616" i="3"/>
  <c r="D2644" i="3"/>
  <c r="D2651" i="3"/>
  <c r="D2669" i="3"/>
  <c r="D2676" i="3"/>
  <c r="D2683" i="3"/>
  <c r="D2701" i="3"/>
  <c r="D2708" i="3"/>
  <c r="D2715" i="3"/>
  <c r="D2733" i="3"/>
  <c r="D2740" i="3"/>
  <c r="D2747" i="3"/>
  <c r="D2765" i="3"/>
  <c r="D2772" i="3"/>
  <c r="D2779" i="3"/>
  <c r="D2797" i="3"/>
  <c r="D2804" i="3"/>
  <c r="D2809" i="3"/>
  <c r="D2815" i="3"/>
  <c r="D2820" i="3"/>
  <c r="D2825" i="3"/>
  <c r="D2831" i="3"/>
  <c r="D2836" i="3"/>
  <c r="D2841" i="3"/>
  <c r="D2847" i="3"/>
  <c r="D2852" i="3"/>
  <c r="D2857" i="3"/>
  <c r="D2863" i="3"/>
  <c r="D2868" i="3"/>
  <c r="D2873" i="3"/>
  <c r="D2879" i="3"/>
  <c r="D2884" i="3"/>
  <c r="D2889" i="3"/>
  <c r="D2895" i="3"/>
  <c r="D2900" i="3"/>
  <c r="D2905" i="3"/>
  <c r="D2911" i="3"/>
  <c r="D2916" i="3"/>
  <c r="D2921" i="3"/>
  <c r="D2927" i="3"/>
  <c r="D2932" i="3"/>
  <c r="D2937" i="3"/>
  <c r="D2943" i="3"/>
  <c r="D2948" i="3"/>
  <c r="D2953" i="3"/>
  <c r="D2959" i="3"/>
  <c r="D2964" i="3"/>
  <c r="D2969" i="3"/>
  <c r="D2975" i="3"/>
  <c r="D2980" i="3"/>
  <c r="D2985" i="3"/>
  <c r="D2991" i="3"/>
  <c r="D2996" i="3"/>
  <c r="D3001" i="3"/>
  <c r="D3007" i="3"/>
  <c r="D3012" i="3"/>
  <c r="D3017" i="3"/>
  <c r="D3023" i="3"/>
  <c r="D3028" i="3"/>
  <c r="D3033" i="3"/>
  <c r="D3039" i="3"/>
  <c r="D3044" i="3"/>
  <c r="D3049" i="3"/>
  <c r="D3055" i="3"/>
  <c r="D3060" i="3"/>
  <c r="D3065" i="3"/>
  <c r="D3071" i="3"/>
  <c r="D3076" i="3"/>
  <c r="D3081" i="3"/>
  <c r="D3087" i="3"/>
  <c r="D3092" i="3"/>
  <c r="D3097" i="3"/>
  <c r="D3103" i="3"/>
  <c r="D3108" i="3"/>
  <c r="D3113" i="3"/>
  <c r="D3119" i="3"/>
  <c r="D3124" i="3"/>
  <c r="D3129" i="3"/>
  <c r="D3135" i="3"/>
  <c r="D3140" i="3"/>
  <c r="D3145" i="3"/>
  <c r="D3151" i="3"/>
  <c r="D2731" i="3"/>
  <c r="D2781" i="3"/>
  <c r="D2813" i="3"/>
  <c r="D2828" i="3"/>
  <c r="D2856" i="3"/>
  <c r="D2871" i="3"/>
  <c r="D2899" i="3"/>
  <c r="D2913" i="3"/>
  <c r="D2946" i="3"/>
  <c r="D2978" i="3"/>
  <c r="D3010" i="3"/>
  <c r="D3042" i="3"/>
  <c r="D3074" i="3"/>
  <c r="D3106" i="3"/>
  <c r="D3138" i="3"/>
  <c r="D3159" i="3"/>
  <c r="D3166" i="3"/>
  <c r="D3183" i="3"/>
  <c r="D3192" i="3"/>
  <c r="D3201" i="3"/>
  <c r="D3218" i="3"/>
  <c r="D3225" i="3"/>
  <c r="D3235" i="3"/>
  <c r="D3244" i="3"/>
  <c r="D3268" i="3"/>
  <c r="D3277" i="3"/>
  <c r="D3287" i="3"/>
  <c r="D3294" i="3"/>
  <c r="D3311" i="3"/>
  <c r="D3320" i="3"/>
  <c r="D3335" i="3"/>
  <c r="D3343" i="3"/>
  <c r="D3349" i="3"/>
  <c r="D3357" i="3"/>
  <c r="D3365" i="3"/>
  <c r="D3386" i="3"/>
  <c r="D3394" i="3"/>
  <c r="D3402" i="3"/>
  <c r="D3408" i="3"/>
  <c r="D3416" i="3"/>
  <c r="D3459" i="3"/>
  <c r="D3467" i="3"/>
  <c r="D3475" i="3"/>
  <c r="D3481" i="3"/>
  <c r="D3489" i="3"/>
  <c r="D3518" i="3"/>
  <c r="D3526" i="3"/>
  <c r="D3532" i="3"/>
  <c r="D3539" i="3"/>
  <c r="D3546" i="3"/>
  <c r="D3557" i="3"/>
  <c r="D3573" i="3"/>
  <c r="D3589" i="3"/>
  <c r="D3605" i="3"/>
  <c r="D3621" i="3"/>
  <c r="D3637" i="3"/>
  <c r="D3653" i="3"/>
  <c r="D3669" i="3"/>
  <c r="D3685" i="3"/>
  <c r="D3701" i="3"/>
  <c r="D3717" i="3"/>
  <c r="D3733" i="3"/>
  <c r="D3749" i="3"/>
  <c r="D3765" i="3"/>
  <c r="D3781" i="3"/>
  <c r="D3797" i="3"/>
  <c r="D3813" i="3"/>
  <c r="D3829" i="3"/>
  <c r="D3845" i="3"/>
  <c r="D3861" i="3"/>
  <c r="D3877" i="3"/>
  <c r="D3893" i="3"/>
  <c r="D3909" i="3"/>
  <c r="D3925" i="3"/>
  <c r="D3941" i="3"/>
  <c r="D3957" i="3"/>
  <c r="D3973" i="3"/>
  <c r="D3983" i="3"/>
  <c r="D3992" i="3"/>
  <c r="D3997" i="3"/>
  <c r="D4006" i="3"/>
  <c r="D4015" i="3"/>
  <c r="D4024" i="3"/>
  <c r="D4029" i="3"/>
  <c r="D4038" i="3"/>
  <c r="D4047" i="3"/>
  <c r="D4056" i="3"/>
  <c r="D4061" i="3"/>
  <c r="D4070" i="3"/>
  <c r="D4079" i="3"/>
  <c r="D4088" i="3"/>
  <c r="D4093" i="3"/>
  <c r="D4102" i="3"/>
  <c r="D4111" i="3"/>
  <c r="D4120" i="3"/>
  <c r="D4125" i="3"/>
  <c r="D4134" i="3"/>
  <c r="D4143" i="3"/>
  <c r="D4152" i="3"/>
  <c r="D4157" i="3"/>
  <c r="D4166" i="3"/>
  <c r="D4175" i="3"/>
  <c r="D4184" i="3"/>
  <c r="D4189" i="3"/>
  <c r="D4198" i="3"/>
  <c r="D4207" i="3"/>
  <c r="D4216" i="3"/>
  <c r="D4221" i="3"/>
  <c r="D4230" i="3"/>
  <c r="D4234" i="3"/>
  <c r="D4238" i="3"/>
  <c r="D4242" i="3"/>
  <c r="D4246" i="3"/>
  <c r="D4250" i="3"/>
  <c r="D4254" i="3"/>
  <c r="D4258" i="3"/>
  <c r="D4262" i="3"/>
  <c r="D4266" i="3"/>
  <c r="D4270" i="3"/>
  <c r="D4274" i="3"/>
  <c r="D4278" i="3"/>
  <c r="D4282" i="3"/>
  <c r="D4286" i="3"/>
  <c r="D4290" i="3"/>
  <c r="D4294" i="3"/>
  <c r="D4298" i="3"/>
  <c r="D4302" i="3"/>
  <c r="D4306" i="3"/>
  <c r="D4310" i="3"/>
  <c r="D4314" i="3"/>
  <c r="D4318" i="3"/>
  <c r="D4322" i="3"/>
  <c r="D4326" i="3"/>
  <c r="D4330" i="3"/>
  <c r="D4334" i="3"/>
  <c r="D4338" i="3"/>
  <c r="D4342" i="3"/>
  <c r="D4346" i="3"/>
  <c r="D4350" i="3"/>
  <c r="D4354" i="3"/>
  <c r="D4358" i="3"/>
  <c r="D4362" i="3"/>
  <c r="D4366" i="3"/>
  <c r="D4370" i="3"/>
  <c r="D4374" i="3"/>
  <c r="D4378" i="3"/>
  <c r="D4382" i="3"/>
  <c r="D4386" i="3"/>
  <c r="D4390" i="3"/>
  <c r="D4394" i="3"/>
  <c r="D4398" i="3"/>
  <c r="D4402" i="3"/>
  <c r="D4406" i="3"/>
  <c r="D4410" i="3"/>
  <c r="D4414" i="3"/>
  <c r="D2788" i="3"/>
  <c r="D2814" i="3"/>
  <c r="D2829" i="3"/>
  <c r="D2844" i="3"/>
  <c r="D2872" i="3"/>
  <c r="D2887" i="3"/>
  <c r="D2915" i="3"/>
  <c r="D2925" i="3"/>
  <c r="D2936" i="3"/>
  <c r="D2947" i="3"/>
  <c r="D2957" i="3"/>
  <c r="D2968" i="3"/>
  <c r="D2979" i="3"/>
  <c r="D2989" i="3"/>
  <c r="D3000" i="3"/>
  <c r="D3011" i="3"/>
  <c r="D3021" i="3"/>
  <c r="D3032" i="3"/>
  <c r="D3043" i="3"/>
  <c r="D3053" i="3"/>
  <c r="D3064" i="3"/>
  <c r="D3075" i="3"/>
  <c r="D3085" i="3"/>
  <c r="D3096" i="3"/>
  <c r="D3107" i="3"/>
  <c r="D3117" i="3"/>
  <c r="D3128" i="3"/>
  <c r="D3139" i="3"/>
  <c r="D3149" i="3"/>
  <c r="D3167" i="3"/>
  <c r="D3176" i="3"/>
  <c r="D3185" i="3"/>
  <c r="D3202" i="3"/>
  <c r="D3209" i="3"/>
  <c r="D3219" i="3"/>
  <c r="D3228" i="3"/>
  <c r="D3252" i="3"/>
  <c r="D3261" i="3"/>
  <c r="D3271" i="3"/>
  <c r="D3278" i="3"/>
  <c r="D3295" i="3"/>
  <c r="D3304" i="3"/>
  <c r="D3313" i="3"/>
  <c r="D3329" i="3"/>
  <c r="D3358" i="3"/>
  <c r="D3366" i="3"/>
  <c r="D3372" i="3"/>
  <c r="D3380" i="3"/>
  <c r="D3388" i="3"/>
  <c r="D3431" i="3"/>
  <c r="D3439" i="3"/>
  <c r="D3445" i="3"/>
  <c r="D3453" i="3"/>
  <c r="D3461" i="3"/>
  <c r="D3482" i="3"/>
  <c r="D3490" i="3"/>
  <c r="D3498" i="3"/>
  <c r="D3504" i="3"/>
  <c r="D3512" i="3"/>
  <c r="D3534" i="3"/>
  <c r="D3552" i="3"/>
  <c r="D3558" i="3"/>
  <c r="D3563" i="3"/>
  <c r="D3568" i="3"/>
  <c r="D3574" i="3"/>
  <c r="D3579" i="3"/>
  <c r="D3584" i="3"/>
  <c r="D3590" i="3"/>
  <c r="D3595" i="3"/>
  <c r="D3600" i="3"/>
  <c r="D3606" i="3"/>
  <c r="D3611" i="3"/>
  <c r="D3616" i="3"/>
  <c r="D3622" i="3"/>
  <c r="D3627" i="3"/>
  <c r="D3632" i="3"/>
  <c r="D3638" i="3"/>
  <c r="D3643" i="3"/>
  <c r="D3648" i="3"/>
  <c r="D3654" i="3"/>
  <c r="D3659" i="3"/>
  <c r="D3664" i="3"/>
  <c r="D3670" i="3"/>
  <c r="D3675" i="3"/>
  <c r="D3680" i="3"/>
  <c r="D3686" i="3"/>
  <c r="D3691" i="3"/>
  <c r="D3696" i="3"/>
  <c r="D3702" i="3"/>
  <c r="D3707" i="3"/>
  <c r="D3712" i="3"/>
  <c r="D3718" i="3"/>
  <c r="D3723" i="3"/>
  <c r="D3728" i="3"/>
  <c r="D3734" i="3"/>
  <c r="D3739" i="3"/>
  <c r="D3744" i="3"/>
  <c r="D3750" i="3"/>
  <c r="D3755" i="3"/>
  <c r="D3760" i="3"/>
  <c r="D3766" i="3"/>
  <c r="D3771" i="3"/>
  <c r="D3776" i="3"/>
  <c r="D3782" i="3"/>
  <c r="D3787" i="3"/>
  <c r="D3792" i="3"/>
  <c r="D3798" i="3"/>
  <c r="D3803" i="3"/>
  <c r="D3808" i="3"/>
  <c r="D3814" i="3"/>
  <c r="D3819" i="3"/>
  <c r="D3824" i="3"/>
  <c r="D3830" i="3"/>
  <c r="D3835" i="3"/>
  <c r="D3840" i="3"/>
  <c r="D3846" i="3"/>
  <c r="D3851" i="3"/>
  <c r="D3856" i="3"/>
  <c r="D3862" i="3"/>
  <c r="D3867" i="3"/>
  <c r="D3872" i="3"/>
  <c r="D3878" i="3"/>
  <c r="D3883" i="3"/>
  <c r="D3888" i="3"/>
  <c r="D3894" i="3"/>
  <c r="D3899" i="3"/>
  <c r="D3904" i="3"/>
  <c r="D3910" i="3"/>
  <c r="D3915" i="3"/>
  <c r="D3920" i="3"/>
  <c r="D3926" i="3"/>
  <c r="D3931" i="3"/>
  <c r="D3936" i="3"/>
  <c r="D3942" i="3"/>
  <c r="D3947" i="3"/>
  <c r="D3952" i="3"/>
  <c r="D3958" i="3"/>
  <c r="D3963" i="3"/>
  <c r="D3968" i="3"/>
  <c r="D3974" i="3"/>
  <c r="D3979" i="3"/>
  <c r="D3988" i="3"/>
  <c r="D3993" i="3"/>
  <c r="D4002" i="3"/>
  <c r="D4011" i="3"/>
  <c r="D4020" i="3"/>
  <c r="D4025" i="3"/>
  <c r="D4034" i="3"/>
  <c r="D4043" i="3"/>
  <c r="D4052" i="3"/>
  <c r="D4057" i="3"/>
  <c r="D4066" i="3"/>
  <c r="D4075" i="3"/>
  <c r="D4084" i="3"/>
  <c r="D4089" i="3"/>
  <c r="D4098" i="3"/>
  <c r="D4107" i="3"/>
  <c r="D4116" i="3"/>
  <c r="D4121" i="3"/>
  <c r="D4130" i="3"/>
  <c r="D4139" i="3"/>
  <c r="D4148" i="3"/>
  <c r="D4153" i="3"/>
  <c r="D4162" i="3"/>
  <c r="D4171" i="3"/>
  <c r="D4180" i="3"/>
  <c r="D4185" i="3"/>
  <c r="D4194" i="3"/>
  <c r="D4203" i="3"/>
  <c r="D4212" i="3"/>
  <c r="D4217" i="3"/>
  <c r="D4226" i="3"/>
  <c r="D2795" i="3"/>
  <c r="D2817" i="3"/>
  <c r="D2830" i="3"/>
  <c r="D2845" i="3"/>
  <c r="D2860" i="3"/>
  <c r="D2888" i="3"/>
  <c r="D2903" i="3"/>
  <c r="D2926" i="3"/>
  <c r="D2958" i="3"/>
  <c r="D2990" i="3"/>
  <c r="D3022" i="3"/>
  <c r="D3054" i="3"/>
  <c r="D3086" i="3"/>
  <c r="D3118" i="3"/>
  <c r="D3150" i="3"/>
  <c r="D3160" i="3"/>
  <c r="D3169" i="3"/>
  <c r="D3186" i="3"/>
  <c r="D3193" i="3"/>
  <c r="D3203" i="3"/>
  <c r="D3212" i="3"/>
  <c r="D3236" i="3"/>
  <c r="D3245" i="3"/>
  <c r="D3255" i="3"/>
  <c r="D3262" i="3"/>
  <c r="D3279" i="3"/>
  <c r="D3288" i="3"/>
  <c r="D3297" i="3"/>
  <c r="D3314" i="3"/>
  <c r="D3321" i="3"/>
  <c r="D3330" i="3"/>
  <c r="D3338" i="3"/>
  <c r="D3344" i="3"/>
  <c r="D3352" i="3"/>
  <c r="D3395" i="3"/>
  <c r="D3403" i="3"/>
  <c r="D3411" i="3"/>
  <c r="D3417" i="3"/>
  <c r="D3425" i="3"/>
  <c r="D3454" i="3"/>
  <c r="D3462" i="3"/>
  <c r="D3468" i="3"/>
  <c r="D3476" i="3"/>
  <c r="D3484" i="3"/>
  <c r="D3527" i="3"/>
  <c r="D3540" i="3"/>
  <c r="D3547" i="3"/>
  <c r="D3553" i="3"/>
  <c r="D3569" i="3"/>
  <c r="D3585" i="3"/>
  <c r="D3601" i="3"/>
  <c r="D3617" i="3"/>
  <c r="D3633" i="3"/>
  <c r="D3649" i="3"/>
  <c r="D3665" i="3"/>
  <c r="D3681" i="3"/>
  <c r="D3697" i="3"/>
  <c r="D3713" i="3"/>
  <c r="D3729" i="3"/>
  <c r="D3745" i="3"/>
  <c r="D3761" i="3"/>
  <c r="D3777" i="3"/>
  <c r="D3793" i="3"/>
  <c r="D3809" i="3"/>
  <c r="D3825" i="3"/>
  <c r="D3841" i="3"/>
  <c r="D3857" i="3"/>
  <c r="D3873" i="3"/>
  <c r="D3889" i="3"/>
  <c r="D3905" i="3"/>
  <c r="D3921" i="3"/>
  <c r="D3937" i="3"/>
  <c r="D3953" i="3"/>
  <c r="D3969" i="3"/>
  <c r="D3984" i="3"/>
  <c r="D3989" i="3"/>
  <c r="D3998" i="3"/>
  <c r="D4007" i="3"/>
  <c r="D4016" i="3"/>
  <c r="D4021" i="3"/>
  <c r="D4030" i="3"/>
  <c r="D4039" i="3"/>
  <c r="D4048" i="3"/>
  <c r="D4053" i="3"/>
  <c r="D4062" i="3"/>
  <c r="D4071" i="3"/>
  <c r="D4080" i="3"/>
  <c r="D4085" i="3"/>
  <c r="D4094" i="3"/>
  <c r="D4103" i="3"/>
  <c r="D4112" i="3"/>
  <c r="D4117" i="3"/>
  <c r="D4126" i="3"/>
  <c r="D4135" i="3"/>
  <c r="D4144" i="3"/>
  <c r="D4149" i="3"/>
  <c r="D4158" i="3"/>
  <c r="D4167" i="3"/>
  <c r="D4176" i="3"/>
  <c r="D4181" i="3"/>
  <c r="D4190" i="3"/>
  <c r="D4199" i="3"/>
  <c r="D4208" i="3"/>
  <c r="D4213" i="3"/>
  <c r="D4222" i="3"/>
  <c r="D4231" i="3"/>
  <c r="D4235" i="3"/>
  <c r="D4239" i="3"/>
  <c r="D4243" i="3"/>
  <c r="D4247" i="3"/>
  <c r="D4251" i="3"/>
  <c r="D4255" i="3"/>
  <c r="D4259" i="3"/>
  <c r="D4263" i="3"/>
  <c r="D4267" i="3"/>
  <c r="D4271" i="3"/>
  <c r="D4275" i="3"/>
  <c r="D4279" i="3"/>
  <c r="D4283" i="3"/>
  <c r="D4287" i="3"/>
  <c r="D4291" i="3"/>
  <c r="D4295" i="3"/>
  <c r="D4299" i="3"/>
  <c r="D4303" i="3"/>
  <c r="D4307" i="3"/>
  <c r="D4311" i="3"/>
  <c r="D4315" i="3"/>
  <c r="D4319" i="3"/>
  <c r="D4323" i="3"/>
  <c r="D4327" i="3"/>
  <c r="D4331" i="3"/>
  <c r="D4335" i="3"/>
  <c r="D4339" i="3"/>
  <c r="D4343" i="3"/>
  <c r="D4347" i="3"/>
  <c r="D4351" i="3"/>
  <c r="D4355" i="3"/>
  <c r="D4359" i="3"/>
  <c r="D4363" i="3"/>
  <c r="D4367" i="3"/>
  <c r="D4371" i="3"/>
  <c r="D4375" i="3"/>
  <c r="D4379" i="3"/>
  <c r="D4383" i="3"/>
  <c r="D4387" i="3"/>
  <c r="D4391" i="3"/>
  <c r="D4395" i="3"/>
  <c r="D4399" i="3"/>
  <c r="D4403" i="3"/>
  <c r="D4407" i="3"/>
  <c r="D4411" i="3"/>
  <c r="D4415" i="3"/>
  <c r="D2699" i="3"/>
  <c r="D2749" i="3"/>
  <c r="D2819" i="3"/>
  <c r="D2833" i="3"/>
  <c r="D2846" i="3"/>
  <c r="D2861" i="3"/>
  <c r="D2876" i="3"/>
  <c r="D2904" i="3"/>
  <c r="D2919" i="3"/>
  <c r="D2929" i="3"/>
  <c r="D2940" i="3"/>
  <c r="D2951" i="3"/>
  <c r="D2961" i="3"/>
  <c r="D2972" i="3"/>
  <c r="D2983" i="3"/>
  <c r="D2993" i="3"/>
  <c r="D3004" i="3"/>
  <c r="D3015" i="3"/>
  <c r="D3025" i="3"/>
  <c r="D3036" i="3"/>
  <c r="D3047" i="3"/>
  <c r="D3057" i="3"/>
  <c r="D3068" i="3"/>
  <c r="D3079" i="3"/>
  <c r="D3089" i="3"/>
  <c r="D3100" i="3"/>
  <c r="D3111" i="3"/>
  <c r="D3121" i="3"/>
  <c r="D3132" i="3"/>
  <c r="D3143" i="3"/>
  <c r="D3153" i="3"/>
  <c r="D3170" i="3"/>
  <c r="D3177" i="3"/>
  <c r="D3187" i="3"/>
  <c r="D3196" i="3"/>
  <c r="D3220" i="3"/>
  <c r="D3229" i="3"/>
  <c r="D3239" i="3"/>
  <c r="D3246" i="3"/>
  <c r="D3263" i="3"/>
  <c r="D3272" i="3"/>
  <c r="D3281" i="3"/>
  <c r="D3298" i="3"/>
  <c r="D3305" i="3"/>
  <c r="D3315" i="3"/>
  <c r="D3324" i="3"/>
  <c r="D2756" i="3"/>
  <c r="D2807" i="3"/>
  <c r="D2835" i="3"/>
  <c r="D2849" i="3"/>
  <c r="D2862" i="3"/>
  <c r="D2877" i="3"/>
  <c r="D2892" i="3"/>
  <c r="D2930" i="3"/>
  <c r="D2962" i="3"/>
  <c r="D2994" i="3"/>
  <c r="D3026" i="3"/>
  <c r="D3058" i="3"/>
  <c r="D3090" i="3"/>
  <c r="D3122" i="3"/>
  <c r="D3154" i="3"/>
  <c r="D3161" i="3"/>
  <c r="D3171" i="3"/>
  <c r="D3180" i="3"/>
  <c r="D3204" i="3"/>
  <c r="D3213" i="3"/>
  <c r="D3223" i="3"/>
  <c r="D3230" i="3"/>
  <c r="D3247" i="3"/>
  <c r="D3256" i="3"/>
  <c r="D3265" i="3"/>
  <c r="D3282" i="3"/>
  <c r="D3289" i="3"/>
  <c r="D3299" i="3"/>
  <c r="D3308" i="3"/>
  <c r="D3331" i="3"/>
  <c r="D3339" i="3"/>
  <c r="D3347" i="3"/>
  <c r="D3353" i="3"/>
  <c r="D3361" i="3"/>
  <c r="D3390" i="3"/>
  <c r="D3398" i="3"/>
  <c r="D3404" i="3"/>
  <c r="D3412" i="3"/>
  <c r="D3420" i="3"/>
  <c r="D3463" i="3"/>
  <c r="D3471" i="3"/>
  <c r="D3477" i="3"/>
  <c r="D3485" i="3"/>
  <c r="D3493" i="3"/>
  <c r="D3514" i="3"/>
  <c r="D3522" i="3"/>
  <c r="D3530" i="3"/>
  <c r="D3548" i="3"/>
  <c r="D3565" i="3"/>
  <c r="D3581" i="3"/>
  <c r="D3597" i="3"/>
  <c r="D2763" i="3"/>
  <c r="D2808" i="3"/>
  <c r="D2823" i="3"/>
  <c r="D2851" i="3"/>
  <c r="D2865" i="3"/>
  <c r="D2878" i="3"/>
  <c r="D2893" i="3"/>
  <c r="D2908" i="3"/>
  <c r="D2920" i="3"/>
  <c r="D2931" i="3"/>
  <c r="D2941" i="3"/>
  <c r="D2952" i="3"/>
  <c r="D2963" i="3"/>
  <c r="D2973" i="3"/>
  <c r="D2984" i="3"/>
  <c r="D2995" i="3"/>
  <c r="D3005" i="3"/>
  <c r="D3016" i="3"/>
  <c r="D3027" i="3"/>
  <c r="D3037" i="3"/>
  <c r="D3048" i="3"/>
  <c r="D3059" i="3"/>
  <c r="D3069" i="3"/>
  <c r="D3080" i="3"/>
  <c r="D3091" i="3"/>
  <c r="D3101" i="3"/>
  <c r="D3112" i="3"/>
  <c r="D3123" i="3"/>
  <c r="D3133" i="3"/>
  <c r="D3144" i="3"/>
  <c r="D3155" i="3"/>
  <c r="D3164" i="3"/>
  <c r="D3188" i="3"/>
  <c r="D3197" i="3"/>
  <c r="D3207" i="3"/>
  <c r="D3214" i="3"/>
  <c r="D3231" i="3"/>
  <c r="D3240" i="3"/>
  <c r="D3249" i="3"/>
  <c r="D3266" i="3"/>
  <c r="D3273" i="3"/>
  <c r="D3283" i="3"/>
  <c r="D3292" i="3"/>
  <c r="D3316" i="3"/>
  <c r="D3325" i="3"/>
  <c r="D3333" i="3"/>
  <c r="D3354" i="3"/>
  <c r="D3362" i="3"/>
  <c r="D3370" i="3"/>
  <c r="D3376" i="3"/>
  <c r="D3384" i="3"/>
  <c r="D3427" i="3"/>
  <c r="D3435" i="3"/>
  <c r="D3443" i="3"/>
  <c r="D3449" i="3"/>
  <c r="D3457" i="3"/>
  <c r="D2717" i="3"/>
  <c r="D2824" i="3"/>
  <c r="D2839" i="3"/>
  <c r="D2867" i="3"/>
  <c r="D2881" i="3"/>
  <c r="D2894" i="3"/>
  <c r="D2909" i="3"/>
  <c r="D2942" i="3"/>
  <c r="D2974" i="3"/>
  <c r="D3006" i="3"/>
  <c r="D3038" i="3"/>
  <c r="D3070" i="3"/>
  <c r="D3102" i="3"/>
  <c r="D3134" i="3"/>
  <c r="D3172" i="3"/>
  <c r="D3181" i="3"/>
  <c r="D3191" i="3"/>
  <c r="D3198" i="3"/>
  <c r="D3215" i="3"/>
  <c r="D3224" i="3"/>
  <c r="D3233" i="3"/>
  <c r="D3250" i="3"/>
  <c r="D3257" i="3"/>
  <c r="D3267" i="3"/>
  <c r="D3276" i="3"/>
  <c r="D3300" i="3"/>
  <c r="D3309" i="3"/>
  <c r="D3319" i="3"/>
  <c r="D3326" i="3"/>
  <c r="D3334" i="3"/>
  <c r="D3340" i="3"/>
  <c r="D3348" i="3"/>
  <c r="D3356" i="3"/>
  <c r="D3399" i="3"/>
  <c r="D3407" i="3"/>
  <c r="D3413" i="3"/>
  <c r="D3421" i="3"/>
  <c r="D3429" i="3"/>
  <c r="D3450" i="3"/>
  <c r="D3458" i="3"/>
  <c r="D3466" i="3"/>
  <c r="D3472" i="3"/>
  <c r="D3480" i="3"/>
  <c r="D2724" i="3"/>
  <c r="D2812" i="3"/>
  <c r="D2840" i="3"/>
  <c r="D2855" i="3"/>
  <c r="D2883" i="3"/>
  <c r="D2897" i="3"/>
  <c r="D2910" i="3"/>
  <c r="D2924" i="3"/>
  <c r="D2935" i="3"/>
  <c r="D2945" i="3"/>
  <c r="D2956" i="3"/>
  <c r="D2967" i="3"/>
  <c r="D2977" i="3"/>
  <c r="D2988" i="3"/>
  <c r="D2999" i="3"/>
  <c r="D3009" i="3"/>
  <c r="D3020" i="3"/>
  <c r="D3031" i="3"/>
  <c r="D3041" i="3"/>
  <c r="D3052" i="3"/>
  <c r="D3063" i="3"/>
  <c r="D3073" i="3"/>
  <c r="D3084" i="3"/>
  <c r="D3095" i="3"/>
  <c r="D3105" i="3"/>
  <c r="D3116" i="3"/>
  <c r="D3127" i="3"/>
  <c r="D3137" i="3"/>
  <c r="D3148" i="3"/>
  <c r="D3156" i="3"/>
  <c r="D3165" i="3"/>
  <c r="D3175" i="3"/>
  <c r="D3182" i="3"/>
  <c r="D3199" i="3"/>
  <c r="D3208" i="3"/>
  <c r="D3217" i="3"/>
  <c r="D3234" i="3"/>
  <c r="D3241" i="3"/>
  <c r="D3251" i="3"/>
  <c r="D3260" i="3"/>
  <c r="D3284" i="3"/>
  <c r="D3293" i="3"/>
  <c r="D3303" i="3"/>
  <c r="D3310" i="3"/>
  <c r="D3363" i="3"/>
  <c r="D3371" i="3"/>
  <c r="D3379" i="3"/>
  <c r="D3385" i="3"/>
  <c r="D3393" i="3"/>
  <c r="D3422" i="3"/>
  <c r="D3430" i="3"/>
  <c r="D3436" i="3"/>
  <c r="D3444" i="3"/>
  <c r="D3452" i="3"/>
  <c r="D3495" i="3"/>
  <c r="D3503" i="3"/>
  <c r="D3509" i="3"/>
  <c r="D3517" i="3"/>
  <c r="D3525" i="3"/>
  <c r="D3544" i="3"/>
  <c r="D3551" i="3"/>
  <c r="D3556" i="3"/>
  <c r="D3562" i="3"/>
  <c r="D3567" i="3"/>
  <c r="D3572" i="3"/>
  <c r="D3578" i="3"/>
  <c r="D3583" i="3"/>
  <c r="D3588" i="3"/>
  <c r="D3594" i="3"/>
  <c r="D3599" i="3"/>
  <c r="D3604" i="3"/>
  <c r="D3610" i="3"/>
  <c r="D3615" i="3"/>
  <c r="D3620" i="3"/>
  <c r="D3626" i="3"/>
  <c r="D3631" i="3"/>
  <c r="D3636" i="3"/>
  <c r="D3642" i="3"/>
  <c r="D3647" i="3"/>
  <c r="D3652" i="3"/>
  <c r="D3658" i="3"/>
  <c r="D3663" i="3"/>
  <c r="D3668" i="3"/>
  <c r="D3674" i="3"/>
  <c r="D3679" i="3"/>
  <c r="D3684" i="3"/>
  <c r="D3690" i="3"/>
  <c r="D3695" i="3"/>
  <c r="D3700" i="3"/>
  <c r="D3706" i="3"/>
  <c r="D3711" i="3"/>
  <c r="D3716" i="3"/>
  <c r="D3722" i="3"/>
  <c r="D3727" i="3"/>
  <c r="D3732" i="3"/>
  <c r="D3738" i="3"/>
  <c r="D3743" i="3"/>
  <c r="D3748" i="3"/>
  <c r="D3754" i="3"/>
  <c r="D3759" i="3"/>
  <c r="D3764" i="3"/>
  <c r="D3770" i="3"/>
  <c r="D3775" i="3"/>
  <c r="D3780" i="3"/>
  <c r="D3786" i="3"/>
  <c r="D3791" i="3"/>
  <c r="D3796" i="3"/>
  <c r="D3802" i="3"/>
  <c r="D3807" i="3"/>
  <c r="D3812" i="3"/>
  <c r="D3818" i="3"/>
  <c r="D3823" i="3"/>
  <c r="D3828" i="3"/>
  <c r="D3834" i="3"/>
  <c r="D3839" i="3"/>
  <c r="D3844" i="3"/>
  <c r="D3850" i="3"/>
  <c r="D3855" i="3"/>
  <c r="D3860" i="3"/>
  <c r="D3866" i="3"/>
  <c r="D3871" i="3"/>
  <c r="D3876" i="3"/>
  <c r="D3882" i="3"/>
  <c r="D3887" i="3"/>
  <c r="D3892" i="3"/>
  <c r="D3898" i="3"/>
  <c r="D3903" i="3"/>
  <c r="D3908" i="3"/>
  <c r="D3914" i="3"/>
  <c r="D3919" i="3"/>
  <c r="D3924" i="3"/>
  <c r="D3930" i="3"/>
  <c r="D3935" i="3"/>
  <c r="D3940" i="3"/>
  <c r="D3946" i="3"/>
  <c r="D3951" i="3"/>
  <c r="D3956" i="3"/>
  <c r="D3962" i="3"/>
  <c r="D3967" i="3"/>
  <c r="D3972" i="3"/>
  <c r="D3367" i="3"/>
  <c r="D3426" i="3"/>
  <c r="D3516" i="3"/>
  <c r="D3535" i="3"/>
  <c r="D3566" i="3"/>
  <c r="D3580" i="3"/>
  <c r="D3593" i="3"/>
  <c r="D3607" i="3"/>
  <c r="D3618" i="3"/>
  <c r="D3628" i="3"/>
  <c r="D3639" i="3"/>
  <c r="D3650" i="3"/>
  <c r="D3660" i="3"/>
  <c r="D3671" i="3"/>
  <c r="D3682" i="3"/>
  <c r="D3692" i="3"/>
  <c r="D3703" i="3"/>
  <c r="D3714" i="3"/>
  <c r="D3724" i="3"/>
  <c r="D3735" i="3"/>
  <c r="D3746" i="3"/>
  <c r="D3756" i="3"/>
  <c r="D3767" i="3"/>
  <c r="D3778" i="3"/>
  <c r="D3788" i="3"/>
  <c r="D3799" i="3"/>
  <c r="D3810" i="3"/>
  <c r="D3820" i="3"/>
  <c r="D3831" i="3"/>
  <c r="D3842" i="3"/>
  <c r="D3852" i="3"/>
  <c r="D3863" i="3"/>
  <c r="D3874" i="3"/>
  <c r="D3884" i="3"/>
  <c r="D3895" i="3"/>
  <c r="D3906" i="3"/>
  <c r="D3916" i="3"/>
  <c r="D3927" i="3"/>
  <c r="D3938" i="3"/>
  <c r="D3948" i="3"/>
  <c r="D3959" i="3"/>
  <c r="D3970" i="3"/>
  <c r="D3978" i="3"/>
  <c r="D3986" i="3"/>
  <c r="D3994" i="3"/>
  <c r="D4000" i="3"/>
  <c r="D4008" i="3"/>
  <c r="D4037" i="3"/>
  <c r="D4045" i="3"/>
  <c r="D4051" i="3"/>
  <c r="D4059" i="3"/>
  <c r="D4067" i="3"/>
  <c r="D4110" i="3"/>
  <c r="D4118" i="3"/>
  <c r="D4124" i="3"/>
  <c r="D4132" i="3"/>
  <c r="D4140" i="3"/>
  <c r="D4161" i="3"/>
  <c r="D4169" i="3"/>
  <c r="D4177" i="3"/>
  <c r="D4183" i="3"/>
  <c r="D4191" i="3"/>
  <c r="D4253" i="3"/>
  <c r="D4260" i="3"/>
  <c r="D4285" i="3"/>
  <c r="D4292" i="3"/>
  <c r="D4317" i="3"/>
  <c r="D4324" i="3"/>
  <c r="D4349" i="3"/>
  <c r="D4356" i="3"/>
  <c r="D4381" i="3"/>
  <c r="D4388" i="3"/>
  <c r="D4413" i="3"/>
  <c r="D4419" i="3"/>
  <c r="D4428" i="3"/>
  <c r="D4437" i="3"/>
  <c r="D4446" i="3"/>
  <c r="D4451" i="3"/>
  <c r="D4460" i="3"/>
  <c r="D4469" i="3"/>
  <c r="D4478" i="3"/>
  <c r="D4483" i="3"/>
  <c r="D4492" i="3"/>
  <c r="D4501" i="3"/>
  <c r="D4510" i="3"/>
  <c r="D4515" i="3"/>
  <c r="D4524" i="3"/>
  <c r="D4533" i="3"/>
  <c r="D4542" i="3"/>
  <c r="D4547" i="3"/>
  <c r="D4556" i="3"/>
  <c r="D4565" i="3"/>
  <c r="D4574" i="3"/>
  <c r="D4579" i="3"/>
  <c r="D4588" i="3"/>
  <c r="D4597" i="3"/>
  <c r="D4606" i="3"/>
  <c r="D4611" i="3"/>
  <c r="D4620" i="3"/>
  <c r="D4629" i="3"/>
  <c r="D4638" i="3"/>
  <c r="D4643" i="3"/>
  <c r="D4652" i="3"/>
  <c r="D4661" i="3"/>
  <c r="D4670" i="3"/>
  <c r="D4675" i="3"/>
  <c r="D4684" i="3"/>
  <c r="D4693" i="3"/>
  <c r="D4702" i="3"/>
  <c r="D4707" i="3"/>
  <c r="D4716" i="3"/>
  <c r="D3375" i="3"/>
  <c r="D3434" i="3"/>
  <c r="D3499" i="3"/>
  <c r="D3536" i="3"/>
  <c r="D3554" i="3"/>
  <c r="D3582" i="3"/>
  <c r="D3596" i="3"/>
  <c r="D3629" i="3"/>
  <c r="D3661" i="3"/>
  <c r="D3693" i="3"/>
  <c r="D3725" i="3"/>
  <c r="D3757" i="3"/>
  <c r="D3789" i="3"/>
  <c r="D3821" i="3"/>
  <c r="D3853" i="3"/>
  <c r="D3885" i="3"/>
  <c r="D3917" i="3"/>
  <c r="D3949" i="3"/>
  <c r="D3980" i="3"/>
  <c r="D4001" i="3"/>
  <c r="D4009" i="3"/>
  <c r="D4017" i="3"/>
  <c r="D4023" i="3"/>
  <c r="D4031" i="3"/>
  <c r="D4074" i="3"/>
  <c r="D4082" i="3"/>
  <c r="D4090" i="3"/>
  <c r="D4096" i="3"/>
  <c r="D4104" i="3"/>
  <c r="D4133" i="3"/>
  <c r="D4141" i="3"/>
  <c r="D4147" i="3"/>
  <c r="D4155" i="3"/>
  <c r="D4163" i="3"/>
  <c r="D4206" i="3"/>
  <c r="D4214" i="3"/>
  <c r="D4220" i="3"/>
  <c r="D4228" i="3"/>
  <c r="D4241" i="3"/>
  <c r="D4248" i="3"/>
  <c r="D4273" i="3"/>
  <c r="D4280" i="3"/>
  <c r="D4305" i="3"/>
  <c r="D4312" i="3"/>
  <c r="D4337" i="3"/>
  <c r="D4344" i="3"/>
  <c r="D4369" i="3"/>
  <c r="D4376" i="3"/>
  <c r="D4401" i="3"/>
  <c r="D4408" i="3"/>
  <c r="D4424" i="3"/>
  <c r="D4433" i="3"/>
  <c r="D4442" i="3"/>
  <c r="D4447" i="3"/>
  <c r="D4456" i="3"/>
  <c r="D4465" i="3"/>
  <c r="D4474" i="3"/>
  <c r="D4479" i="3"/>
  <c r="D4488" i="3"/>
  <c r="D4497" i="3"/>
  <c r="D4506" i="3"/>
  <c r="D4511" i="3"/>
  <c r="D4520" i="3"/>
  <c r="D4529" i="3"/>
  <c r="D4538" i="3"/>
  <c r="D4543" i="3"/>
  <c r="D4552" i="3"/>
  <c r="D4561" i="3"/>
  <c r="D4570" i="3"/>
  <c r="D4575" i="3"/>
  <c r="D4584" i="3"/>
  <c r="D4593" i="3"/>
  <c r="D4602" i="3"/>
  <c r="D4607" i="3"/>
  <c r="D4616" i="3"/>
  <c r="D4625" i="3"/>
  <c r="D4634" i="3"/>
  <c r="D4639" i="3"/>
  <c r="D4648" i="3"/>
  <c r="D4657" i="3"/>
  <c r="D4666" i="3"/>
  <c r="D4671" i="3"/>
  <c r="D4680" i="3"/>
  <c r="D4689" i="3"/>
  <c r="D4698" i="3"/>
  <c r="D4703" i="3"/>
  <c r="D4712" i="3"/>
  <c r="D4721" i="3"/>
  <c r="D4725" i="3"/>
  <c r="D4729" i="3"/>
  <c r="D4733" i="3"/>
  <c r="D4737" i="3"/>
  <c r="D4741" i="3"/>
  <c r="D4745" i="3"/>
  <c r="D4749" i="3"/>
  <c r="D4753" i="3"/>
  <c r="D4757" i="3"/>
  <c r="D4761" i="3"/>
  <c r="D4765" i="3"/>
  <c r="D4769" i="3"/>
  <c r="D4773" i="3"/>
  <c r="D4777" i="3"/>
  <c r="D4781" i="3"/>
  <c r="D4785" i="3"/>
  <c r="D4789" i="3"/>
  <c r="D4793" i="3"/>
  <c r="D4797" i="3"/>
  <c r="D4801" i="3"/>
  <c r="D4805" i="3"/>
  <c r="D4809" i="3"/>
  <c r="D4813" i="3"/>
  <c r="D4817" i="3"/>
  <c r="D4821" i="3"/>
  <c r="D4825" i="3"/>
  <c r="D4829" i="3"/>
  <c r="D4833" i="3"/>
  <c r="D4837" i="3"/>
  <c r="D4841" i="3"/>
  <c r="D4845" i="3"/>
  <c r="D4849" i="3"/>
  <c r="D4853" i="3"/>
  <c r="D4857" i="3"/>
  <c r="D4861" i="3"/>
  <c r="D4865" i="3"/>
  <c r="D4869" i="3"/>
  <c r="D4873" i="3"/>
  <c r="D4877" i="3"/>
  <c r="D4881" i="3"/>
  <c r="D4885" i="3"/>
  <c r="D4889" i="3"/>
  <c r="D4893" i="3"/>
  <c r="D4897" i="3"/>
  <c r="D4901" i="3"/>
  <c r="D4905" i="3"/>
  <c r="D4909" i="3"/>
  <c r="D4913" i="3"/>
  <c r="D4917" i="3"/>
  <c r="D4921" i="3"/>
  <c r="D4925" i="3"/>
  <c r="D4929" i="3"/>
  <c r="D4933" i="3"/>
  <c r="D4937" i="3"/>
  <c r="D4941" i="3"/>
  <c r="D3381" i="3"/>
  <c r="D3440" i="3"/>
  <c r="D3500" i="3"/>
  <c r="D3521" i="3"/>
  <c r="D3538" i="3"/>
  <c r="D3555" i="3"/>
  <c r="D3570" i="3"/>
  <c r="D3598" i="3"/>
  <c r="D3608" i="3"/>
  <c r="D3619" i="3"/>
  <c r="D3630" i="3"/>
  <c r="D3640" i="3"/>
  <c r="D3651" i="3"/>
  <c r="D3662" i="3"/>
  <c r="D3672" i="3"/>
  <c r="D3683" i="3"/>
  <c r="D3694" i="3"/>
  <c r="D3704" i="3"/>
  <c r="D3715" i="3"/>
  <c r="D3726" i="3"/>
  <c r="D3736" i="3"/>
  <c r="D3747" i="3"/>
  <c r="D3758" i="3"/>
  <c r="D3768" i="3"/>
  <c r="D3779" i="3"/>
  <c r="D3790" i="3"/>
  <c r="D3800" i="3"/>
  <c r="D3811" i="3"/>
  <c r="D3822" i="3"/>
  <c r="D3832" i="3"/>
  <c r="D3843" i="3"/>
  <c r="D3854" i="3"/>
  <c r="D3864" i="3"/>
  <c r="D3875" i="3"/>
  <c r="D3886" i="3"/>
  <c r="D3896" i="3"/>
  <c r="D3907" i="3"/>
  <c r="D3918" i="3"/>
  <c r="D3928" i="3"/>
  <c r="D3939" i="3"/>
  <c r="D3950" i="3"/>
  <c r="D3960" i="3"/>
  <c r="D3971" i="3"/>
  <c r="D3981" i="3"/>
  <c r="D3987" i="3"/>
  <c r="D3995" i="3"/>
  <c r="D4003" i="3"/>
  <c r="D4046" i="3"/>
  <c r="D4054" i="3"/>
  <c r="D4060" i="3"/>
  <c r="D4068" i="3"/>
  <c r="D4076" i="3"/>
  <c r="D4097" i="3"/>
  <c r="D4105" i="3"/>
  <c r="D4113" i="3"/>
  <c r="D4119" i="3"/>
  <c r="D4127" i="3"/>
  <c r="D4170" i="3"/>
  <c r="D4178" i="3"/>
  <c r="D4186" i="3"/>
  <c r="D4192" i="3"/>
  <c r="D4200" i="3"/>
  <c r="D4229" i="3"/>
  <c r="D4236" i="3"/>
  <c r="D4261" i="3"/>
  <c r="D4268" i="3"/>
  <c r="D4293" i="3"/>
  <c r="D4300" i="3"/>
  <c r="D4325" i="3"/>
  <c r="D4332" i="3"/>
  <c r="D4357" i="3"/>
  <c r="D4364" i="3"/>
  <c r="D4389" i="3"/>
  <c r="D4396" i="3"/>
  <c r="D4420" i="3"/>
  <c r="D4429" i="3"/>
  <c r="D4438" i="3"/>
  <c r="D4443" i="3"/>
  <c r="D4452" i="3"/>
  <c r="D4461" i="3"/>
  <c r="D4470" i="3"/>
  <c r="D4475" i="3"/>
  <c r="D4484" i="3"/>
  <c r="D4493" i="3"/>
  <c r="D4502" i="3"/>
  <c r="D4507" i="3"/>
  <c r="D4516" i="3"/>
  <c r="D4525" i="3"/>
  <c r="D4534" i="3"/>
  <c r="D4539" i="3"/>
  <c r="D4548" i="3"/>
  <c r="D4557" i="3"/>
  <c r="D4566" i="3"/>
  <c r="D4571" i="3"/>
  <c r="D4580" i="3"/>
  <c r="D4589" i="3"/>
  <c r="D4598" i="3"/>
  <c r="D4603" i="3"/>
  <c r="D4612" i="3"/>
  <c r="D4621" i="3"/>
  <c r="D4630" i="3"/>
  <c r="D4635" i="3"/>
  <c r="D4644" i="3"/>
  <c r="D4653" i="3"/>
  <c r="D4662" i="3"/>
  <c r="D4667" i="3"/>
  <c r="D4676" i="3"/>
  <c r="D4685" i="3"/>
  <c r="D4694" i="3"/>
  <c r="D4699" i="3"/>
  <c r="D4708" i="3"/>
  <c r="D4717" i="3"/>
  <c r="D3389" i="3"/>
  <c r="D3448" i="3"/>
  <c r="D3542" i="3"/>
  <c r="D3571" i="3"/>
  <c r="D3586" i="3"/>
  <c r="D3609" i="3"/>
  <c r="D3641" i="3"/>
  <c r="D3673" i="3"/>
  <c r="D3705" i="3"/>
  <c r="D3737" i="3"/>
  <c r="D3769" i="3"/>
  <c r="D3801" i="3"/>
  <c r="D3833" i="3"/>
  <c r="D3865" i="3"/>
  <c r="D3897" i="3"/>
  <c r="D3929" i="3"/>
  <c r="D3961" i="3"/>
  <c r="D4010" i="3"/>
  <c r="D4018" i="3"/>
  <c r="D4026" i="3"/>
  <c r="D4032" i="3"/>
  <c r="D4040" i="3"/>
  <c r="D4069" i="3"/>
  <c r="D4077" i="3"/>
  <c r="D4083" i="3"/>
  <c r="D4091" i="3"/>
  <c r="D3397" i="3"/>
  <c r="D3486" i="3"/>
  <c r="D3507" i="3"/>
  <c r="D3523" i="3"/>
  <c r="D3543" i="3"/>
  <c r="D3559" i="3"/>
  <c r="D3587" i="3"/>
  <c r="D3602" i="3"/>
  <c r="D3612" i="3"/>
  <c r="D3623" i="3"/>
  <c r="D3634" i="3"/>
  <c r="D3644" i="3"/>
  <c r="D3655" i="3"/>
  <c r="D3666" i="3"/>
  <c r="D3676" i="3"/>
  <c r="D3687" i="3"/>
  <c r="D3698" i="3"/>
  <c r="D3708" i="3"/>
  <c r="D3719" i="3"/>
  <c r="D3730" i="3"/>
  <c r="D3740" i="3"/>
  <c r="D3751" i="3"/>
  <c r="D3762" i="3"/>
  <c r="D3772" i="3"/>
  <c r="D3783" i="3"/>
  <c r="D3794" i="3"/>
  <c r="D3804" i="3"/>
  <c r="D3815" i="3"/>
  <c r="D3826" i="3"/>
  <c r="D3836" i="3"/>
  <c r="D3847" i="3"/>
  <c r="D3858" i="3"/>
  <c r="D3868" i="3"/>
  <c r="D3879" i="3"/>
  <c r="D3890" i="3"/>
  <c r="D3900" i="3"/>
  <c r="D3911" i="3"/>
  <c r="D3922" i="3"/>
  <c r="D3932" i="3"/>
  <c r="D3943" i="3"/>
  <c r="D3954" i="3"/>
  <c r="D3964" i="3"/>
  <c r="D3975" i="3"/>
  <c r="D3982" i="3"/>
  <c r="D3990" i="3"/>
  <c r="D3996" i="3"/>
  <c r="D4004" i="3"/>
  <c r="D4012" i="3"/>
  <c r="D4033" i="3"/>
  <c r="D4041" i="3"/>
  <c r="D4049" i="3"/>
  <c r="D4055" i="3"/>
  <c r="D4063" i="3"/>
  <c r="D3508" i="3"/>
  <c r="D3560" i="3"/>
  <c r="D3575" i="3"/>
  <c r="D3613" i="3"/>
  <c r="D3645" i="3"/>
  <c r="D3677" i="3"/>
  <c r="D3709" i="3"/>
  <c r="D3741" i="3"/>
  <c r="D3773" i="3"/>
  <c r="D3805" i="3"/>
  <c r="D3837" i="3"/>
  <c r="D3869" i="3"/>
  <c r="D3901" i="3"/>
  <c r="D3933" i="3"/>
  <c r="D3965" i="3"/>
  <c r="D4005" i="3"/>
  <c r="D4013" i="3"/>
  <c r="D4019" i="3"/>
  <c r="D4027" i="3"/>
  <c r="D4035" i="3"/>
  <c r="D4078" i="3"/>
  <c r="D4086" i="3"/>
  <c r="D4092" i="3"/>
  <c r="D4100" i="3"/>
  <c r="D4108" i="3"/>
  <c r="D4129" i="3"/>
  <c r="D4137" i="3"/>
  <c r="D4145" i="3"/>
  <c r="D4151" i="3"/>
  <c r="D3491" i="3"/>
  <c r="D3561" i="3"/>
  <c r="D3576" i="3"/>
  <c r="D3591" i="3"/>
  <c r="D3603" i="3"/>
  <c r="D3614" i="3"/>
  <c r="D3624" i="3"/>
  <c r="D3635" i="3"/>
  <c r="D3646" i="3"/>
  <c r="D3656" i="3"/>
  <c r="D3667" i="3"/>
  <c r="D3678" i="3"/>
  <c r="D3688" i="3"/>
  <c r="D3699" i="3"/>
  <c r="D3710" i="3"/>
  <c r="D3720" i="3"/>
  <c r="D3731" i="3"/>
  <c r="D3742" i="3"/>
  <c r="D3752" i="3"/>
  <c r="D3763" i="3"/>
  <c r="D3774" i="3"/>
  <c r="D3784" i="3"/>
  <c r="D3795" i="3"/>
  <c r="D3806" i="3"/>
  <c r="D3816" i="3"/>
  <c r="D3827" i="3"/>
  <c r="D3838" i="3"/>
  <c r="D3848" i="3"/>
  <c r="D3859" i="3"/>
  <c r="D3870" i="3"/>
  <c r="D3880" i="3"/>
  <c r="D3891" i="3"/>
  <c r="D3902" i="3"/>
  <c r="D3912" i="3"/>
  <c r="D3923" i="3"/>
  <c r="D3934" i="3"/>
  <c r="D3944" i="3"/>
  <c r="D3955" i="3"/>
  <c r="D3966" i="3"/>
  <c r="D3976" i="3"/>
  <c r="D3418" i="3"/>
  <c r="D3494" i="3"/>
  <c r="D3513" i="3"/>
  <c r="D3531" i="3"/>
  <c r="D3550" i="3"/>
  <c r="D3564" i="3"/>
  <c r="D3577" i="3"/>
  <c r="D3592" i="3"/>
  <c r="D3625" i="3"/>
  <c r="D3657" i="3"/>
  <c r="D3689" i="3"/>
  <c r="D3721" i="3"/>
  <c r="D3753" i="3"/>
  <c r="D3785" i="3"/>
  <c r="D3817" i="3"/>
  <c r="D3849" i="3"/>
  <c r="D3881" i="3"/>
  <c r="D3913" i="3"/>
  <c r="D3945" i="3"/>
  <c r="D3977" i="3"/>
  <c r="D4014" i="3"/>
  <c r="D4022" i="3"/>
  <c r="D4028" i="3"/>
  <c r="D4036" i="3"/>
  <c r="D4044" i="3"/>
  <c r="D4065" i="3"/>
  <c r="D4073" i="3"/>
  <c r="D4081" i="3"/>
  <c r="D4087" i="3"/>
  <c r="D4095" i="3"/>
  <c r="D4138" i="3"/>
  <c r="D4146" i="3"/>
  <c r="D4154" i="3"/>
  <c r="D4160" i="3"/>
  <c r="D4168" i="3"/>
  <c r="D4197" i="3"/>
  <c r="D4205" i="3"/>
  <c r="D4211" i="3"/>
  <c r="D4219" i="3"/>
  <c r="D4227" i="3"/>
  <c r="D4233" i="3"/>
  <c r="D4240" i="3"/>
  <c r="D4265" i="3"/>
  <c r="D4272" i="3"/>
  <c r="D4297" i="3"/>
  <c r="D4304" i="3"/>
  <c r="D4329" i="3"/>
  <c r="D4336" i="3"/>
  <c r="D4361" i="3"/>
  <c r="D4368" i="3"/>
  <c r="D4393" i="3"/>
  <c r="D4400" i="3"/>
  <c r="D4418" i="3"/>
  <c r="D4423" i="3"/>
  <c r="D4432" i="3"/>
  <c r="D4441" i="3"/>
  <c r="D4450" i="3"/>
  <c r="D4455" i="3"/>
  <c r="D4464" i="3"/>
  <c r="D4473" i="3"/>
  <c r="D4482" i="3"/>
  <c r="D4487" i="3"/>
  <c r="D4496" i="3"/>
  <c r="D4505" i="3"/>
  <c r="D4514" i="3"/>
  <c r="D4519" i="3"/>
  <c r="D4528" i="3"/>
  <c r="D4537" i="3"/>
  <c r="D4546" i="3"/>
  <c r="D4551" i="3"/>
  <c r="D4560" i="3"/>
  <c r="D4569" i="3"/>
  <c r="D4578" i="3"/>
  <c r="D4583" i="3"/>
  <c r="D4592" i="3"/>
  <c r="D4601" i="3"/>
  <c r="D4610" i="3"/>
  <c r="D4615" i="3"/>
  <c r="D4624" i="3"/>
  <c r="D4633" i="3"/>
  <c r="D4642" i="3"/>
  <c r="D4647" i="3"/>
  <c r="D4656" i="3"/>
  <c r="D4665" i="3"/>
  <c r="D4674" i="3"/>
  <c r="D4679" i="3"/>
  <c r="D4688" i="3"/>
  <c r="D4072" i="3"/>
  <c r="D4173" i="3"/>
  <c r="D4187" i="3"/>
  <c r="D4244" i="3"/>
  <c r="D4269" i="3"/>
  <c r="D4308" i="3"/>
  <c r="D4333" i="3"/>
  <c r="D4372" i="3"/>
  <c r="D4397" i="3"/>
  <c r="D4421" i="3"/>
  <c r="D4430" i="3"/>
  <c r="D4467" i="3"/>
  <c r="D4476" i="3"/>
  <c r="D4485" i="3"/>
  <c r="D4494" i="3"/>
  <c r="D4531" i="3"/>
  <c r="D4540" i="3"/>
  <c r="D4549" i="3"/>
  <c r="D4558" i="3"/>
  <c r="D4595" i="3"/>
  <c r="D4604" i="3"/>
  <c r="D4613" i="3"/>
  <c r="D4622" i="3"/>
  <c r="D4659" i="3"/>
  <c r="D4668" i="3"/>
  <c r="D4677" i="3"/>
  <c r="D4686" i="3"/>
  <c r="D4736" i="3"/>
  <c r="D4743" i="3"/>
  <c r="D4750" i="3"/>
  <c r="D4768" i="3"/>
  <c r="D4775" i="3"/>
  <c r="D4782" i="3"/>
  <c r="D4800" i="3"/>
  <c r="D4807" i="3"/>
  <c r="D4814" i="3"/>
  <c r="D4832" i="3"/>
  <c r="D4839" i="3"/>
  <c r="D4846" i="3"/>
  <c r="D4864" i="3"/>
  <c r="D4871" i="3"/>
  <c r="D4878" i="3"/>
  <c r="D4896" i="3"/>
  <c r="D4903" i="3"/>
  <c r="D4910" i="3"/>
  <c r="D4928" i="3"/>
  <c r="D4935" i="3"/>
  <c r="D4942" i="3"/>
  <c r="D4947" i="3"/>
  <c r="D4952" i="3"/>
  <c r="D4958" i="3"/>
  <c r="D4963" i="3"/>
  <c r="D4968" i="3"/>
  <c r="D4974" i="3"/>
  <c r="D4979" i="3"/>
  <c r="D4984" i="3"/>
  <c r="D4990" i="3"/>
  <c r="D4995" i="3"/>
  <c r="D5000" i="3"/>
  <c r="D5006" i="3"/>
  <c r="D5011" i="3"/>
  <c r="D5016" i="3"/>
  <c r="D4101" i="3"/>
  <c r="D4122" i="3"/>
  <c r="D4142" i="3"/>
  <c r="D4159" i="3"/>
  <c r="D4202" i="3"/>
  <c r="D4218" i="3"/>
  <c r="D4232" i="3"/>
  <c r="D4257" i="3"/>
  <c r="D4296" i="3"/>
  <c r="D4321" i="3"/>
  <c r="D4360" i="3"/>
  <c r="D4385" i="3"/>
  <c r="D4431" i="3"/>
  <c r="D4440" i="3"/>
  <c r="D4449" i="3"/>
  <c r="D4458" i="3"/>
  <c r="D4495" i="3"/>
  <c r="D4504" i="3"/>
  <c r="D4513" i="3"/>
  <c r="D4522" i="3"/>
  <c r="D4559" i="3"/>
  <c r="D4568" i="3"/>
  <c r="D4577" i="3"/>
  <c r="D4586" i="3"/>
  <c r="D4623" i="3"/>
  <c r="D4632" i="3"/>
  <c r="D4641" i="3"/>
  <c r="D4650" i="3"/>
  <c r="D4687" i="3"/>
  <c r="D4696" i="3"/>
  <c r="D4704" i="3"/>
  <c r="D4710" i="3"/>
  <c r="D4718" i="3"/>
  <c r="D4724" i="3"/>
  <c r="D4731" i="3"/>
  <c r="D4738" i="3"/>
  <c r="D4756" i="3"/>
  <c r="D4763" i="3"/>
  <c r="D4770" i="3"/>
  <c r="D4788" i="3"/>
  <c r="D4795" i="3"/>
  <c r="D4802" i="3"/>
  <c r="D4820" i="3"/>
  <c r="D4827" i="3"/>
  <c r="D4834" i="3"/>
  <c r="D4852" i="3"/>
  <c r="D4859" i="3"/>
  <c r="D4866" i="3"/>
  <c r="D4884" i="3"/>
  <c r="D4891" i="3"/>
  <c r="D4898" i="3"/>
  <c r="D4916" i="3"/>
  <c r="D4923" i="3"/>
  <c r="D4930" i="3"/>
  <c r="D4953" i="3"/>
  <c r="D4969" i="3"/>
  <c r="D4985" i="3"/>
  <c r="D5001" i="3"/>
  <c r="D5017" i="3"/>
  <c r="D5022" i="3"/>
  <c r="D5026" i="3"/>
  <c r="D5030" i="3"/>
  <c r="D5034" i="3"/>
  <c r="D5038" i="3"/>
  <c r="D5042" i="3"/>
  <c r="D5046" i="3"/>
  <c r="D5050" i="3"/>
  <c r="D5054" i="3"/>
  <c r="D5058" i="3"/>
  <c r="D5062" i="3"/>
  <c r="D5066" i="3"/>
  <c r="D5070" i="3"/>
  <c r="D5074" i="3"/>
  <c r="D5078" i="3"/>
  <c r="D5082" i="3"/>
  <c r="D5086" i="3"/>
  <c r="D5090" i="3"/>
  <c r="D5094" i="3"/>
  <c r="D5098" i="3"/>
  <c r="D5102" i="3"/>
  <c r="D5106" i="3"/>
  <c r="D5110" i="3"/>
  <c r="D5114" i="3"/>
  <c r="D5118" i="3"/>
  <c r="D5122" i="3"/>
  <c r="D5126" i="3"/>
  <c r="D5130" i="3"/>
  <c r="D5134" i="3"/>
  <c r="D5138" i="3"/>
  <c r="D5142" i="3"/>
  <c r="D5146" i="3"/>
  <c r="D5150" i="3"/>
  <c r="D5154" i="3"/>
  <c r="D5158" i="3"/>
  <c r="D5162" i="3"/>
  <c r="D5166" i="3"/>
  <c r="D5170" i="3"/>
  <c r="D5174" i="3"/>
  <c r="D5178" i="3"/>
  <c r="D5182" i="3"/>
  <c r="D5186" i="3"/>
  <c r="D5190" i="3"/>
  <c r="D5194" i="3"/>
  <c r="D5198" i="3"/>
  <c r="D5202" i="3"/>
  <c r="D5206" i="3"/>
  <c r="D5210" i="3"/>
  <c r="D5214" i="3"/>
  <c r="D5218" i="3"/>
  <c r="D5222" i="3"/>
  <c r="D5226" i="3"/>
  <c r="D5230" i="3"/>
  <c r="D5234" i="3"/>
  <c r="D5238" i="3"/>
  <c r="D5242" i="3"/>
  <c r="D5246" i="3"/>
  <c r="D5250" i="3"/>
  <c r="D5254" i="3"/>
  <c r="D5258" i="3"/>
  <c r="D5262" i="3"/>
  <c r="D5266" i="3"/>
  <c r="D5270" i="3"/>
  <c r="D5274" i="3"/>
  <c r="D5278" i="3"/>
  <c r="D5282" i="3"/>
  <c r="D5286" i="3"/>
  <c r="D5290" i="3"/>
  <c r="D5294" i="3"/>
  <c r="D5298" i="3"/>
  <c r="D5302" i="3"/>
  <c r="D5306" i="3"/>
  <c r="D5310" i="3"/>
  <c r="D5314" i="3"/>
  <c r="D5318" i="3"/>
  <c r="D5322" i="3"/>
  <c r="D5326" i="3"/>
  <c r="D5330" i="3"/>
  <c r="D5334" i="3"/>
  <c r="D5338" i="3"/>
  <c r="D4123" i="3"/>
  <c r="D4174" i="3"/>
  <c r="D4188" i="3"/>
  <c r="D4204" i="3"/>
  <c r="D4245" i="3"/>
  <c r="D4284" i="3"/>
  <c r="D4309" i="3"/>
  <c r="D4348" i="3"/>
  <c r="D4373" i="3"/>
  <c r="D4412" i="3"/>
  <c r="D4422" i="3"/>
  <c r="D4459" i="3"/>
  <c r="D4468" i="3"/>
  <c r="D4477" i="3"/>
  <c r="D4486" i="3"/>
  <c r="D4523" i="3"/>
  <c r="D4532" i="3"/>
  <c r="D4541" i="3"/>
  <c r="D4550" i="3"/>
  <c r="D4587" i="3"/>
  <c r="D4596" i="3"/>
  <c r="D4605" i="3"/>
  <c r="D4614" i="3"/>
  <c r="D4651" i="3"/>
  <c r="D4660" i="3"/>
  <c r="D4669" i="3"/>
  <c r="D4678" i="3"/>
  <c r="D4711" i="3"/>
  <c r="D4719" i="3"/>
  <c r="D4726" i="3"/>
  <c r="D4744" i="3"/>
  <c r="D4751" i="3"/>
  <c r="D4758" i="3"/>
  <c r="D4776" i="3"/>
  <c r="D4783" i="3"/>
  <c r="D4790" i="3"/>
  <c r="D4808" i="3"/>
  <c r="D4815" i="3"/>
  <c r="D4822" i="3"/>
  <c r="D4840" i="3"/>
  <c r="D4847" i="3"/>
  <c r="D4854" i="3"/>
  <c r="D4872" i="3"/>
  <c r="D4879" i="3"/>
  <c r="D4886" i="3"/>
  <c r="D4904" i="3"/>
  <c r="D4911" i="3"/>
  <c r="D4918" i="3"/>
  <c r="D4936" i="3"/>
  <c r="D4943" i="3"/>
  <c r="D4948" i="3"/>
  <c r="D4954" i="3"/>
  <c r="D4959" i="3"/>
  <c r="D4964" i="3"/>
  <c r="D4970" i="3"/>
  <c r="D4975" i="3"/>
  <c r="D4980" i="3"/>
  <c r="D4986" i="3"/>
  <c r="D4991" i="3"/>
  <c r="D4996" i="3"/>
  <c r="D5002" i="3"/>
  <c r="D5007" i="3"/>
  <c r="D5012" i="3"/>
  <c r="D5018" i="3"/>
  <c r="D3985" i="3"/>
  <c r="D4042" i="3"/>
  <c r="D4106" i="3"/>
  <c r="D4164" i="3"/>
  <c r="D4193" i="3"/>
  <c r="D4209" i="3"/>
  <c r="D4223" i="3"/>
  <c r="D4249" i="3"/>
  <c r="D4288" i="3"/>
  <c r="D4313" i="3"/>
  <c r="D4352" i="3"/>
  <c r="D4377" i="3"/>
  <c r="D4416" i="3"/>
  <c r="D4425" i="3"/>
  <c r="D4434" i="3"/>
  <c r="D4471" i="3"/>
  <c r="D4480" i="3"/>
  <c r="D4489" i="3"/>
  <c r="D4498" i="3"/>
  <c r="D4535" i="3"/>
  <c r="D4544" i="3"/>
  <c r="D4553" i="3"/>
  <c r="D4562" i="3"/>
  <c r="D4599" i="3"/>
  <c r="D4608" i="3"/>
  <c r="D3991" i="3"/>
  <c r="D4050" i="3"/>
  <c r="D4109" i="3"/>
  <c r="D4128" i="3"/>
  <c r="D4150" i="3"/>
  <c r="D4165" i="3"/>
  <c r="D4179" i="3"/>
  <c r="D4195" i="3"/>
  <c r="D4237" i="3"/>
  <c r="D4276" i="3"/>
  <c r="D4301" i="3"/>
  <c r="D4340" i="3"/>
  <c r="D4365" i="3"/>
  <c r="D4404" i="3"/>
  <c r="D4435" i="3"/>
  <c r="D4444" i="3"/>
  <c r="D4453" i="3"/>
  <c r="D4462" i="3"/>
  <c r="D4499" i="3"/>
  <c r="D4508" i="3"/>
  <c r="D4517" i="3"/>
  <c r="D4526" i="3"/>
  <c r="D4563" i="3"/>
  <c r="D4572" i="3"/>
  <c r="D4581" i="3"/>
  <c r="D4590" i="3"/>
  <c r="D4627" i="3"/>
  <c r="D4636" i="3"/>
  <c r="D4645" i="3"/>
  <c r="D4654" i="3"/>
  <c r="D4691" i="3"/>
  <c r="D3999" i="3"/>
  <c r="D4058" i="3"/>
  <c r="D4131" i="3"/>
  <c r="D4210" i="3"/>
  <c r="D4224" i="3"/>
  <c r="D4264" i="3"/>
  <c r="D4289" i="3"/>
  <c r="D4328" i="3"/>
  <c r="D4353" i="3"/>
  <c r="D4392" i="3"/>
  <c r="D4417" i="3"/>
  <c r="D4426" i="3"/>
  <c r="D4463" i="3"/>
  <c r="D4472" i="3"/>
  <c r="D4481" i="3"/>
  <c r="D4490" i="3"/>
  <c r="D4527" i="3"/>
  <c r="D4536" i="3"/>
  <c r="D4545" i="3"/>
  <c r="D4554" i="3"/>
  <c r="D4591" i="3"/>
  <c r="D4600" i="3"/>
  <c r="D4609" i="3"/>
  <c r="D4618" i="3"/>
  <c r="D4655" i="3"/>
  <c r="D4664" i="3"/>
  <c r="D4673" i="3"/>
  <c r="D4682" i="3"/>
  <c r="D4064" i="3"/>
  <c r="D4114" i="3"/>
  <c r="D4182" i="3"/>
  <c r="D4196" i="3"/>
  <c r="D4225" i="3"/>
  <c r="D4252" i="3"/>
  <c r="D4277" i="3"/>
  <c r="D4316" i="3"/>
  <c r="D4341" i="3"/>
  <c r="D4380" i="3"/>
  <c r="D4405" i="3"/>
  <c r="D4427" i="3"/>
  <c r="D4436" i="3"/>
  <c r="D4445" i="3"/>
  <c r="D4454" i="3"/>
  <c r="D4491" i="3"/>
  <c r="D4500" i="3"/>
  <c r="D4509" i="3"/>
  <c r="D4518" i="3"/>
  <c r="D4555" i="3"/>
  <c r="D4564" i="3"/>
  <c r="D4573" i="3"/>
  <c r="D4582" i="3"/>
  <c r="D4619" i="3"/>
  <c r="D4628" i="3"/>
  <c r="D4637" i="3"/>
  <c r="D4646" i="3"/>
  <c r="D4683" i="3"/>
  <c r="D4692" i="3"/>
  <c r="D4099" i="3"/>
  <c r="D4115" i="3"/>
  <c r="D4136" i="3"/>
  <c r="D4156" i="3"/>
  <c r="D4172" i="3"/>
  <c r="D4201" i="3"/>
  <c r="D4215" i="3"/>
  <c r="D4256" i="3"/>
  <c r="D4281" i="3"/>
  <c r="D4320" i="3"/>
  <c r="D4345" i="3"/>
  <c r="D4384" i="3"/>
  <c r="D4409" i="3"/>
  <c r="D4439" i="3"/>
  <c r="D4448" i="3"/>
  <c r="D4457" i="3"/>
  <c r="D4466" i="3"/>
  <c r="D4503" i="3"/>
  <c r="D4512" i="3"/>
  <c r="D4521" i="3"/>
  <c r="D4530" i="3"/>
  <c r="D4567" i="3"/>
  <c r="D4576" i="3"/>
  <c r="D4585" i="3"/>
  <c r="D4594" i="3"/>
  <c r="D4631" i="3"/>
  <c r="D4640" i="3"/>
  <c r="D4649" i="3"/>
  <c r="D4658" i="3"/>
  <c r="D4695" i="3"/>
  <c r="D4701" i="3"/>
  <c r="D4709" i="3"/>
  <c r="D4723" i="3"/>
  <c r="D4730" i="3"/>
  <c r="D4748" i="3"/>
  <c r="D4755" i="3"/>
  <c r="D4762" i="3"/>
  <c r="D4780" i="3"/>
  <c r="D4787" i="3"/>
  <c r="D4794" i="3"/>
  <c r="D4812" i="3"/>
  <c r="D4819" i="3"/>
  <c r="D4826" i="3"/>
  <c r="D4844" i="3"/>
  <c r="D4851" i="3"/>
  <c r="D4858" i="3"/>
  <c r="D4876" i="3"/>
  <c r="D4883" i="3"/>
  <c r="D4890" i="3"/>
  <c r="D4908" i="3"/>
  <c r="D4915" i="3"/>
  <c r="D4922" i="3"/>
  <c r="D4940" i="3"/>
  <c r="D4957" i="3"/>
  <c r="D4973" i="3"/>
  <c r="D4989" i="3"/>
  <c r="D5005" i="3"/>
  <c r="D5021" i="3"/>
  <c r="D5025" i="3"/>
  <c r="D5029" i="3"/>
  <c r="D5033" i="3"/>
  <c r="D5037" i="3"/>
  <c r="D5041" i="3"/>
  <c r="D5045" i="3"/>
  <c r="D5049" i="3"/>
  <c r="D5053" i="3"/>
  <c r="D5057" i="3"/>
  <c r="D5061" i="3"/>
  <c r="D5065" i="3"/>
  <c r="D5069" i="3"/>
  <c r="D5073" i="3"/>
  <c r="D5077" i="3"/>
  <c r="D5081" i="3"/>
  <c r="D5085" i="3"/>
  <c r="D5089" i="3"/>
  <c r="D5093" i="3"/>
  <c r="D5097" i="3"/>
  <c r="D5101" i="3"/>
  <c r="D5105" i="3"/>
  <c r="D5109" i="3"/>
  <c r="D5113" i="3"/>
  <c r="D5117" i="3"/>
  <c r="D5121" i="3"/>
  <c r="D5125" i="3"/>
  <c r="D4663" i="3"/>
  <c r="D4720" i="3"/>
  <c r="D4734" i="3"/>
  <c r="D4759" i="3"/>
  <c r="D4784" i="3"/>
  <c r="D4798" i="3"/>
  <c r="D4823" i="3"/>
  <c r="D4848" i="3"/>
  <c r="D4862" i="3"/>
  <c r="D4887" i="3"/>
  <c r="D4912" i="3"/>
  <c r="D4926" i="3"/>
  <c r="D4950" i="3"/>
  <c r="D4960" i="3"/>
  <c r="D4971" i="3"/>
  <c r="D4982" i="3"/>
  <c r="D4992" i="3"/>
  <c r="D5003" i="3"/>
  <c r="D5014" i="3"/>
  <c r="D5133" i="3"/>
  <c r="D5140" i="3"/>
  <c r="D5147" i="3"/>
  <c r="D5165" i="3"/>
  <c r="D5172" i="3"/>
  <c r="D5179" i="3"/>
  <c r="D5197" i="3"/>
  <c r="D5204" i="3"/>
  <c r="D5211" i="3"/>
  <c r="D5229" i="3"/>
  <c r="D5236" i="3"/>
  <c r="D5243" i="3"/>
  <c r="D5261" i="3"/>
  <c r="D5268" i="3"/>
  <c r="D5275" i="3"/>
  <c r="D5293" i="3"/>
  <c r="D5300" i="3"/>
  <c r="D5307" i="3"/>
  <c r="D5325" i="3"/>
  <c r="D5332" i="3"/>
  <c r="D5339" i="3"/>
  <c r="D5344" i="3"/>
  <c r="D5349" i="3"/>
  <c r="D5355" i="3"/>
  <c r="D5360" i="3"/>
  <c r="D5365" i="3"/>
  <c r="D5371" i="3"/>
  <c r="D5376" i="3"/>
  <c r="D5381" i="3"/>
  <c r="D5387" i="3"/>
  <c r="D5392" i="3"/>
  <c r="D5397" i="3"/>
  <c r="D5403" i="3"/>
  <c r="D5408" i="3"/>
  <c r="D5413" i="3"/>
  <c r="D5419" i="3"/>
  <c r="D5424" i="3"/>
  <c r="D5429" i="3"/>
  <c r="D5435" i="3"/>
  <c r="D5440" i="3"/>
  <c r="D5445" i="3"/>
  <c r="D5451" i="3"/>
  <c r="D5456" i="3"/>
  <c r="D5461" i="3"/>
  <c r="D5467" i="3"/>
  <c r="D5472" i="3"/>
  <c r="D5477" i="3"/>
  <c r="D5483" i="3"/>
  <c r="D5488" i="3"/>
  <c r="D5493" i="3"/>
  <c r="D5499" i="3"/>
  <c r="D5504" i="3"/>
  <c r="D5509" i="3"/>
  <c r="D5515" i="3"/>
  <c r="D5520" i="3"/>
  <c r="D5525" i="3"/>
  <c r="D5531" i="3"/>
  <c r="D5536" i="3"/>
  <c r="D5541" i="3"/>
  <c r="D5547" i="3"/>
  <c r="D5552" i="3"/>
  <c r="D5557" i="3"/>
  <c r="D5563" i="3"/>
  <c r="D5568" i="3"/>
  <c r="D5573" i="3"/>
  <c r="D5579" i="3"/>
  <c r="D5584" i="3"/>
  <c r="D5589" i="3"/>
  <c r="D5595" i="3"/>
  <c r="D5600" i="3"/>
  <c r="D5605" i="3"/>
  <c r="D5611" i="3"/>
  <c r="D5616" i="3"/>
  <c r="D5621" i="3"/>
  <c r="D5627" i="3"/>
  <c r="D5632" i="3"/>
  <c r="D5637" i="3"/>
  <c r="D5643" i="3"/>
  <c r="D5648" i="3"/>
  <c r="D5653" i="3"/>
  <c r="D5659" i="3"/>
  <c r="D5664" i="3"/>
  <c r="D5669" i="3"/>
  <c r="D5675" i="3"/>
  <c r="D5680" i="3"/>
  <c r="D5685" i="3"/>
  <c r="D5691" i="3"/>
  <c r="D5696" i="3"/>
  <c r="D5701" i="3"/>
  <c r="D5707" i="3"/>
  <c r="D5712" i="3"/>
  <c r="D4672" i="3"/>
  <c r="D4706" i="3"/>
  <c r="D4722" i="3"/>
  <c r="D4747" i="3"/>
  <c r="D4772" i="3"/>
  <c r="D4786" i="3"/>
  <c r="D4811" i="3"/>
  <c r="D4836" i="3"/>
  <c r="D4850" i="3"/>
  <c r="D4875" i="3"/>
  <c r="D4900" i="3"/>
  <c r="D4914" i="3"/>
  <c r="D4939" i="3"/>
  <c r="D4961" i="3"/>
  <c r="D4993" i="3"/>
  <c r="D5024" i="3"/>
  <c r="D5032" i="3"/>
  <c r="D5040" i="3"/>
  <c r="D5048" i="3"/>
  <c r="D5056" i="3"/>
  <c r="D5064" i="3"/>
  <c r="D5072" i="3"/>
  <c r="D5080" i="3"/>
  <c r="D5088" i="3"/>
  <c r="D5096" i="3"/>
  <c r="D5104" i="3"/>
  <c r="D5112" i="3"/>
  <c r="D5120" i="3"/>
  <c r="D5128" i="3"/>
  <c r="D5135" i="3"/>
  <c r="D5153" i="3"/>
  <c r="D5160" i="3"/>
  <c r="D5167" i="3"/>
  <c r="D5185" i="3"/>
  <c r="D5192" i="3"/>
  <c r="D5199" i="3"/>
  <c r="D5217" i="3"/>
  <c r="D5224" i="3"/>
  <c r="D5231" i="3"/>
  <c r="D5249" i="3"/>
  <c r="D5256" i="3"/>
  <c r="D5263" i="3"/>
  <c r="D5281" i="3"/>
  <c r="D5288" i="3"/>
  <c r="D5295" i="3"/>
  <c r="D5313" i="3"/>
  <c r="D5320" i="3"/>
  <c r="D5327" i="3"/>
  <c r="D5350" i="3"/>
  <c r="D5366" i="3"/>
  <c r="D5382" i="3"/>
  <c r="D5398" i="3"/>
  <c r="D5414" i="3"/>
  <c r="D5430" i="3"/>
  <c r="D5446" i="3"/>
  <c r="D5462" i="3"/>
  <c r="D5478" i="3"/>
  <c r="D5494" i="3"/>
  <c r="D5510" i="3"/>
  <c r="D5526" i="3"/>
  <c r="D5542" i="3"/>
  <c r="D5558" i="3"/>
  <c r="D5574" i="3"/>
  <c r="D5590" i="3"/>
  <c r="D5606" i="3"/>
  <c r="D5622" i="3"/>
  <c r="D5638" i="3"/>
  <c r="D5654" i="3"/>
  <c r="D5670" i="3"/>
  <c r="D5686" i="3"/>
  <c r="D5702" i="3"/>
  <c r="D5718" i="3"/>
  <c r="D5734" i="3"/>
  <c r="D5750" i="3"/>
  <c r="D5766" i="3"/>
  <c r="D5782" i="3"/>
  <c r="D5798" i="3"/>
  <c r="D5814" i="3"/>
  <c r="D5830" i="3"/>
  <c r="D5846" i="3"/>
  <c r="D5862" i="3"/>
  <c r="D5878" i="3"/>
  <c r="D5894" i="3"/>
  <c r="D5910" i="3"/>
  <c r="D5926" i="3"/>
  <c r="D5942" i="3"/>
  <c r="D5957" i="3"/>
  <c r="D5962" i="3"/>
  <c r="D5971" i="3"/>
  <c r="D5980" i="3"/>
  <c r="D5989" i="3"/>
  <c r="D5994" i="3"/>
  <c r="D6003" i="3"/>
  <c r="D4681" i="3"/>
  <c r="D4735" i="3"/>
  <c r="D4760" i="3"/>
  <c r="D4774" i="3"/>
  <c r="D4799" i="3"/>
  <c r="D4824" i="3"/>
  <c r="D4838" i="3"/>
  <c r="D4863" i="3"/>
  <c r="D4888" i="3"/>
  <c r="D4902" i="3"/>
  <c r="D4927" i="3"/>
  <c r="D4951" i="3"/>
  <c r="D4962" i="3"/>
  <c r="D4972" i="3"/>
  <c r="D4983" i="3"/>
  <c r="D4994" i="3"/>
  <c r="D5004" i="3"/>
  <c r="D5015" i="3"/>
  <c r="D5141" i="3"/>
  <c r="D5148" i="3"/>
  <c r="D5155" i="3"/>
  <c r="D5173" i="3"/>
  <c r="D5180" i="3"/>
  <c r="D5187" i="3"/>
  <c r="D5205" i="3"/>
  <c r="D5212" i="3"/>
  <c r="D5219" i="3"/>
  <c r="D5237" i="3"/>
  <c r="D5244" i="3"/>
  <c r="D5251" i="3"/>
  <c r="D5269" i="3"/>
  <c r="D5276" i="3"/>
  <c r="D5283" i="3"/>
  <c r="D5301" i="3"/>
  <c r="D5308" i="3"/>
  <c r="D5315" i="3"/>
  <c r="D5333" i="3"/>
  <c r="D5340" i="3"/>
  <c r="D5345" i="3"/>
  <c r="D5351" i="3"/>
  <c r="D5356" i="3"/>
  <c r="D5361" i="3"/>
  <c r="D5367" i="3"/>
  <c r="D5372" i="3"/>
  <c r="D5377" i="3"/>
  <c r="D5383" i="3"/>
  <c r="D5388" i="3"/>
  <c r="D5393" i="3"/>
  <c r="D5399" i="3"/>
  <c r="D5404" i="3"/>
  <c r="D5409" i="3"/>
  <c r="D5415" i="3"/>
  <c r="D5420" i="3"/>
  <c r="D5425" i="3"/>
  <c r="D5431" i="3"/>
  <c r="D5436" i="3"/>
  <c r="D5441" i="3"/>
  <c r="D5447" i="3"/>
  <c r="D5452" i="3"/>
  <c r="D5457" i="3"/>
  <c r="D5463" i="3"/>
  <c r="D5468" i="3"/>
  <c r="D5473" i="3"/>
  <c r="D5479" i="3"/>
  <c r="D5484" i="3"/>
  <c r="D5489" i="3"/>
  <c r="D5495" i="3"/>
  <c r="D5500" i="3"/>
  <c r="D5505" i="3"/>
  <c r="D5511" i="3"/>
  <c r="D5516" i="3"/>
  <c r="D5521" i="3"/>
  <c r="D5527" i="3"/>
  <c r="D5532" i="3"/>
  <c r="D5537" i="3"/>
  <c r="D5543" i="3"/>
  <c r="D5548" i="3"/>
  <c r="D5553" i="3"/>
  <c r="D5559" i="3"/>
  <c r="D5564" i="3"/>
  <c r="D5569" i="3"/>
  <c r="D5575" i="3"/>
  <c r="D5580" i="3"/>
  <c r="D5585" i="3"/>
  <c r="D5591" i="3"/>
  <c r="D5596" i="3"/>
  <c r="D5601" i="3"/>
  <c r="D5607" i="3"/>
  <c r="D5612" i="3"/>
  <c r="D5617" i="3"/>
  <c r="D5623" i="3"/>
  <c r="D5628" i="3"/>
  <c r="D5633" i="3"/>
  <c r="D5639" i="3"/>
  <c r="D5644" i="3"/>
  <c r="D5649" i="3"/>
  <c r="D5655" i="3"/>
  <c r="D5660" i="3"/>
  <c r="D5665" i="3"/>
  <c r="D5671" i="3"/>
  <c r="D5676" i="3"/>
  <c r="D5681" i="3"/>
  <c r="D5687" i="3"/>
  <c r="D5692" i="3"/>
  <c r="D5697" i="3"/>
  <c r="D5703" i="3"/>
  <c r="D5708" i="3"/>
  <c r="D5713" i="3"/>
  <c r="D4617" i="3"/>
  <c r="D4690" i="3"/>
  <c r="D4713" i="3"/>
  <c r="D4739" i="3"/>
  <c r="D4764" i="3"/>
  <c r="D4778" i="3"/>
  <c r="D4803" i="3"/>
  <c r="D4828" i="3"/>
  <c r="D4842" i="3"/>
  <c r="D4867" i="3"/>
  <c r="D4892" i="3"/>
  <c r="D4906" i="3"/>
  <c r="D4931" i="3"/>
  <c r="D4965" i="3"/>
  <c r="D4997" i="3"/>
  <c r="D5027" i="3"/>
  <c r="D5035" i="3"/>
  <c r="D5043" i="3"/>
  <c r="D5051" i="3"/>
  <c r="D5059" i="3"/>
  <c r="D5067" i="3"/>
  <c r="D5075" i="3"/>
  <c r="D5083" i="3"/>
  <c r="D5091" i="3"/>
  <c r="D5099" i="3"/>
  <c r="D5107" i="3"/>
  <c r="D5115" i="3"/>
  <c r="D5123" i="3"/>
  <c r="D5129" i="3"/>
  <c r="D5136" i="3"/>
  <c r="D5143" i="3"/>
  <c r="D5161" i="3"/>
  <c r="D5168" i="3"/>
  <c r="D5175" i="3"/>
  <c r="D5193" i="3"/>
  <c r="D5200" i="3"/>
  <c r="D5207" i="3"/>
  <c r="D5225" i="3"/>
  <c r="D5232" i="3"/>
  <c r="D5239" i="3"/>
  <c r="D5257" i="3"/>
  <c r="D5264" i="3"/>
  <c r="D5271" i="3"/>
  <c r="D5289" i="3"/>
  <c r="D5296" i="3"/>
  <c r="D5303" i="3"/>
  <c r="D5321" i="3"/>
  <c r="D5328" i="3"/>
  <c r="D5335" i="3"/>
  <c r="D5346" i="3"/>
  <c r="D5362" i="3"/>
  <c r="D5378" i="3"/>
  <c r="D5394" i="3"/>
  <c r="D5410" i="3"/>
  <c r="D5426" i="3"/>
  <c r="D5442" i="3"/>
  <c r="D5458" i="3"/>
  <c r="D5474" i="3"/>
  <c r="D5490" i="3"/>
  <c r="D5506" i="3"/>
  <c r="D5522" i="3"/>
  <c r="D5538" i="3"/>
  <c r="D5554" i="3"/>
  <c r="D5570" i="3"/>
  <c r="D5586" i="3"/>
  <c r="D5602" i="3"/>
  <c r="D5618" i="3"/>
  <c r="D5634" i="3"/>
  <c r="D5650" i="3"/>
  <c r="D5666" i="3"/>
  <c r="D5682" i="3"/>
  <c r="D5698" i="3"/>
  <c r="D5714" i="3"/>
  <c r="D5730" i="3"/>
  <c r="D5746" i="3"/>
  <c r="D5762" i="3"/>
  <c r="D5778" i="3"/>
  <c r="D5794" i="3"/>
  <c r="D5810" i="3"/>
  <c r="D5826" i="3"/>
  <c r="D5842" i="3"/>
  <c r="D4754" i="3"/>
  <c r="D4779" i="3"/>
  <c r="D4804" i="3"/>
  <c r="D4882" i="3"/>
  <c r="D4907" i="3"/>
  <c r="D4932" i="3"/>
  <c r="D4977" i="3"/>
  <c r="D5036" i="3"/>
  <c r="D5052" i="3"/>
  <c r="D5068" i="3"/>
  <c r="D5084" i="3"/>
  <c r="D5100" i="3"/>
  <c r="D5116" i="3"/>
  <c r="D5144" i="3"/>
  <c r="D5169" i="3"/>
  <c r="D5183" i="3"/>
  <c r="D5208" i="3"/>
  <c r="D5233" i="3"/>
  <c r="D5247" i="3"/>
  <c r="D5272" i="3"/>
  <c r="D5297" i="3"/>
  <c r="D5311" i="3"/>
  <c r="D5336" i="3"/>
  <c r="D5358" i="3"/>
  <c r="D5390" i="3"/>
  <c r="D5422" i="3"/>
  <c r="D5454" i="3"/>
  <c r="D5486" i="3"/>
  <c r="D5518" i="3"/>
  <c r="D5550" i="3"/>
  <c r="D5582" i="3"/>
  <c r="D5614" i="3"/>
  <c r="D5646" i="3"/>
  <c r="D5678" i="3"/>
  <c r="D5710" i="3"/>
  <c r="D5719" i="3"/>
  <c r="D5726" i="3"/>
  <c r="D5740" i="3"/>
  <c r="D5754" i="3"/>
  <c r="D5761" i="3"/>
  <c r="D5783" i="3"/>
  <c r="D5790" i="3"/>
  <c r="D5804" i="3"/>
  <c r="D5818" i="3"/>
  <c r="D5825" i="3"/>
  <c r="D5847" i="3"/>
  <c r="D5853" i="3"/>
  <c r="D5865" i="3"/>
  <c r="D5877" i="3"/>
  <c r="D5884" i="3"/>
  <c r="D5890" i="3"/>
  <c r="D5896" i="3"/>
  <c r="D5902" i="3"/>
  <c r="D5908" i="3"/>
  <c r="D5914" i="3"/>
  <c r="D5920" i="3"/>
  <c r="D5927" i="3"/>
  <c r="D5939" i="3"/>
  <c r="D5951" i="3"/>
  <c r="D5956" i="3"/>
  <c r="D5961" i="3"/>
  <c r="D5967" i="3"/>
  <c r="D5972" i="3"/>
  <c r="D5977" i="3"/>
  <c r="D5998" i="3"/>
  <c r="D4700" i="3"/>
  <c r="D4728" i="3"/>
  <c r="D4806" i="3"/>
  <c r="D4831" i="3"/>
  <c r="D4856" i="3"/>
  <c r="D4934" i="3"/>
  <c r="D4956" i="3"/>
  <c r="D4978" i="3"/>
  <c r="D4999" i="3"/>
  <c r="D5020" i="3"/>
  <c r="D5132" i="3"/>
  <c r="D5157" i="3"/>
  <c r="D5171" i="3"/>
  <c r="D5196" i="3"/>
  <c r="D5221" i="3"/>
  <c r="D5235" i="3"/>
  <c r="D5260" i="3"/>
  <c r="D5285" i="3"/>
  <c r="D5299" i="3"/>
  <c r="D5324" i="3"/>
  <c r="D5348" i="3"/>
  <c r="D5359" i="3"/>
  <c r="D5369" i="3"/>
  <c r="D5380" i="3"/>
  <c r="D5391" i="3"/>
  <c r="D5401" i="3"/>
  <c r="D5412" i="3"/>
  <c r="D5423" i="3"/>
  <c r="D5433" i="3"/>
  <c r="D5444" i="3"/>
  <c r="D5455" i="3"/>
  <c r="D5465" i="3"/>
  <c r="D5476" i="3"/>
  <c r="D5487" i="3"/>
  <c r="D5497" i="3"/>
  <c r="D5508" i="3"/>
  <c r="D5519" i="3"/>
  <c r="D5529" i="3"/>
  <c r="D5540" i="3"/>
  <c r="D5551" i="3"/>
  <c r="D5561" i="3"/>
  <c r="D5572" i="3"/>
  <c r="D5583" i="3"/>
  <c r="D5593" i="3"/>
  <c r="D5604" i="3"/>
  <c r="D5615" i="3"/>
  <c r="D5625" i="3"/>
  <c r="D5636" i="3"/>
  <c r="D5647" i="3"/>
  <c r="D5657" i="3"/>
  <c r="D5668" i="3"/>
  <c r="D5679" i="3"/>
  <c r="D5689" i="3"/>
  <c r="D5700" i="3"/>
  <c r="D5711" i="3"/>
  <c r="D5720" i="3"/>
  <c r="D5727" i="3"/>
  <c r="D5733" i="3"/>
  <c r="D5741" i="3"/>
  <c r="D5748" i="3"/>
  <c r="D5755" i="3"/>
  <c r="D5763" i="3"/>
  <c r="D5769" i="3"/>
  <c r="D5776" i="3"/>
  <c r="D5784" i="3"/>
  <c r="D5791" i="3"/>
  <c r="D5797" i="3"/>
  <c r="D5805" i="3"/>
  <c r="D5812" i="3"/>
  <c r="D5819" i="3"/>
  <c r="D5827" i="3"/>
  <c r="D5833" i="3"/>
  <c r="D5840" i="3"/>
  <c r="D5848" i="3"/>
  <c r="D5854" i="3"/>
  <c r="D5860" i="3"/>
  <c r="D5866" i="3"/>
  <c r="D5872" i="3"/>
  <c r="D5879" i="3"/>
  <c r="D5891" i="3"/>
  <c r="D5903" i="3"/>
  <c r="D5915" i="3"/>
  <c r="D5921" i="3"/>
  <c r="D5933" i="3"/>
  <c r="D5945" i="3"/>
  <c r="D5978" i="3"/>
  <c r="D5983" i="3"/>
  <c r="D5988" i="3"/>
  <c r="D5993" i="3"/>
  <c r="D5999" i="3"/>
  <c r="D6004" i="3"/>
  <c r="D4705" i="3"/>
  <c r="D4732" i="3"/>
  <c r="D4810" i="3"/>
  <c r="D4835" i="3"/>
  <c r="D4860" i="3"/>
  <c r="D4938" i="3"/>
  <c r="D4981" i="3"/>
  <c r="D5023" i="3"/>
  <c r="D5039" i="3"/>
  <c r="D5055" i="3"/>
  <c r="D5071" i="3"/>
  <c r="D5087" i="3"/>
  <c r="D5103" i="3"/>
  <c r="D5119" i="3"/>
  <c r="D5145" i="3"/>
  <c r="D5159" i="3"/>
  <c r="D5184" i="3"/>
  <c r="D5209" i="3"/>
  <c r="D5223" i="3"/>
  <c r="D5248" i="3"/>
  <c r="D5273" i="3"/>
  <c r="D5287" i="3"/>
  <c r="D5312" i="3"/>
  <c r="D5337" i="3"/>
  <c r="D5370" i="3"/>
  <c r="D5402" i="3"/>
  <c r="D5434" i="3"/>
  <c r="D5466" i="3"/>
  <c r="D5498" i="3"/>
  <c r="D5530" i="3"/>
  <c r="D5562" i="3"/>
  <c r="D5594" i="3"/>
  <c r="D5626" i="3"/>
  <c r="D5658" i="3"/>
  <c r="D5690" i="3"/>
  <c r="D5735" i="3"/>
  <c r="D5742" i="3"/>
  <c r="D5756" i="3"/>
  <c r="D5770" i="3"/>
  <c r="D5777" i="3"/>
  <c r="D5799" i="3"/>
  <c r="D5806" i="3"/>
  <c r="D5820" i="3"/>
  <c r="D5834" i="3"/>
  <c r="D5841" i="3"/>
  <c r="D5855" i="3"/>
  <c r="D5867" i="3"/>
  <c r="D5873" i="3"/>
  <c r="D5885" i="3"/>
  <c r="D5897" i="3"/>
  <c r="D5909" i="3"/>
  <c r="D5916" i="3"/>
  <c r="D5922" i="3"/>
  <c r="D5928" i="3"/>
  <c r="D5934" i="3"/>
  <c r="D5940" i="3"/>
  <c r="D5946" i="3"/>
  <c r="D5952" i="3"/>
  <c r="D5958" i="3"/>
  <c r="D5963" i="3"/>
  <c r="D5968" i="3"/>
  <c r="D5973" i="3"/>
  <c r="D4626" i="3"/>
  <c r="D4766" i="3"/>
  <c r="D4791" i="3"/>
  <c r="D4816" i="3"/>
  <c r="D4894" i="3"/>
  <c r="D4919" i="3"/>
  <c r="D4944" i="3"/>
  <c r="D4966" i="3"/>
  <c r="D4987" i="3"/>
  <c r="D5008" i="3"/>
  <c r="D5149" i="3"/>
  <c r="D5163" i="3"/>
  <c r="D5188" i="3"/>
  <c r="D5213" i="3"/>
  <c r="D5227" i="3"/>
  <c r="D5252" i="3"/>
  <c r="D5277" i="3"/>
  <c r="D5291" i="3"/>
  <c r="D5316" i="3"/>
  <c r="D5341" i="3"/>
  <c r="D5352" i="3"/>
  <c r="D5363" i="3"/>
  <c r="D5373" i="3"/>
  <c r="D5384" i="3"/>
  <c r="D5395" i="3"/>
  <c r="D5405" i="3"/>
  <c r="D5416" i="3"/>
  <c r="D5427" i="3"/>
  <c r="D5437" i="3"/>
  <c r="D5448" i="3"/>
  <c r="D5459" i="3"/>
  <c r="D5469" i="3"/>
  <c r="D5480" i="3"/>
  <c r="D5491" i="3"/>
  <c r="D5501" i="3"/>
  <c r="D5512" i="3"/>
  <c r="D5523" i="3"/>
  <c r="D5533" i="3"/>
  <c r="D5544" i="3"/>
  <c r="D5555" i="3"/>
  <c r="D5565" i="3"/>
  <c r="D5576" i="3"/>
  <c r="D5587" i="3"/>
  <c r="D5597" i="3"/>
  <c r="D5608" i="3"/>
  <c r="D4714" i="3"/>
  <c r="D4740" i="3"/>
  <c r="D4818" i="3"/>
  <c r="D4843" i="3"/>
  <c r="D4868" i="3"/>
  <c r="D4945" i="3"/>
  <c r="D5009" i="3"/>
  <c r="D5028" i="3"/>
  <c r="D5044" i="3"/>
  <c r="D5060" i="3"/>
  <c r="D5076" i="3"/>
  <c r="D5092" i="3"/>
  <c r="D5108" i="3"/>
  <c r="D5124" i="3"/>
  <c r="D5137" i="3"/>
  <c r="D5151" i="3"/>
  <c r="D5176" i="3"/>
  <c r="D5201" i="3"/>
  <c r="D5215" i="3"/>
  <c r="D5240" i="3"/>
  <c r="D5265" i="3"/>
  <c r="D5279" i="3"/>
  <c r="D5304" i="3"/>
  <c r="D5329" i="3"/>
  <c r="D5342" i="3"/>
  <c r="D5374" i="3"/>
  <c r="D5406" i="3"/>
  <c r="D5438" i="3"/>
  <c r="D5470" i="3"/>
  <c r="D5502" i="3"/>
  <c r="D5534" i="3"/>
  <c r="D5566" i="3"/>
  <c r="D5598" i="3"/>
  <c r="D5630" i="3"/>
  <c r="D5662" i="3"/>
  <c r="D5694" i="3"/>
  <c r="D5722" i="3"/>
  <c r="D5729" i="3"/>
  <c r="D5751" i="3"/>
  <c r="D5758" i="3"/>
  <c r="D5772" i="3"/>
  <c r="D5786" i="3"/>
  <c r="D5793" i="3"/>
  <c r="D5815" i="3"/>
  <c r="D5822" i="3"/>
  <c r="D5836" i="3"/>
  <c r="D4715" i="3"/>
  <c r="D4742" i="3"/>
  <c r="D4767" i="3"/>
  <c r="D4792" i="3"/>
  <c r="D4870" i="3"/>
  <c r="D4895" i="3"/>
  <c r="D4920" i="3"/>
  <c r="D4946" i="3"/>
  <c r="D4967" i="3"/>
  <c r="D4988" i="3"/>
  <c r="D5010" i="3"/>
  <c r="D5139" i="3"/>
  <c r="D5164" i="3"/>
  <c r="D5189" i="3"/>
  <c r="D5203" i="3"/>
  <c r="D5228" i="3"/>
  <c r="D5253" i="3"/>
  <c r="D5267" i="3"/>
  <c r="D5292" i="3"/>
  <c r="D5317" i="3"/>
  <c r="D5331" i="3"/>
  <c r="D5343" i="3"/>
  <c r="D5353" i="3"/>
  <c r="D5364" i="3"/>
  <c r="D5375" i="3"/>
  <c r="D5385" i="3"/>
  <c r="D5396" i="3"/>
  <c r="D5407" i="3"/>
  <c r="D5417" i="3"/>
  <c r="D5428" i="3"/>
  <c r="D5439" i="3"/>
  <c r="D5449" i="3"/>
  <c r="D5460" i="3"/>
  <c r="D5471" i="3"/>
  <c r="D5481" i="3"/>
  <c r="D5492" i="3"/>
  <c r="D5503" i="3"/>
  <c r="D5513" i="3"/>
  <c r="D5524" i="3"/>
  <c r="D5535" i="3"/>
  <c r="D5545" i="3"/>
  <c r="D5556" i="3"/>
  <c r="D5567" i="3"/>
  <c r="D5577" i="3"/>
  <c r="D5588" i="3"/>
  <c r="D5599" i="3"/>
  <c r="D5609" i="3"/>
  <c r="D5620" i="3"/>
  <c r="D5631" i="3"/>
  <c r="D5641" i="3"/>
  <c r="D5652" i="3"/>
  <c r="D5663" i="3"/>
  <c r="D5673" i="3"/>
  <c r="D5684" i="3"/>
  <c r="D5695" i="3"/>
  <c r="D5705" i="3"/>
  <c r="D5716" i="3"/>
  <c r="D5723" i="3"/>
  <c r="D4746" i="3"/>
  <c r="D4771" i="3"/>
  <c r="D4796" i="3"/>
  <c r="D4874" i="3"/>
  <c r="D4899" i="3"/>
  <c r="D4924" i="3"/>
  <c r="D4949" i="3"/>
  <c r="D5013" i="3"/>
  <c r="D5031" i="3"/>
  <c r="D5047" i="3"/>
  <c r="D5063" i="3"/>
  <c r="D5079" i="3"/>
  <c r="D5095" i="3"/>
  <c r="D5111" i="3"/>
  <c r="D5127" i="3"/>
  <c r="D5152" i="3"/>
  <c r="D5177" i="3"/>
  <c r="D5191" i="3"/>
  <c r="D5216" i="3"/>
  <c r="D5241" i="3"/>
  <c r="D5255" i="3"/>
  <c r="D5280" i="3"/>
  <c r="D5305" i="3"/>
  <c r="D5319" i="3"/>
  <c r="D5354" i="3"/>
  <c r="D5386" i="3"/>
  <c r="D5418" i="3"/>
  <c r="D5450" i="3"/>
  <c r="D5482" i="3"/>
  <c r="D5514" i="3"/>
  <c r="D5546" i="3"/>
  <c r="D5578" i="3"/>
  <c r="D5610" i="3"/>
  <c r="D5642" i="3"/>
  <c r="D5674" i="3"/>
  <c r="D5706" i="3"/>
  <c r="D5724" i="3"/>
  <c r="D5738" i="3"/>
  <c r="D5745" i="3"/>
  <c r="D5767" i="3"/>
  <c r="D5774" i="3"/>
  <c r="D5788" i="3"/>
  <c r="D5802" i="3"/>
  <c r="D4697" i="3"/>
  <c r="D4727" i="3"/>
  <c r="D4752" i="3"/>
  <c r="D4830" i="3"/>
  <c r="D4855" i="3"/>
  <c r="D4880" i="3"/>
  <c r="D4955" i="3"/>
  <c r="D4976" i="3"/>
  <c r="D4998" i="3"/>
  <c r="D5019" i="3"/>
  <c r="D5131" i="3"/>
  <c r="D5156" i="3"/>
  <c r="D5181" i="3"/>
  <c r="D5195" i="3"/>
  <c r="D5220" i="3"/>
  <c r="D5245" i="3"/>
  <c r="D5259" i="3"/>
  <c r="D5284" i="3"/>
  <c r="D5309" i="3"/>
  <c r="D5323" i="3"/>
  <c r="D5347" i="3"/>
  <c r="D5357" i="3"/>
  <c r="D5368" i="3"/>
  <c r="D5379" i="3"/>
  <c r="D5389" i="3"/>
  <c r="D5400" i="3"/>
  <c r="D5411" i="3"/>
  <c r="D5421" i="3"/>
  <c r="D5432" i="3"/>
  <c r="D5443" i="3"/>
  <c r="D5453" i="3"/>
  <c r="D5464" i="3"/>
  <c r="D5475" i="3"/>
  <c r="D5485" i="3"/>
  <c r="D5496" i="3"/>
  <c r="D5507" i="3"/>
  <c r="D5517" i="3"/>
  <c r="D5528" i="3"/>
  <c r="D5539" i="3"/>
  <c r="D5549" i="3"/>
  <c r="D5560" i="3"/>
  <c r="D5571" i="3"/>
  <c r="D5581" i="3"/>
  <c r="D5592" i="3"/>
  <c r="D5603" i="3"/>
  <c r="D5613" i="3"/>
  <c r="D5624" i="3"/>
  <c r="D5635" i="3"/>
  <c r="D5645" i="3"/>
  <c r="D5656" i="3"/>
  <c r="D5667" i="3"/>
  <c r="D5677" i="3"/>
  <c r="D5688" i="3"/>
  <c r="D5699" i="3"/>
  <c r="D5709" i="3"/>
  <c r="D5717" i="3"/>
  <c r="D5725" i="3"/>
  <c r="D5732" i="3"/>
  <c r="D5739" i="3"/>
  <c r="D5747" i="3"/>
  <c r="D5753" i="3"/>
  <c r="D5760" i="3"/>
  <c r="D5768" i="3"/>
  <c r="D5775" i="3"/>
  <c r="D5781" i="3"/>
  <c r="D5789" i="3"/>
  <c r="D5796" i="3"/>
  <c r="D5803" i="3"/>
  <c r="D5811" i="3"/>
  <c r="D5817" i="3"/>
  <c r="D5824" i="3"/>
  <c r="D5832" i="3"/>
  <c r="D5839" i="3"/>
  <c r="D5845" i="3"/>
  <c r="D5859" i="3"/>
  <c r="D5871" i="3"/>
  <c r="D5883" i="3"/>
  <c r="D5889" i="3"/>
  <c r="D5901" i="3"/>
  <c r="D5913" i="3"/>
  <c r="D5925" i="3"/>
  <c r="D5932" i="3"/>
  <c r="D5938" i="3"/>
  <c r="D5944" i="3"/>
  <c r="D5950" i="3"/>
  <c r="D5966" i="3"/>
  <c r="D5982" i="3"/>
  <c r="D5987" i="3"/>
  <c r="D5992" i="3"/>
  <c r="D5997" i="3"/>
  <c r="D5976" i="3"/>
  <c r="D5965" i="3"/>
  <c r="D5955" i="3"/>
  <c r="D5931" i="3"/>
  <c r="D5919" i="3"/>
  <c r="D5907" i="3"/>
  <c r="D5895" i="3"/>
  <c r="D5882" i="3"/>
  <c r="D5870" i="3"/>
  <c r="D5858" i="3"/>
  <c r="D5829" i="3"/>
  <c r="D5809" i="3"/>
  <c r="D5785" i="3"/>
  <c r="D5757" i="3"/>
  <c r="D5728" i="3"/>
  <c r="D5651" i="3"/>
  <c r="D5996" i="3"/>
  <c r="D5986" i="3"/>
  <c r="D5975" i="3"/>
  <c r="D5943" i="3"/>
  <c r="D5930" i="3"/>
  <c r="D5918" i="3"/>
  <c r="D5906" i="3"/>
  <c r="D5893" i="3"/>
  <c r="D5881" i="3"/>
  <c r="D5869" i="3"/>
  <c r="D5857" i="3"/>
  <c r="D5844" i="3"/>
  <c r="D5828" i="3"/>
  <c r="D5808" i="3"/>
  <c r="D5780" i="3"/>
  <c r="D5752" i="3"/>
  <c r="D5721" i="3"/>
  <c r="D5640" i="3"/>
  <c r="D8" i="3"/>
  <c r="D5985" i="3"/>
  <c r="D5964" i="3"/>
  <c r="D5954" i="3"/>
  <c r="D5941" i="3"/>
  <c r="D5929" i="3"/>
  <c r="D5917" i="3"/>
  <c r="D5905" i="3"/>
  <c r="D5856" i="3"/>
  <c r="D5807" i="3"/>
  <c r="D5779" i="3"/>
  <c r="D5749" i="3"/>
  <c r="D5715" i="3"/>
  <c r="D5629" i="3"/>
  <c r="D6005" i="3"/>
  <c r="D5995" i="3"/>
  <c r="D5984" i="3"/>
  <c r="D5974" i="3"/>
  <c r="D5953" i="3"/>
  <c r="D5904" i="3"/>
  <c r="D5892" i="3"/>
  <c r="D5880" i="3"/>
  <c r="D5868" i="3"/>
  <c r="D5843" i="3"/>
  <c r="D5823" i="3"/>
  <c r="D5801" i="3"/>
  <c r="D5773" i="3"/>
  <c r="D5744" i="3"/>
  <c r="D5704" i="3"/>
  <c r="D5619" i="3"/>
  <c r="D6002" i="3"/>
  <c r="D5981" i="3"/>
  <c r="D5960" i="3"/>
  <c r="D5949" i="3"/>
  <c r="D5937" i="3"/>
  <c r="D5888" i="3"/>
  <c r="D5876" i="3"/>
  <c r="D5864" i="3"/>
  <c r="D5852" i="3"/>
  <c r="D5838" i="3"/>
  <c r="D5821" i="3"/>
  <c r="D5800" i="3"/>
  <c r="D5771" i="3"/>
  <c r="D5743" i="3"/>
  <c r="D5693" i="3"/>
  <c r="D6001" i="3"/>
  <c r="D5991" i="3"/>
  <c r="D5970" i="3"/>
  <c r="D5936" i="3"/>
  <c r="D5924" i="3"/>
  <c r="D5912" i="3"/>
  <c r="D5900" i="3"/>
  <c r="D5851" i="3"/>
  <c r="D5837" i="3"/>
  <c r="D5795" i="3"/>
  <c r="D5765" i="3"/>
  <c r="D5737" i="3"/>
  <c r="D5683" i="3"/>
  <c r="D5969" i="3"/>
  <c r="D5959" i="3"/>
  <c r="D5948" i="3"/>
  <c r="D5899" i="3"/>
  <c r="D5887" i="3"/>
  <c r="D5875" i="3"/>
  <c r="D5863" i="3"/>
  <c r="D5850" i="3"/>
  <c r="D5835" i="3"/>
  <c r="D5816" i="3"/>
  <c r="D5792" i="3"/>
  <c r="D5764" i="3"/>
  <c r="D5736" i="3"/>
  <c r="D5672" i="3"/>
  <c r="J5579" i="1"/>
  <c r="H7" i="3" l="1"/>
  <c r="H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</author>
  </authors>
  <commentList>
    <comment ref="B7" authorId="0" shapeId="0" xr:uid="{7B7CAB6B-CC96-7242-8F71-D72A44874079}">
      <text>
        <r>
          <rPr>
            <sz val="10"/>
            <color rgb="FF000000"/>
            <rFont val="Tahoma"/>
            <family val="2"/>
          </rPr>
          <t>Inserir cidade a ser atendida no credenciamento</t>
        </r>
      </text>
    </comment>
    <comment ref="C7" authorId="0" shapeId="0" xr:uid="{97E3FF7F-3828-FA45-98B5-66B51278F990}">
      <text>
        <r>
          <rPr>
            <sz val="10"/>
            <color rgb="FF000000"/>
            <rFont val="Tahoma"/>
            <family val="2"/>
          </rPr>
          <t xml:space="preserve">Inserir UF da cidade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Tendo em vista que estados diferentes podem ter cidades do mesmo nome, é necessário incluir a UF do município
</t>
        </r>
      </text>
    </comment>
    <comment ref="D7" authorId="0" shapeId="0" xr:uid="{DD935CAB-90C9-3B44-99EF-9442B8396767}">
      <text>
        <r>
          <rPr>
            <b/>
            <sz val="10"/>
            <color rgb="FF000000"/>
            <rFont val="Tahoma"/>
            <family val="2"/>
          </rPr>
          <t xml:space="preserve">Automático: não preencher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Ps.: Caso apareça #N/D, verifique se o nome do município e/ou UF estão corretos
</t>
        </r>
      </text>
    </comment>
    <comment ref="E7" authorId="0" shapeId="0" xr:uid="{0699CB76-5465-E14C-BEA4-10A20F414C7F}">
      <text>
        <r>
          <rPr>
            <b/>
            <sz val="10"/>
            <color rgb="FF000000"/>
            <rFont val="Calibri"/>
            <family val="2"/>
          </rPr>
          <t>Automático: não preencher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Ps.: Caso apareça #N/D, verifique se o nome do município e/ou UF estão corretos</t>
        </r>
      </text>
    </comment>
  </commentList>
</comments>
</file>

<file path=xl/sharedStrings.xml><?xml version="1.0" encoding="utf-8"?>
<sst xmlns="http://schemas.openxmlformats.org/spreadsheetml/2006/main" count="35090" uniqueCount="15467">
  <si>
    <t>ANEXO G - ESTIMATIVA DO VALOR CONTRATUAL</t>
  </si>
  <si>
    <t>Processo nº</t>
  </si>
  <si>
    <t>Empresa solicitante</t>
  </si>
  <si>
    <t>Cidades atendidas</t>
  </si>
  <si>
    <t>UF</t>
  </si>
  <si>
    <t>Habitantes estimados</t>
  </si>
  <si>
    <t>Quantidade estimada de corridas</t>
  </si>
  <si>
    <t>Quantidade total estimada de corridas para o credenciamento</t>
  </si>
  <si>
    <t>Valor estimado</t>
  </si>
  <si>
    <t>POTENCIAIS USUÁRIOS (2022)</t>
  </si>
  <si>
    <t>QUANTIDADE DE CORRIDAS ESTIMADAS</t>
  </si>
  <si>
    <t>QUILOMETRAGEM ESTIMADA</t>
  </si>
  <si>
    <t>HABITANTES (IBGE)</t>
  </si>
  <si>
    <t>CORRIDAS POR HABITANTE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</si>
  <si>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</si>
  <si>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</si>
  <si>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</si>
  <si>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</si>
  <si>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</si>
  <si>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</si>
  <si>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</si>
  <si>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</si>
  <si>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</si>
  <si>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</si>
  <si>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</si>
  <si>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</si>
  <si>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</si>
  <si>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</si>
  <si>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</si>
  <si>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</si>
  <si>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</si>
  <si>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</si>
  <si>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</si>
  <si>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</si>
  <si>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</si>
  <si>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</si>
  <si>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</si>
  <si>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</si>
  <si>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</si>
  <si>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</si>
  <si>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</si>
  <si>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</t>
  </si>
  <si>
    <t>Origem:</t>
  </si>
  <si>
    <t>https://www.ibge.gov.br/cidades-e-estados/</t>
  </si>
  <si>
    <t>Acesso em:</t>
  </si>
  <si>
    <t>* Campos acrescidos pela Central de Compras à tabela do IBGE</t>
  </si>
  <si>
    <t>Regra*</t>
  </si>
  <si>
    <t>Estado*</t>
  </si>
  <si>
    <t>UF*</t>
  </si>
  <si>
    <t>Região*</t>
  </si>
  <si>
    <t>Município [-]</t>
  </si>
  <si>
    <t>Código [-]</t>
  </si>
  <si>
    <t>Gentílico [-]</t>
  </si>
  <si>
    <t>Prefeito [2021]</t>
  </si>
  <si>
    <t>Área Territorial - km² [2021]</t>
  </si>
  <si>
    <t>População estimada - pessoas [2021]</t>
  </si>
  <si>
    <t>Densidade demográfica - hab/km² [2010]</t>
  </si>
  <si>
    <t>Escolarização &lt;span&gt;6 a 14 anos&lt;/span&gt; - % [2010]</t>
  </si>
  <si>
    <t>IDHM &lt;span&gt;Índice de desenvolvimento humano municipal&lt;/span&gt; [2010]</t>
  </si>
  <si>
    <t>Mortalidade infantil - óbitos por mil nascidos vivos [2020]</t>
  </si>
  <si>
    <t>Receitas realizadas - R$ (×1000) [2017]</t>
  </si>
  <si>
    <t>Despesas empenhadas - R$ (×1000) [2017]</t>
  </si>
  <si>
    <t>PIB per capita - R$ [2020]</t>
  </si>
  <si>
    <t>Quantidade estimada de corridas do município*</t>
  </si>
  <si>
    <t>Acre</t>
  </si>
  <si>
    <t>Norte</t>
  </si>
  <si>
    <t>Acrelândia</t>
  </si>
  <si>
    <t>acrelandense</t>
  </si>
  <si>
    <t>OLAVO FRANCELINO DE REZENDE</t>
  </si>
  <si>
    <t>Assis Brasil</t>
  </si>
  <si>
    <t>assis-brasiliense</t>
  </si>
  <si>
    <t>JERRY CORREIA MARINHO</t>
  </si>
  <si>
    <t>Brasiléia</t>
  </si>
  <si>
    <t>brasileense</t>
  </si>
  <si>
    <t>FERNANDA DE SOUZA HASSEM CESAR</t>
  </si>
  <si>
    <t>Bujari</t>
  </si>
  <si>
    <t>bujariense</t>
  </si>
  <si>
    <t>JOÃO EDVALDO TELES DE LIMA</t>
  </si>
  <si>
    <t>Capixaba</t>
  </si>
  <si>
    <t>capixabense</t>
  </si>
  <si>
    <t>MANOEL MAIA BEZERRA</t>
  </si>
  <si>
    <t>Cruzeiro do Sul</t>
  </si>
  <si>
    <t>cruzeirense</t>
  </si>
  <si>
    <t>JOSÉ DE SOUZA LIMA</t>
  </si>
  <si>
    <t>Epitaciolândia</t>
  </si>
  <si>
    <t>epitaciolandense</t>
  </si>
  <si>
    <t>SERGIO LOPES DE SOUZA</t>
  </si>
  <si>
    <t>Feijó</t>
  </si>
  <si>
    <t>feijoense</t>
  </si>
  <si>
    <t>KIEFER ROBERTO CAVALCANTE LIMA</t>
  </si>
  <si>
    <t>Jordão</t>
  </si>
  <si>
    <t>jordãoense</t>
  </si>
  <si>
    <t>FRANCISCO NAUDINO RIBEIRO SOUZA</t>
  </si>
  <si>
    <t>Mâncio Lima</t>
  </si>
  <si>
    <t>mancio-limense</t>
  </si>
  <si>
    <t>ISAAC DE SOUZA LIMA</t>
  </si>
  <si>
    <t>Manoel Urbano</t>
  </si>
  <si>
    <t>manoel-urbanense</t>
  </si>
  <si>
    <t>JOSE ALTANIZIO TAUMATURGO SÁ</t>
  </si>
  <si>
    <t>Marechal Thaumaturgo</t>
  </si>
  <si>
    <t>thaumaturguense</t>
  </si>
  <si>
    <t>ISAAC DA SILVA PIYAKO</t>
  </si>
  <si>
    <t>Plácido de Castro</t>
  </si>
  <si>
    <t>placidiano</t>
  </si>
  <si>
    <t>CAMILO DA SILVA</t>
  </si>
  <si>
    <t>Porto Walter</t>
  </si>
  <si>
    <t>portowaltense</t>
  </si>
  <si>
    <t>SEBASTIAO NOGUEIRA DE ANDRADE</t>
  </si>
  <si>
    <t>Rio Branco</t>
  </si>
  <si>
    <t>rio-branquense</t>
  </si>
  <si>
    <t>SEBASTIÃO BOCALOM RODRIGUES</t>
  </si>
  <si>
    <t>Rodrigues Alves</t>
  </si>
  <si>
    <t>rodriguesalvense</t>
  </si>
  <si>
    <t>JAILSON PONTES DE AMORIM</t>
  </si>
  <si>
    <t>Santa Rosa do Purus</t>
  </si>
  <si>
    <t>santarosense</t>
  </si>
  <si>
    <t>JOSÉ ALTAMIR TAUMATURGO DE SÁ</t>
  </si>
  <si>
    <t>Senador Guiomard</t>
  </si>
  <si>
    <t>guiomaense</t>
  </si>
  <si>
    <t>ROSANA PEREIRA DA SILVA</t>
  </si>
  <si>
    <t>Sena Madureira</t>
  </si>
  <si>
    <t>sena-madureirense</t>
  </si>
  <si>
    <t>OSMAR SERAFIM DE ANDRADE</t>
  </si>
  <si>
    <t>Tarauacá</t>
  </si>
  <si>
    <t>tarauacaense</t>
  </si>
  <si>
    <t>MARIA LUCINÉIA NERY DE LIMA MENEZES</t>
  </si>
  <si>
    <t>Xapuri</t>
  </si>
  <si>
    <t>xapuriense</t>
  </si>
  <si>
    <t>FRANCISCO UBIRACY MACHADO DE VASCONCELOS</t>
  </si>
  <si>
    <t>Porto Acre</t>
  </si>
  <si>
    <t>portoacrense</t>
  </si>
  <si>
    <t>BENEDITO CAVALCANTE DAMASCENO</t>
  </si>
  <si>
    <t>Alagoas</t>
  </si>
  <si>
    <t>Nordeste</t>
  </si>
  <si>
    <t>Água Branca</t>
  </si>
  <si>
    <t>água-branquense</t>
  </si>
  <si>
    <t>JOSE CARLOS DE CARVALHO</t>
  </si>
  <si>
    <t>Anadia</t>
  </si>
  <si>
    <t>anadiense</t>
  </si>
  <si>
    <t>JOSÉ CELINO RIBEIRO DE LIMA</t>
  </si>
  <si>
    <t>Arapiraca</t>
  </si>
  <si>
    <t>arapiraquense</t>
  </si>
  <si>
    <t>JOSÉ LUCIANO BARBOSA DA SILVA</t>
  </si>
  <si>
    <t>Atalaia</t>
  </si>
  <si>
    <t>atalaiense</t>
  </si>
  <si>
    <t>CECÍLIA LIMA HERRMANN ROCHA</t>
  </si>
  <si>
    <t>Barra de Santo Antônio</t>
  </si>
  <si>
    <t>barrense</t>
  </si>
  <si>
    <t>LIVIA CARLA DA SILVA ALVES</t>
  </si>
  <si>
    <t>Barra de São Miguel</t>
  </si>
  <si>
    <t>BENEDITO DE LIRA</t>
  </si>
  <si>
    <t>-</t>
  </si>
  <si>
    <t>Batalha</t>
  </si>
  <si>
    <t>batalhense</t>
  </si>
  <si>
    <t>MARINA THEREZA CINTRA DANTAS</t>
  </si>
  <si>
    <t>Belém</t>
  </si>
  <si>
    <t>belenense</t>
  </si>
  <si>
    <t>ANA PAULA ANTERO SANTA ROSA BARBOSA</t>
  </si>
  <si>
    <t>Não informado</t>
  </si>
  <si>
    <t>Belo Monte</t>
  </si>
  <si>
    <t>belo-montense</t>
  </si>
  <si>
    <t>DALMO AUGUSTO DE ALMEIDA JUNIOR</t>
  </si>
  <si>
    <t>Boca da Mata</t>
  </si>
  <si>
    <t>matense</t>
  </si>
  <si>
    <t>BRUNO FEIJO TEIXEIRA</t>
  </si>
  <si>
    <t>Branquinha</t>
  </si>
  <si>
    <t>branquinhense</t>
  </si>
  <si>
    <t>RAIMUNDO JOSÉ DE FREITAS LOPES</t>
  </si>
  <si>
    <t>Cacimbinhas</t>
  </si>
  <si>
    <t>cacimbinhense</t>
  </si>
  <si>
    <t>HUGO WANDERLEY CAJU</t>
  </si>
  <si>
    <t>Cajueiro</t>
  </si>
  <si>
    <t>cajueirense</t>
  </si>
  <si>
    <t>LUCILA REGIA ALBUQUERQUE TOLEDO</t>
  </si>
  <si>
    <t>Campestre</t>
  </si>
  <si>
    <t>camprestrense</t>
  </si>
  <si>
    <t>NIELSON MENDES DA SILVA</t>
  </si>
  <si>
    <t>Campo Alegre</t>
  </si>
  <si>
    <t>campo-alegrense</t>
  </si>
  <si>
    <t>NICOLAS TEIXEIRA TAVARES PEREIRA</t>
  </si>
  <si>
    <t>Campo Grande</t>
  </si>
  <si>
    <t>campo-grandense</t>
  </si>
  <si>
    <t>ARNALDO HIGINO LESSA</t>
  </si>
  <si>
    <t>Canapi</t>
  </si>
  <si>
    <t>canapiense</t>
  </si>
  <si>
    <t>VINÍCIUS JOSÉ MARIANO DE LIMA</t>
  </si>
  <si>
    <t>Capela</t>
  </si>
  <si>
    <t>capelense</t>
  </si>
  <si>
    <t>ADELMO MOREIRA CALHEIROS</t>
  </si>
  <si>
    <t>Carneiros</t>
  </si>
  <si>
    <t>carneirense</t>
  </si>
  <si>
    <t>GERALDO NOVAIS AGRA FILHO</t>
  </si>
  <si>
    <t>Chã Preta</t>
  </si>
  <si>
    <t>chã-pretense</t>
  </si>
  <si>
    <t>MAURÍCIO DE VASCONCELOS HOLANDA</t>
  </si>
  <si>
    <t>Coité do Nóia</t>
  </si>
  <si>
    <t>coitenense</t>
  </si>
  <si>
    <t>BUENO HIGINO DE SOUZA SILVA</t>
  </si>
  <si>
    <t>Colônia Leopoldina</t>
  </si>
  <si>
    <t>leopoldinense</t>
  </si>
  <si>
    <t>MANUILSON ANDRADE SANTOS</t>
  </si>
  <si>
    <t>Coqueiro Seco</t>
  </si>
  <si>
    <t>coqueirense</t>
  </si>
  <si>
    <t>MARIA DECELE DAMASO DE ALMEIDA</t>
  </si>
  <si>
    <t>Coruripe</t>
  </si>
  <si>
    <t>coruripense</t>
  </si>
  <si>
    <t>MARCELO BELTRÃO SIQUEIRA</t>
  </si>
  <si>
    <t>Craíbas</t>
  </si>
  <si>
    <t>craibense</t>
  </si>
  <si>
    <t>TEOFILO JOSE BARROSO PEREIRA</t>
  </si>
  <si>
    <t>Delmiro Gouveia</t>
  </si>
  <si>
    <t>delmirense</t>
  </si>
  <si>
    <t>ELIZIANE FERREIRA COSTA</t>
  </si>
  <si>
    <t>Dois Riachos</t>
  </si>
  <si>
    <t>riachense</t>
  </si>
  <si>
    <t>RAMON CAMILO SILVA</t>
  </si>
  <si>
    <t>Estrela de Alagoas</t>
  </si>
  <si>
    <t>estrelense</t>
  </si>
  <si>
    <t>ALDO LIRA DE JESUS</t>
  </si>
  <si>
    <t>Feira Grande</t>
  </si>
  <si>
    <t>feira-grandense</t>
  </si>
  <si>
    <t>FLAVIO RANGEL APOSTOLO LIRA</t>
  </si>
  <si>
    <t>Feliz Deserto</t>
  </si>
  <si>
    <t>feliz-desertense</t>
  </si>
  <si>
    <t>ROSIANA LIMA BELTRÃO SIQUEIRA</t>
  </si>
  <si>
    <t>Flexeiras</t>
  </si>
  <si>
    <t>flexeirense</t>
  </si>
  <si>
    <t>SILVANA MARIA CAVALCANTE DA COSTA PINTO</t>
  </si>
  <si>
    <t>Girau do Ponciano</t>
  </si>
  <si>
    <t>girauense</t>
  </si>
  <si>
    <t>DAVID RAMOS DE BARROS</t>
  </si>
  <si>
    <t>Ibateguara</t>
  </si>
  <si>
    <t>ibateguarense</t>
  </si>
  <si>
    <t>LUCINÉA LAURENTINO FELIX DA SILVA</t>
  </si>
  <si>
    <t>Igaci</t>
  </si>
  <si>
    <t>igaciense</t>
  </si>
  <si>
    <t>JOSÉ PETRÚCIO OLIVEIRA BARBOSA</t>
  </si>
  <si>
    <t>Igreja Nova</t>
  </si>
  <si>
    <t>igreja-novense</t>
  </si>
  <si>
    <t>VERÔNICA DANTAS LIMA E SILVA</t>
  </si>
  <si>
    <t>Inhapi</t>
  </si>
  <si>
    <t>inhapiense</t>
  </si>
  <si>
    <t>LUIZ CELSO MALTA BRANDAO FILHO</t>
  </si>
  <si>
    <t>Jacaré dos Homens</t>
  </si>
  <si>
    <t>jacarezeiro</t>
  </si>
  <si>
    <t>JOSE FLORIANO BENTO DE MELO</t>
  </si>
  <si>
    <t>Jacuípe</t>
  </si>
  <si>
    <t>jacuipense</t>
  </si>
  <si>
    <t>AMARO FERREIRA DA SILVA JÚNIOR</t>
  </si>
  <si>
    <t>Japaratinga</t>
  </si>
  <si>
    <t>japaratinguense</t>
  </si>
  <si>
    <t>JOSÉ SEVERINO DA SILVA</t>
  </si>
  <si>
    <t>Jaramataia</t>
  </si>
  <si>
    <t>jaramataiense</t>
  </si>
  <si>
    <t>RICARDO MARTINS BARBOSA</t>
  </si>
  <si>
    <t>Jequiá da Praia</t>
  </si>
  <si>
    <t>jequiaenses</t>
  </si>
  <si>
    <t>CARLOS FELIPE CASTRO JATOBA LINS</t>
  </si>
  <si>
    <t>Joaquim Gomes</t>
  </si>
  <si>
    <t>joaquimgomense</t>
  </si>
  <si>
    <t>ADRIANO FERREIRA BARROS</t>
  </si>
  <si>
    <t>Jundiá</t>
  </si>
  <si>
    <t>jundiaense</t>
  </si>
  <si>
    <t>JORGE SILVIO LUENGO GALVÃO</t>
  </si>
  <si>
    <t>Junqueiro</t>
  </si>
  <si>
    <t>junqueirense</t>
  </si>
  <si>
    <t>CÍCERO LEANDRO PEREIRA DA SILVA</t>
  </si>
  <si>
    <t>Lagoa da Canoa</t>
  </si>
  <si>
    <t>canoense</t>
  </si>
  <si>
    <t>TAINÁ CORRÊA DE SÁ LÚCIO DA SILVA</t>
  </si>
  <si>
    <t>Limoeiro de Anadia</t>
  </si>
  <si>
    <t>limoeirense</t>
  </si>
  <si>
    <t>JAMES MARLAN FERREIRA BARBOSA</t>
  </si>
  <si>
    <t>Maceió</t>
  </si>
  <si>
    <t>maceioense</t>
  </si>
  <si>
    <t>JOÃO HENRIQUE HOLANDA CALDAS</t>
  </si>
  <si>
    <t>Major Isidoro</t>
  </si>
  <si>
    <t>isidorense</t>
  </si>
  <si>
    <t>THEOBALDO CAVALCANTI LINS NETTO</t>
  </si>
  <si>
    <t>Maragogi</t>
  </si>
  <si>
    <t>maragogiense</t>
  </si>
  <si>
    <t>FERNANDO SERGIO LIRA NETO</t>
  </si>
  <si>
    <t>Maravilha</t>
  </si>
  <si>
    <t>maravilhense</t>
  </si>
  <si>
    <t>MARIA DA CONCEIÇÃO RIBEIRO DE ALBUQUERQUE</t>
  </si>
  <si>
    <t>Marechal Deodoro</t>
  </si>
  <si>
    <t>deodorense</t>
  </si>
  <si>
    <t>CLAUDIO ROBERTO AYRES DA COSTA</t>
  </si>
  <si>
    <t>Maribondo</t>
  </si>
  <si>
    <t>maribondense</t>
  </si>
  <si>
    <t>LEOPOLDINA MARIA DE OLIVEIRA AMORIM</t>
  </si>
  <si>
    <t>Mar Vermelho</t>
  </si>
  <si>
    <t>mar-vermelhense</t>
  </si>
  <si>
    <t>ANDRE BRANDAO DE ALMEIDA</t>
  </si>
  <si>
    <t>Mata Grande</t>
  </si>
  <si>
    <t>mata-grandense</t>
  </si>
  <si>
    <t>ERIVALDO DE MELO LIMA</t>
  </si>
  <si>
    <t>Matriz de Camaragibe</t>
  </si>
  <si>
    <t>matrizense</t>
  </si>
  <si>
    <t>FERNANDO HENRIQUE LIMA CAVALCANTE</t>
  </si>
  <si>
    <t>Messias</t>
  </si>
  <si>
    <t>messiense</t>
  </si>
  <si>
    <t>MARCOS JOSE HERCULANO DA SILVA</t>
  </si>
  <si>
    <t>Minador do Negrão</t>
  </si>
  <si>
    <t>negrense</t>
  </si>
  <si>
    <t>JOSIAS SOARES DA SILVA</t>
  </si>
  <si>
    <t>Monteirópolis</t>
  </si>
  <si>
    <t>guaribense</t>
  </si>
  <si>
    <t>MAILSON DE MENDONÇA LIMA</t>
  </si>
  <si>
    <t>Murici</t>
  </si>
  <si>
    <t>muriciense</t>
  </si>
  <si>
    <t>OLAVO CALHEIROS NOVAIS NETO</t>
  </si>
  <si>
    <t>Novo Lino</t>
  </si>
  <si>
    <t>novo-linense</t>
  </si>
  <si>
    <t>MARCELA SILVA GOMES DE BARROS</t>
  </si>
  <si>
    <t>Olho d'Água das Flores</t>
  </si>
  <si>
    <t>olho-daguense</t>
  </si>
  <si>
    <t>JOSÉ LUIZ VASCONCELLOS DOS ANJOS</t>
  </si>
  <si>
    <t>Olho d'Água do Casado</t>
  </si>
  <si>
    <t>casadense</t>
  </si>
  <si>
    <t>JOSÉ DOS SANTOS</t>
  </si>
  <si>
    <t>Olho d'Água Grande</t>
  </si>
  <si>
    <t>olho-grandense</t>
  </si>
  <si>
    <t>MARIA SUZANICE HIGINO BAHÉ</t>
  </si>
  <si>
    <t>Olivença</t>
  </si>
  <si>
    <t>olivense</t>
  </si>
  <si>
    <t>JOSIMAR DIONISIO</t>
  </si>
  <si>
    <t>Ouro Branco</t>
  </si>
  <si>
    <t>ouro-branquense</t>
  </si>
  <si>
    <t>TACIA DENYSE DE SIQUEIRA NOBRE</t>
  </si>
  <si>
    <t>Palestina</t>
  </si>
  <si>
    <t>palestinense</t>
  </si>
  <si>
    <t>JOSÉ DJALMA GONÇALVES DA SILVA</t>
  </si>
  <si>
    <t>Palmeira dos Índios</t>
  </si>
  <si>
    <t>palmeirense</t>
  </si>
  <si>
    <t>JULIO CEZAR DA SILVA</t>
  </si>
  <si>
    <t>Pão de Açúcar</t>
  </si>
  <si>
    <t>pão-de-açucarense</t>
  </si>
  <si>
    <t>JORGE SILVA DANTAS</t>
  </si>
  <si>
    <t>Pariconha</t>
  </si>
  <si>
    <t>pariconhense</t>
  </si>
  <si>
    <t>ANTONIO TELMO NOIA</t>
  </si>
  <si>
    <t>Paripueira</t>
  </si>
  <si>
    <t>paripueirense</t>
  </si>
  <si>
    <t>CARLOS ABRAHÃO GOMES DE MOURA</t>
  </si>
  <si>
    <t>Passo de Camaragibe</t>
  </si>
  <si>
    <t>camaragibense</t>
  </si>
  <si>
    <t>ELLISSON SANTOS DA SILVA</t>
  </si>
  <si>
    <t>Paulo Jacinto</t>
  </si>
  <si>
    <t>paulo-jacintense</t>
  </si>
  <si>
    <t>FRANCISCO MANOEL FERREIRA FONTAN</t>
  </si>
  <si>
    <t>Penedo</t>
  </si>
  <si>
    <t>penedense</t>
  </si>
  <si>
    <t>RONALDO PEREIRA LOPES</t>
  </si>
  <si>
    <t>Piaçabuçu</t>
  </si>
  <si>
    <t>piaçabuçuense</t>
  </si>
  <si>
    <t>DJALMA GUTTEMBERG SIQUEIRA BRÊDA</t>
  </si>
  <si>
    <t>Pilar</t>
  </si>
  <si>
    <t>pilarense</t>
  </si>
  <si>
    <t>RENATO REZENDE ROCHA FILHO</t>
  </si>
  <si>
    <t>Pindoba</t>
  </si>
  <si>
    <t>pindobense</t>
  </si>
  <si>
    <t>JOSE CICERO CARDOSO COSTA</t>
  </si>
  <si>
    <t>Piranhas</t>
  </si>
  <si>
    <t>piranhense</t>
  </si>
  <si>
    <t>TIAGO TORRES FREITAS</t>
  </si>
  <si>
    <t>Poço das Trincheiras</t>
  </si>
  <si>
    <t>pocense</t>
  </si>
  <si>
    <t>JOSE VALMIRO GOMES DA COSTA</t>
  </si>
  <si>
    <t>Porto Calvo</t>
  </si>
  <si>
    <t>porto-calvense</t>
  </si>
  <si>
    <t>ERONITA SPOSITO LEÃO E LIMA</t>
  </si>
  <si>
    <t>Porto de Pedras</t>
  </si>
  <si>
    <t>porto-pedrense</t>
  </si>
  <si>
    <t>CARLOS HENRIQUE VILELA DE VASCONCELOS</t>
  </si>
  <si>
    <t>Porto Real do Colégio</t>
  </si>
  <si>
    <t>colegiense</t>
  </si>
  <si>
    <t>ALDO ENIO BORGES</t>
  </si>
  <si>
    <t>Quebrangulo</t>
  </si>
  <si>
    <t>quebrangulense</t>
  </si>
  <si>
    <t>MARCELO RICARDO VASCONCELOS LIMA</t>
  </si>
  <si>
    <t>Rio Largo</t>
  </si>
  <si>
    <t>rio-larguense</t>
  </si>
  <si>
    <t>GILBERTO GONÇALVES DA SILVA</t>
  </si>
  <si>
    <t>Roteiro</t>
  </si>
  <si>
    <t>roteirense</t>
  </si>
  <si>
    <t>ALYSSON REIS SARDINHA</t>
  </si>
  <si>
    <t>Santa Luzia do Norte</t>
  </si>
  <si>
    <t>nortense</t>
  </si>
  <si>
    <t>MARCIO AUGUSTO ARAUJO LIMA</t>
  </si>
  <si>
    <t>Santana do Ipanema</t>
  </si>
  <si>
    <t>santanense</t>
  </si>
  <si>
    <t>CHRISTIANE SILVA BULHÕES BARROS</t>
  </si>
  <si>
    <t>Santana do Mundaú</t>
  </si>
  <si>
    <t>mundauense</t>
  </si>
  <si>
    <t>ARTHUR DA PURIFICAÇÃO FREITAS LOPES</t>
  </si>
  <si>
    <t>São Brás</t>
  </si>
  <si>
    <t>são-braense</t>
  </si>
  <si>
    <t>KLINGER QUIRINO SANTOS</t>
  </si>
  <si>
    <t>São José da Laje</t>
  </si>
  <si>
    <t>lajense</t>
  </si>
  <si>
    <t>ANGELA VANESSA ROCHA PEREIRA BEZERRA</t>
  </si>
  <si>
    <t>São José da Tapera</t>
  </si>
  <si>
    <t>taperense</t>
  </si>
  <si>
    <t>JARBAS PEREIRA RICARDO</t>
  </si>
  <si>
    <t>São Luís do Quitunde</t>
  </si>
  <si>
    <t>quitundense</t>
  </si>
  <si>
    <t>FERNANDA MARIA SILVA CAVALCANTI DE OLIVEIRA</t>
  </si>
  <si>
    <t>São Miguel dos Campos</t>
  </si>
  <si>
    <t>miguelense</t>
  </si>
  <si>
    <t>GEORGE CLEMENTE VIEIRA</t>
  </si>
  <si>
    <t>São Miguel dos Milagres</t>
  </si>
  <si>
    <t>milagrense ou miguelense</t>
  </si>
  <si>
    <t>JADSON LESSA DOS SANTOS</t>
  </si>
  <si>
    <t>São Sebastião</t>
  </si>
  <si>
    <t>salomeense</t>
  </si>
  <si>
    <t>JOSE PACHECO FILHO</t>
  </si>
  <si>
    <t>Satuba</t>
  </si>
  <si>
    <t>satubense</t>
  </si>
  <si>
    <t>DIOGENES JOSÉ NETO DE AMORIM</t>
  </si>
  <si>
    <t>Senador Rui Palmeira</t>
  </si>
  <si>
    <t>rui-palmeirense</t>
  </si>
  <si>
    <t>JEANE OLIVEIRA MOURA SILVA CHAGAS</t>
  </si>
  <si>
    <t>Tanque d'Arca</t>
  </si>
  <si>
    <t>tanquense</t>
  </si>
  <si>
    <t>WILMÁRIO VALENÇA SILVA JUNIOR</t>
  </si>
  <si>
    <t>Taquarana</t>
  </si>
  <si>
    <t>taquaranense</t>
  </si>
  <si>
    <t>GERALDO CÍCERO DA SILVA</t>
  </si>
  <si>
    <t>Teotônio Vilela</t>
  </si>
  <si>
    <t>vilelano</t>
  </si>
  <si>
    <t>PEDRO HENRIQUE DE JESUS PEREIRA</t>
  </si>
  <si>
    <t>Traipu</t>
  </si>
  <si>
    <t>traipusense</t>
  </si>
  <si>
    <t>MANUEL LUCAS KUMMER FREITAS DOS SANTOS</t>
  </si>
  <si>
    <t>União dos Palmares</t>
  </si>
  <si>
    <t>palmarino</t>
  </si>
  <si>
    <t>ARESKI DAMARA DE OMENA FREITAS JUNIOR</t>
  </si>
  <si>
    <t>Viçosa</t>
  </si>
  <si>
    <t>viçosense</t>
  </si>
  <si>
    <t>JOÃO VICTOR CALHEIROS AMORIM SANTOS</t>
  </si>
  <si>
    <t>Amapá</t>
  </si>
  <si>
    <t>Serra do Navio</t>
  </si>
  <si>
    <t>serranaviense</t>
  </si>
  <si>
    <t>ELSON BELO LOBATO</t>
  </si>
  <si>
    <t>amapaense</t>
  </si>
  <si>
    <t>CARLOS SAMPAIO DUARTE</t>
  </si>
  <si>
    <t>Pedra Branca do Amapari</t>
  </si>
  <si>
    <t>pedrabrancanienses</t>
  </si>
  <si>
    <t>ELIZABETH PELAES DOS SANTOS</t>
  </si>
  <si>
    <t>Calçoene</t>
  </si>
  <si>
    <t>calçoenense</t>
  </si>
  <si>
    <t>REINALDO SANTOS BARROS</t>
  </si>
  <si>
    <t>Cutias</t>
  </si>
  <si>
    <t>cutienses</t>
  </si>
  <si>
    <t>RAIMUNDO BARBOSA AMANAJAS FILHO</t>
  </si>
  <si>
    <t>Ferreira Gomes</t>
  </si>
  <si>
    <t>ferreirense</t>
  </si>
  <si>
    <t>JOÃO ALVARO ROCHA RODRIGUES</t>
  </si>
  <si>
    <t>Itaubal</t>
  </si>
  <si>
    <t>itaubenses</t>
  </si>
  <si>
    <t>JOSÉ SERAFIM PICANÇO FILHO</t>
  </si>
  <si>
    <t>Laranjal do Jari</t>
  </si>
  <si>
    <t>laranjalense</t>
  </si>
  <si>
    <t>MÁRCIO CLAY DA COSTA SERRÃO</t>
  </si>
  <si>
    <t>Macapá</t>
  </si>
  <si>
    <t>macapaense</t>
  </si>
  <si>
    <t>ANTONIO PAULO DE OLIVEIRA FURLAN</t>
  </si>
  <si>
    <t>Mazagão</t>
  </si>
  <si>
    <t>mazaganistas</t>
  </si>
  <si>
    <t>JOAO DA SILVA COSTA</t>
  </si>
  <si>
    <t>Oiapoque</t>
  </si>
  <si>
    <t>oiapoquenses</t>
  </si>
  <si>
    <t>BRENO LIMA DE ALMEIDA</t>
  </si>
  <si>
    <t>Porto Grande</t>
  </si>
  <si>
    <t>portograndense</t>
  </si>
  <si>
    <t>JOSÉ MARIA BESSA DE OLIVEIRA</t>
  </si>
  <si>
    <t>Pracuúba</t>
  </si>
  <si>
    <t>pracuubense</t>
  </si>
  <si>
    <t>ANTONIO CARLOS LEITE DE MENDONÇA JUNIOR</t>
  </si>
  <si>
    <t>Santana</t>
  </si>
  <si>
    <t>santanenses</t>
  </si>
  <si>
    <t>SEBASTIAO FERREIRA DA ROCHA</t>
  </si>
  <si>
    <t>Tartarugalzinho</t>
  </si>
  <si>
    <t>tartarugalense ou tartaruguense</t>
  </si>
  <si>
    <t>BRUNO MANOEL REZENDE</t>
  </si>
  <si>
    <t>Vitória do Jari</t>
  </si>
  <si>
    <t>vitorenses</t>
  </si>
  <si>
    <t>ARY DUARTE DA COSTA</t>
  </si>
  <si>
    <t>Amazonas</t>
  </si>
  <si>
    <t>Alvarães</t>
  </si>
  <si>
    <t>alvarãense</t>
  </si>
  <si>
    <t>LUCENILDO DE SOUZA MACEDO</t>
  </si>
  <si>
    <t>Amaturá</t>
  </si>
  <si>
    <t>amaturaense</t>
  </si>
  <si>
    <t>JOSE AUGUSTO BARROZO EUFRASIO</t>
  </si>
  <si>
    <t>Anamã</t>
  </si>
  <si>
    <t>anamãense</t>
  </si>
  <si>
    <t>FRANCISCO NUNES BASTOS</t>
  </si>
  <si>
    <t>Anori</t>
  </si>
  <si>
    <t>anoriense</t>
  </si>
  <si>
    <t>REGINALDO NAZARE DA COSTA</t>
  </si>
  <si>
    <t>Apuí</t>
  </si>
  <si>
    <t>apuiense</t>
  </si>
  <si>
    <t>MARCOS ANTONIO LISE</t>
  </si>
  <si>
    <t>Atalaia do Norte</t>
  </si>
  <si>
    <t>DENIS LINDER ROJAS DE PAIVA</t>
  </si>
  <si>
    <t>Autazes</t>
  </si>
  <si>
    <t>autazense</t>
  </si>
  <si>
    <t>ANDRESON ADRIANO OLIVEIRA CAVALCANTE</t>
  </si>
  <si>
    <t>Barcelos</t>
  </si>
  <si>
    <t>barcelense</t>
  </si>
  <si>
    <t>EDSON DE PAULA RODRIGUES MENDES</t>
  </si>
  <si>
    <t>Barreirinha</t>
  </si>
  <si>
    <t>barreirinhense</t>
  </si>
  <si>
    <t>GLENIO JOSE MARQUES SEIXAS</t>
  </si>
  <si>
    <t>Benjamin Constant</t>
  </si>
  <si>
    <t>benjamin-constantense</t>
  </si>
  <si>
    <t>DAVID NUNES BEMERGUY</t>
  </si>
  <si>
    <t>Beruri</t>
  </si>
  <si>
    <t>beruriense</t>
  </si>
  <si>
    <t>MARIA LUCIR DOS SANTOS DE OLIVEIRA</t>
  </si>
  <si>
    <t>Boa Vista do Ramos</t>
  </si>
  <si>
    <t>boa-vistense</t>
  </si>
  <si>
    <t>ERALDO TRINDADE DA SILVA</t>
  </si>
  <si>
    <t>Boca do Acre</t>
  </si>
  <si>
    <t>bocacrense</t>
  </si>
  <si>
    <t>JOSE MARIA SILVA DA CRUZ</t>
  </si>
  <si>
    <t>Borba</t>
  </si>
  <si>
    <t>borbense</t>
  </si>
  <si>
    <t>SIMAO PEIXOTO LIMA</t>
  </si>
  <si>
    <t>Caapiranga</t>
  </si>
  <si>
    <t>caapiranguense</t>
  </si>
  <si>
    <t>FRANCISCO ANDRADE BRAZ</t>
  </si>
  <si>
    <t>Canutama</t>
  </si>
  <si>
    <t>canutamense</t>
  </si>
  <si>
    <t>JOSE ROBERTO TORRES DE PONTES</t>
  </si>
  <si>
    <t>Carauari</t>
  </si>
  <si>
    <t>carauariense</t>
  </si>
  <si>
    <t>BRUNO LUIS LITAIFF RAMALHO</t>
  </si>
  <si>
    <t>Careiro</t>
  </si>
  <si>
    <t>careirense</t>
  </si>
  <si>
    <t>NATHAN MACENA DE SOUZA</t>
  </si>
  <si>
    <t>Careiro da Várzea</t>
  </si>
  <si>
    <t>careirense-da-várzea</t>
  </si>
  <si>
    <t>PEDRO DUARTE GUEDES</t>
  </si>
  <si>
    <t>Coari</t>
  </si>
  <si>
    <t>coariense</t>
  </si>
  <si>
    <t>ADAIL JOSE FIGUEIREDO PINHEIRO</t>
  </si>
  <si>
    <t>Codajás</t>
  </si>
  <si>
    <t>codajasense</t>
  </si>
  <si>
    <t>ANTONIO FERREIRA DOS SANTOS</t>
  </si>
  <si>
    <t>Eirunepé</t>
  </si>
  <si>
    <t>eirunepeense</t>
  </si>
  <si>
    <t>RAYLAN BARROSO DE ALENCAR</t>
  </si>
  <si>
    <t>Envira</t>
  </si>
  <si>
    <t>envirense</t>
  </si>
  <si>
    <t>PAULO RUAN PORTELA MATTOS</t>
  </si>
  <si>
    <t>Fonte Boa</t>
  </si>
  <si>
    <t>fonte-boense</t>
  </si>
  <si>
    <t>GILBERTO FERREIRA LISBOA</t>
  </si>
  <si>
    <t>Guajará</t>
  </si>
  <si>
    <t>guajaraense</t>
  </si>
  <si>
    <t>ORDEAN GONZAGA DA SILVA</t>
  </si>
  <si>
    <t>Humaitá</t>
  </si>
  <si>
    <t>humaitaense</t>
  </si>
  <si>
    <t>JOSE CIDENEI LOBO DO NASCIMENTO</t>
  </si>
  <si>
    <t>Ipixuna</t>
  </si>
  <si>
    <t>ipixunense</t>
  </si>
  <si>
    <t>MARIA DO SOCORRO DE PAULA OLIVEIRA</t>
  </si>
  <si>
    <t>Iranduba</t>
  </si>
  <si>
    <t>irandubense</t>
  </si>
  <si>
    <t>JOSE AUGUSTO FERRAZ DE LIMA</t>
  </si>
  <si>
    <t>Itacoatiara</t>
  </si>
  <si>
    <t>itacoatiarense</t>
  </si>
  <si>
    <t>MÁRIO JORGE BOUEZ ABRAHIM</t>
  </si>
  <si>
    <t>Itamarati</t>
  </si>
  <si>
    <t>itamaratiense</t>
  </si>
  <si>
    <t>JOÃO MEDEIROS CAMPELO</t>
  </si>
  <si>
    <t>Itapiranga</t>
  </si>
  <si>
    <t>itapiranguense</t>
  </si>
  <si>
    <t>DENISE DE FARIAS LIMA</t>
  </si>
  <si>
    <t>Japurá</t>
  </si>
  <si>
    <t>japuraense</t>
  </si>
  <si>
    <t>VANILSO MONTEIRO DA SILVA</t>
  </si>
  <si>
    <t>Juruá</t>
  </si>
  <si>
    <t>juruaense</t>
  </si>
  <si>
    <t>JOSE MARIA RODRIGUES DA ROCHA JUNIOR</t>
  </si>
  <si>
    <t>Jutaí</t>
  </si>
  <si>
    <t>jutaiense</t>
  </si>
  <si>
    <t>PEDRO MACARIO BARBOZA</t>
  </si>
  <si>
    <t>Lábrea</t>
  </si>
  <si>
    <t>labrense</t>
  </si>
  <si>
    <t>GEAN CAMPOS DE BARROS</t>
  </si>
  <si>
    <t>Manacapuru</t>
  </si>
  <si>
    <t>manacapuruense</t>
  </si>
  <si>
    <t>BETANAEL DA SILVA DANGELO</t>
  </si>
  <si>
    <t>Manaquiri</t>
  </si>
  <si>
    <t>manaquirense</t>
  </si>
  <si>
    <t>JAIR AGUIAR SOUTO</t>
  </si>
  <si>
    <t>Manaus</t>
  </si>
  <si>
    <t>manauara</t>
  </si>
  <si>
    <t>DAVID ANTONIO ABISAI PEREIRA DE ALMEIDA</t>
  </si>
  <si>
    <t>Manicoré</t>
  </si>
  <si>
    <t>manicoreense</t>
  </si>
  <si>
    <t>LUCIO FLAVIO DO ROSARIO</t>
  </si>
  <si>
    <t>Maraã</t>
  </si>
  <si>
    <t>maraãense</t>
  </si>
  <si>
    <t>EDIR COSTA CASTELO BRANCO</t>
  </si>
  <si>
    <t>Maués</t>
  </si>
  <si>
    <t>maueense</t>
  </si>
  <si>
    <t>CARLOS ROBERTO DE OLIVEIRA JUNIOR</t>
  </si>
  <si>
    <t>Nhamundá</t>
  </si>
  <si>
    <t>nhamundaense</t>
  </si>
  <si>
    <t>RAIMUNDA MARINA BRITO PANDOLFO</t>
  </si>
  <si>
    <t>Nova Olinda do Norte</t>
  </si>
  <si>
    <t>olindense</t>
  </si>
  <si>
    <t>ADENILSON LIMA REIS</t>
  </si>
  <si>
    <t>Novo Airão</t>
  </si>
  <si>
    <t>novo-airãoense</t>
  </si>
  <si>
    <t>ROBERTO FREDERICO PAES JUNIOR</t>
  </si>
  <si>
    <t>Novo Aripuanã</t>
  </si>
  <si>
    <t>novo-aripuanaense</t>
  </si>
  <si>
    <t>JOCIONE DOS SANTOS SOUZA</t>
  </si>
  <si>
    <t>Parintins</t>
  </si>
  <si>
    <t>parintinense</t>
  </si>
  <si>
    <t>FRANK LUIZ DA CUNHA GARCIA</t>
  </si>
  <si>
    <t>Pauini</t>
  </si>
  <si>
    <t>pauiniense</t>
  </si>
  <si>
    <t>RAIMUNDO RENATO RODRIGUES AFONSO</t>
  </si>
  <si>
    <t>Presidente Figueiredo</t>
  </si>
  <si>
    <t>figueiredense</t>
  </si>
  <si>
    <t>PATRICIA LOPES MIRANDA</t>
  </si>
  <si>
    <t>Rio Preto da Eva</t>
  </si>
  <si>
    <t>rio-pretense</t>
  </si>
  <si>
    <t>ANDERSON JOSE DE SOUSA</t>
  </si>
  <si>
    <t>Santa Isabel do Rio Negro</t>
  </si>
  <si>
    <t>santa-isabelense</t>
  </si>
  <si>
    <t>JOSÉ RIBAMAR FONTES BELEZA</t>
  </si>
  <si>
    <t>Santo Antônio do Içá</t>
  </si>
  <si>
    <t>santoense</t>
  </si>
  <si>
    <t>WALDER RIBEIRO DA COSTA</t>
  </si>
  <si>
    <t>São Gabriel da Cachoeira</t>
  </si>
  <si>
    <t>são-gabrielense</t>
  </si>
  <si>
    <t>CLOVIS MOREIRA SALDANHA</t>
  </si>
  <si>
    <t>São Paulo de Olivença</t>
  </si>
  <si>
    <t>paulivense</t>
  </si>
  <si>
    <t>NAZARENO SOUZA MARTINS</t>
  </si>
  <si>
    <t>São Sebastião do Uatumã</t>
  </si>
  <si>
    <t>uatumaense</t>
  </si>
  <si>
    <t>JANDER PAES DE ALMEIDA</t>
  </si>
  <si>
    <t>Silves</t>
  </si>
  <si>
    <t>silvense</t>
  </si>
  <si>
    <t>ARISTIDES QUEIROZ DE OLIVEIRA NETO</t>
  </si>
  <si>
    <t>Tabatinga</t>
  </si>
  <si>
    <t>tabatinguense</t>
  </si>
  <si>
    <t>SAUL NUNES BEMERGUY</t>
  </si>
  <si>
    <t>Tapauá</t>
  </si>
  <si>
    <t>tapauense</t>
  </si>
  <si>
    <t>GAMALIEL ANDRADE DE ALMEIDA</t>
  </si>
  <si>
    <t>Tefé</t>
  </si>
  <si>
    <t>tefeense</t>
  </si>
  <si>
    <t>NICSON MARREIRA LIMA</t>
  </si>
  <si>
    <t>Tonantins</t>
  </si>
  <si>
    <t>tonantinense</t>
  </si>
  <si>
    <t>FRANCISCO SALES DE OLIVEIRA</t>
  </si>
  <si>
    <t>Uarini</t>
  </si>
  <si>
    <t>uarinense</t>
  </si>
  <si>
    <t>ANTONIO WALDETRUDES UCHOA DE BRITO</t>
  </si>
  <si>
    <t>Urucará</t>
  </si>
  <si>
    <t>urucaraense</t>
  </si>
  <si>
    <t>ENRICO DE SOUZA FALABELLA</t>
  </si>
  <si>
    <t>Urucurituba</t>
  </si>
  <si>
    <t>urucuritubense</t>
  </si>
  <si>
    <t>JOSÉ CLAUDENOR DE CASTRO PONTES</t>
  </si>
  <si>
    <t>Bahia</t>
  </si>
  <si>
    <t>Abaíra</t>
  </si>
  <si>
    <t>abairense</t>
  </si>
  <si>
    <t>EDVAL LUZ SILVA</t>
  </si>
  <si>
    <t>Abaré</t>
  </si>
  <si>
    <t>abareense</t>
  </si>
  <si>
    <t>FERNANDO JOSE TEIXEIRA TOLENTINO</t>
  </si>
  <si>
    <t>Acajutiba</t>
  </si>
  <si>
    <t>acajutibense</t>
  </si>
  <si>
    <t>ALEXSANDRO MENEZES DE FREITAS</t>
  </si>
  <si>
    <t>Adustina</t>
  </si>
  <si>
    <t>adustinense</t>
  </si>
  <si>
    <t>PAULO SERGIO OLIVEIRA DOS SANTOS</t>
  </si>
  <si>
    <t>Água Fria</t>
  </si>
  <si>
    <t>água-friense</t>
  </si>
  <si>
    <t>RENAN ARAUJO BARROS</t>
  </si>
  <si>
    <t>Érico Cardoso</t>
  </si>
  <si>
    <t>érico-cardosense</t>
  </si>
  <si>
    <t>ERALDO FÉLIX DA SILVA</t>
  </si>
  <si>
    <t>Aiquara</t>
  </si>
  <si>
    <t>aiquarense</t>
  </si>
  <si>
    <t>DELMAR RIBEIRO</t>
  </si>
  <si>
    <t>Alagoinhas</t>
  </si>
  <si>
    <t>alagoinhense</t>
  </si>
  <si>
    <t>JOAQUIM BELARMINO CARDOSO NETO</t>
  </si>
  <si>
    <t>Alcobaça</t>
  </si>
  <si>
    <t>alcobacense</t>
  </si>
  <si>
    <t>GIVALDO MUNIZ</t>
  </si>
  <si>
    <t>Almadina</t>
  </si>
  <si>
    <t>almadinense</t>
  </si>
  <si>
    <t>MILTON SILVA CERQUEIRA</t>
  </si>
  <si>
    <t>Amargosa</t>
  </si>
  <si>
    <t>amargosense</t>
  </si>
  <si>
    <t>JÚLIO PINHEIRO DOS SANTOS JÚNIOR</t>
  </si>
  <si>
    <t>Amélia Rodrigues</t>
  </si>
  <si>
    <t>ameliense</t>
  </si>
  <si>
    <t>PAULO CESAR BAHIA FALCÃO</t>
  </si>
  <si>
    <t>América Dourada</t>
  </si>
  <si>
    <t>américo-douradense</t>
  </si>
  <si>
    <t>JOELSON CARDOSO DO ROSÁRIO</t>
  </si>
  <si>
    <t>Anagé</t>
  </si>
  <si>
    <t>anageense</t>
  </si>
  <si>
    <t>ROGERIO BONFIM SOARES</t>
  </si>
  <si>
    <t>Andaraí</t>
  </si>
  <si>
    <t>andaraiense</t>
  </si>
  <si>
    <t>WILSON PAES CARDOSO</t>
  </si>
  <si>
    <t>Andorinha</t>
  </si>
  <si>
    <t>andorinhense</t>
  </si>
  <si>
    <t>RENATO BRANDÃO DE OLIVEIRA</t>
  </si>
  <si>
    <t>Angical</t>
  </si>
  <si>
    <t>angicalense</t>
  </si>
  <si>
    <t>EMERSON MARIANI DIAS</t>
  </si>
  <si>
    <t>Anguera</t>
  </si>
  <si>
    <t>anguerense</t>
  </si>
  <si>
    <t>MAURO SELMO OLIVEIRA VIEIRA</t>
  </si>
  <si>
    <t>Antas</t>
  </si>
  <si>
    <t>antense</t>
  </si>
  <si>
    <t>MANOEL SIDONIO NASCIMENTO NILO</t>
  </si>
  <si>
    <t>Antônio Cardoso</t>
  </si>
  <si>
    <t>cardosense</t>
  </si>
  <si>
    <t>MARIA DE LOURDES CARVALHO MOURA BASTOS</t>
  </si>
  <si>
    <t>Antônio Gonçalves</t>
  </si>
  <si>
    <t>antônio-gonçalvense</t>
  </si>
  <si>
    <t>DJALMA DE FREITAS CARDOSO NETO</t>
  </si>
  <si>
    <t>Aporá</t>
  </si>
  <si>
    <t>aporense</t>
  </si>
  <si>
    <t>CARINE DANTAS DE MENEZES NEGREIROS</t>
  </si>
  <si>
    <t>Apuarema</t>
  </si>
  <si>
    <t>apuaremense</t>
  </si>
  <si>
    <t>JORGE ROGERIO COSTA SOUZA</t>
  </si>
  <si>
    <t>Aracatu</t>
  </si>
  <si>
    <t>aracatuense</t>
  </si>
  <si>
    <t>BRAULINA LIMA SILVA</t>
  </si>
  <si>
    <t>Araçás</t>
  </si>
  <si>
    <t>araçaense</t>
  </si>
  <si>
    <t>AGAMENON OLIVEIRA COELHO</t>
  </si>
  <si>
    <t>Araci</t>
  </si>
  <si>
    <t>araciense</t>
  </si>
  <si>
    <t>MARIA BETIVANIA LIMA DA SILVA</t>
  </si>
  <si>
    <t>Aramari</t>
  </si>
  <si>
    <t>aramariense</t>
  </si>
  <si>
    <t>FIDEL CARLOS SOUZA DANTAS</t>
  </si>
  <si>
    <t>Arataca</t>
  </si>
  <si>
    <t>arataquense</t>
  </si>
  <si>
    <t>FERNANDO MANSUR GONZAGA</t>
  </si>
  <si>
    <t>Aratuípe</t>
  </si>
  <si>
    <t>aratuipense</t>
  </si>
  <si>
    <t>ANTONIO MARCOS ARAUJO DE SOUZA</t>
  </si>
  <si>
    <t>Aurelino Leal</t>
  </si>
  <si>
    <t>aurelinense</t>
  </si>
  <si>
    <t>RODRIGO CALAZANS DE ANDRADE</t>
  </si>
  <si>
    <t>Baianópolis</t>
  </si>
  <si>
    <t>baianopolense</t>
  </si>
  <si>
    <t>JANDIRA SOARES SILVA XAVIER</t>
  </si>
  <si>
    <t>Baixa Grande</t>
  </si>
  <si>
    <t>baixa-grandense</t>
  </si>
  <si>
    <t>GILVAN RIOS DA SILVA</t>
  </si>
  <si>
    <t>Banzaê</t>
  </si>
  <si>
    <t>banzaêense</t>
  </si>
  <si>
    <t>JAILMA DANTAS GAMA ALVES</t>
  </si>
  <si>
    <t>Barra</t>
  </si>
  <si>
    <t>ARTUR SILVA FILHO</t>
  </si>
  <si>
    <t>Barra da Estiva</t>
  </si>
  <si>
    <t>barrestivense</t>
  </si>
  <si>
    <t>JOAO MACHADO RIBEIRO</t>
  </si>
  <si>
    <t>Barra do Choça</t>
  </si>
  <si>
    <t>barra-chocense</t>
  </si>
  <si>
    <t>OBERDAM ROCHA DIAS</t>
  </si>
  <si>
    <t>Barra do Mendes</t>
  </si>
  <si>
    <t>barra-mendense</t>
  </si>
  <si>
    <t>ANTONIO BARRETO DE OLIVEIRA</t>
  </si>
  <si>
    <t>Barra do Rocha</t>
  </si>
  <si>
    <t>barra-rochense</t>
  </si>
  <si>
    <t>JOSÉ LUIZ FRANCO RAMOS COSTA</t>
  </si>
  <si>
    <t>Barreiras</t>
  </si>
  <si>
    <t>barreirense</t>
  </si>
  <si>
    <t>JOÃO BARBOSA DE SOUZA SOBRINHO</t>
  </si>
  <si>
    <t>Barro Alto</t>
  </si>
  <si>
    <t>barro-altino</t>
  </si>
  <si>
    <t>ORLANDO AMORIM SANTOS</t>
  </si>
  <si>
    <t>Barrocas</t>
  </si>
  <si>
    <t>barroquense</t>
  </si>
  <si>
    <t>JOSÉ JAILSON LIMA FERREIRA</t>
  </si>
  <si>
    <t>Barro Preto</t>
  </si>
  <si>
    <t>barro-pretense</t>
  </si>
  <si>
    <t>JURACI DIAS DE JESUS</t>
  </si>
  <si>
    <t>Belmonte</t>
  </si>
  <si>
    <t>belmontense</t>
  </si>
  <si>
    <t>CARLOS ALBERTO REZENDE GAMA</t>
  </si>
  <si>
    <t>Belo Campo</t>
  </si>
  <si>
    <t>belo-campense</t>
  </si>
  <si>
    <t>JOSÉ HENRIQUE SILVA TIGRE</t>
  </si>
  <si>
    <t>Biritinga</t>
  </si>
  <si>
    <t>biritinguense</t>
  </si>
  <si>
    <t>GILMARIO SOUZA DE OLIVEIRA</t>
  </si>
  <si>
    <t>Boa Nova</t>
  </si>
  <si>
    <t>boa-novense</t>
  </si>
  <si>
    <t>ADONIAS DA ROCHA PIRES DE ALMEIDA</t>
  </si>
  <si>
    <t>Boa Vista do Tupim</t>
  </si>
  <si>
    <t>tupinense</t>
  </si>
  <si>
    <t>HELDER LOPES CAMPOS</t>
  </si>
  <si>
    <t>Bom Jesus da Lapa</t>
  </si>
  <si>
    <t>lapense</t>
  </si>
  <si>
    <t>FABIO NUNES DIAS</t>
  </si>
  <si>
    <t>Bom Jesus da Serra</t>
  </si>
  <si>
    <t>bom-jesuense</t>
  </si>
  <si>
    <t>JORNANDO VILASBOAS ALVES</t>
  </si>
  <si>
    <t>Boninal</t>
  </si>
  <si>
    <t>boninalense</t>
  </si>
  <si>
    <t>CELESTE AUGUSTA ARAUJO PAIVA</t>
  </si>
  <si>
    <t>Bonito</t>
  </si>
  <si>
    <t>bonitense</t>
  </si>
  <si>
    <t>REINAN CEDRO DE OLIVEIRA</t>
  </si>
  <si>
    <t>Boquira</t>
  </si>
  <si>
    <t>boquirense</t>
  </si>
  <si>
    <t>LUCIANO DE OLIVEIRA E SILVA</t>
  </si>
  <si>
    <t>Botuporã</t>
  </si>
  <si>
    <t>botuporãense</t>
  </si>
  <si>
    <t>OTAVIANO JOAQUIM FILHO</t>
  </si>
  <si>
    <t>Brejões</t>
  </si>
  <si>
    <t>brejoense</t>
  </si>
  <si>
    <t>ALESSANDRO RODRIGUES BRANDAO CORREIA</t>
  </si>
  <si>
    <t>Brejolândia</t>
  </si>
  <si>
    <t>brejolandense</t>
  </si>
  <si>
    <t>EDEZIO NUNES BASTOS</t>
  </si>
  <si>
    <t>Brotas de Macaúbas</t>
  </si>
  <si>
    <t>brotense</t>
  </si>
  <si>
    <t>ANTONIO KLEBER RIBEIRO</t>
  </si>
  <si>
    <t>Brumado</t>
  </si>
  <si>
    <t>brumadense</t>
  </si>
  <si>
    <t>EDUARDO LIMA VASCONCELOS</t>
  </si>
  <si>
    <t>Buerarema</t>
  </si>
  <si>
    <t>bueraremense</t>
  </si>
  <si>
    <t>VINÍCIUS IBRANN DANTAS ANDRADE OLIVEIRA</t>
  </si>
  <si>
    <t>Buritirama</t>
  </si>
  <si>
    <t>buritiramense</t>
  </si>
  <si>
    <t>ARIVAL MARQUES VIANA</t>
  </si>
  <si>
    <t>Caatiba</t>
  </si>
  <si>
    <t>caatibense</t>
  </si>
  <si>
    <t>MARIA TANIA RIBEIRO SOUSA</t>
  </si>
  <si>
    <t>Cabaceiras do Paraguaçu</t>
  </si>
  <si>
    <t>cabaceirense</t>
  </si>
  <si>
    <t>PEDRO ANDRE BRAZ SILVA SANTANA</t>
  </si>
  <si>
    <t>Cachoeira</t>
  </si>
  <si>
    <t>cachoeirano</t>
  </si>
  <si>
    <t>ELIANA GONZAGA DE JESUS</t>
  </si>
  <si>
    <t>Caculé</t>
  </si>
  <si>
    <t>caculense</t>
  </si>
  <si>
    <t>PEDRO DIAS DA SILVA</t>
  </si>
  <si>
    <t>Caém</t>
  </si>
  <si>
    <t>caenense</t>
  </si>
  <si>
    <t>ARNALDO DE OLIVEIRA FILHO</t>
  </si>
  <si>
    <t>Caetanos</t>
  </si>
  <si>
    <t>caetanense</t>
  </si>
  <si>
    <t>PAULO ALVES DOS REIS</t>
  </si>
  <si>
    <t>Caetité</t>
  </si>
  <si>
    <t>caetiteense</t>
  </si>
  <si>
    <t>VALTÉCIO NEVES AGUIAR</t>
  </si>
  <si>
    <t>Cafarnaum</t>
  </si>
  <si>
    <t>cafarnauense</t>
  </si>
  <si>
    <t>SUELI FERNANDES DE SOUZA NOVAIS</t>
  </si>
  <si>
    <t>Cairu</t>
  </si>
  <si>
    <t>cairuense</t>
  </si>
  <si>
    <t>HILDECIO ANTONIO MEIRELES FILHO</t>
  </si>
  <si>
    <t>Caldeirão Grande</t>
  </si>
  <si>
    <t>caldeirão-grandense</t>
  </si>
  <si>
    <t>CANDIDO PEREIRA DA GUIRRA FILHO</t>
  </si>
  <si>
    <t>Camacan</t>
  </si>
  <si>
    <t>camacaense</t>
  </si>
  <si>
    <t>PAULO CESAR BOMFIM DE OLIVEIRA</t>
  </si>
  <si>
    <t>Camaçari</t>
  </si>
  <si>
    <t>camaçariense</t>
  </si>
  <si>
    <t>ANTONIO ELINALDO ARAUJO DA SILVA</t>
  </si>
  <si>
    <t>Camamu</t>
  </si>
  <si>
    <t>camamuense</t>
  </si>
  <si>
    <t>ENOC SOUZA SILVA</t>
  </si>
  <si>
    <t>Campo Alegre de Lourdes</t>
  </si>
  <si>
    <t>ENILSON MARCELO RODRIGUES DA SILVA</t>
  </si>
  <si>
    <t>Campo Formoso</t>
  </si>
  <si>
    <t>campo-formosense</t>
  </si>
  <si>
    <t>ELMO ALUIZIO VIEIRA NASCIMENTO</t>
  </si>
  <si>
    <t>Canápolis</t>
  </si>
  <si>
    <t>canapolense</t>
  </si>
  <si>
    <t>REGINALDO DE SOUZA PEREIRA</t>
  </si>
  <si>
    <t>Canarana</t>
  </si>
  <si>
    <t>canaraense</t>
  </si>
  <si>
    <t>EZENIVALDO ALVES DOURADO</t>
  </si>
  <si>
    <t>Canavieiras</t>
  </si>
  <si>
    <t>canavieirense</t>
  </si>
  <si>
    <t>CLÓVIS ROBERTO ALMEIDA DE SOUZA</t>
  </si>
  <si>
    <t>Candeal</t>
  </si>
  <si>
    <t>candealense</t>
  </si>
  <si>
    <t>EVERTON PEREIRA CERQUEIRA</t>
  </si>
  <si>
    <t>Candeias</t>
  </si>
  <si>
    <t>candeense</t>
  </si>
  <si>
    <t>PITÁGORAS ALVES DA SILVA IBIAPINA</t>
  </si>
  <si>
    <t>Candiba</t>
  </si>
  <si>
    <t>candibense</t>
  </si>
  <si>
    <t>REGINALDO MARTINS PRADO</t>
  </si>
  <si>
    <t>Cândido Sales</t>
  </si>
  <si>
    <t>cândido-salense</t>
  </si>
  <si>
    <t>MAURILIO LEMOS DAS VIRGENS</t>
  </si>
  <si>
    <t>Cansanção</t>
  </si>
  <si>
    <t>cansançãoense</t>
  </si>
  <si>
    <t>VILMA ROSA DE OLIVEIRA GOMES</t>
  </si>
  <si>
    <t>Canudos</t>
  </si>
  <si>
    <t>canudense</t>
  </si>
  <si>
    <t>JILSON CARDOSO DE MACEDO</t>
  </si>
  <si>
    <t>Capela do Alto Alegre</t>
  </si>
  <si>
    <t>CLAUDINEI XAVIER NOVATO</t>
  </si>
  <si>
    <t>Capim Grosso</t>
  </si>
  <si>
    <t>capim-grossense</t>
  </si>
  <si>
    <t>JOSÉ SIVALDO RIOS DE CARVALHO</t>
  </si>
  <si>
    <t>Caraíbas</t>
  </si>
  <si>
    <t>caraibense</t>
  </si>
  <si>
    <t>JONES COELHO DIAS</t>
  </si>
  <si>
    <t>Caravelas</t>
  </si>
  <si>
    <t>caravelense</t>
  </si>
  <si>
    <t>SÍLVIO RAMALHO DA SILVA</t>
  </si>
  <si>
    <t>Cardeal da Silva</t>
  </si>
  <si>
    <t>cardinalense</t>
  </si>
  <si>
    <t>ANTONIO AUGUSTO SALES DE JESUS</t>
  </si>
  <si>
    <t>Carinhanha</t>
  </si>
  <si>
    <t>carinhanhense</t>
  </si>
  <si>
    <t>FRANCISCA ALVES RIBEIRO</t>
  </si>
  <si>
    <t>Casa Nova</t>
  </si>
  <si>
    <t>casa-novense</t>
  </si>
  <si>
    <t>WILKER OLIVEIRA TORRES</t>
  </si>
  <si>
    <t>Castro Alves</t>
  </si>
  <si>
    <t>castro-alvense</t>
  </si>
  <si>
    <t>THIANCLE DA SILVA ARAUJO</t>
  </si>
  <si>
    <t>Catolândia</t>
  </si>
  <si>
    <t>catolandiano</t>
  </si>
  <si>
    <t>GIOVANNI MOREIRA DOS SANTOS</t>
  </si>
  <si>
    <t>Catu</t>
  </si>
  <si>
    <t>catuense</t>
  </si>
  <si>
    <t>NARLISON BORGES DE SALES</t>
  </si>
  <si>
    <t>Caturama</t>
  </si>
  <si>
    <t>caturamense</t>
  </si>
  <si>
    <t>PAULO HUMBERTO NEVES MENDONÇA</t>
  </si>
  <si>
    <t>Central</t>
  </si>
  <si>
    <t>centralense</t>
  </si>
  <si>
    <t>RENATO PEREIRA DE SANTANA</t>
  </si>
  <si>
    <t>Chorrochó</t>
  </si>
  <si>
    <t>chorrochoense</t>
  </si>
  <si>
    <t>HUMBERTO GOMES RAMOS</t>
  </si>
  <si>
    <t>Cícero Dantas</t>
  </si>
  <si>
    <t>cícero-dantense</t>
  </si>
  <si>
    <t>RICARDO ALMEIDA NUNES DA SILVA</t>
  </si>
  <si>
    <t>Cipó</t>
  </si>
  <si>
    <t>cipoense</t>
  </si>
  <si>
    <t>JOSE MARQUES DOS REIS</t>
  </si>
  <si>
    <t>Coaraci</t>
  </si>
  <si>
    <t>coaraciense</t>
  </si>
  <si>
    <t>JADSON ALBANO GALVÃO</t>
  </si>
  <si>
    <t>Cocos</t>
  </si>
  <si>
    <t>coquense</t>
  </si>
  <si>
    <t>MARCELO DE SOUZA EMERENCIANO</t>
  </si>
  <si>
    <t>Conceição da Feira</t>
  </si>
  <si>
    <t>conceiçoense</t>
  </si>
  <si>
    <t>JOÃO PEDRO LABRIOLA CARDOZO</t>
  </si>
  <si>
    <t>Conceição do Almeida</t>
  </si>
  <si>
    <t>almeidense</t>
  </si>
  <si>
    <t>ADAILTON CAMPOS SOBRAL</t>
  </si>
  <si>
    <t>Conceição do Coité</t>
  </si>
  <si>
    <t>coiteense</t>
  </si>
  <si>
    <t>MARCELO PASSOS DE ARAUJO</t>
  </si>
  <si>
    <t>Conceição do Jacuípe</t>
  </si>
  <si>
    <t>conjacuipense</t>
  </si>
  <si>
    <t>TÂNIA MARLI RIBEIRO YOSHIDA</t>
  </si>
  <si>
    <t>Conde</t>
  </si>
  <si>
    <t>condense</t>
  </si>
  <si>
    <t>ANTONIO EDUARDO LINS DE CASTRO</t>
  </si>
  <si>
    <t>Condeúba</t>
  </si>
  <si>
    <t>condeubense</t>
  </si>
  <si>
    <t>SILVAN BALEEIRO DE SOUSA</t>
  </si>
  <si>
    <t>Contendas do Sincorá</t>
  </si>
  <si>
    <t>contendense</t>
  </si>
  <si>
    <t>MARGARETH PINA SOUZA</t>
  </si>
  <si>
    <t>Coração de Maria</t>
  </si>
  <si>
    <t>mariense</t>
  </si>
  <si>
    <t>KLEY CARNEIRO LIMA</t>
  </si>
  <si>
    <t>Cordeiros</t>
  </si>
  <si>
    <t>cordeirense</t>
  </si>
  <si>
    <t>DELCI ALVES LUZ</t>
  </si>
  <si>
    <t>Coribe</t>
  </si>
  <si>
    <t>coribense</t>
  </si>
  <si>
    <t>MURILLO FERREIRA VIANA</t>
  </si>
  <si>
    <t>Coronel João Sá</t>
  </si>
  <si>
    <t>joão-saense</t>
  </si>
  <si>
    <t>CARLOS AUGUSTO SILVEIRA SOBRAL</t>
  </si>
  <si>
    <t>Correntina</t>
  </si>
  <si>
    <t>correntinense</t>
  </si>
  <si>
    <t>NILSON JOSÉ RODRIGUES</t>
  </si>
  <si>
    <t>Cotegipe</t>
  </si>
  <si>
    <t>cotegipano</t>
  </si>
  <si>
    <t>MÁRCIA DA SILVA SÁ TELES</t>
  </si>
  <si>
    <t>Cravolândia</t>
  </si>
  <si>
    <t>cravolandense</t>
  </si>
  <si>
    <t>IVETE SOARES TEIXEIRA ARAUJO</t>
  </si>
  <si>
    <t>Crisópolis</t>
  </si>
  <si>
    <t>crisopolense</t>
  </si>
  <si>
    <t>LEANDRO DANTAS DE JESUS COSTA</t>
  </si>
  <si>
    <t>Cristópolis</t>
  </si>
  <si>
    <t>cristopolense</t>
  </si>
  <si>
    <t>GILSON NASCIMENTO DE SOUZA</t>
  </si>
  <si>
    <t>Cruz das Almas</t>
  </si>
  <si>
    <t>cruz-almense</t>
  </si>
  <si>
    <t>EDNALDO JOSÉ RIBEIRO</t>
  </si>
  <si>
    <t>Curaçá</t>
  </si>
  <si>
    <t>curaçaense</t>
  </si>
  <si>
    <t>PEDRO ALVES DE OLIVEIRA</t>
  </si>
  <si>
    <t>Dário Meira</t>
  </si>
  <si>
    <t>dário-meirense</t>
  </si>
  <si>
    <t>WILLIAM ALMEIDA SENA</t>
  </si>
  <si>
    <t>Dias d'Ávila</t>
  </si>
  <si>
    <t>diasdavilense</t>
  </si>
  <si>
    <t>ALBERTO PEREIRA CASTRO</t>
  </si>
  <si>
    <t>Dom Basílio</t>
  </si>
  <si>
    <t>dom-basiliense</t>
  </si>
  <si>
    <t>ROBERVAL DE CASSIA MEIRA</t>
  </si>
  <si>
    <t>Dom Macedo Costa</t>
  </si>
  <si>
    <t>macedense</t>
  </si>
  <si>
    <t>EGNALDO PITON MOURA</t>
  </si>
  <si>
    <t>Elísio Medrado</t>
  </si>
  <si>
    <t>medradense</t>
  </si>
  <si>
    <t>LINSMAR MOURA BITTENCOURT SANTOS</t>
  </si>
  <si>
    <t>Encruzilhada</t>
  </si>
  <si>
    <t>encruzilhadense</t>
  </si>
  <si>
    <t>WEKISLEY TEIXEIRA SILVA</t>
  </si>
  <si>
    <t>Entre Rios</t>
  </si>
  <si>
    <t>entrerriense</t>
  </si>
  <si>
    <t>MANOELITO ARGOLO DOS SANTOS JUNIOR</t>
  </si>
  <si>
    <t>Esplanada</t>
  </si>
  <si>
    <t>esplanadense</t>
  </si>
  <si>
    <t>JOSE NAUDINHO ALVES DOS SANTOS</t>
  </si>
  <si>
    <t>Euclides da Cunha</t>
  </si>
  <si>
    <t>euclidense</t>
  </si>
  <si>
    <t>LUCIANO PINHEIRO DAMASCENO E SANTOS</t>
  </si>
  <si>
    <t>Eunápolis</t>
  </si>
  <si>
    <t>eunapolitano</t>
  </si>
  <si>
    <t>CORDELIA TORRES DE ALMEIDA</t>
  </si>
  <si>
    <t>Fátima</t>
  </si>
  <si>
    <t>fatimense</t>
  </si>
  <si>
    <t>FÁBIO JOSÉ REIS DE ARAUJO</t>
  </si>
  <si>
    <t>Feira da Mata</t>
  </si>
  <si>
    <t>VALMIR MACEDO RODRIGUES</t>
  </si>
  <si>
    <t>Feira de Santana</t>
  </si>
  <si>
    <t>feirense</t>
  </si>
  <si>
    <t>COLBERT MARTINS DA SILVA FILHO</t>
  </si>
  <si>
    <t>Filadélfia</t>
  </si>
  <si>
    <t>filadelfense</t>
  </si>
  <si>
    <t>LOURIVALDO PEREIRA MAIA</t>
  </si>
  <si>
    <t>Firmino Alves</t>
  </si>
  <si>
    <t>firmino-alvense</t>
  </si>
  <si>
    <t>AURELINO MORENO DA CUNHA NETO</t>
  </si>
  <si>
    <t>Floresta Azul</t>
  </si>
  <si>
    <t>floresta-azulense</t>
  </si>
  <si>
    <t>GICÉLIA DE SANTANA OLIVEIRA SANTOS</t>
  </si>
  <si>
    <t>Formosa do Rio Preto</t>
  </si>
  <si>
    <t>formosense</t>
  </si>
  <si>
    <t>MANOEL AFONSO DE ARAÚJO</t>
  </si>
  <si>
    <t>Gandu</t>
  </si>
  <si>
    <t>ganduense</t>
  </si>
  <si>
    <t>LEONARDO BARBOSA CARDOSO</t>
  </si>
  <si>
    <t>Gavião</t>
  </si>
  <si>
    <t>gavionense</t>
  </si>
  <si>
    <t>LAURINDO NAZÁRIO DA SILVA</t>
  </si>
  <si>
    <t>Gentio do Ouro</t>
  </si>
  <si>
    <t>gentiense</t>
  </si>
  <si>
    <t>ROBERIO GOMES CUNHA</t>
  </si>
  <si>
    <t>Glória</t>
  </si>
  <si>
    <t>gloriense</t>
  </si>
  <si>
    <t>DAVID DE SOUZA CAVALCANTI</t>
  </si>
  <si>
    <t>Gongogi</t>
  </si>
  <si>
    <t>gongogiense</t>
  </si>
  <si>
    <t>ADRIANO MENDONÇA PINHEIRO</t>
  </si>
  <si>
    <t>Governador Mangabeira</t>
  </si>
  <si>
    <t>mangabeirense</t>
  </si>
  <si>
    <t>MARCELO PEDREIRA DE MENDONÇA</t>
  </si>
  <si>
    <t>Guajeru</t>
  </si>
  <si>
    <t>guajeruense</t>
  </si>
  <si>
    <t>JILVAN TEIXEIRA RIBEIRO</t>
  </si>
  <si>
    <t>Guanambi</t>
  </si>
  <si>
    <t>guanambiense</t>
  </si>
  <si>
    <t>NILO AUGUSTO MORAES COELHO</t>
  </si>
  <si>
    <t>Guaratinga</t>
  </si>
  <si>
    <t>guaratinguense</t>
  </si>
  <si>
    <t>MARLENE DANTAS MARTINS</t>
  </si>
  <si>
    <t>Heliópolis</t>
  </si>
  <si>
    <t>heliopoliense</t>
  </si>
  <si>
    <t>JOSÉ MENDONÇA DANTAS</t>
  </si>
  <si>
    <t>Iaçu</t>
  </si>
  <si>
    <t>iaçuense</t>
  </si>
  <si>
    <t>NIXON DUARTE MUNIZ FERREIRA</t>
  </si>
  <si>
    <t>Ibiassucê</t>
  </si>
  <si>
    <t>ibiassuceense</t>
  </si>
  <si>
    <t>FRANCISCO ADAUTO REBOUÇAS PRATES</t>
  </si>
  <si>
    <t>Ibicaraí</t>
  </si>
  <si>
    <t>ibicaraiense</t>
  </si>
  <si>
    <t>MONALISA GONCALVES TAVARES</t>
  </si>
  <si>
    <t>Ibicoara</t>
  </si>
  <si>
    <t>ibicoarense</t>
  </si>
  <si>
    <t>GILMADSON CRUZ DE MELO</t>
  </si>
  <si>
    <t>Ibicuí</t>
  </si>
  <si>
    <t>ibicuiense</t>
  </si>
  <si>
    <t>MARCOS GALVÃO DE ASSIS</t>
  </si>
  <si>
    <t>Ibipeba</t>
  </si>
  <si>
    <t>ibipebense</t>
  </si>
  <si>
    <t>DEMOSTENES DE SOUSA BARRETO FILHO</t>
  </si>
  <si>
    <t>Ibipitanga</t>
  </si>
  <si>
    <t>ibipitanguense</t>
  </si>
  <si>
    <t>HUMBERTO RAIMUNDO RODRIGUES DE OLIVEIRA</t>
  </si>
  <si>
    <t>Ibiquera</t>
  </si>
  <si>
    <t>ibiquerense</t>
  </si>
  <si>
    <t>IVAN CLAUDIO DE ALMEIDA</t>
  </si>
  <si>
    <t>Ibirapitanga</t>
  </si>
  <si>
    <t>ibirapitanguense</t>
  </si>
  <si>
    <t>JUNILSON BATISTA GOMES</t>
  </si>
  <si>
    <t>Ibirapuã</t>
  </si>
  <si>
    <t>ibirapuense</t>
  </si>
  <si>
    <t>CALIXTO ANTÔNIO RIBEIRO</t>
  </si>
  <si>
    <t>Ibirataia</t>
  </si>
  <si>
    <t>ibirataense</t>
  </si>
  <si>
    <t>ANA CLÉIA DOS SANTOS LEAL</t>
  </si>
  <si>
    <t>Ibitiara</t>
  </si>
  <si>
    <t>ibitiarense</t>
  </si>
  <si>
    <t>WILSON DOS SANTOS SOUZA</t>
  </si>
  <si>
    <t>Ibititá</t>
  </si>
  <si>
    <t>ibititaense</t>
  </si>
  <si>
    <t>NILVA BARRETO DOS SANTOS</t>
  </si>
  <si>
    <t>Ibotirama</t>
  </si>
  <si>
    <t>ibotiramense</t>
  </si>
  <si>
    <t>LAERCIO SILVA DE SANTANA</t>
  </si>
  <si>
    <t>Ichu</t>
  </si>
  <si>
    <t>ichuense</t>
  </si>
  <si>
    <t>JOSE GONZAGA CARNEIRO</t>
  </si>
  <si>
    <t>Igaporã</t>
  </si>
  <si>
    <t>igaporaense</t>
  </si>
  <si>
    <t>NEWTON FRANCISCO NEVES COTRIM</t>
  </si>
  <si>
    <t>Igrapiúna</t>
  </si>
  <si>
    <t>igrapiunense</t>
  </si>
  <si>
    <t>MANOEL RIBEIRO DOS SANTOS</t>
  </si>
  <si>
    <t>Iguaí</t>
  </si>
  <si>
    <t>iguaiense</t>
  </si>
  <si>
    <t>RONALDO MOITINHO DOS SANTOS</t>
  </si>
  <si>
    <t>Ilhéus</t>
  </si>
  <si>
    <t>ilheuense</t>
  </si>
  <si>
    <t>MÁRIO ALEXANDRE CORREA DE SOUSA</t>
  </si>
  <si>
    <t>Inhambupe</t>
  </si>
  <si>
    <t>inhambupense</t>
  </si>
  <si>
    <t>FORTUNATO SILVA COSTA</t>
  </si>
  <si>
    <t>Ipecaetá</t>
  </si>
  <si>
    <t>ipecaetense</t>
  </si>
  <si>
    <t>ELCYDES PIAGGIO DE OLIVEIRA JÚNIOR</t>
  </si>
  <si>
    <t>Ipiaú</t>
  </si>
  <si>
    <t>ipiauense</t>
  </si>
  <si>
    <t>MARIA DAS GRAÇAS CESAR MENDONÇA</t>
  </si>
  <si>
    <t>Ipirá</t>
  </si>
  <si>
    <t>ipiraense</t>
  </si>
  <si>
    <t>EDVONILSON SILVA SANTOS</t>
  </si>
  <si>
    <t>Ipupiara</t>
  </si>
  <si>
    <t>ipupiarense</t>
  </si>
  <si>
    <t>ASCIR LEITE SANTOS</t>
  </si>
  <si>
    <t>Irajuba</t>
  </si>
  <si>
    <t>irajubense</t>
  </si>
  <si>
    <t>ANTONIO OLIVEIRA SAMPAIO</t>
  </si>
  <si>
    <t>Iramaia</t>
  </si>
  <si>
    <t>iramaense</t>
  </si>
  <si>
    <t>ANTONIO CARLOS SILVA BASTOS</t>
  </si>
  <si>
    <t>Iraquara</t>
  </si>
  <si>
    <t>iraquarense</t>
  </si>
  <si>
    <t>WALTERSON RIBEIRO COUTINHO</t>
  </si>
  <si>
    <t>Irará</t>
  </si>
  <si>
    <t>iraraense</t>
  </si>
  <si>
    <t>DERIVALDO PINTO CERQUEIRA</t>
  </si>
  <si>
    <t>Irecê</t>
  </si>
  <si>
    <t>ireceense</t>
  </si>
  <si>
    <t>ELMO VAZ BASTOS DE MATOS</t>
  </si>
  <si>
    <t>Itabela</t>
  </si>
  <si>
    <t>itabelense</t>
  </si>
  <si>
    <t>LUCIANO FRANCISQUETO</t>
  </si>
  <si>
    <t>Itaberaba</t>
  </si>
  <si>
    <t>itaberabense</t>
  </si>
  <si>
    <t>RICARDO DOS ANJOS MASCARENHAS</t>
  </si>
  <si>
    <t>Itabuna</t>
  </si>
  <si>
    <t>itabunense</t>
  </si>
  <si>
    <t>AUGUSTO NARCISO CASTRO</t>
  </si>
  <si>
    <t>Itacaré</t>
  </si>
  <si>
    <t>itacareense</t>
  </si>
  <si>
    <t>ANTONIO MARIO DAMASCENO</t>
  </si>
  <si>
    <t>Itaeté</t>
  </si>
  <si>
    <t>itaeteense</t>
  </si>
  <si>
    <t>ZENILDO MATOS DE OLIVEIRA</t>
  </si>
  <si>
    <t>Itagi</t>
  </si>
  <si>
    <t>itagiense</t>
  </si>
  <si>
    <t>OLIVAL ANDRADE JUNIOR</t>
  </si>
  <si>
    <t>Itagibá</t>
  </si>
  <si>
    <t>itagibaense</t>
  </si>
  <si>
    <t>MARCOS VALERIO BARRETO</t>
  </si>
  <si>
    <t>Itagimirim</t>
  </si>
  <si>
    <t>itagimiriense</t>
  </si>
  <si>
    <t>LUIZ CARLOS JUNIOR SILVA DE OLIVEIRA</t>
  </si>
  <si>
    <t>Itaguaçu da Bahia</t>
  </si>
  <si>
    <t>itaguaçuense</t>
  </si>
  <si>
    <t>ADÃO ALVES DE CARVALHO FILHO</t>
  </si>
  <si>
    <t>Itaju do Colônia</t>
  </si>
  <si>
    <t>itajuense</t>
  </si>
  <si>
    <t>DJALMA ORRICO DUARTE</t>
  </si>
  <si>
    <t>Itajuípe</t>
  </si>
  <si>
    <t>itajuipense</t>
  </si>
  <si>
    <t>MARCONE AMARAL COSTA JUNIOR</t>
  </si>
  <si>
    <t>Itamaraju</t>
  </si>
  <si>
    <t>itamarajuense</t>
  </si>
  <si>
    <t>MARCELO ANGENICA</t>
  </si>
  <si>
    <t>Itamari</t>
  </si>
  <si>
    <t>itamariense</t>
  </si>
  <si>
    <t>EVERTON BORGES VASCONCELOS</t>
  </si>
  <si>
    <t>Itambé</t>
  </si>
  <si>
    <t>itambeense</t>
  </si>
  <si>
    <t>JOSÉ CANDIDO ROCHA ARAÚJO</t>
  </si>
  <si>
    <t>Itanagra</t>
  </si>
  <si>
    <t>itanagrense</t>
  </si>
  <si>
    <t>MARCUS GUSTAVO DE SOUZA SARMENTO</t>
  </si>
  <si>
    <t>Itanhém</t>
  </si>
  <si>
    <t>itanhense</t>
  </si>
  <si>
    <t>MILDSON DIAS MEDEIROS</t>
  </si>
  <si>
    <t>Itaparica</t>
  </si>
  <si>
    <t>itaparicano</t>
  </si>
  <si>
    <t>JOSE ELIAS DAS VIRGENS OLIVEIRA</t>
  </si>
  <si>
    <t>Itapé</t>
  </si>
  <si>
    <t>itapeense</t>
  </si>
  <si>
    <t>NAELITON ROSA PINTO</t>
  </si>
  <si>
    <t>Itapebi</t>
  </si>
  <si>
    <t>itapebiense</t>
  </si>
  <si>
    <t>JUAREZ DA SILVA OLIVEIRA</t>
  </si>
  <si>
    <t>Itapetinga</t>
  </si>
  <si>
    <t>itapetinguense</t>
  </si>
  <si>
    <t>RODRIGO HAGGE COSTA</t>
  </si>
  <si>
    <t>Itapicuru</t>
  </si>
  <si>
    <t>itapicuruense</t>
  </si>
  <si>
    <t>JOSE MOREIRA DE CARVALHO NETO</t>
  </si>
  <si>
    <t>Itapitanga</t>
  </si>
  <si>
    <t>itapitanguense</t>
  </si>
  <si>
    <t>JOSE ROBERTO DOS SANTOS TOLENTINO</t>
  </si>
  <si>
    <t>Itaquara</t>
  </si>
  <si>
    <t>itaquarense</t>
  </si>
  <si>
    <t>MARCO AURÉLIO WANDERLEY CRUZ COSTA</t>
  </si>
  <si>
    <t>Itarantim</t>
  </si>
  <si>
    <t>itarantinense</t>
  </si>
  <si>
    <t>FÁBIO PEREIRA GUSMÃO</t>
  </si>
  <si>
    <t>Itatim</t>
  </si>
  <si>
    <t>itatinhense</t>
  </si>
  <si>
    <t>DAIANE SILVA DOS ANJOS</t>
  </si>
  <si>
    <t>Itiruçu</t>
  </si>
  <si>
    <t>itiruçuense</t>
  </si>
  <si>
    <t>LORENNA MOURA DI GREGORIO</t>
  </si>
  <si>
    <t>Itiúba</t>
  </si>
  <si>
    <t>itiubense</t>
  </si>
  <si>
    <t>JOSÉ FRANCISCO DOS SANTOS FILHO</t>
  </si>
  <si>
    <t>Itororó</t>
  </si>
  <si>
    <t>itororoense</t>
  </si>
  <si>
    <t>PAULO CARNEIRO RIOS</t>
  </si>
  <si>
    <t>Ituaçu</t>
  </si>
  <si>
    <t>ituaçuense</t>
  </si>
  <si>
    <t>PHELLIPE RAMONN GONÇALVES BRITO</t>
  </si>
  <si>
    <t>Ituberá</t>
  </si>
  <si>
    <t>ituberense</t>
  </si>
  <si>
    <t>REGES JONAS ARAGÃO SANTOS</t>
  </si>
  <si>
    <t>Iuiu</t>
  </si>
  <si>
    <t>iuiuense</t>
  </si>
  <si>
    <t>REINALDO BARBOSA DE GÓES</t>
  </si>
  <si>
    <t>Jaborandi</t>
  </si>
  <si>
    <t>jaborandiense</t>
  </si>
  <si>
    <t>MARCOS ANTÔNIO MATOS DA SILVA</t>
  </si>
  <si>
    <t>Jacaraci</t>
  </si>
  <si>
    <t>jacaraciense</t>
  </si>
  <si>
    <t>ANTONIO CARLOS FREIRE DE ABREU</t>
  </si>
  <si>
    <t>Jacobina</t>
  </si>
  <si>
    <t>jacobinense</t>
  </si>
  <si>
    <t>TIAGO MANOEL DIAS FERREIRA</t>
  </si>
  <si>
    <t>Jaguaquara</t>
  </si>
  <si>
    <t>jaguaquarense</t>
  </si>
  <si>
    <t>EDIONE OLIVEIRA AGOSTINONE</t>
  </si>
  <si>
    <t>Jaguarari</t>
  </si>
  <si>
    <t>jaguarariense</t>
  </si>
  <si>
    <t>ANTONIO FERREIRA DO NASCIMENTO</t>
  </si>
  <si>
    <t>Jaguaripe</t>
  </si>
  <si>
    <t>jaguaripense</t>
  </si>
  <si>
    <t>HERÁCLITO ROCHA ARANDAS</t>
  </si>
  <si>
    <t>Jandaíra</t>
  </si>
  <si>
    <t>jandairense</t>
  </si>
  <si>
    <t>ADILSON AIRES LEITE DE ÁVILA JUNIOR</t>
  </si>
  <si>
    <t>Jequié</t>
  </si>
  <si>
    <t>jequieense</t>
  </si>
  <si>
    <t>ZENILDO BRANDÃO SANTANA</t>
  </si>
  <si>
    <t>Jeremoabo</t>
  </si>
  <si>
    <t>jeremoabense</t>
  </si>
  <si>
    <t>DERISVALDO JOSE DOS SANTOS</t>
  </si>
  <si>
    <t>Jiquiriçá</t>
  </si>
  <si>
    <t>jiquiriçaense</t>
  </si>
  <si>
    <t>JOAO FERNANDO ALVES COSTA</t>
  </si>
  <si>
    <t>Jitaúna</t>
  </si>
  <si>
    <t>jitaunense</t>
  </si>
  <si>
    <t>PATRICK GILBERTO RODRIGUES LOPES</t>
  </si>
  <si>
    <t>João Dourado</t>
  </si>
  <si>
    <t>joão-douradense</t>
  </si>
  <si>
    <t>DIAMERSON COSTA CARDOSO DOURADO</t>
  </si>
  <si>
    <t>Juazeiro</t>
  </si>
  <si>
    <t>juazeirense</t>
  </si>
  <si>
    <t>SUZANA ALEXANDRE DE CARVALHO RAMOS</t>
  </si>
  <si>
    <t>Jucuruçu</t>
  </si>
  <si>
    <t>jucuruçuense</t>
  </si>
  <si>
    <t>ARIVALDO DE ALMEIDA COSTA</t>
  </si>
  <si>
    <t>Jussara</t>
  </si>
  <si>
    <t>jussarense</t>
  </si>
  <si>
    <t>TACIANO MENDES DA SILVA</t>
  </si>
  <si>
    <t>Jussari</t>
  </si>
  <si>
    <t>jussariense</t>
  </si>
  <si>
    <t>ANTONIO CARLOS BANDEIRA VALETE</t>
  </si>
  <si>
    <t>Jussiape</t>
  </si>
  <si>
    <t>jussiapense</t>
  </si>
  <si>
    <t>ÉDER JAKES SOUZA AGUIAR</t>
  </si>
  <si>
    <t>Lafaiete Coutinho</t>
  </si>
  <si>
    <t>lafaietense</t>
  </si>
  <si>
    <t>JOSE FREITAS DE SANTANA JUNIOR</t>
  </si>
  <si>
    <t>Lagoa Real</t>
  </si>
  <si>
    <t>lagoa-realense</t>
  </si>
  <si>
    <t>PEDRO CARDOSO CASTRO</t>
  </si>
  <si>
    <t>Laje</t>
  </si>
  <si>
    <t>lajista</t>
  </si>
  <si>
    <t>KLEDSON DUARTE MOTA</t>
  </si>
  <si>
    <t>Lajedão</t>
  </si>
  <si>
    <t>lajedãoense</t>
  </si>
  <si>
    <t>ARISTON ALMEIDA PASSOS FILHO</t>
  </si>
  <si>
    <t>Lajedinho</t>
  </si>
  <si>
    <t>lajedinhense</t>
  </si>
  <si>
    <t>ANTONIO MARIO LIMA SILVA</t>
  </si>
  <si>
    <t>Lajedo do Tabocal</t>
  </si>
  <si>
    <t>lagedense</t>
  </si>
  <si>
    <t>ANTÔNIO MARCOS ARAÚJO DE SENA</t>
  </si>
  <si>
    <t>Lamarão</t>
  </si>
  <si>
    <t>lamarãoense</t>
  </si>
  <si>
    <t>MARIA LUZINEIDE COSTA SILVA DE ARAÚJO</t>
  </si>
  <si>
    <t>Lapão</t>
  </si>
  <si>
    <t>lapoense</t>
  </si>
  <si>
    <t>MARCIO ANTONIO MESSIAS DA SILVA</t>
  </si>
  <si>
    <t>Lauro de Freitas</t>
  </si>
  <si>
    <t>lauro-freitense</t>
  </si>
  <si>
    <t>MOEMA ISABEL PASSOS GRAMACHO</t>
  </si>
  <si>
    <t>Lençóis</t>
  </si>
  <si>
    <t>lençoense</t>
  </si>
  <si>
    <t>VANESSA DOS ANJOS TELES SENNA</t>
  </si>
  <si>
    <t>Licínio de Almeida</t>
  </si>
  <si>
    <t>licínio-de-almeidense</t>
  </si>
  <si>
    <t>FREDERICO VASCONCELLOS FERREIRA</t>
  </si>
  <si>
    <t>Livramento de Nossa Senhora</t>
  </si>
  <si>
    <t>livramentense</t>
  </si>
  <si>
    <t>JOSÉ RICARDO ASSUNÇÃO RIBEIRO</t>
  </si>
  <si>
    <t>Luís Eduardo Magalhães</t>
  </si>
  <si>
    <t>luiseduardense</t>
  </si>
  <si>
    <t>ONDUMAR FERREIRA BORGES JUNIOR</t>
  </si>
  <si>
    <t>Macajuba</t>
  </si>
  <si>
    <t>macajubense</t>
  </si>
  <si>
    <t>LUCIANO PAMPONET DE SOUSA</t>
  </si>
  <si>
    <t>Macarani</t>
  </si>
  <si>
    <t>macaraniense</t>
  </si>
  <si>
    <t>SELMA RODRIGUES SOUTO</t>
  </si>
  <si>
    <t>Macaúbas</t>
  </si>
  <si>
    <t>macaubense</t>
  </si>
  <si>
    <t>ALOISIO MIGUEL REBONATO</t>
  </si>
  <si>
    <t>Macururé</t>
  </si>
  <si>
    <t>macururense</t>
  </si>
  <si>
    <t>LEANDRO BERGUE GOMES DA CRUZ</t>
  </si>
  <si>
    <t>Madre de Deus</t>
  </si>
  <si>
    <t>madre-deusense</t>
  </si>
  <si>
    <t>DAILTON RAIMUNDO DE JESUS FILHO</t>
  </si>
  <si>
    <t>Maetinga</t>
  </si>
  <si>
    <t>maetinguense</t>
  </si>
  <si>
    <t>ALINE COSTA AGUIAR SILVEIRA</t>
  </si>
  <si>
    <t>Maiquinique</t>
  </si>
  <si>
    <t>maiquiniquense</t>
  </si>
  <si>
    <t>JESULINO DE SOUZA PORTO</t>
  </si>
  <si>
    <t>Mairi</t>
  </si>
  <si>
    <t>mairiense</t>
  </si>
  <si>
    <t>JOSÉ BONIFÁCIO PEREIRA DA SILVA</t>
  </si>
  <si>
    <t>Malhada</t>
  </si>
  <si>
    <t>malhadense</t>
  </si>
  <si>
    <t>GIMMY EVERTON MOURARIA RAMOS</t>
  </si>
  <si>
    <t>Malhada de Pedras</t>
  </si>
  <si>
    <t>malhada-pedrense</t>
  </si>
  <si>
    <t>CARLOS ROBERTO SANTOS DA SILVA</t>
  </si>
  <si>
    <t>Manoel Vitorino</t>
  </si>
  <si>
    <t>manoel-vitorinense</t>
  </si>
  <si>
    <t>MANOEL SILVANY BARROS</t>
  </si>
  <si>
    <t>Mansidão</t>
  </si>
  <si>
    <t>mansidãoense</t>
  </si>
  <si>
    <t>DJALMA RAMOS DE OLIVEIRA</t>
  </si>
  <si>
    <t>Maracás</t>
  </si>
  <si>
    <t>maracaense</t>
  </si>
  <si>
    <t>UILSON VENANCIO GOMES DE NOVAES</t>
  </si>
  <si>
    <t>Maragogipe</t>
  </si>
  <si>
    <t>maragogipano</t>
  </si>
  <si>
    <t>VALNÍCIO ARMEDE RIBEIRO</t>
  </si>
  <si>
    <t>Maraú</t>
  </si>
  <si>
    <t>marauense</t>
  </si>
  <si>
    <t>MANASSÉS SANTOS SOUZA</t>
  </si>
  <si>
    <t>Marcionílio Souza</t>
  </si>
  <si>
    <t>marcionilense</t>
  </si>
  <si>
    <t>HERMINIO JOSÉ OLIVEIRA MERCÊS</t>
  </si>
  <si>
    <t>Mascote</t>
  </si>
  <si>
    <t>mascotense</t>
  </si>
  <si>
    <t>ARNALDO LOPES COSTA</t>
  </si>
  <si>
    <t>Mata de São João</t>
  </si>
  <si>
    <t>JOÃO GUALBERTO VASCONCELOS</t>
  </si>
  <si>
    <t>Matina</t>
  </si>
  <si>
    <t>matinense</t>
  </si>
  <si>
    <t>OLGA GENTIL DE CASTRO CARDOSO</t>
  </si>
  <si>
    <t>Medeiros Neto</t>
  </si>
  <si>
    <t>medeirense</t>
  </si>
  <si>
    <t>ADALBERTO ALVES PINTO</t>
  </si>
  <si>
    <t>Miguel Calmon</t>
  </si>
  <si>
    <t>calmonense</t>
  </si>
  <si>
    <t>JOSE RICARDO LEAL REQUIAO</t>
  </si>
  <si>
    <t>Milagres</t>
  </si>
  <si>
    <t>milagrense</t>
  </si>
  <si>
    <t>CEZAR ROTONDANO MACHADO</t>
  </si>
  <si>
    <t>Mirangaba</t>
  </si>
  <si>
    <t>mirangabense</t>
  </si>
  <si>
    <t>DIRCEU MENDES RIBEIRO</t>
  </si>
  <si>
    <t>Mirante</t>
  </si>
  <si>
    <t>mirantense</t>
  </si>
  <si>
    <t>WAGNER RAMOS LIMA</t>
  </si>
  <si>
    <t>Monte Santo</t>
  </si>
  <si>
    <t>monte-santense</t>
  </si>
  <si>
    <t>SILVANIA SILVA MATOS</t>
  </si>
  <si>
    <t>Morpará</t>
  </si>
  <si>
    <t>morparaense</t>
  </si>
  <si>
    <t>SIRLEY NOVAES BARRETO</t>
  </si>
  <si>
    <t>Morro do Chapéu</t>
  </si>
  <si>
    <t>morrense</t>
  </si>
  <si>
    <t>JULIANA PEREIRA ARAUJO LEAL</t>
  </si>
  <si>
    <t>Mortugaba</t>
  </si>
  <si>
    <t>mortugabense</t>
  </si>
  <si>
    <t>HERACLITO LUIZ PAIXAO MATOS</t>
  </si>
  <si>
    <t>Mucugê</t>
  </si>
  <si>
    <t>mucugeense</t>
  </si>
  <si>
    <t>ANA OLIMPIA HORA MEDRADO</t>
  </si>
  <si>
    <t>Mucuri</t>
  </si>
  <si>
    <t>mucuriense</t>
  </si>
  <si>
    <t>ROBERTO CARLOS FIGUEIREDO COSTA</t>
  </si>
  <si>
    <t>Mulungu do Morro</t>
  </si>
  <si>
    <t>mulunguense</t>
  </si>
  <si>
    <t>EDIMARIO JOSÉ BOAVENTURA</t>
  </si>
  <si>
    <t>Mundo Novo</t>
  </si>
  <si>
    <t>mundo-novense</t>
  </si>
  <si>
    <t>JOSÉ ADRIANO DA SILVA</t>
  </si>
  <si>
    <t>Muniz Ferreira</t>
  </si>
  <si>
    <t>GILENO PEREIRA DOS SANTOS</t>
  </si>
  <si>
    <t>Muquém do São Francisco</t>
  </si>
  <si>
    <t>sanfranciscano</t>
  </si>
  <si>
    <t>GILMARIA RIOS PEREIRA ARAÚJO</t>
  </si>
  <si>
    <t>Muritiba</t>
  </si>
  <si>
    <t>muritibano</t>
  </si>
  <si>
    <t>DANILO MARQUES DIAS SAMPAIO</t>
  </si>
  <si>
    <t>Mutuípe</t>
  </si>
  <si>
    <t>mutuipense</t>
  </si>
  <si>
    <t>RODRIGO MAICON DE SANTANA ANDRADE</t>
  </si>
  <si>
    <t>Nazaré</t>
  </si>
  <si>
    <t>nazareno</t>
  </si>
  <si>
    <t>EUNICE SOARES BARRETO PEIXOTO</t>
  </si>
  <si>
    <t>Nilo Peçanha</t>
  </si>
  <si>
    <t>nilo-peçanhense</t>
  </si>
  <si>
    <t>JACQUELINE SOARES DE OLIVEIRA</t>
  </si>
  <si>
    <t>Nordestina</t>
  </si>
  <si>
    <t>nordestinense</t>
  </si>
  <si>
    <t>ELIETE DE ANDRADE ARAUJO</t>
  </si>
  <si>
    <t>Nova Canaã</t>
  </si>
  <si>
    <t>canaense</t>
  </si>
  <si>
    <t>MARIVAL NEUTON DE MAGALHÃES FRAGA</t>
  </si>
  <si>
    <t>Nova Fátima</t>
  </si>
  <si>
    <t>JOSE ADRIANO SANTOS PEREIRA</t>
  </si>
  <si>
    <t>Nova Ibiá</t>
  </si>
  <si>
    <t>nova-ibiaense</t>
  </si>
  <si>
    <t>JOSÉ MURILO NUNES DE SOUZA</t>
  </si>
  <si>
    <t>Nova Itarana</t>
  </si>
  <si>
    <t>nova-itaranense</t>
  </si>
  <si>
    <t>ANTONIO DANNILO ITALIANO DE ALMEIDA</t>
  </si>
  <si>
    <t>Nova Redenção</t>
  </si>
  <si>
    <t>nova-redençoense</t>
  </si>
  <si>
    <t>GUILMA RITA DE CÁSSIA GOTTSCHALL DA SILVA SOARES</t>
  </si>
  <si>
    <t>Nova Soure</t>
  </si>
  <si>
    <t>nova-souriense</t>
  </si>
  <si>
    <t>LUIS CASSIO DE SOUZA ANDRADE</t>
  </si>
  <si>
    <t>Nova Viçosa</t>
  </si>
  <si>
    <t>nova-viçosense</t>
  </si>
  <si>
    <t>LUCIANA SOUSA MACHADO RODRIGUES</t>
  </si>
  <si>
    <t>Novo Horizonte</t>
  </si>
  <si>
    <t>novo-horizontino</t>
  </si>
  <si>
    <t>DJALMA ABREU DOS ANJOS</t>
  </si>
  <si>
    <t>Novo Triunfo</t>
  </si>
  <si>
    <t>novo-triunfense</t>
  </si>
  <si>
    <t>MATHEUS BARROS DE SANTANA</t>
  </si>
  <si>
    <t>Olindina</t>
  </si>
  <si>
    <t>olindinense</t>
  </si>
  <si>
    <t>LUIZ ALBERTO ARAUJO DANTAS FILHO</t>
  </si>
  <si>
    <t>Oliveira dos Brejinhos</t>
  </si>
  <si>
    <t>brejinhense</t>
  </si>
  <si>
    <t>SILVANDO BRITO SANTOS</t>
  </si>
  <si>
    <t>Ouriçangas</t>
  </si>
  <si>
    <t>ouriçanguense</t>
  </si>
  <si>
    <t>ANTONIO DIAS MARQUES</t>
  </si>
  <si>
    <t>Ourolândia</t>
  </si>
  <si>
    <t>ourolandense</t>
  </si>
  <si>
    <t>JOSÉ RAIMUNDO ARAUJO DE SOUZA</t>
  </si>
  <si>
    <t>Palmas de Monte Alto</t>
  </si>
  <si>
    <t>monte-altense</t>
  </si>
  <si>
    <t>MANOEL RUBENS VICENTE DA CRUZ</t>
  </si>
  <si>
    <t>Palmeiras</t>
  </si>
  <si>
    <t>RICARDO OLIVEIRA GUIMARÃES</t>
  </si>
  <si>
    <t>Paramirim</t>
  </si>
  <si>
    <t>paramirinhense</t>
  </si>
  <si>
    <t>GILBERTO MARTINS BRITO</t>
  </si>
  <si>
    <t>Paratinga</t>
  </si>
  <si>
    <t>paratinguense</t>
  </si>
  <si>
    <t>MARCEL JOSÉ CARNEIRO DE CARVALHO</t>
  </si>
  <si>
    <t>Paripiranga</t>
  </si>
  <si>
    <t>paripiranguense</t>
  </si>
  <si>
    <t>JUSTINO DAS VIRGENS NETO</t>
  </si>
  <si>
    <t>Pau Brasil</t>
  </si>
  <si>
    <t>pau-brasilense</t>
  </si>
  <si>
    <t>BARBARA SUZETE DE SOUSA PRADO</t>
  </si>
  <si>
    <t>Paulo Afonso</t>
  </si>
  <si>
    <t>paulo-afonsino</t>
  </si>
  <si>
    <t>LUIZ BARBOSA DE DEUS</t>
  </si>
  <si>
    <t>Pé de Serra</t>
  </si>
  <si>
    <t>pé-de-serrense</t>
  </si>
  <si>
    <t>EDGAR CARNEIRO MIRANDA</t>
  </si>
  <si>
    <t>Pedrão</t>
  </si>
  <si>
    <t>pedronense</t>
  </si>
  <si>
    <t>SOSTHENES SERRAVALLE CAMPOS</t>
  </si>
  <si>
    <t>Pedro Alexandre</t>
  </si>
  <si>
    <t>pedro-alexandrense</t>
  </si>
  <si>
    <t>YURI CESAR DE ANDRADE MENEZES</t>
  </si>
  <si>
    <t>Piatã</t>
  </si>
  <si>
    <t>piatãense</t>
  </si>
  <si>
    <t>MARCOS PAULO SANTOS AZEVEDO</t>
  </si>
  <si>
    <t>Pilão Arcado</t>
  </si>
  <si>
    <t>pilão-arcadense</t>
  </si>
  <si>
    <t>ORGETO BASTOS DOS SANTOS</t>
  </si>
  <si>
    <t>Pindaí</t>
  </si>
  <si>
    <t>pindaiense</t>
  </si>
  <si>
    <t>JOAO EVANGELISTA VEIGA PEREIRA</t>
  </si>
  <si>
    <t>Pindobaçu</t>
  </si>
  <si>
    <t>pindobaçuense</t>
  </si>
  <si>
    <t>DAVID MENEZES FARIAS</t>
  </si>
  <si>
    <t>Pintadas</t>
  </si>
  <si>
    <t>pintadense</t>
  </si>
  <si>
    <t>VALCYR ALMEIDA RIOS</t>
  </si>
  <si>
    <t>Piraí do Norte</t>
  </si>
  <si>
    <t>piraiense</t>
  </si>
  <si>
    <t>ULYSSES ARAÚJO DE MENEZES VEIGA</t>
  </si>
  <si>
    <t>Piripá</t>
  </si>
  <si>
    <t>piripaense</t>
  </si>
  <si>
    <t>FLAVIO OLIVEIRA ROCHA</t>
  </si>
  <si>
    <t>Piritiba</t>
  </si>
  <si>
    <t>piritibano</t>
  </si>
  <si>
    <t>SAMUEL OLIVEIRA SANTANA</t>
  </si>
  <si>
    <t>Planaltino</t>
  </si>
  <si>
    <t>planaltinense</t>
  </si>
  <si>
    <t>RONALDO LISBOA DA SILVA</t>
  </si>
  <si>
    <t>Planalto</t>
  </si>
  <si>
    <t>planaltense</t>
  </si>
  <si>
    <t>CLOVES ALVES ANDRADE</t>
  </si>
  <si>
    <t>Poções</t>
  </si>
  <si>
    <t>poçoense</t>
  </si>
  <si>
    <t>IRENILDA CUNHA DE MAGALHAES</t>
  </si>
  <si>
    <t>Pojuca</t>
  </si>
  <si>
    <t>pojucano</t>
  </si>
  <si>
    <t>CARLOS EDUARDO BASTOS LEITE</t>
  </si>
  <si>
    <t>Ponto Novo</t>
  </si>
  <si>
    <t>ponto-novense</t>
  </si>
  <si>
    <t>THIAGO GILLENO SALES DE OLIVEIRA</t>
  </si>
  <si>
    <t>Porto Seguro</t>
  </si>
  <si>
    <t>porto-segurense</t>
  </si>
  <si>
    <t>JANIO NATAL ANDRADE BORGES</t>
  </si>
  <si>
    <t>Potiraguá</t>
  </si>
  <si>
    <t>potiragüense</t>
  </si>
  <si>
    <t>JORGE PORTO CHELES</t>
  </si>
  <si>
    <t>Prado</t>
  </si>
  <si>
    <t>pradense</t>
  </si>
  <si>
    <t>GILVAN DA SILVA SANTOS</t>
  </si>
  <si>
    <t>Presidente Dutra</t>
  </si>
  <si>
    <t>presidutrense</t>
  </si>
  <si>
    <t>ROBERTO CARLOS ALVES DE SOUZA</t>
  </si>
  <si>
    <t>Presidente Jânio Quadros</t>
  </si>
  <si>
    <t>janio-quadrense</t>
  </si>
  <si>
    <t>LÉLIO ALVES BRITO JÚNIOR</t>
  </si>
  <si>
    <t>Presidente Tancredo Neves</t>
  </si>
  <si>
    <t>tancredense</t>
  </si>
  <si>
    <t>ANTONIO DOS SANTOS MENDES</t>
  </si>
  <si>
    <t>Queimadas</t>
  </si>
  <si>
    <t>queimadense</t>
  </si>
  <si>
    <t>ANDRE LUIZ ANDRADE</t>
  </si>
  <si>
    <t>Quijingue</t>
  </si>
  <si>
    <t>quijinguense</t>
  </si>
  <si>
    <t>WELIGTON CAVALCANTE DE GOIS</t>
  </si>
  <si>
    <t>Quixabeira</t>
  </si>
  <si>
    <t>quixabeirense</t>
  </si>
  <si>
    <t>REGINALDO SAMPAIO SILVA</t>
  </si>
  <si>
    <t>Rafael Jambeiro</t>
  </si>
  <si>
    <t>jambeirense</t>
  </si>
  <si>
    <t>CIBELE OLIVEIRA DE CARVALHO</t>
  </si>
  <si>
    <t>Remanso</t>
  </si>
  <si>
    <t>remansense</t>
  </si>
  <si>
    <t>MARCOS CARVALHO PALMEIRA</t>
  </si>
  <si>
    <t>Retirolândia</t>
  </si>
  <si>
    <t>retirolandense</t>
  </si>
  <si>
    <t>ALIVANALDO MARTINS DOS SANTOS</t>
  </si>
  <si>
    <t>Riachão das Neves</t>
  </si>
  <si>
    <t>riachão-nevense</t>
  </si>
  <si>
    <t>MIGUEL CRISOSTOMO BORGES NETO</t>
  </si>
  <si>
    <t>Riachão do Jacuípe</t>
  </si>
  <si>
    <t>JOSE CARLOS DE MATOS SOARES</t>
  </si>
  <si>
    <t>Riacho de Santana</t>
  </si>
  <si>
    <t>TITO EUGENIO CARDOSO DE CASTRO</t>
  </si>
  <si>
    <t>Ribeira do Amparo</t>
  </si>
  <si>
    <t>amparense</t>
  </si>
  <si>
    <t>JOSÉ GERMANO SOARES DE SANTANA</t>
  </si>
  <si>
    <t>Ribeira do Pombal</t>
  </si>
  <si>
    <t>pombalense</t>
  </si>
  <si>
    <t>ERIKSSON SANTOS SILVA</t>
  </si>
  <si>
    <t>Ribeirão do Largo</t>
  </si>
  <si>
    <t>ribeirense</t>
  </si>
  <si>
    <t>HERBERT GONCALVES DE OLIVEIRA</t>
  </si>
  <si>
    <t>Rio de Contas</t>
  </si>
  <si>
    <t>rio-contense</t>
  </si>
  <si>
    <t>CRISTIANO CARDOSO DE AZEVEDO</t>
  </si>
  <si>
    <t>Rio do Antônio</t>
  </si>
  <si>
    <t>rio-antoniense</t>
  </si>
  <si>
    <t>GERSON DE SOUZA RIBEIRO</t>
  </si>
  <si>
    <t>Rio do Pires</t>
  </si>
  <si>
    <t>rio-pirense</t>
  </si>
  <si>
    <t>GILVANIO ANTONIO DOS SANTOS</t>
  </si>
  <si>
    <t>Rio Real</t>
  </si>
  <si>
    <t>rio-realense</t>
  </si>
  <si>
    <t>ANTONIO ALVES DOS SANTOS</t>
  </si>
  <si>
    <t>Rodelas</t>
  </si>
  <si>
    <t>rodelense</t>
  </si>
  <si>
    <t>EMANUEL RODRIGUES FERREIRA</t>
  </si>
  <si>
    <t>Ruy Barbosa</t>
  </si>
  <si>
    <t>rui-barbosense</t>
  </si>
  <si>
    <t>LUIZ CLAUDIO MIRANDA PIRES</t>
  </si>
  <si>
    <t>Salinas da Margarida</t>
  </si>
  <si>
    <t>salinense</t>
  </si>
  <si>
    <t>WILSON RIBEIRO PEDREIRA</t>
  </si>
  <si>
    <t>Salvador</t>
  </si>
  <si>
    <t>soteropolitano / salvadorense</t>
  </si>
  <si>
    <t>BRUNO SOARES REIS</t>
  </si>
  <si>
    <t>Santa Bárbara</t>
  </si>
  <si>
    <t>barbarense</t>
  </si>
  <si>
    <t>EDIFRANCIO DE JESUS OLIVEIRA</t>
  </si>
  <si>
    <t>Santa Brígida</t>
  </si>
  <si>
    <t>santa-brigidense</t>
  </si>
  <si>
    <t>ELTON CARLOS MAGALHÃES</t>
  </si>
  <si>
    <t>Santa Cruz Cabrália</t>
  </si>
  <si>
    <t>santa-cruzense</t>
  </si>
  <si>
    <t>AGNELO SILVA SANTOS JUNIOR</t>
  </si>
  <si>
    <t>Santa Cruz da Vitória</t>
  </si>
  <si>
    <t>MAURÍCIO LOPES DOS SANTOS</t>
  </si>
  <si>
    <t>Santa Inês</t>
  </si>
  <si>
    <t>santinense</t>
  </si>
  <si>
    <t>HERMESON NOVAES ELOI</t>
  </si>
  <si>
    <t>Santaluz</t>
  </si>
  <si>
    <t>luzense</t>
  </si>
  <si>
    <t>ARISMÁRIO BARBOSA JÚNIOR</t>
  </si>
  <si>
    <t>Santa Luzia</t>
  </si>
  <si>
    <t>santa-luziense</t>
  </si>
  <si>
    <t>FERNANDO SCHUELER BRITO</t>
  </si>
  <si>
    <t>Santa Maria da Vitória</t>
  </si>
  <si>
    <t>santa-mariense</t>
  </si>
  <si>
    <t>ANTÔNIO ELSON MARQUES DA SILVA</t>
  </si>
  <si>
    <t>MARCO AURÉLIO DOS SANTOS CARDOSO</t>
  </si>
  <si>
    <t>Santanópolis</t>
  </si>
  <si>
    <t>santanopolinense</t>
  </si>
  <si>
    <t>GILSON CERQUEIRA ALMEIDA</t>
  </si>
  <si>
    <t>Santa Rita de Cássia</t>
  </si>
  <si>
    <t>santa-ritense</t>
  </si>
  <si>
    <t>JOSÉ BENEDITO ROCHA ARAGÃO</t>
  </si>
  <si>
    <t>Santa Terezinha</t>
  </si>
  <si>
    <t>santa-teresinhense</t>
  </si>
  <si>
    <t>AGNALDO FIGUEIREDO ANDRADE</t>
  </si>
  <si>
    <t>Santo Amaro</t>
  </si>
  <si>
    <t>santamarense</t>
  </si>
  <si>
    <t>ALESSANDRA GOMES REIS E SILVA DO CARMO</t>
  </si>
  <si>
    <t>Santo Antônio de Jesus</t>
  </si>
  <si>
    <t>santo-antoniense</t>
  </si>
  <si>
    <t>GENIVAL DEOLINO SOUZA</t>
  </si>
  <si>
    <t>Santo Estêvão</t>
  </si>
  <si>
    <t>santo-estevense</t>
  </si>
  <si>
    <t>ROGERIO DOS SANTOS COSTA</t>
  </si>
  <si>
    <t>São Desidério</t>
  </si>
  <si>
    <t>são-desideriano</t>
  </si>
  <si>
    <t>São Domingos</t>
  </si>
  <si>
    <t>são-dominguense</t>
  </si>
  <si>
    <t>ILARIO ANTONIO NETO RIOS CARNEIRO</t>
  </si>
  <si>
    <t>São Félix</t>
  </si>
  <si>
    <t>são-felista</t>
  </si>
  <si>
    <t>ALEX SANDRO ALELUIA DE BRITO</t>
  </si>
  <si>
    <t>São Félix do Coribe</t>
  </si>
  <si>
    <t>são-felense</t>
  </si>
  <si>
    <t>JUTAI EUDES RIBEIRO FERREIRA</t>
  </si>
  <si>
    <t>São Felipe</t>
  </si>
  <si>
    <t>são-felipense</t>
  </si>
  <si>
    <t>ANTONIO JORGE MACEDO DA SILVA</t>
  </si>
  <si>
    <t>São Francisco do Conde</t>
  </si>
  <si>
    <t>franciscano</t>
  </si>
  <si>
    <t>ANTÔNIO CARLOS VASCONCELOS CALMON</t>
  </si>
  <si>
    <t>São Gabriel</t>
  </si>
  <si>
    <t>HIPOLITO RODRIGUES SILVA GOMES</t>
  </si>
  <si>
    <t>São Gonçalo dos Campos</t>
  </si>
  <si>
    <t>são-gonçalense</t>
  </si>
  <si>
    <t>TARCÍSIO TÔRRES PEDREIRA</t>
  </si>
  <si>
    <t>São José da Vitória</t>
  </si>
  <si>
    <t>são-joseense</t>
  </si>
  <si>
    <t>JEOVÁ NUNES DE SOUZA</t>
  </si>
  <si>
    <t>São José do Jacuípe</t>
  </si>
  <si>
    <t>ALBERLAN PERIS MOREIRA DA CUNHA</t>
  </si>
  <si>
    <t>São Miguel das Matas</t>
  </si>
  <si>
    <t>VALDELINO DE JESUS SANTOS</t>
  </si>
  <si>
    <t>São Sebastião do Passé</t>
  </si>
  <si>
    <t>sebastianense</t>
  </si>
  <si>
    <t>MARIA NILZA DA MATA SANTANA</t>
  </si>
  <si>
    <t>Sapeaçu</t>
  </si>
  <si>
    <t>sapeaçuense</t>
  </si>
  <si>
    <t>GEORGE VIEIRA GOIS</t>
  </si>
  <si>
    <t>Sátiro Dias</t>
  </si>
  <si>
    <t>satirense</t>
  </si>
  <si>
    <t>PEDRO RAIMUNDO SANTANA DA CRUZ</t>
  </si>
  <si>
    <t>Saubara</t>
  </si>
  <si>
    <t>saubarense</t>
  </si>
  <si>
    <t>MARCIA MENDES OLIVEIRA DE ARAÚJO</t>
  </si>
  <si>
    <t>Saúde</t>
  </si>
  <si>
    <t>saudense</t>
  </si>
  <si>
    <t>AUCICLEI COSTA RODRIGUES</t>
  </si>
  <si>
    <t>Seabra</t>
  </si>
  <si>
    <t>seabrense</t>
  </si>
  <si>
    <t>FÁBIO MIRANDA DE OLIVEIRA</t>
  </si>
  <si>
    <t>Sebastião Laranjeiras</t>
  </si>
  <si>
    <t>PEDRO ANTÔNIO PEREIRA MALHEIROS</t>
  </si>
  <si>
    <t>Senhor do Bonfim</t>
  </si>
  <si>
    <t>bonfinense</t>
  </si>
  <si>
    <t>LAÉRCIO MUNIZ DE AZEVEDO JUNIOR</t>
  </si>
  <si>
    <t>Serra do Ramalho</t>
  </si>
  <si>
    <t>serra-malhense</t>
  </si>
  <si>
    <t>ELI CARLOS DOS ANJOS SANTOS</t>
  </si>
  <si>
    <t>Sento Sé</t>
  </si>
  <si>
    <t>sento-seense</t>
  </si>
  <si>
    <t>ANA LUIZA RODRIGUES DA SILVA PASSOS</t>
  </si>
  <si>
    <t>Serra Dourada</t>
  </si>
  <si>
    <t>serra-douradense</t>
  </si>
  <si>
    <t>AUZENILDO SOUZA COSTA</t>
  </si>
  <si>
    <t>Serra Preta</t>
  </si>
  <si>
    <t>serra-pretense</t>
  </si>
  <si>
    <t>FRANKLIN LEITE DA SILVA</t>
  </si>
  <si>
    <t>Serrinha</t>
  </si>
  <si>
    <t>serrinhense</t>
  </si>
  <si>
    <t>ADRIANO SILVA LIMA</t>
  </si>
  <si>
    <t>Serrolândia</t>
  </si>
  <si>
    <t>serrolandense</t>
  </si>
  <si>
    <t>GILDO MOTA BISPO</t>
  </si>
  <si>
    <t>Simões Filho</t>
  </si>
  <si>
    <t>simões-filhense</t>
  </si>
  <si>
    <t>DIOGENES TOLENTINO OLIVEIRA</t>
  </si>
  <si>
    <t>Sítio do Mato</t>
  </si>
  <si>
    <t>sítio-matense</t>
  </si>
  <si>
    <t>CASSIO GUIMARAES CURSINO</t>
  </si>
  <si>
    <t>Sítio do Quinto</t>
  </si>
  <si>
    <t>sítio-quintense</t>
  </si>
  <si>
    <t>JAIR JESUS DOS SANTOS</t>
  </si>
  <si>
    <t>Sobradinho</t>
  </si>
  <si>
    <t>sobradinhense</t>
  </si>
  <si>
    <t>REGIS CLEIVYS SAMPAIO BETO</t>
  </si>
  <si>
    <t>Souto Soares</t>
  </si>
  <si>
    <t>souto-soarense</t>
  </si>
  <si>
    <t>ANDRE LUIZ SAMPAIO CARDOSO</t>
  </si>
  <si>
    <t>Tabocas do Brejo Velho</t>
  </si>
  <si>
    <t>taboquense</t>
  </si>
  <si>
    <t>FLAVIO DA SILVA CARVALHO</t>
  </si>
  <si>
    <t>Tanhaçu</t>
  </si>
  <si>
    <t>tanhaçuense</t>
  </si>
  <si>
    <t>JOÃO FRANCISCO SANTOS</t>
  </si>
  <si>
    <t>Tanque Novo</t>
  </si>
  <si>
    <t>tanque-novense</t>
  </si>
  <si>
    <t>PAULO RICARDO BONFIM CARNEIRO</t>
  </si>
  <si>
    <t>Tanquinho</t>
  </si>
  <si>
    <t>tanquinhense</t>
  </si>
  <si>
    <t>JOSE LUIZ DOS SANTOS REIS</t>
  </si>
  <si>
    <t>Taperoá</t>
  </si>
  <si>
    <t>taperoense</t>
  </si>
  <si>
    <t>CHRISTIANNE MARY PEREIRA GUIMARAES</t>
  </si>
  <si>
    <t>Tapiramutá</t>
  </si>
  <si>
    <t>tapiramutaense</t>
  </si>
  <si>
    <t>ROBERTO VENANCIO DOS SANTOS</t>
  </si>
  <si>
    <t>Teixeira de Freitas</t>
  </si>
  <si>
    <t>teixeirense</t>
  </si>
  <si>
    <t>MARCELO GUSMÃO PONTES BELITARDO</t>
  </si>
  <si>
    <t>Teodoro Sampaio</t>
  </si>
  <si>
    <t>teodorense</t>
  </si>
  <si>
    <t>JOSÉ ALVES DA CRUZ</t>
  </si>
  <si>
    <t>Teofilândia</t>
  </si>
  <si>
    <t>teofilandense</t>
  </si>
  <si>
    <t>HIGO MOURA MEDEIROS</t>
  </si>
  <si>
    <t>Teolândia</t>
  </si>
  <si>
    <t>teolandense</t>
  </si>
  <si>
    <t>MARIA BAITINGA DE SANTANA</t>
  </si>
  <si>
    <t>Terra Nova</t>
  </si>
  <si>
    <t>terra-novense</t>
  </si>
  <si>
    <t>EDER SAO PEDRO MENEZES</t>
  </si>
  <si>
    <t>Tremedal</t>
  </si>
  <si>
    <t>tremedalense</t>
  </si>
  <si>
    <t>JOSÉ CARLOS VIEIRA BAHIA</t>
  </si>
  <si>
    <t>Tucano</t>
  </si>
  <si>
    <t>tucanense</t>
  </si>
  <si>
    <t>RICARDO MAIA CHAVES DE SOUZA FILHO</t>
  </si>
  <si>
    <t>Uauá</t>
  </si>
  <si>
    <t>uauaense</t>
  </si>
  <si>
    <t>MARCOS HENRIQUE LOBO ROSA</t>
  </si>
  <si>
    <t>Ubaíra</t>
  </si>
  <si>
    <t>ubairense</t>
  </si>
  <si>
    <t>LUCIO PASSOS MONTEIRO</t>
  </si>
  <si>
    <t>Ubaitaba</t>
  </si>
  <si>
    <t>ubaitabense</t>
  </si>
  <si>
    <t>ASCLEPÍADES DE ALMEIDA QUEIROZ</t>
  </si>
  <si>
    <t>Ubatã</t>
  </si>
  <si>
    <t>ubatense</t>
  </si>
  <si>
    <t>VINICIUS DO VALE DE SOUZA</t>
  </si>
  <si>
    <t>Uibaí</t>
  </si>
  <si>
    <t>uibaiense</t>
  </si>
  <si>
    <t>UBIRACI ROCHA LEVI</t>
  </si>
  <si>
    <t>Umburanas</t>
  </si>
  <si>
    <t>umburanense</t>
  </si>
  <si>
    <t>ROBERTO BRUNO SILVA</t>
  </si>
  <si>
    <t>Una</t>
  </si>
  <si>
    <t>unense</t>
  </si>
  <si>
    <t>TIAGO BIRSCHNER</t>
  </si>
  <si>
    <t>Urandi</t>
  </si>
  <si>
    <t>urandiense</t>
  </si>
  <si>
    <t>WARLEI OLIVEIRA DE SOUZA</t>
  </si>
  <si>
    <t>Uruçuca</t>
  </si>
  <si>
    <t>uruçuquense</t>
  </si>
  <si>
    <t>MOACYR BATISTA DE SOUZA LEITE JÚNIOR</t>
  </si>
  <si>
    <t>Utinga</t>
  </si>
  <si>
    <t>utinguense</t>
  </si>
  <si>
    <t>JOYUSON VIEIRA SANTOS</t>
  </si>
  <si>
    <t>Valença</t>
  </si>
  <si>
    <t>valenciano</t>
  </si>
  <si>
    <t>JAIRO DE FREITAS BAPTISTA</t>
  </si>
  <si>
    <t>Valente</t>
  </si>
  <si>
    <t>valentense</t>
  </si>
  <si>
    <t>UBALDINO AMARAL DE OLIVEIRA</t>
  </si>
  <si>
    <t>Várzea da Roça</t>
  </si>
  <si>
    <t>varzeano</t>
  </si>
  <si>
    <t>DANILLO SANTOS SALES RIOS</t>
  </si>
  <si>
    <t>Várzea do Poço</t>
  </si>
  <si>
    <t>varzeapense</t>
  </si>
  <si>
    <t>MANOEL CARNEIRO FILHO</t>
  </si>
  <si>
    <t>Várzea Nova</t>
  </si>
  <si>
    <t>várzea-novense</t>
  </si>
  <si>
    <t>JOAO HEBERT ARAUJO DA SILVA</t>
  </si>
  <si>
    <t>Varzedo</t>
  </si>
  <si>
    <t>varzedense</t>
  </si>
  <si>
    <t>ARIECILIO BAHIA DA SILVA</t>
  </si>
  <si>
    <t>Vera Cruz</t>
  </si>
  <si>
    <t>vera-cruzense</t>
  </si>
  <si>
    <t>MARCUS VINICIUS MARQUES GIL</t>
  </si>
  <si>
    <t>Vereda</t>
  </si>
  <si>
    <t>veredense</t>
  </si>
  <si>
    <t>MANRICK GREGORIO PRATES TEIXEIRA</t>
  </si>
  <si>
    <t>Vitória da Conquista</t>
  </si>
  <si>
    <t>conquistense</t>
  </si>
  <si>
    <t>ANA SHEILA LEMOS ANDRADE</t>
  </si>
  <si>
    <t>Wagner</t>
  </si>
  <si>
    <t>wagnense</t>
  </si>
  <si>
    <t>ELTER SILVA BASTOS</t>
  </si>
  <si>
    <t>Wanderley</t>
  </si>
  <si>
    <t>wanderleiense</t>
  </si>
  <si>
    <t>FERNANDA SILVA SÁ TELES</t>
  </si>
  <si>
    <t>Wenceslau Guimarães</t>
  </si>
  <si>
    <t>wenceslau-guimarãense</t>
  </si>
  <si>
    <t>CARLOS ALBERTO LIOTERIO DOS SANTOS</t>
  </si>
  <si>
    <t>Xique-Xique</t>
  </si>
  <si>
    <t>xiquexiquense</t>
  </si>
  <si>
    <t>REINALDO TEIXEIRA BRAGA FILHO</t>
  </si>
  <si>
    <t>Ceará</t>
  </si>
  <si>
    <t>Abaiara</t>
  </si>
  <si>
    <t>abaiarense</t>
  </si>
  <si>
    <t>AFONSO TAVARES LEITE</t>
  </si>
  <si>
    <t>Acarape</t>
  </si>
  <si>
    <t>acarapense</t>
  </si>
  <si>
    <t>FRANCISCO EDILBERTO BESERRA BARROSO</t>
  </si>
  <si>
    <t>Acaraú</t>
  </si>
  <si>
    <t>acarauense</t>
  </si>
  <si>
    <t>ANA FLÁVIA RIBEIRO MONTEIRO</t>
  </si>
  <si>
    <t>Acopiara</t>
  </si>
  <si>
    <t>acopiarense</t>
  </si>
  <si>
    <t>ANTÔNIO ALMEIDA NETO</t>
  </si>
  <si>
    <t>Aiuaba</t>
  </si>
  <si>
    <t>aiuabense</t>
  </si>
  <si>
    <t>RAMILSON ARAUJO MORAES</t>
  </si>
  <si>
    <t>Alcântaras</t>
  </si>
  <si>
    <t>alcantarense</t>
  </si>
  <si>
    <t>JOAQUIM FREIRE CARVALHO</t>
  </si>
  <si>
    <t>Altaneira</t>
  </si>
  <si>
    <t>altaneirense</t>
  </si>
  <si>
    <t>FRANCISCO DARIOMAR RODRIGUES SOARES</t>
  </si>
  <si>
    <t>Alto Santo</t>
  </si>
  <si>
    <t>alto-santense</t>
  </si>
  <si>
    <t>JOSE JOENI HOLANDA DE ARAUJO</t>
  </si>
  <si>
    <t>Amontada</t>
  </si>
  <si>
    <t>amontadense</t>
  </si>
  <si>
    <t>FLAVIO CESAR BRUNO TEIXEIRA FILHO</t>
  </si>
  <si>
    <t>Antonina do Norte</t>
  </si>
  <si>
    <t>antonino ou antoninense</t>
  </si>
  <si>
    <t>ANTONIO ROSENO FILHO</t>
  </si>
  <si>
    <t>Apuiarés</t>
  </si>
  <si>
    <t>apuiareense</t>
  </si>
  <si>
    <t>IRIS MARIA CRUZ DE LIMA</t>
  </si>
  <si>
    <t>Aquiraz</t>
  </si>
  <si>
    <t>aquirazense</t>
  </si>
  <si>
    <t>BRUNO BARROS GONÇALVES</t>
  </si>
  <si>
    <t>Aracati</t>
  </si>
  <si>
    <t>aracatiense</t>
  </si>
  <si>
    <t>BISMARCK COSTA LIMA PINHEIRO MAIA</t>
  </si>
  <si>
    <t>Aracoiaba</t>
  </si>
  <si>
    <t>aracoiabense</t>
  </si>
  <si>
    <t>THIAGO CAMPELO NOGUEIRA</t>
  </si>
  <si>
    <t>Ararendá</t>
  </si>
  <si>
    <t>ararendaense</t>
  </si>
  <si>
    <t>ALEXANDRE FELIX DUTRA</t>
  </si>
  <si>
    <t>Araripe</t>
  </si>
  <si>
    <t>araripense</t>
  </si>
  <si>
    <t>CICERO FERREIRA DA SILVA</t>
  </si>
  <si>
    <t>Aratuba</t>
  </si>
  <si>
    <t>aratubano</t>
  </si>
  <si>
    <t>JOERLY RODRIGUES VICTOR</t>
  </si>
  <si>
    <t>Arneiroz</t>
  </si>
  <si>
    <t>arneirozense</t>
  </si>
  <si>
    <t>ANTÔNIO MONTEIRO PEDROSA FILHO</t>
  </si>
  <si>
    <t>Assaré</t>
  </si>
  <si>
    <t>assareense</t>
  </si>
  <si>
    <t>JOSE LIBORIO LEITE NETO</t>
  </si>
  <si>
    <t>Aurora</t>
  </si>
  <si>
    <t>aurorense</t>
  </si>
  <si>
    <t>MARCONE TAVARES DE LUNA</t>
  </si>
  <si>
    <t>Baixio</t>
  </si>
  <si>
    <t>baixiense</t>
  </si>
  <si>
    <t>JOSÉ HUMBERTO MOURA RAMALHO</t>
  </si>
  <si>
    <t>Banabuiú</t>
  </si>
  <si>
    <t>banabuiense</t>
  </si>
  <si>
    <t>FRANCISCO HERMES NOBRE</t>
  </si>
  <si>
    <t>Barbalha</t>
  </si>
  <si>
    <t>barbalhense</t>
  </si>
  <si>
    <t>GUILHERME SAMPAIO SARAIVA</t>
  </si>
  <si>
    <t>Barreira</t>
  </si>
  <si>
    <t>ANTONIO ALAILSON OLIVEIRA SALDANHA</t>
  </si>
  <si>
    <t>Barro</t>
  </si>
  <si>
    <t>JOSÉ MARQUINÉLIO TAVARES</t>
  </si>
  <si>
    <t>Barroquinha</t>
  </si>
  <si>
    <t>barroquinhense</t>
  </si>
  <si>
    <t>JAIME VERAS SILVA FILHO</t>
  </si>
  <si>
    <t>Baturité</t>
  </si>
  <si>
    <t>baturiteense</t>
  </si>
  <si>
    <t>HERBERLH FREITAS REIS CAVALCANTE MOTA</t>
  </si>
  <si>
    <t>Beberibe</t>
  </si>
  <si>
    <t>beberibense</t>
  </si>
  <si>
    <t>MICHELE CARIELLO DE SÁ QUEIROZ ROCHA</t>
  </si>
  <si>
    <t>Bela Cruz</t>
  </si>
  <si>
    <t>bela-cruzense</t>
  </si>
  <si>
    <t>JOSE OTACILIO DE MORAIS NETO</t>
  </si>
  <si>
    <t>Boa Viagem</t>
  </si>
  <si>
    <t>boa-viagense</t>
  </si>
  <si>
    <t>JOSE CARNEIRO DANTAS FILHO</t>
  </si>
  <si>
    <t>Brejo Santo</t>
  </si>
  <si>
    <t>brejo-santense</t>
  </si>
  <si>
    <t>MARIA GISLAINE SANTANA SAMPAIO LANDIM</t>
  </si>
  <si>
    <t>Camocim</t>
  </si>
  <si>
    <t>camocimense</t>
  </si>
  <si>
    <t>MARIA ELIZABETE MAGALHAES</t>
  </si>
  <si>
    <t>Campos Sales</t>
  </si>
  <si>
    <t>campos-salense</t>
  </si>
  <si>
    <t>JOÃO LUIZ LIMA SANTOS</t>
  </si>
  <si>
    <t>Canindé</t>
  </si>
  <si>
    <t>canindeense</t>
  </si>
  <si>
    <t>MARIA DO ROSÁRIO ARAÚJO PEDROSA XIMENES</t>
  </si>
  <si>
    <t>Capistrano</t>
  </si>
  <si>
    <t>capistranense</t>
  </si>
  <si>
    <t>ANTONIO SOARES SARAIVA JUNIOR</t>
  </si>
  <si>
    <t>Caridade</t>
  </si>
  <si>
    <t>caridadense</t>
  </si>
  <si>
    <t>MARIA AMANDA LOPES COSTA</t>
  </si>
  <si>
    <t>Cariré</t>
  </si>
  <si>
    <t>carireense</t>
  </si>
  <si>
    <t>ANTONIO RUFINO MARTINS</t>
  </si>
  <si>
    <t>Caririaçu</t>
  </si>
  <si>
    <t>caririaçuense</t>
  </si>
  <si>
    <t>JOSÉ EDMILSON LEITE BARBOSA</t>
  </si>
  <si>
    <t>Cariús</t>
  </si>
  <si>
    <t>cariuense</t>
  </si>
  <si>
    <t>ANTONIO WILAMAR PALACIO DE OLIVEIRA</t>
  </si>
  <si>
    <t>Carnaubal</t>
  </si>
  <si>
    <t>carnaubalense</t>
  </si>
  <si>
    <t>JOSE WELITON SOUZA LEITE</t>
  </si>
  <si>
    <t>Cascavel</t>
  </si>
  <si>
    <t>cascavelense</t>
  </si>
  <si>
    <t>TIAGO LUTIANI OLIVEIRA RIBEIRO</t>
  </si>
  <si>
    <t>Catarina</t>
  </si>
  <si>
    <t>catarinense</t>
  </si>
  <si>
    <t>THIAGO PAES DE ANDRADE RODRIGUES</t>
  </si>
  <si>
    <t>Catunda</t>
  </si>
  <si>
    <t>catundense</t>
  </si>
  <si>
    <t>RAVENNA FERNANDES GOMES MESQUITA LIMA</t>
  </si>
  <si>
    <t>Caucaia</t>
  </si>
  <si>
    <t>caucaiense</t>
  </si>
  <si>
    <t>VITOR PEREIRA VALIM</t>
  </si>
  <si>
    <t>Cedro</t>
  </si>
  <si>
    <t>cedrense</t>
  </si>
  <si>
    <t>JOÃO BATISTA DINIZ</t>
  </si>
  <si>
    <t>Chaval</t>
  </si>
  <si>
    <t>chavalense</t>
  </si>
  <si>
    <t>SEBASTIÃO SOTERO VERAS</t>
  </si>
  <si>
    <t>Choró</t>
  </si>
  <si>
    <t>choroense</t>
  </si>
  <si>
    <t>MARCONDES DE HOLANDA JUCÁ</t>
  </si>
  <si>
    <t>Chorozinho</t>
  </si>
  <si>
    <t>chorozinhense</t>
  </si>
  <si>
    <t>FRANCISCO DE CASTRO MENEZES JÚNIOR</t>
  </si>
  <si>
    <t>Coreaú</t>
  </si>
  <si>
    <t>coreauense</t>
  </si>
  <si>
    <t>JOSE EDEZIO VAZ DE SOUZA</t>
  </si>
  <si>
    <t>Crateús</t>
  </si>
  <si>
    <t>crateuense</t>
  </si>
  <si>
    <t>MARCELO FERREIRA MACHADO</t>
  </si>
  <si>
    <t>Crato</t>
  </si>
  <si>
    <t>cratense</t>
  </si>
  <si>
    <t>JOSÉ AILTON DE SOUSA BRASIL</t>
  </si>
  <si>
    <t>Croatá</t>
  </si>
  <si>
    <t>croataense</t>
  </si>
  <si>
    <t>RONILSON FRANCISCO DE OLIVEIRA</t>
  </si>
  <si>
    <t>Cruz</t>
  </si>
  <si>
    <t>cruzense</t>
  </si>
  <si>
    <t>JOÃO MUNIZ SOBRINHO</t>
  </si>
  <si>
    <t>Deputado Irapuan Pinheiro</t>
  </si>
  <si>
    <t>irapuense</t>
  </si>
  <si>
    <t>FRANCISCO GILDECARLOS PINHEIRO</t>
  </si>
  <si>
    <t>Ereré</t>
  </si>
  <si>
    <t>erereense</t>
  </si>
  <si>
    <t>FRANCISCO OTONI DE QUEIROZ MOURA</t>
  </si>
  <si>
    <t>Eusébio</t>
  </si>
  <si>
    <t>eusebiano</t>
  </si>
  <si>
    <t>ACILON GONÇALVES PINTO JUNIOR</t>
  </si>
  <si>
    <t>Farias Brito</t>
  </si>
  <si>
    <t>farias-britense</t>
  </si>
  <si>
    <t>FRANCISCO AUSTRAGEZIO SALES</t>
  </si>
  <si>
    <t>Forquilha</t>
  </si>
  <si>
    <t>forquilhense</t>
  </si>
  <si>
    <t>EDINARDO RODRIGUES FILHO</t>
  </si>
  <si>
    <t>Fortaleza</t>
  </si>
  <si>
    <t>fortalezense</t>
  </si>
  <si>
    <t>JOSÉ SARTO NOGUEIRA MOREIRA</t>
  </si>
  <si>
    <t>Fortim</t>
  </si>
  <si>
    <t>fortinense</t>
  </si>
  <si>
    <t>NASELMO DE SOUSA FERREIRA</t>
  </si>
  <si>
    <t>Frecheirinha</t>
  </si>
  <si>
    <t>frecheirinhense</t>
  </si>
  <si>
    <t>HELTON LUIS AGUIAR JUNIOR</t>
  </si>
  <si>
    <t>General Sampaio</t>
  </si>
  <si>
    <t>sampaiense</t>
  </si>
  <si>
    <t>FRANCISCO CORDEIRO MOREIRA</t>
  </si>
  <si>
    <t>Graça</t>
  </si>
  <si>
    <t>gracense</t>
  </si>
  <si>
    <t>MARIA IRALDICE DE ALCÂNTARA</t>
  </si>
  <si>
    <t>Granja</t>
  </si>
  <si>
    <t>granjense</t>
  </si>
  <si>
    <t>JULIANA FROTA LOPES DE ALDIGUERI ARRUDA</t>
  </si>
  <si>
    <t>Granjeiro</t>
  </si>
  <si>
    <t>granjeirense</t>
  </si>
  <si>
    <t>FRANCISCO CLEMENTINO DE ALMEIDA</t>
  </si>
  <si>
    <t>Groaíras</t>
  </si>
  <si>
    <t>groairense</t>
  </si>
  <si>
    <t>ADAIL ALBUQUERQUE MELO</t>
  </si>
  <si>
    <t>Guaiúba</t>
  </si>
  <si>
    <t>guaiubano</t>
  </si>
  <si>
    <t>IZABELLA MARIA FERNANDES DA SILVA</t>
  </si>
  <si>
    <t>Guaraciaba do Norte</t>
  </si>
  <si>
    <t>guaraciabense</t>
  </si>
  <si>
    <t>ANTONIO ADAIL MACHADO CASTRO</t>
  </si>
  <si>
    <t>Guaramiranga</t>
  </si>
  <si>
    <t>guaramiranguense</t>
  </si>
  <si>
    <t>ROBERLANDIA FERREIRA CASTELO BRANCO</t>
  </si>
  <si>
    <t>Hidrolândia</t>
  </si>
  <si>
    <t>hidrolandense</t>
  </si>
  <si>
    <t>IRES MOURA OLIVEIRA</t>
  </si>
  <si>
    <t>Horizonte</t>
  </si>
  <si>
    <t>horizontino</t>
  </si>
  <si>
    <t>MANOEL GOMES DE FARIAS NETO</t>
  </si>
  <si>
    <t>Ibaretama</t>
  </si>
  <si>
    <t>ibaretamense</t>
  </si>
  <si>
    <t>ELIRIA MARIA FREITAS DE QUEIROZ</t>
  </si>
  <si>
    <t>Ibiapina</t>
  </si>
  <si>
    <t>ibiapinense</t>
  </si>
  <si>
    <t>MARCOS ANTONIO DA SILVA LIMA</t>
  </si>
  <si>
    <t>Ibicuitinga</t>
  </si>
  <si>
    <t>ibicuitinguense</t>
  </si>
  <si>
    <t>FRANCISCO JOSÉ MAGALHÃES CARNEIRO</t>
  </si>
  <si>
    <t>Icapuí</t>
  </si>
  <si>
    <t>icapuiense</t>
  </si>
  <si>
    <t>RAIMUNDO LACERDA FILHO</t>
  </si>
  <si>
    <t>Icó</t>
  </si>
  <si>
    <t>icoense</t>
  </si>
  <si>
    <t>ANA LAÍS PEIXOTO CORREIA NUNES</t>
  </si>
  <si>
    <t>Iguatu</t>
  </si>
  <si>
    <t>iguatuense</t>
  </si>
  <si>
    <t>EDNALDO DE LAVOR COURAS</t>
  </si>
  <si>
    <t>Independência</t>
  </si>
  <si>
    <t>independenciano</t>
  </si>
  <si>
    <t>JOSE VALDI COUTINHO</t>
  </si>
  <si>
    <t>Ipaporanga</t>
  </si>
  <si>
    <t>ipaporanguense</t>
  </si>
  <si>
    <t>ANTONIO AMARO PEREIRA OLIVEIRA</t>
  </si>
  <si>
    <t>Ipaumirim</t>
  </si>
  <si>
    <t>ipaumirinense</t>
  </si>
  <si>
    <t>WILSON ALVES DE FREITAS</t>
  </si>
  <si>
    <t>Ipu</t>
  </si>
  <si>
    <t>ipuense</t>
  </si>
  <si>
    <t>ROBERIO WAGNER MARTINS MOREIRA</t>
  </si>
  <si>
    <t>Ipueiras</t>
  </si>
  <si>
    <t>ipueirense</t>
  </si>
  <si>
    <t>FRANCISCO SOUTO DE VASCONCELOS JÚNIOR</t>
  </si>
  <si>
    <t>Iracema</t>
  </si>
  <si>
    <t>iracemense</t>
  </si>
  <si>
    <t>CELSO GOMES DA SILVA NETO</t>
  </si>
  <si>
    <t>Irauçuba</t>
  </si>
  <si>
    <t>irauçubense</t>
  </si>
  <si>
    <t>PATRÍCIA MARIA SANTOS BARRETO</t>
  </si>
  <si>
    <t>Itaiçaba</t>
  </si>
  <si>
    <t>itaiçabense</t>
  </si>
  <si>
    <t>FRANK GOMES FREITAS</t>
  </si>
  <si>
    <t>Itaitinga</t>
  </si>
  <si>
    <t>Itaitinguense</t>
  </si>
  <si>
    <t>PAULO CESAR FEITOSA ARRAIS</t>
  </si>
  <si>
    <t>Itapajé</t>
  </si>
  <si>
    <t>itapajeense</t>
  </si>
  <si>
    <t>MARIA GORETE BARROSO MAGALHAES CAETANO</t>
  </si>
  <si>
    <t>Itapipoca</t>
  </si>
  <si>
    <t>itapipoquense</t>
  </si>
  <si>
    <t>FELIPE SOUZA PINHEIRO</t>
  </si>
  <si>
    <t>Itapiúna</t>
  </si>
  <si>
    <t>itapiunense</t>
  </si>
  <si>
    <t>FRANCISCO DÁRIO DE OLIVEIRA COELHO</t>
  </si>
  <si>
    <t>Itarema</t>
  </si>
  <si>
    <t>itaremense</t>
  </si>
  <si>
    <t>ELIZEU CHARLES MONTEIRO</t>
  </si>
  <si>
    <t>Itatira</t>
  </si>
  <si>
    <t>itatirense</t>
  </si>
  <si>
    <t>JOSÉ FERREIRA MATEUS</t>
  </si>
  <si>
    <t>Jaguaretama</t>
  </si>
  <si>
    <t>jaguaretamense</t>
  </si>
  <si>
    <t>FRANCISCO GLAIRTON RABELO CUNHA</t>
  </si>
  <si>
    <t>Jaguaribara</t>
  </si>
  <si>
    <t>jaguaribarense</t>
  </si>
  <si>
    <t>JOACY ALVES DOS SANTOS JUNIOR</t>
  </si>
  <si>
    <t>Jaguaribe</t>
  </si>
  <si>
    <t>jaguaribano</t>
  </si>
  <si>
    <t>ALEXANDRE GOMES DIOGENES</t>
  </si>
  <si>
    <t>Jaguaruana</t>
  </si>
  <si>
    <t>jaguaruanense</t>
  </si>
  <si>
    <t>ROBERTO BARBOSA MOREIRA</t>
  </si>
  <si>
    <t>Jardim</t>
  </si>
  <si>
    <t>jardinense</t>
  </si>
  <si>
    <t>ANIZIARIO JORGE COSTA</t>
  </si>
  <si>
    <t>Jati</t>
  </si>
  <si>
    <t>jatiense</t>
  </si>
  <si>
    <t>MONICA ROSANY PEREIRA MARIANO</t>
  </si>
  <si>
    <t>Jijoca de Jericoacoara</t>
  </si>
  <si>
    <t>jijoquense</t>
  </si>
  <si>
    <t>LINDBERGH MARTINS</t>
  </si>
  <si>
    <t>Juazeiro do Norte</t>
  </si>
  <si>
    <t>GLÊDSON LIMA BEZERRA</t>
  </si>
  <si>
    <t>Jucás</t>
  </si>
  <si>
    <t>jucaense</t>
  </si>
  <si>
    <t>JOSE EDSONRIVA SOUZA CUNHA</t>
  </si>
  <si>
    <t>Lavras da Mangabeira</t>
  </si>
  <si>
    <t>lavrense ou lavraense</t>
  </si>
  <si>
    <t>RONALDO PEDROSA LIMA</t>
  </si>
  <si>
    <t>Limoeiro do Norte</t>
  </si>
  <si>
    <t>JOSÉ MARIA DE OLIVEIRA LUCENA</t>
  </si>
  <si>
    <t>Madalena</t>
  </si>
  <si>
    <t>madalenense</t>
  </si>
  <si>
    <t>MARIA SÔNIA DE OLIVEIRA COSTA</t>
  </si>
  <si>
    <t>Maracanaú</t>
  </si>
  <si>
    <t>maracanauense</t>
  </si>
  <si>
    <t>ROBERTO SOARES PESSOA</t>
  </si>
  <si>
    <t>Maranguape</t>
  </si>
  <si>
    <t>maranguapense</t>
  </si>
  <si>
    <t>ATILA CORDEIRO CAMARA</t>
  </si>
  <si>
    <t>Marco</t>
  </si>
  <si>
    <t>marquense</t>
  </si>
  <si>
    <t>ROGER NEVES AGUIAR</t>
  </si>
  <si>
    <t>Martinópole</t>
  </si>
  <si>
    <t>martinolopolitano ou martinolopense</t>
  </si>
  <si>
    <t>FRANCISCO FONTENELE JUNIOR</t>
  </si>
  <si>
    <t>Massapê</t>
  </si>
  <si>
    <t>massapeense</t>
  </si>
  <si>
    <t>ALINE AGUIAR ALBUQUERQUE</t>
  </si>
  <si>
    <t>Mauriti</t>
  </si>
  <si>
    <t>mauritiense</t>
  </si>
  <si>
    <t>ISAAC GOMES DA SILVA JUNIOR</t>
  </si>
  <si>
    <t>Meruoca</t>
  </si>
  <si>
    <t>meruoquense</t>
  </si>
  <si>
    <t>JOSÉ HERTON ALVES DE SOUSA</t>
  </si>
  <si>
    <t>CÍCERO ALVES DE FIGUEIREDO</t>
  </si>
  <si>
    <t>Milhã</t>
  </si>
  <si>
    <t>milhaense</t>
  </si>
  <si>
    <t>LUIZ ALAN PINHEIRO MACÊDO</t>
  </si>
  <si>
    <t>Miraíma</t>
  </si>
  <si>
    <t>miraimense</t>
  </si>
  <si>
    <t>ANTONIO EDNARDO BRAGA LIMA FILHO</t>
  </si>
  <si>
    <t>Missão Velha</t>
  </si>
  <si>
    <t>missãovelhense</t>
  </si>
  <si>
    <t>DIEGO GONDIM FEITOSA</t>
  </si>
  <si>
    <t>Mombaça</t>
  </si>
  <si>
    <t>mombacense</t>
  </si>
  <si>
    <t>ORLANDO BENEVIDES CAVALCANTE FILHO</t>
  </si>
  <si>
    <t>Monsenhor Tabosa</t>
  </si>
  <si>
    <t>taboense</t>
  </si>
  <si>
    <t>FRANCISCO SALOMÃO DE ARAÚJO SOUSA</t>
  </si>
  <si>
    <t>Morada Nova</t>
  </si>
  <si>
    <t>morada-novense</t>
  </si>
  <si>
    <t>JOSÉ VANDERLEY NOGUEIRA</t>
  </si>
  <si>
    <t>Moraújo</t>
  </si>
  <si>
    <t>moraujense</t>
  </si>
  <si>
    <t>CARLOS ÁQUILA CUNHA DE QUEIROZ</t>
  </si>
  <si>
    <t>Morrinhos</t>
  </si>
  <si>
    <t>morrinhense</t>
  </si>
  <si>
    <t>JERONIMO NETO BRANDÃO</t>
  </si>
  <si>
    <t>Mucambo</t>
  </si>
  <si>
    <t>mucambense</t>
  </si>
  <si>
    <t>FRANCISCO DAS CHAGAS PARENTE AGUIAR</t>
  </si>
  <si>
    <t>Mulungu</t>
  </si>
  <si>
    <t>ROBERT VIANA LEITÃO</t>
  </si>
  <si>
    <t>Nova Olinda</t>
  </si>
  <si>
    <t>nova-olindense</t>
  </si>
  <si>
    <t>ÍTALO BRITO ALENCAR ALVES</t>
  </si>
  <si>
    <t>Nova Russas</t>
  </si>
  <si>
    <t>nova-russano</t>
  </si>
  <si>
    <t>GIORDANNA SILVA BRAGA MANO</t>
  </si>
  <si>
    <t>Novo Oriente</t>
  </si>
  <si>
    <t>novorientense</t>
  </si>
  <si>
    <t>JESUINO RODRIGUES DE SAMPAIO NETO</t>
  </si>
  <si>
    <t>Ocara</t>
  </si>
  <si>
    <t>ocarense</t>
  </si>
  <si>
    <t>AMALIA LOPES DE SOUSA</t>
  </si>
  <si>
    <t>Orós</t>
  </si>
  <si>
    <t>oroense</t>
  </si>
  <si>
    <t>JOSÉ RUBENS LIMA VERDE</t>
  </si>
  <si>
    <t>Pacajus</t>
  </si>
  <si>
    <t>pacajuense</t>
  </si>
  <si>
    <t>BRUNO PEREIRA FIGUEIREDO</t>
  </si>
  <si>
    <t>Pacatuba</t>
  </si>
  <si>
    <t>pacatubano</t>
  </si>
  <si>
    <t>CARLOMANO GOMES MARQUES</t>
  </si>
  <si>
    <t>Pacoti</t>
  </si>
  <si>
    <t>pacotiense</t>
  </si>
  <si>
    <t>MARCOS VENICIOS NORJOSA GONZAGA</t>
  </si>
  <si>
    <t>Pacujá</t>
  </si>
  <si>
    <t>pacujaense</t>
  </si>
  <si>
    <t>RAIMUNDO RODRIGUES DE SOUSA FILHO</t>
  </si>
  <si>
    <t>Palhano</t>
  </si>
  <si>
    <t>palhanense</t>
  </si>
  <si>
    <t>IVANILDO NUNES DA SILVA</t>
  </si>
  <si>
    <t>Palmácia</t>
  </si>
  <si>
    <t>palmaciano</t>
  </si>
  <si>
    <t>DAVID CAMPOS MARTINS</t>
  </si>
  <si>
    <t>Paracuru</t>
  </si>
  <si>
    <t>paracuruense</t>
  </si>
  <si>
    <t>WEMBLEY GOMES COSTA</t>
  </si>
  <si>
    <t>Paraipaba</t>
  </si>
  <si>
    <t>paraipabense</t>
  </si>
  <si>
    <t>ARIANA CORDEIRO FAÇANHA DE AQUINO</t>
  </si>
  <si>
    <t>Parambu</t>
  </si>
  <si>
    <t>parambuense</t>
  </si>
  <si>
    <t>ROMULO MATEUS NORONHA</t>
  </si>
  <si>
    <t>Paramoti</t>
  </si>
  <si>
    <t>paramotiense</t>
  </si>
  <si>
    <t>ANTONIA TELVÂNIA FERREIRA BRAZ</t>
  </si>
  <si>
    <t>Pedra Branca</t>
  </si>
  <si>
    <t>pedra-branquense</t>
  </si>
  <si>
    <t>ANTONIO GOIS MONTEIRO MENDES</t>
  </si>
  <si>
    <t>Penaforte</t>
  </si>
  <si>
    <t>penafortense</t>
  </si>
  <si>
    <t>RAFAEL FERREIRA ANGELO</t>
  </si>
  <si>
    <t>Pentecoste</t>
  </si>
  <si>
    <t>pentecostense</t>
  </si>
  <si>
    <t>JOÃO BOSCO PESSOA TABOSA</t>
  </si>
  <si>
    <t>Pereiro</t>
  </si>
  <si>
    <t>pereirense</t>
  </si>
  <si>
    <t>RAIMUNDO ESTEVAM NETO</t>
  </si>
  <si>
    <t>Pindoretama</t>
  </si>
  <si>
    <t>pindoretamense</t>
  </si>
  <si>
    <t>JOSÉ MARIA MENDES LEITE</t>
  </si>
  <si>
    <t>Piquet Carneiro</t>
  </si>
  <si>
    <t>piquet-carneirense</t>
  </si>
  <si>
    <t>BISMARCK BARROS BEZERRA</t>
  </si>
  <si>
    <t>Pires Ferreira</t>
  </si>
  <si>
    <t>pires-ferreirense</t>
  </si>
  <si>
    <t>LÍVIA MARIA MESQUITA MORORO MUNIZ MARQUES</t>
  </si>
  <si>
    <t>Poranga</t>
  </si>
  <si>
    <t>poranguense</t>
  </si>
  <si>
    <t>CARLOS ANTONIO RODRIGUES PEREIRA</t>
  </si>
  <si>
    <t>Porteiras</t>
  </si>
  <si>
    <t>porteirense</t>
  </si>
  <si>
    <t>FABIO PINHEIRO CARDOSO</t>
  </si>
  <si>
    <t>Potengi</t>
  </si>
  <si>
    <t>potengiense</t>
  </si>
  <si>
    <t>FRANCISCO EDSON VERIATO DA SILVA</t>
  </si>
  <si>
    <t>Potiretama</t>
  </si>
  <si>
    <t>potiretamense</t>
  </si>
  <si>
    <t>LUAN DANTAS FELIX</t>
  </si>
  <si>
    <t>Quiterianópolis</t>
  </si>
  <si>
    <t>quiterianopolense</t>
  </si>
  <si>
    <t>FRANCISCA PRISCILLA DUARTE DE FIGUEIREDO</t>
  </si>
  <si>
    <t>Quixadá</t>
  </si>
  <si>
    <t>quixadaense</t>
  </si>
  <si>
    <t>RICARDO JOSÉ ARAÚJO SILVEIRA</t>
  </si>
  <si>
    <t>Quixelô</t>
  </si>
  <si>
    <t>quixeloense</t>
  </si>
  <si>
    <t>JOSE ADIL VIEIRA JUNIOR</t>
  </si>
  <si>
    <t>Quixeramobim</t>
  </si>
  <si>
    <t>quixeramobinense</t>
  </si>
  <si>
    <t>CIRILO ANTÔNIO PIMENTA LIMA</t>
  </si>
  <si>
    <t>Quixeré</t>
  </si>
  <si>
    <t>quixereense</t>
  </si>
  <si>
    <t>ANTÔNIO JOAQUIM GONÇALVES DE OLIVEIRA</t>
  </si>
  <si>
    <t>Redenção</t>
  </si>
  <si>
    <t>redencionista</t>
  </si>
  <si>
    <t>DAVID SANTA CRUZ BENEVIDES</t>
  </si>
  <si>
    <t>Reriutaba</t>
  </si>
  <si>
    <t>reriutabense</t>
  </si>
  <si>
    <t>PEDRO HUMBERTO COELHO MARQUES</t>
  </si>
  <si>
    <t>Russas</t>
  </si>
  <si>
    <t>russano</t>
  </si>
  <si>
    <t>SÁVIO GURGEL NOGUEIRA</t>
  </si>
  <si>
    <t>Saboeiro</t>
  </si>
  <si>
    <t>saboeirense</t>
  </si>
  <si>
    <t>MARCONDES HERBSTER FERRAZ</t>
  </si>
  <si>
    <t>Salitre</t>
  </si>
  <si>
    <t>salitrense</t>
  </si>
  <si>
    <t>DORGIVAL PEREIRA FILHO</t>
  </si>
  <si>
    <t>Santana do Acaraú</t>
  </si>
  <si>
    <t>santanense-do-acaraú</t>
  </si>
  <si>
    <t>FRANCISCO DAS CHAGAS MENDES</t>
  </si>
  <si>
    <t>Santana do Cariri</t>
  </si>
  <si>
    <t>santanense-do-cariri</t>
  </si>
  <si>
    <t>SAMUEL CIDADE WERTON</t>
  </si>
  <si>
    <t>Santa Quitéria</t>
  </si>
  <si>
    <t>quiteriense</t>
  </si>
  <si>
    <t>JOSÉ BRAGA BARROZO</t>
  </si>
  <si>
    <t>São Benedito</t>
  </si>
  <si>
    <t>beneditense</t>
  </si>
  <si>
    <t>SAUL LIMA MACIEL</t>
  </si>
  <si>
    <t>São Gonçalo do Amarante</t>
  </si>
  <si>
    <t>gonçalense</t>
  </si>
  <si>
    <t>MARCELO FERREIRA TELES</t>
  </si>
  <si>
    <t>São João do Jaguaribe</t>
  </si>
  <si>
    <t>jaguaribense</t>
  </si>
  <si>
    <t>RAIMUNDO CESAR MORAIS MAIA</t>
  </si>
  <si>
    <t>São Luís do Curu</t>
  </si>
  <si>
    <t>curuense</t>
  </si>
  <si>
    <t>FRANCISCO CIPRIANO DE ALMEIDA</t>
  </si>
  <si>
    <t>Senador Pompeu</t>
  </si>
  <si>
    <t>pompeuense</t>
  </si>
  <si>
    <t>ANTÔNIO MAURÍCIO PINHEIRO JUCÁ</t>
  </si>
  <si>
    <t>Senador Sá</t>
  </si>
  <si>
    <t>senadorsaense</t>
  </si>
  <si>
    <t>JOSE MARTINS BARROS JUNIOR</t>
  </si>
  <si>
    <t>Sobral</t>
  </si>
  <si>
    <t>sobralense</t>
  </si>
  <si>
    <t>IVO FERREIRA GOMES</t>
  </si>
  <si>
    <t>Solonópole</t>
  </si>
  <si>
    <t>solonopolense</t>
  </si>
  <si>
    <t>ANA VLADIA NOGUEIRA PINHEIRO JUCÁ</t>
  </si>
  <si>
    <t>Tabuleiro do Norte</t>
  </si>
  <si>
    <t>tabuleirense</t>
  </si>
  <si>
    <t>RILDSON RABELO VASCONCELOS</t>
  </si>
  <si>
    <t>Tamboril</t>
  </si>
  <si>
    <t>tamborilense</t>
  </si>
  <si>
    <t>LUIZ MARCELO MOTA LEITE</t>
  </si>
  <si>
    <t>Tarrafas</t>
  </si>
  <si>
    <t>tarrafense</t>
  </si>
  <si>
    <t>TERTULIANO CANDIDO MARTINS DE ARAUJO</t>
  </si>
  <si>
    <t>Tauá</t>
  </si>
  <si>
    <t>tauaense</t>
  </si>
  <si>
    <t>PATRÍCIA PEQUENO COSTA GOMES DE AGUIAR</t>
  </si>
  <si>
    <t>Tejuçuoca</t>
  </si>
  <si>
    <t>tejuçuoquense</t>
  </si>
  <si>
    <t>JOSE ANTUNIZIO DE BRITO</t>
  </si>
  <si>
    <t>Tianguá</t>
  </si>
  <si>
    <t>tianguaense</t>
  </si>
  <si>
    <t>LUIZ MENEZES DE LIMA</t>
  </si>
  <si>
    <t>Trairi</t>
  </si>
  <si>
    <t>trairiense</t>
  </si>
  <si>
    <t>CARLOS GUSTAVO MONTEIRO MOREIRA</t>
  </si>
  <si>
    <t>Tururu</t>
  </si>
  <si>
    <t>tururuense</t>
  </si>
  <si>
    <t>FRANCISCA HILZETE MALVEIRA BATISTA</t>
  </si>
  <si>
    <t>Ubajara</t>
  </si>
  <si>
    <t>ubajarense</t>
  </si>
  <si>
    <t>RENÊ DE ALMEIDA VASCONCELOS</t>
  </si>
  <si>
    <t>Umari</t>
  </si>
  <si>
    <t>umariense</t>
  </si>
  <si>
    <t>ALEX SANDRO RUFINO FERREIRA</t>
  </si>
  <si>
    <t>Umirim</t>
  </si>
  <si>
    <t>umiriense</t>
  </si>
  <si>
    <t>FELIPE CARLOS UCHÔA SALES RIBEIRO</t>
  </si>
  <si>
    <t>Uruburetama</t>
  </si>
  <si>
    <t>uruburetamense</t>
  </si>
  <si>
    <t>FRANCISCO ALDIR CHAVES DA SILVA</t>
  </si>
  <si>
    <t>Uruoca</t>
  </si>
  <si>
    <t>uruoquense</t>
  </si>
  <si>
    <t>JAN KENNEDY PAIVA AQUINO</t>
  </si>
  <si>
    <t>Varjota</t>
  </si>
  <si>
    <t>varjotense</t>
  </si>
  <si>
    <t>FRANCISCO ELMO BEZERRA MONTE</t>
  </si>
  <si>
    <t>Várzea Alegre</t>
  </si>
  <si>
    <t>varzea-alegrense</t>
  </si>
  <si>
    <t>JOSÉ HELDER MÁXIMO DE CARVALHO</t>
  </si>
  <si>
    <t>Viçosa do Ceará</t>
  </si>
  <si>
    <t>JOSE FIRMINO DE ARRUDA</t>
  </si>
  <si>
    <t>Distrito Federal</t>
  </si>
  <si>
    <t>Centro-Oeste</t>
  </si>
  <si>
    <t>Brasília</t>
  </si>
  <si>
    <t>brasiliense</t>
  </si>
  <si>
    <t>Espírito Santo</t>
  </si>
  <si>
    <t>Sudeste</t>
  </si>
  <si>
    <t>Afonso Cláudio</t>
  </si>
  <si>
    <t>afonso-claudense</t>
  </si>
  <si>
    <t>LUCIANO RONCETTI PIMENTA</t>
  </si>
  <si>
    <t>Águia Branca</t>
  </si>
  <si>
    <t>aguiabranquense</t>
  </si>
  <si>
    <t>JAILSON JOSE QUIUQUI</t>
  </si>
  <si>
    <t>Água Doce do Norte</t>
  </si>
  <si>
    <t>água-docense</t>
  </si>
  <si>
    <t>ABRAÃO LINCON ELIZEU</t>
  </si>
  <si>
    <t>Alegre</t>
  </si>
  <si>
    <t>alegrense</t>
  </si>
  <si>
    <t>NEMROD EMERICK</t>
  </si>
  <si>
    <t>Alfredo Chaves</t>
  </si>
  <si>
    <t>alfredense</t>
  </si>
  <si>
    <t>FERNANDO VIDEIRA LAFAYETTE</t>
  </si>
  <si>
    <t>Alto Rio Novo</t>
  </si>
  <si>
    <t>alto-rio-novense</t>
  </si>
  <si>
    <t>LUIZ AMÉRICO BOREL</t>
  </si>
  <si>
    <t>Anchieta</t>
  </si>
  <si>
    <t>anchietense</t>
  </si>
  <si>
    <t>FABRÍCIO PETRI</t>
  </si>
  <si>
    <t>Apiacá</t>
  </si>
  <si>
    <t>apiacaense</t>
  </si>
  <si>
    <t>FABRÍCIO GOMES THEBALDI</t>
  </si>
  <si>
    <t>Aracruz</t>
  </si>
  <si>
    <t>aracruzense</t>
  </si>
  <si>
    <t>LUIZ CARLOS COUTINHO</t>
  </si>
  <si>
    <t>Atílio Vivácqua</t>
  </si>
  <si>
    <t>atilio-vivacquense</t>
  </si>
  <si>
    <t>JOSEMAR MACHADO FERNANDES</t>
  </si>
  <si>
    <t>Baixo Guandu</t>
  </si>
  <si>
    <t>guanduense</t>
  </si>
  <si>
    <t>LASTENIO LUIZ CARDOSO</t>
  </si>
  <si>
    <t>Barra de São Francisco</t>
  </si>
  <si>
    <t>ENIVALDO EUZEBIO DOS ANJOS</t>
  </si>
  <si>
    <t>Boa Esperança</t>
  </si>
  <si>
    <t>esperancense</t>
  </si>
  <si>
    <t>LAURO VIEIRA DA SILVA</t>
  </si>
  <si>
    <t>Bom Jesus do Norte</t>
  </si>
  <si>
    <t>ANTONIO GUALHANO AZEVEDO</t>
  </si>
  <si>
    <t>Brejetuba</t>
  </si>
  <si>
    <t>brejetubense</t>
  </si>
  <si>
    <t>LEVI MARQUES DE SOUZA</t>
  </si>
  <si>
    <t>Cachoeiro de Itapemirim</t>
  </si>
  <si>
    <t>cachoeirense</t>
  </si>
  <si>
    <t>VICTOR DA SILVA COELHO</t>
  </si>
  <si>
    <t>Cariacica</t>
  </si>
  <si>
    <t>cariaciquense</t>
  </si>
  <si>
    <t>EUCLERIO DE AZEVEDO SAMPAIO JUNIOR</t>
  </si>
  <si>
    <t>Castelo</t>
  </si>
  <si>
    <t>castelense</t>
  </si>
  <si>
    <t>JOAO PAULO SILVA NALI</t>
  </si>
  <si>
    <t>Colatina</t>
  </si>
  <si>
    <t>colatinense</t>
  </si>
  <si>
    <t>JOÃO GUERINO BALESTRASSI</t>
  </si>
  <si>
    <t>Conceição da Barra</t>
  </si>
  <si>
    <t>FRANCISCO BERNHARD VERVLOET</t>
  </si>
  <si>
    <t>Conceição do Castelo</t>
  </si>
  <si>
    <t>conceiçãocense</t>
  </si>
  <si>
    <t>CHRISTIANO SPADETTO</t>
  </si>
  <si>
    <t>Divino de São Lourenço</t>
  </si>
  <si>
    <t>são-lourencense</t>
  </si>
  <si>
    <t>ELEARDO APARICIO COSTA BRASIL</t>
  </si>
  <si>
    <t>Domingos Martins</t>
  </si>
  <si>
    <t>martinense</t>
  </si>
  <si>
    <t>WANZETE KRUGER</t>
  </si>
  <si>
    <t>Dores do Rio Preto</t>
  </si>
  <si>
    <t>CLEUDENIR JOSÉ DE CARVALHO NETO</t>
  </si>
  <si>
    <t>Ecoporanga</t>
  </si>
  <si>
    <t>ecoporanguense</t>
  </si>
  <si>
    <t>ELIAS DAL COL</t>
  </si>
  <si>
    <t>Fundão</t>
  </si>
  <si>
    <t>fundãoense</t>
  </si>
  <si>
    <t>GILMAR DE SOUZA BORGES</t>
  </si>
  <si>
    <t>Governador Lindenberg</t>
  </si>
  <si>
    <t>lindenberguense</t>
  </si>
  <si>
    <t>LEONARDO PRANDO FINCO</t>
  </si>
  <si>
    <t>Guaçuí</t>
  </si>
  <si>
    <t>guaçuiense</t>
  </si>
  <si>
    <t>MARCOS LUIZ JAUHAR</t>
  </si>
  <si>
    <t>Guarapari</t>
  </si>
  <si>
    <t>guarapariense</t>
  </si>
  <si>
    <t>EDSON FIGUEIREDO MAGALHÃES</t>
  </si>
  <si>
    <t>Ibatiba</t>
  </si>
  <si>
    <t>ibatibense</t>
  </si>
  <si>
    <t>LUCIANO MIRANDA SALGADO</t>
  </si>
  <si>
    <t>Ibiraçu</t>
  </si>
  <si>
    <t>ibiraçuense</t>
  </si>
  <si>
    <t>DIEGO KRENTZ</t>
  </si>
  <si>
    <t>Ibitirama</t>
  </si>
  <si>
    <t>ibitiranense</t>
  </si>
  <si>
    <t>PAULO LEMOS BARBOSA</t>
  </si>
  <si>
    <t>Iconha</t>
  </si>
  <si>
    <t>iconhense</t>
  </si>
  <si>
    <t>GEDSON BRANDAO PAULINO</t>
  </si>
  <si>
    <t>Irupi</t>
  </si>
  <si>
    <t>irupiense</t>
  </si>
  <si>
    <t>EDMILSON MEIRELES DE OLIVEIRA</t>
  </si>
  <si>
    <t>Itaguaçu</t>
  </si>
  <si>
    <t>UESLEY ROQUE CORTELETTI THON</t>
  </si>
  <si>
    <t>Itapemirim</t>
  </si>
  <si>
    <t>itapemirinense</t>
  </si>
  <si>
    <t>THIAGO PECANHA LOPES</t>
  </si>
  <si>
    <t>Itarana</t>
  </si>
  <si>
    <t>itaranense</t>
  </si>
  <si>
    <t>VANDER PATRICIO</t>
  </si>
  <si>
    <t>Iúna</t>
  </si>
  <si>
    <t>iunense</t>
  </si>
  <si>
    <t>ROMÁRIO BATISTA VIEIRA</t>
  </si>
  <si>
    <t>Jaguaré</t>
  </si>
  <si>
    <t>jaguarense</t>
  </si>
  <si>
    <t>MARCOS ANTONIO GUERRA WANDERMUREM</t>
  </si>
  <si>
    <t>Jerônimo Monteiro</t>
  </si>
  <si>
    <t>monteirense</t>
  </si>
  <si>
    <t>SÉRGIO FARIAS FONSECA</t>
  </si>
  <si>
    <t>João Neiva</t>
  </si>
  <si>
    <t>joão-neivense</t>
  </si>
  <si>
    <t>PAULO SERGIO DE NARDI</t>
  </si>
  <si>
    <t>Laranja da Terra</t>
  </si>
  <si>
    <t>laranjense</t>
  </si>
  <si>
    <t>JOSAFÁ STORCH</t>
  </si>
  <si>
    <t>Linhares</t>
  </si>
  <si>
    <t>linharense</t>
  </si>
  <si>
    <t>GUERINO LUIZ ZANON</t>
  </si>
  <si>
    <t>Mantenópolis</t>
  </si>
  <si>
    <t>mantenopolitano</t>
  </si>
  <si>
    <t>HERMINIO BENJAMIN HESPANHOL</t>
  </si>
  <si>
    <t>Marataízes</t>
  </si>
  <si>
    <t>marataizense</t>
  </si>
  <si>
    <t>ROBERTINO BATISTA DA SILVA</t>
  </si>
  <si>
    <t>Marechal Floriano</t>
  </si>
  <si>
    <t>florianense</t>
  </si>
  <si>
    <t>JOÃO CARLOS LORENZONI</t>
  </si>
  <si>
    <t>Marilândia</t>
  </si>
  <si>
    <t>marilandense</t>
  </si>
  <si>
    <t>AUGUSTO ASTORI FERREIRA</t>
  </si>
  <si>
    <t>Mimoso do Sul</t>
  </si>
  <si>
    <t>mimosense</t>
  </si>
  <si>
    <t>PETER NOGUEIRA DA COSTA</t>
  </si>
  <si>
    <t>Montanha</t>
  </si>
  <si>
    <t>montanhense</t>
  </si>
  <si>
    <t>ANDRÉ DOS SANTOS SAMPAIO</t>
  </si>
  <si>
    <t>Mucurici</t>
  </si>
  <si>
    <t>mucuriciense</t>
  </si>
  <si>
    <t>ATANAEL PASSOS WAGMACKER</t>
  </si>
  <si>
    <t>Muniz Freire</t>
  </si>
  <si>
    <t>muniz-freirense</t>
  </si>
  <si>
    <t>GESI ANTÔNIO DA SILVA JÚNIOR</t>
  </si>
  <si>
    <t>Muqui</t>
  </si>
  <si>
    <t>muquiense</t>
  </si>
  <si>
    <t>HELIO CARLOS RIBEIRO CANDIDO</t>
  </si>
  <si>
    <t>Nova Venécia</t>
  </si>
  <si>
    <t>veneciano</t>
  </si>
  <si>
    <t>ANDRE WILER SILVA FAGUNDES</t>
  </si>
  <si>
    <t>Pancas</t>
  </si>
  <si>
    <t>panquense</t>
  </si>
  <si>
    <t>SIDICLEI GILES DE ANDRADE</t>
  </si>
  <si>
    <t>Pedro Canário</t>
  </si>
  <si>
    <t>canariense</t>
  </si>
  <si>
    <t>BRUNO TEÓFILO ARAÚJO</t>
  </si>
  <si>
    <t>Pinheiros</t>
  </si>
  <si>
    <t>pinheirense</t>
  </si>
  <si>
    <t>ARNOBIO PINHEIRO SILVA</t>
  </si>
  <si>
    <t>Piúma</t>
  </si>
  <si>
    <t>piumense</t>
  </si>
  <si>
    <t>PAULO CELSO COLA PEREIRA</t>
  </si>
  <si>
    <t>Ponto Belo</t>
  </si>
  <si>
    <t>pontobelense</t>
  </si>
  <si>
    <t>JAIME SANTOS OLIVEIRA JUNIOR</t>
  </si>
  <si>
    <t>Presidente Kennedy</t>
  </si>
  <si>
    <t>kennediense</t>
  </si>
  <si>
    <t>DORLEI FONTAO DA CRUZ</t>
  </si>
  <si>
    <t>Rio Bananal</t>
  </si>
  <si>
    <t>ribanense</t>
  </si>
  <si>
    <t>EDIMILSON SANTO ELIZIARIO</t>
  </si>
  <si>
    <t>Rio Novo do Sul</t>
  </si>
  <si>
    <t>novense-do-sul</t>
  </si>
  <si>
    <t>JOCENEI MARCONCINI CASTELARI</t>
  </si>
  <si>
    <t>Santa Leopoldina</t>
  </si>
  <si>
    <t>ROMERO LUIZ ENDRINGER</t>
  </si>
  <si>
    <t>Santa Maria de Jetibá</t>
  </si>
  <si>
    <t>HILARIO ROEPKE</t>
  </si>
  <si>
    <t>Santa Teresa</t>
  </si>
  <si>
    <t>teresense</t>
  </si>
  <si>
    <t>KLEBER MEDICI DA COSTA</t>
  </si>
  <si>
    <t>São Domingos do Norte</t>
  </si>
  <si>
    <t>dominguense</t>
  </si>
  <si>
    <t>ANA IZABEL MALACARNE DE OLIVEIRA</t>
  </si>
  <si>
    <t>São Gabriel da Palha</t>
  </si>
  <si>
    <t>gabrielense</t>
  </si>
  <si>
    <t>TIAGO ROCHA</t>
  </si>
  <si>
    <t>São José do Calçado</t>
  </si>
  <si>
    <t>calçadense</t>
  </si>
  <si>
    <t>ANTÔNIO COIMBRA DE ALMEIDA</t>
  </si>
  <si>
    <t>São Mateus</t>
  </si>
  <si>
    <t>mateense</t>
  </si>
  <si>
    <t>DANIEL SANTANA BARBOSA</t>
  </si>
  <si>
    <t>São Roque do Canaã</t>
  </si>
  <si>
    <t>são-roquense</t>
  </si>
  <si>
    <t>MARCOS GERALDO GUERRA</t>
  </si>
  <si>
    <t>Serra</t>
  </si>
  <si>
    <t>serrano</t>
  </si>
  <si>
    <t>ANTÔNIO SERGIO ALVES VIDIGAL</t>
  </si>
  <si>
    <t>Sooretama</t>
  </si>
  <si>
    <t>sooretamense</t>
  </si>
  <si>
    <t>ALESSANDRO BROEDEL TOREZANI</t>
  </si>
  <si>
    <t>Vargem Alta</t>
  </si>
  <si>
    <t>vargem-altense</t>
  </si>
  <si>
    <t>ELIESER RABELLO</t>
  </si>
  <si>
    <t>Venda Nova do Imigrante</t>
  </si>
  <si>
    <t>venda-novense</t>
  </si>
  <si>
    <t>JOAO PAULO SCHETTINO MINETI</t>
  </si>
  <si>
    <t>Viana</t>
  </si>
  <si>
    <t>vianense</t>
  </si>
  <si>
    <t>WANDERSON BORGHARDT BUENO</t>
  </si>
  <si>
    <t>Vila Pavão</t>
  </si>
  <si>
    <t>pavoense</t>
  </si>
  <si>
    <t>UELIKSON BOONE</t>
  </si>
  <si>
    <t>Vila Valério</t>
  </si>
  <si>
    <t>vila-valeriense</t>
  </si>
  <si>
    <t>DAVID MOZDZEN PIRES RAMOS</t>
  </si>
  <si>
    <t>Vila Velha</t>
  </si>
  <si>
    <t>vila-velhense</t>
  </si>
  <si>
    <t>ARNALDO BORGO FILHO</t>
  </si>
  <si>
    <t>Vitória</t>
  </si>
  <si>
    <t>capixaba</t>
  </si>
  <si>
    <t>LORENZO SILVA DE PAZOLINI</t>
  </si>
  <si>
    <t>Goiás</t>
  </si>
  <si>
    <t>Abadia de Goiás</t>
  </si>
  <si>
    <t>abadiense</t>
  </si>
  <si>
    <t>WANDER SARAIVA DE CARVALHO</t>
  </si>
  <si>
    <t>Abadiânia</t>
  </si>
  <si>
    <t>abadianense</t>
  </si>
  <si>
    <t>JOSÉ APARECIDO ALVES DINIZ</t>
  </si>
  <si>
    <t>Acreúna</t>
  </si>
  <si>
    <t>acreunense</t>
  </si>
  <si>
    <t>CLAUDIOMAR CONTIN PORTUGAL</t>
  </si>
  <si>
    <t>Adelândia</t>
  </si>
  <si>
    <t>adelandense</t>
  </si>
  <si>
    <t>EDSON VIEIRA DE PAULA</t>
  </si>
  <si>
    <t>Água Fria de Goiás</t>
  </si>
  <si>
    <t>JOSÉ EDUARDO OLIVEIRA NETO</t>
  </si>
  <si>
    <t>Água Limpa</t>
  </si>
  <si>
    <t>água-limpense</t>
  </si>
  <si>
    <t>JOSÉ CARLOS GUIMARÃES FILHO</t>
  </si>
  <si>
    <t>Águas Lindas de Goiás</t>
  </si>
  <si>
    <t>águas lindense</t>
  </si>
  <si>
    <t>LUCAS DE CARVALHO ANTONIETTI</t>
  </si>
  <si>
    <t>Alexânia</t>
  </si>
  <si>
    <t>alexaniense</t>
  </si>
  <si>
    <t>ALLYSSON SILVA LIMA</t>
  </si>
  <si>
    <t>Aloândia</t>
  </si>
  <si>
    <t>aloandense</t>
  </si>
  <si>
    <t>RENATO BATISTA DA SILVA</t>
  </si>
  <si>
    <t>Alto Horizonte</t>
  </si>
  <si>
    <t>alto horizontino</t>
  </si>
  <si>
    <t>LUIZ BORGES DA CRUZ</t>
  </si>
  <si>
    <t>Alto Paraíso de Goiás</t>
  </si>
  <si>
    <t>alto-paraisense</t>
  </si>
  <si>
    <t>MARCUS ADILSON RINCO</t>
  </si>
  <si>
    <t>Alvorada do Norte</t>
  </si>
  <si>
    <t>alvoradense</t>
  </si>
  <si>
    <t>IOLANDA HOLICENI MOREIRA DOS SANTOS</t>
  </si>
  <si>
    <t>Amaralina</t>
  </si>
  <si>
    <t>amaralinense</t>
  </si>
  <si>
    <t>DASIO MARQUES FERREIRA</t>
  </si>
  <si>
    <t>Americano do Brasil</t>
  </si>
  <si>
    <t>americanense-do-Brasil</t>
  </si>
  <si>
    <t>MORETSON DA SILVA BORGES</t>
  </si>
  <si>
    <t>Amorinópolis</t>
  </si>
  <si>
    <t>amorinopolense</t>
  </si>
  <si>
    <t>GUSTAVO SILVA DE OLIVEIRA</t>
  </si>
  <si>
    <t>Anápolis</t>
  </si>
  <si>
    <t>anapolino</t>
  </si>
  <si>
    <t>ROBERTO NAVES E SIQUEIRA</t>
  </si>
  <si>
    <t>Anhanguera</t>
  </si>
  <si>
    <t>anhanguerino</t>
  </si>
  <si>
    <t>MARCELO MARTINS DE PAIVA</t>
  </si>
  <si>
    <t>Anicuns</t>
  </si>
  <si>
    <t>anicuense</t>
  </si>
  <si>
    <t>PAULO CESAR JOSE DO NASCIMENTO</t>
  </si>
  <si>
    <t>Aparecida de Goiânia</t>
  </si>
  <si>
    <t>aparecidense</t>
  </si>
  <si>
    <t>GUSTAVO MENDANHA MELO</t>
  </si>
  <si>
    <t>Aparecida do Rio Doce</t>
  </si>
  <si>
    <t>riodocense</t>
  </si>
  <si>
    <t>EDY CARLOS GONÇALVES</t>
  </si>
  <si>
    <t>Aporé</t>
  </si>
  <si>
    <t>aporeano</t>
  </si>
  <si>
    <t>RENATO SIROTTO CARVALHO</t>
  </si>
  <si>
    <t>Araçu</t>
  </si>
  <si>
    <t>araçuense</t>
  </si>
  <si>
    <t>MILTON LEMES DE PAULA</t>
  </si>
  <si>
    <t>Aragarças</t>
  </si>
  <si>
    <t>aragarcense</t>
  </si>
  <si>
    <t>RICARDO GALVÃO DE SOUSA</t>
  </si>
  <si>
    <t>Aragoiânia</t>
  </si>
  <si>
    <t>aragoianense</t>
  </si>
  <si>
    <t>JOSE GARCIA DE SOUZA</t>
  </si>
  <si>
    <t>Araguapaz</t>
  </si>
  <si>
    <t>araguapaense</t>
  </si>
  <si>
    <t>GABRIEL FORNIELES MOREIRA</t>
  </si>
  <si>
    <t>Arenópolis</t>
  </si>
  <si>
    <t>arenopolino</t>
  </si>
  <si>
    <t>DELMIRO DE OLIVEIRA CANO</t>
  </si>
  <si>
    <t>Aruanã</t>
  </si>
  <si>
    <t>aruanense</t>
  </si>
  <si>
    <t>HERMANO DE CARVALHO</t>
  </si>
  <si>
    <t>Aurilândia</t>
  </si>
  <si>
    <t>aurilandense</t>
  </si>
  <si>
    <t>MARIA APARECIDA MAGALHAES FURTADO MACEDO</t>
  </si>
  <si>
    <t>Avelinópolis</t>
  </si>
  <si>
    <t>avelinopense</t>
  </si>
  <si>
    <t>ADRIANO DE ARAÚJO</t>
  </si>
  <si>
    <t>Baliza</t>
  </si>
  <si>
    <t>balizense</t>
  </si>
  <si>
    <t>FERNANDA NOLASCO VANDERLEY OLIVEIRA</t>
  </si>
  <si>
    <t>barro-altense</t>
  </si>
  <si>
    <t>ÀLVARO MACHADO DE FREITAS</t>
  </si>
  <si>
    <t>Bela Vista de Goiás</t>
  </si>
  <si>
    <t>bela-vistense</t>
  </si>
  <si>
    <t>NÁRCIA KELLY ALVES DA SILVA</t>
  </si>
  <si>
    <t>Bom Jardim de Goiás</t>
  </si>
  <si>
    <t>bom-jardinense</t>
  </si>
  <si>
    <t>ODAIR SIVIRINO LEONEL</t>
  </si>
  <si>
    <t>Bom Jesus de Goiás</t>
  </si>
  <si>
    <t>ADAIR HENRIQUES DA SILVA</t>
  </si>
  <si>
    <t>Bonfinópolis</t>
  </si>
  <si>
    <t>bonfinopolino</t>
  </si>
  <si>
    <t>KELTON PINHEIRO</t>
  </si>
  <si>
    <t>Bonópolis</t>
  </si>
  <si>
    <t>bonopolino</t>
  </si>
  <si>
    <t>DEOCLECIANO ARAUJO DE LIRA</t>
  </si>
  <si>
    <t>Brazabrantes</t>
  </si>
  <si>
    <t>brazabrantino</t>
  </si>
  <si>
    <t>JOSÉ TOMÉ CORREIA FILHO</t>
  </si>
  <si>
    <t>Britânia</t>
  </si>
  <si>
    <t>britaniense</t>
  </si>
  <si>
    <t>MARCONNI PIMENTA DA SILVA</t>
  </si>
  <si>
    <t>Buriti Alegre</t>
  </si>
  <si>
    <t>buriti-alegrense</t>
  </si>
  <si>
    <t>ANDRE DE SOUSA CHAVES</t>
  </si>
  <si>
    <t>Buriti de Goiás</t>
  </si>
  <si>
    <t>buritiense</t>
  </si>
  <si>
    <t>ÁTILA RÚBIA DE DEUS</t>
  </si>
  <si>
    <t>Buritinópolis</t>
  </si>
  <si>
    <t>buritinopolense</t>
  </si>
  <si>
    <t>ANA PAULA SOARES DOURADO</t>
  </si>
  <si>
    <t>Cabeceiras</t>
  </si>
  <si>
    <t>cabeceirense</t>
  </si>
  <si>
    <t>EVERTON FRANCISCO DE MATOS</t>
  </si>
  <si>
    <t>Cachoeira Alta</t>
  </si>
  <si>
    <t>cachoeira-altense</t>
  </si>
  <si>
    <t>RODRIGO MIRANDA MENDONÇA</t>
  </si>
  <si>
    <t>Cachoeira de Goiás</t>
  </si>
  <si>
    <t>GERALDO ANTÔNIO NETO</t>
  </si>
  <si>
    <t>Cachoeira Dourada</t>
  </si>
  <si>
    <t>cachoeirense-do-sul</t>
  </si>
  <si>
    <t>RODRIGO RODRIGUES ALMEIDA</t>
  </si>
  <si>
    <t>Caçu</t>
  </si>
  <si>
    <t>caçuense</t>
  </si>
  <si>
    <t>ANA CLAUDIA LEMOS OLIVEIRA</t>
  </si>
  <si>
    <t>Caiapônia</t>
  </si>
  <si>
    <t>caiaponiense</t>
  </si>
  <si>
    <t>ARGEMIRO RODRIGUES SANTOS NETO</t>
  </si>
  <si>
    <t>Caldas Novas</t>
  </si>
  <si>
    <t>calda-novense</t>
  </si>
  <si>
    <t>KLEBER LUIZ MARRA</t>
  </si>
  <si>
    <t>Caldazinha</t>
  </si>
  <si>
    <t>caldazinhense</t>
  </si>
  <si>
    <t>SOLANGE MARIA GOUVEIA CASTRO</t>
  </si>
  <si>
    <t>Campestre de Goiás</t>
  </si>
  <si>
    <t>campestrino</t>
  </si>
  <si>
    <t>FABIANO QUEIROZ CAPUZZO</t>
  </si>
  <si>
    <t>Campinaçu</t>
  </si>
  <si>
    <t>campinaçuense</t>
  </si>
  <si>
    <t>DOUGLAS ADYEL RIBEIRO DE FARIA</t>
  </si>
  <si>
    <t>Campinorte</t>
  </si>
  <si>
    <t>campinortense</t>
  </si>
  <si>
    <t>CLEOMAR MARTINS DE ARAÚJO</t>
  </si>
  <si>
    <t>Campo Alegre de Goiás</t>
  </si>
  <si>
    <t>JOSÉ ANTONIO NETO SIQUEIRA</t>
  </si>
  <si>
    <t>Campo Limpo de Goiás</t>
  </si>
  <si>
    <t>campolimpense</t>
  </si>
  <si>
    <t>GRACIELE MARTA DO NASCIMENTO</t>
  </si>
  <si>
    <t>Campos Belos</t>
  </si>
  <si>
    <t>campo-belense</t>
  </si>
  <si>
    <t>PABLO GEOVANNI MOREIRA BATISTA</t>
  </si>
  <si>
    <t>Campos Verdes</t>
  </si>
  <si>
    <t>campo-verdense</t>
  </si>
  <si>
    <t>HAROLDO NAVES SOARES</t>
  </si>
  <si>
    <t>Carmo do Rio Verde</t>
  </si>
  <si>
    <t>carmo-rio-verdino</t>
  </si>
  <si>
    <t>GERALDO DOS REIS OLIVEIRA</t>
  </si>
  <si>
    <t>Castelândia</t>
  </si>
  <si>
    <t>castelandense</t>
  </si>
  <si>
    <t>MARCOS ANTONIO CARLOS</t>
  </si>
  <si>
    <t>Catalão</t>
  </si>
  <si>
    <t>catalano</t>
  </si>
  <si>
    <t>ADIB ELIAS JUNIOR</t>
  </si>
  <si>
    <t>Caturaí</t>
  </si>
  <si>
    <t>caturaiense</t>
  </si>
  <si>
    <t>DIVINA APARECIDA ZAGO SOUSA</t>
  </si>
  <si>
    <t>Cavalcante</t>
  </si>
  <si>
    <t>cavalcantense</t>
  </si>
  <si>
    <t>VILMAR SOUZA COSTA</t>
  </si>
  <si>
    <t>Ceres</t>
  </si>
  <si>
    <t>ceresino</t>
  </si>
  <si>
    <t>EDMARIO DE CASTRO BARBOSA</t>
  </si>
  <si>
    <t>Cezarina</t>
  </si>
  <si>
    <t>cezarinense</t>
  </si>
  <si>
    <t>VALTENIR GONÇALVES DA SILVA</t>
  </si>
  <si>
    <t>Chapadão do Céu</t>
  </si>
  <si>
    <t>chapadense</t>
  </si>
  <si>
    <t>EDUARDO PAGNONCELLI PEIXOTO</t>
  </si>
  <si>
    <t>Cidade Ocidental</t>
  </si>
  <si>
    <t>ocidentalense</t>
  </si>
  <si>
    <t>FÁBIO CORREA DE OLIVEIRA</t>
  </si>
  <si>
    <t>Cocalzinho de Goiás</t>
  </si>
  <si>
    <t>cocalzinhense</t>
  </si>
  <si>
    <t>ALAIR RABELO NETO</t>
  </si>
  <si>
    <t>Colinas do Sul</t>
  </si>
  <si>
    <t>colinense</t>
  </si>
  <si>
    <t>FERNANDO PAULINO DA SILVA</t>
  </si>
  <si>
    <t>Córrego do Ouro</t>
  </si>
  <si>
    <t>corregorino</t>
  </si>
  <si>
    <t>MURILO CESAR DA SILVA</t>
  </si>
  <si>
    <t>Corumbá de Goiás</t>
  </si>
  <si>
    <t>corumbaense</t>
  </si>
  <si>
    <t>FRANCISCO ALESSANDRO FERNANDES</t>
  </si>
  <si>
    <t>Corumbaíba</t>
  </si>
  <si>
    <t>corumbaibense</t>
  </si>
  <si>
    <t>SEBASTIÃO RODRIGUES GOMES FILHO</t>
  </si>
  <si>
    <t>Cristalina</t>
  </si>
  <si>
    <t>cristalinense</t>
  </si>
  <si>
    <t>DANIEL SABINO VAZ</t>
  </si>
  <si>
    <t>Cristianópolis</t>
  </si>
  <si>
    <t>cristianopolino</t>
  </si>
  <si>
    <t>JULIANA IZABEL DE PAULA COSTA</t>
  </si>
  <si>
    <t>Crixás</t>
  </si>
  <si>
    <t>crixasense</t>
  </si>
  <si>
    <t>CARLOS SEIXO DE BRITO JUNIOR</t>
  </si>
  <si>
    <t>Cromínia</t>
  </si>
  <si>
    <t>crominiense</t>
  </si>
  <si>
    <t>GILVANDER ALVES PEREIRA</t>
  </si>
  <si>
    <t>Cumari</t>
  </si>
  <si>
    <t>cumarino</t>
  </si>
  <si>
    <t>JOÃO BATISTA DAVI RIOS</t>
  </si>
  <si>
    <t>Damianópolis</t>
  </si>
  <si>
    <t>damianopolino</t>
  </si>
  <si>
    <t>ANDREIA LINS DEPOLLO</t>
  </si>
  <si>
    <t>Damolândia</t>
  </si>
  <si>
    <t>damolandense</t>
  </si>
  <si>
    <t>ROGÉRIO LABANCA NETO</t>
  </si>
  <si>
    <t>Davinópolis</t>
  </si>
  <si>
    <t>davinopolino</t>
  </si>
  <si>
    <t>DIOGO ROSA NUNES</t>
  </si>
  <si>
    <t>Diorama</t>
  </si>
  <si>
    <t>dioramense</t>
  </si>
  <si>
    <t>ALTAMIRO JOSE DE LIMA</t>
  </si>
  <si>
    <t>Doverlândia</t>
  </si>
  <si>
    <t>doverlandense</t>
  </si>
  <si>
    <t>GENILVA KATIA RODRIGUES DE ASSIS</t>
  </si>
  <si>
    <t>Edealina</t>
  </si>
  <si>
    <t>edealinense</t>
  </si>
  <si>
    <t>DOLORES CRISTINA LEANDRO NEVES</t>
  </si>
  <si>
    <t>Edéia</t>
  </si>
  <si>
    <t>edeiense</t>
  </si>
  <si>
    <t>JOSE WAGNER NEVES DE ANDRADE</t>
  </si>
  <si>
    <t>Estrela do Norte</t>
  </si>
  <si>
    <t>estrela-nortense</t>
  </si>
  <si>
    <t>EDMAR DE ASSIS SILVA</t>
  </si>
  <si>
    <t>Faina</t>
  </si>
  <si>
    <t>fainense</t>
  </si>
  <si>
    <t>PAULO ROBERTO VIEIRA</t>
  </si>
  <si>
    <t>Fazenda Nova</t>
  </si>
  <si>
    <t>fazenda-novense</t>
  </si>
  <si>
    <t>MARCUS VINICIUS AZEREDO COSTA</t>
  </si>
  <si>
    <t>Firminópolis</t>
  </si>
  <si>
    <t>firminopolense</t>
  </si>
  <si>
    <t>JOSE AIRTON DE OLIVEIRA</t>
  </si>
  <si>
    <t>Flores de Goiás</t>
  </si>
  <si>
    <t>florense</t>
  </si>
  <si>
    <t>ALTRAN LOPES AVELAR NERY</t>
  </si>
  <si>
    <t>Formosa</t>
  </si>
  <si>
    <t>GUSTAVO MARQUES DE OLIVEIRA</t>
  </si>
  <si>
    <t>Formoso</t>
  </si>
  <si>
    <t>HALISON MACEDO DOS SANTOS</t>
  </si>
  <si>
    <t>Gameleira de Goiás</t>
  </si>
  <si>
    <t>gameleirense</t>
  </si>
  <si>
    <t>WILSON TAVARES DE SOUSA JUNIOR</t>
  </si>
  <si>
    <t>Divinópolis de Goiás</t>
  </si>
  <si>
    <t>divinopolino</t>
  </si>
  <si>
    <t>CHARLEY RODRIGUES TOLENTINO</t>
  </si>
  <si>
    <t>Goianápolis</t>
  </si>
  <si>
    <t>goianapolino</t>
  </si>
  <si>
    <t>JEOVA LEITE CARDOSO</t>
  </si>
  <si>
    <t>Goiandira</t>
  </si>
  <si>
    <t>goiandirense</t>
  </si>
  <si>
    <t>ALLISSON HENRIQUE BARBOSA PEIXOTO</t>
  </si>
  <si>
    <t>Goianésia</t>
  </si>
  <si>
    <t>goianesiense</t>
  </si>
  <si>
    <t>LEONARDO SILVA MENEZES</t>
  </si>
  <si>
    <t>Goiânia</t>
  </si>
  <si>
    <t>goianiense</t>
  </si>
  <si>
    <t>ROGÉRIO CRUZ</t>
  </si>
  <si>
    <t>Goianira</t>
  </si>
  <si>
    <t>goianirense</t>
  </si>
  <si>
    <t>CARLOS ALBERTO ANDRADE OLIVEIRA</t>
  </si>
  <si>
    <t>goiano</t>
  </si>
  <si>
    <t>ADERSON LIBERATO GOUVEA</t>
  </si>
  <si>
    <t>Goiatuba</t>
  </si>
  <si>
    <t>goiatubense</t>
  </si>
  <si>
    <t>JOSE ALVES VIEIRA</t>
  </si>
  <si>
    <t>Gouvelândia</t>
  </si>
  <si>
    <t>gouvelandense</t>
  </si>
  <si>
    <t>FAUSTO CAIADO BARBOSA</t>
  </si>
  <si>
    <t>Guapó</t>
  </si>
  <si>
    <t>guapoense</t>
  </si>
  <si>
    <t>COLEMAR CARDOSO DE QUEIROZ</t>
  </si>
  <si>
    <t>Guaraíta</t>
  </si>
  <si>
    <t>guaraitense</t>
  </si>
  <si>
    <t>ADNA FERREIRA DE ALMEIDA MARTINS</t>
  </si>
  <si>
    <t>Guarani de Goiás</t>
  </si>
  <si>
    <t>guaraniense</t>
  </si>
  <si>
    <t>JANÉZIO PEREIRA DA SILVA</t>
  </si>
  <si>
    <t>Guarinos</t>
  </si>
  <si>
    <t>guarinense</t>
  </si>
  <si>
    <t>JOSÉ ANTÔNIO DA SILVA</t>
  </si>
  <si>
    <t>Heitoraí</t>
  </si>
  <si>
    <t>heitoraiense</t>
  </si>
  <si>
    <t>LUCIO PIRES DOS SANTOS</t>
  </si>
  <si>
    <t>JOSÉ DÉLIO ALVES JÚNIOR</t>
  </si>
  <si>
    <t>Hidrolina</t>
  </si>
  <si>
    <t>hidrolinense</t>
  </si>
  <si>
    <t>ELI GONÇALVES SIQUEIRA</t>
  </si>
  <si>
    <t>Iaciara</t>
  </si>
  <si>
    <t>iaciarense</t>
  </si>
  <si>
    <t>HAICER SEBASTIÃO PEREIRA LIMA</t>
  </si>
  <si>
    <t>Inaciolândia</t>
  </si>
  <si>
    <t>inaciolandense</t>
  </si>
  <si>
    <t>CLÁUDIO HENRIQUE CAIXETA</t>
  </si>
  <si>
    <t>Indiara</t>
  </si>
  <si>
    <t>indiarense</t>
  </si>
  <si>
    <t>DIVINO MARQUES DE SOUSA</t>
  </si>
  <si>
    <t>Inhumas</t>
  </si>
  <si>
    <t>inhumense</t>
  </si>
  <si>
    <t>JOAO ANTONIO FERREIRA</t>
  </si>
  <si>
    <t>Ipameri</t>
  </si>
  <si>
    <t>ipamerino</t>
  </si>
  <si>
    <t>JANIO PACHECO</t>
  </si>
  <si>
    <t>Ipiranga de Goiás</t>
  </si>
  <si>
    <t>ipiranguense</t>
  </si>
  <si>
    <t>ALEX DE QUEIROZ</t>
  </si>
  <si>
    <t>Iporá</t>
  </si>
  <si>
    <t>iporaense</t>
  </si>
  <si>
    <t>NAÇOITAN ARAUJO LEITE</t>
  </si>
  <si>
    <t>Israelândia</t>
  </si>
  <si>
    <t>israelandense</t>
  </si>
  <si>
    <t>ADELÍCIA MOURA DA COSTA</t>
  </si>
  <si>
    <t>Itaberaí</t>
  </si>
  <si>
    <t>itaberino</t>
  </si>
  <si>
    <t>RITA DE CASSIA SOARES MENDONÇA</t>
  </si>
  <si>
    <t>Itaguari</t>
  </si>
  <si>
    <t>itaguarino</t>
  </si>
  <si>
    <t>ADELINO SOUZA AQUINO</t>
  </si>
  <si>
    <t>Itaguaru</t>
  </si>
  <si>
    <t>itaguaruense</t>
  </si>
  <si>
    <t>EDILSON FILGUEIRA DA SILVA</t>
  </si>
  <si>
    <t>Itajá</t>
  </si>
  <si>
    <t>itajaense</t>
  </si>
  <si>
    <t>RENIS CESAR DE OLIVEIRA</t>
  </si>
  <si>
    <t>Itapaci</t>
  </si>
  <si>
    <t>itapacino</t>
  </si>
  <si>
    <t>MARIO JOSE SALLES</t>
  </si>
  <si>
    <t>Itapirapuã</t>
  </si>
  <si>
    <t>itapirapuano</t>
  </si>
  <si>
    <t>ERIVALDO ALEXANDRE DA SILVA</t>
  </si>
  <si>
    <t>Itapuranga</t>
  </si>
  <si>
    <t>itapuranguense</t>
  </si>
  <si>
    <t>GERALDO PAULO FERNANDES</t>
  </si>
  <si>
    <t>Itarumã</t>
  </si>
  <si>
    <t>itarumaense</t>
  </si>
  <si>
    <t>RICARDO FRANCISCO GOULART</t>
  </si>
  <si>
    <t>Itauçu</t>
  </si>
  <si>
    <t>itauçuense</t>
  </si>
  <si>
    <t>CLAYTON PEREIRA DE MELO</t>
  </si>
  <si>
    <t>Itumbiara</t>
  </si>
  <si>
    <t>itumbiarense</t>
  </si>
  <si>
    <t>DIONE JOSÉ DE ARAUJO</t>
  </si>
  <si>
    <t>Ivolândia</t>
  </si>
  <si>
    <t>ivolandense</t>
  </si>
  <si>
    <t>VALDESSON VIEIRA JUNIOR</t>
  </si>
  <si>
    <t>Jandaia</t>
  </si>
  <si>
    <t>jandaiense</t>
  </si>
  <si>
    <t>MILENA PEREIRA LOPES MOURA</t>
  </si>
  <si>
    <t>Jaraguá</t>
  </si>
  <si>
    <t>jaraguense</t>
  </si>
  <si>
    <t>PAULO VITOR AVELAR</t>
  </si>
  <si>
    <t>Jataí</t>
  </si>
  <si>
    <t>jataiense</t>
  </si>
  <si>
    <t>HUMBERTO DE FREITAS MACHADO</t>
  </si>
  <si>
    <t>Jaupaci</t>
  </si>
  <si>
    <t>jaupacino</t>
  </si>
  <si>
    <t>LAERTE DOURADO DOS SANTOS</t>
  </si>
  <si>
    <t>Jesúpolis</t>
  </si>
  <si>
    <t>jesupolino</t>
  </si>
  <si>
    <t>ADRIANO PEIXOTO OLIVEIRA</t>
  </si>
  <si>
    <t>Joviânia</t>
  </si>
  <si>
    <t>jovianiense</t>
  </si>
  <si>
    <t>RENIS EUSTAQUIO GONÇALVES</t>
  </si>
  <si>
    <t>jussariano</t>
  </si>
  <si>
    <t>MARIA IDALI DA SILVA BONTEMPO</t>
  </si>
  <si>
    <t>Lagoa Santa</t>
  </si>
  <si>
    <t>lagoense</t>
  </si>
  <si>
    <t>NUCIA KELLY DE FREITAS OLIVEIRA</t>
  </si>
  <si>
    <t>Leopoldo de Bulhões</t>
  </si>
  <si>
    <t>leopoldense</t>
  </si>
  <si>
    <t>JOÃO ALECIO MENDES</t>
  </si>
  <si>
    <t>Luziânia</t>
  </si>
  <si>
    <t>luzianiense</t>
  </si>
  <si>
    <t>CRISTOVAO VAZ TORMIN</t>
  </si>
  <si>
    <t>Mairipotaba</t>
  </si>
  <si>
    <t>mairipotabense</t>
  </si>
  <si>
    <t>CARLOS HENRIQUE RODRIGUES PEREIRA</t>
  </si>
  <si>
    <t>Mambaí</t>
  </si>
  <si>
    <t>mambaiense</t>
  </si>
  <si>
    <t>JOAQUIM BARBOSA FILHO</t>
  </si>
  <si>
    <t>Mara Rosa</t>
  </si>
  <si>
    <t>mararrosense</t>
  </si>
  <si>
    <t>FLAVIO DIVINO MAURICIO DE MOURA</t>
  </si>
  <si>
    <t>Marzagão</t>
  </si>
  <si>
    <t>marzagonense</t>
  </si>
  <si>
    <t>SOLIMAR CARDOSO DE SOUZA</t>
  </si>
  <si>
    <t>Matrinchã</t>
  </si>
  <si>
    <t>matrinchaense</t>
  </si>
  <si>
    <t>IVÂNIA ALVES FERNANDES PESSOA</t>
  </si>
  <si>
    <t>Maurilândia</t>
  </si>
  <si>
    <t>maurilandense</t>
  </si>
  <si>
    <t>EDJANE ALVES DE ALMEIDA</t>
  </si>
  <si>
    <t>Mimoso de Goiás</t>
  </si>
  <si>
    <t>ROSANGELA ALVES DOS REIS</t>
  </si>
  <si>
    <t>Minaçu</t>
  </si>
  <si>
    <t>minaçuense</t>
  </si>
  <si>
    <t>CARLOS ALBERTO LEREIA DA SILVA</t>
  </si>
  <si>
    <t>Mineiros</t>
  </si>
  <si>
    <t>mineirense</t>
  </si>
  <si>
    <t>ALEOMAR DE OLIVEIRA REZENDE</t>
  </si>
  <si>
    <t>Moiporá</t>
  </si>
  <si>
    <t>moiporaense</t>
  </si>
  <si>
    <t>WILSON JOSE FERREIRA</t>
  </si>
  <si>
    <t>Monte Alegre de Goiás</t>
  </si>
  <si>
    <t>monte-alegrense</t>
  </si>
  <si>
    <t>FELIPI DE SOUSA CAMPOS</t>
  </si>
  <si>
    <t>Montes Claros de Goiás</t>
  </si>
  <si>
    <t>montes-clarense</t>
  </si>
  <si>
    <t>JOSE VILMAR MACIEL</t>
  </si>
  <si>
    <t>Montividiu</t>
  </si>
  <si>
    <t>montividiuense</t>
  </si>
  <si>
    <t>EDSON BUENO COUTINHO</t>
  </si>
  <si>
    <t>Montividiu do Norte</t>
  </si>
  <si>
    <t>montividense</t>
  </si>
  <si>
    <t>JACIRA MARTINS FERNANDES PAIVA</t>
  </si>
  <si>
    <t>JOAQUIM GUILHERME BARBOSA DE SOUZA</t>
  </si>
  <si>
    <t>Morro Agudo de Goiás</t>
  </si>
  <si>
    <t>morro-agudense</t>
  </si>
  <si>
    <t>ANATAIR ANTONIO SANTANA</t>
  </si>
  <si>
    <t>Mossâmedes</t>
  </si>
  <si>
    <t>mossamedino</t>
  </si>
  <si>
    <t>CÁCIO MOREIRA ADORNO</t>
  </si>
  <si>
    <t>Mozarlândia</t>
  </si>
  <si>
    <t>mozarlandense</t>
  </si>
  <si>
    <t>VALTER ALEIXO</t>
  </si>
  <si>
    <t>MARLENE LOURENÇO</t>
  </si>
  <si>
    <t>Mutunópolis</t>
  </si>
  <si>
    <t>mutunopolitano</t>
  </si>
  <si>
    <t>LUIZ MARTINS DE OLIVEIRA</t>
  </si>
  <si>
    <t>Nazário</t>
  </si>
  <si>
    <t>nazarinense</t>
  </si>
  <si>
    <t>JOÃO BATISTA CARVALHO</t>
  </si>
  <si>
    <t>Nerópolis</t>
  </si>
  <si>
    <t>neropolino</t>
  </si>
  <si>
    <t>GIL TAVARES</t>
  </si>
  <si>
    <t>Niquelândia</t>
  </si>
  <si>
    <t>niquelandense</t>
  </si>
  <si>
    <t>FERNANDO CARNEIRO DA SILVA</t>
  </si>
  <si>
    <t>Nova América</t>
  </si>
  <si>
    <t>nova-americano</t>
  </si>
  <si>
    <t>CLEBER JUNIO DE SOUZA</t>
  </si>
  <si>
    <t>Nova Aurora</t>
  </si>
  <si>
    <t>nova-aurorense</t>
  </si>
  <si>
    <t>JOAO PIMENTA DE PADUA JUNIOR</t>
  </si>
  <si>
    <t>Nova Crixás</t>
  </si>
  <si>
    <t>nova-crixaense</t>
  </si>
  <si>
    <t>LAZARO VALDIVINO DA SILVA</t>
  </si>
  <si>
    <t>Nova Glória</t>
  </si>
  <si>
    <t>nova-glorino</t>
  </si>
  <si>
    <t>CARLOS LUIZ DE OLIVEIRA</t>
  </si>
  <si>
    <t>Nova Iguaçu de Goiás</t>
  </si>
  <si>
    <t>nova iguaçuense</t>
  </si>
  <si>
    <t>JOSE RIBEIRO DE ARAUJO</t>
  </si>
  <si>
    <t>Nova Roma</t>
  </si>
  <si>
    <t>nova-romano</t>
  </si>
  <si>
    <t>ELEUSES RODRIGUES GONZAGA</t>
  </si>
  <si>
    <t>Nova Veneza</t>
  </si>
  <si>
    <t>nova-venezino</t>
  </si>
  <si>
    <t>VALDEMAR BATISTA COSTA</t>
  </si>
  <si>
    <t>Novo Brasil</t>
  </si>
  <si>
    <t>novo-brasilense</t>
  </si>
  <si>
    <t>GABRIEL GOMES ALVES DE CASTRO</t>
  </si>
  <si>
    <t>Novo Gama</t>
  </si>
  <si>
    <t>novo-gamense</t>
  </si>
  <si>
    <t>CARLOS ALVES DOS SANTOS</t>
  </si>
  <si>
    <t>Novo Planalto</t>
  </si>
  <si>
    <t>EUDES RODRIGUES DE ARAUJO</t>
  </si>
  <si>
    <t>Orizona</t>
  </si>
  <si>
    <t>orizonense</t>
  </si>
  <si>
    <t>FELIPE ANTONIO DIAS</t>
  </si>
  <si>
    <t>Ouro Verde de Goiás</t>
  </si>
  <si>
    <t>ouro-verdense</t>
  </si>
  <si>
    <t>RODRIGO PEREIRA FONSECA</t>
  </si>
  <si>
    <t>Ouvidor</t>
  </si>
  <si>
    <t>ouvidorense</t>
  </si>
  <si>
    <t>CEBIO MACHADO DO NASCIMENTO</t>
  </si>
  <si>
    <t>Padre Bernardo</t>
  </si>
  <si>
    <t>padre-bernardense</t>
  </si>
  <si>
    <t>JOSELEIDE LÁZARO LUIZ DA SILVA</t>
  </si>
  <si>
    <t>Palestina de Goiás</t>
  </si>
  <si>
    <t>EDUARDO TALVANI DE LIMA COUTO</t>
  </si>
  <si>
    <t>Palmeiras de Goiás</t>
  </si>
  <si>
    <t>VANDO VITOR ALVES</t>
  </si>
  <si>
    <t>Palmelo</t>
  </si>
  <si>
    <t>palmelino</t>
  </si>
  <si>
    <t>RENATO DAMASIO RESENDE</t>
  </si>
  <si>
    <t>Palminópolis</t>
  </si>
  <si>
    <t>palminopolino</t>
  </si>
  <si>
    <t>FRANC HELVIS VAZ</t>
  </si>
  <si>
    <t>Panamá</t>
  </si>
  <si>
    <t>panamenho</t>
  </si>
  <si>
    <t>JOSE WILLIAN COELHO DE PAULA</t>
  </si>
  <si>
    <t>Paranaiguara</t>
  </si>
  <si>
    <t>paranaiguarense</t>
  </si>
  <si>
    <t>JOSE CARLOS BARBOSA</t>
  </si>
  <si>
    <t>Paraúna</t>
  </si>
  <si>
    <t>paraunense</t>
  </si>
  <si>
    <t>PAULO JOSE MARTINS</t>
  </si>
  <si>
    <t>Perolândia</t>
  </si>
  <si>
    <t>perolandense</t>
  </si>
  <si>
    <t>JHONATTA CORTEZ DA SILVA</t>
  </si>
  <si>
    <t>Petrolina de Goiás</t>
  </si>
  <si>
    <t>petrolinense</t>
  </si>
  <si>
    <t>TIAGO PACHECO DE JESUS</t>
  </si>
  <si>
    <t>Pilar de Goiás</t>
  </si>
  <si>
    <t>TIAGO JAPIASSU BATISTA DO NASCIMENTO ANDRADE</t>
  </si>
  <si>
    <t>Piracanjuba</t>
  </si>
  <si>
    <t>piracanjubense</t>
  </si>
  <si>
    <t>CLAUDINEY ANTONIO MACHADO</t>
  </si>
  <si>
    <t>MARCO ROGERIO CANDIDO LEITE</t>
  </si>
  <si>
    <t>Pirenópolis</t>
  </si>
  <si>
    <t>pirenopolino</t>
  </si>
  <si>
    <t>JOÃO BATISTA CABRAL</t>
  </si>
  <si>
    <t>Pires do Rio</t>
  </si>
  <si>
    <t>piresino</t>
  </si>
  <si>
    <t>MARIA APARECIDA MARASCO TOMAZINI</t>
  </si>
  <si>
    <t>Planaltina</t>
  </si>
  <si>
    <t>CRISTIOMARIO DE SOUSA MEDEIROS</t>
  </si>
  <si>
    <t>Pontalina</t>
  </si>
  <si>
    <t>pontalinense</t>
  </si>
  <si>
    <t>EDSON GUIMARAES DE FARIA</t>
  </si>
  <si>
    <t>Porangatu</t>
  </si>
  <si>
    <t>porangatuense</t>
  </si>
  <si>
    <t>VANUZA PRIMO DE ARAUJO VALADARES</t>
  </si>
  <si>
    <t>Porteirão</t>
  </si>
  <si>
    <t>JOÃO HENRIQUE SILVA</t>
  </si>
  <si>
    <t>Portelândia</t>
  </si>
  <si>
    <t>portelandense</t>
  </si>
  <si>
    <t>MARLY DAVID REZENDE RODRIGUES</t>
  </si>
  <si>
    <t>Posse</t>
  </si>
  <si>
    <t>possense</t>
  </si>
  <si>
    <t>HELDER SILVA BONFIM</t>
  </si>
  <si>
    <t>Professor Jamil</t>
  </si>
  <si>
    <t>jamilense</t>
  </si>
  <si>
    <t>NEY FABIO DE NOVAES</t>
  </si>
  <si>
    <t>Quirinópolis</t>
  </si>
  <si>
    <t>quirinopolino</t>
  </si>
  <si>
    <t>ANDERSON DE PAULA SILVA</t>
  </si>
  <si>
    <t>Rialma</t>
  </si>
  <si>
    <t>rialmense</t>
  </si>
  <si>
    <t>FREDERICO GONÇALVES VIDIGAL</t>
  </si>
  <si>
    <t>Rianápolis</t>
  </si>
  <si>
    <t>rianapolino</t>
  </si>
  <si>
    <t>GILBER ROQUE PEREIRA DE MIRANDA</t>
  </si>
  <si>
    <t>Rio Quente</t>
  </si>
  <si>
    <t>rio-quentense</t>
  </si>
  <si>
    <t>ANA PAULA LIMA DE OLIVEIRA</t>
  </si>
  <si>
    <t>Rio Verde</t>
  </si>
  <si>
    <t>rio-verdense ou rio-verdino</t>
  </si>
  <si>
    <t>PAULO FARIA DO VALE</t>
  </si>
  <si>
    <t>Rubiataba</t>
  </si>
  <si>
    <t>rubiatabense</t>
  </si>
  <si>
    <t>WEBER SIVIRINO DA COSTA</t>
  </si>
  <si>
    <t>Sanclerlândia</t>
  </si>
  <si>
    <t>sanclerlandense</t>
  </si>
  <si>
    <t>ITAMAR LEAO DO AMARAL</t>
  </si>
  <si>
    <t>Santa Bárbara de Goiás</t>
  </si>
  <si>
    <t>santa-barbarense</t>
  </si>
  <si>
    <t>WAGNER VAZ DA SILVA</t>
  </si>
  <si>
    <t>Santa Cruz de Goiás</t>
  </si>
  <si>
    <t>santa-cruzano</t>
  </si>
  <si>
    <t>ANGELO NATAL DA PAZ</t>
  </si>
  <si>
    <t>Santa Fé de Goiás</t>
  </si>
  <si>
    <t>santa-feense</t>
  </si>
  <si>
    <t>EDIMILSON ALVES DOS SANTOS</t>
  </si>
  <si>
    <t>Santa Helena de Goiás</t>
  </si>
  <si>
    <t>santa-helenense</t>
  </si>
  <si>
    <t>JOAO ALBERTO VIEIRA RODRIGUES</t>
  </si>
  <si>
    <t>Santa Isabel</t>
  </si>
  <si>
    <t>CASSIA SILVIA CAIXETA DOURADO</t>
  </si>
  <si>
    <t>Santa Rita do Araguaia</t>
  </si>
  <si>
    <t>CARLOS TADEU ROCHA VIEIRA</t>
  </si>
  <si>
    <t>Santa Rita do Novo Destino</t>
  </si>
  <si>
    <t>santaritense</t>
  </si>
  <si>
    <t>ROBERTO JOÃO DE OLIVEIRA</t>
  </si>
  <si>
    <t>Santa Rosa de Goiás</t>
  </si>
  <si>
    <t>santa-rosense</t>
  </si>
  <si>
    <t>ULISSES ALVES DE BRITO</t>
  </si>
  <si>
    <t>Santa Tereza de Goiás</t>
  </si>
  <si>
    <t>santerezino</t>
  </si>
  <si>
    <t>EDSON PALMEIRAS DOS SANTOS</t>
  </si>
  <si>
    <t>Santa Terezinha de Goiás</t>
  </si>
  <si>
    <t>terezinhense</t>
  </si>
  <si>
    <t>KARLA CRISTINA MOREIRA ALVES</t>
  </si>
  <si>
    <t>Santo Antônio da Barra</t>
  </si>
  <si>
    <t>santatoniense</t>
  </si>
  <si>
    <t>JOSE CANDIDO DO NASCIMENTO</t>
  </si>
  <si>
    <t>Santo Antônio de Goiás</t>
  </si>
  <si>
    <t>santoantoniense</t>
  </si>
  <si>
    <t>KLEBER COSME DE FREITAS</t>
  </si>
  <si>
    <t>Santo Antônio do Descoberto</t>
  </si>
  <si>
    <t>descobertense</t>
  </si>
  <si>
    <t>ALEANDRO OLIVIO CALDATO</t>
  </si>
  <si>
    <t>dominicano</t>
  </si>
  <si>
    <t>CLEITON GONÇALVES MARTINS</t>
  </si>
  <si>
    <t>São Francisco de Goiás</t>
  </si>
  <si>
    <t>CLEUTON GOMES DE MOURA</t>
  </si>
  <si>
    <t>São João d'Aliança</t>
  </si>
  <si>
    <t>são-joanense</t>
  </si>
  <si>
    <t>DÉBORA DOMINGUES CARVALHÊDO BARROS</t>
  </si>
  <si>
    <t>São João da Paraúna</t>
  </si>
  <si>
    <t>joanino</t>
  </si>
  <si>
    <t>UBIRAJARA ANTÔNIO DUARTE JUNIOR</t>
  </si>
  <si>
    <t>São Luís de Montes Belos</t>
  </si>
  <si>
    <t>monte-belense</t>
  </si>
  <si>
    <t>ELDECÍRIO DA SILVA</t>
  </si>
  <si>
    <t>São Luiz do Norte</t>
  </si>
  <si>
    <t>são-luizense</t>
  </si>
  <si>
    <t>ELIEUDES DIAS DE MORAES</t>
  </si>
  <si>
    <t>São Miguel do Araguaia</t>
  </si>
  <si>
    <t>são-miguelense</t>
  </si>
  <si>
    <t>AZAIDE DONIZETTI BORGES MARTINS</t>
  </si>
  <si>
    <t>São Miguel do Passa Quatro</t>
  </si>
  <si>
    <t>passa-quatrense</t>
  </si>
  <si>
    <t>GILMAR PEREIRA DE SOUZA</t>
  </si>
  <si>
    <t>São Patrício</t>
  </si>
  <si>
    <t>sampatriciense</t>
  </si>
  <si>
    <t>DANILO MAX DE SOUZA COSTA</t>
  </si>
  <si>
    <t>São Simão</t>
  </si>
  <si>
    <t>canalense</t>
  </si>
  <si>
    <t>FRANCISCO DE ASSIS PEIXOTO</t>
  </si>
  <si>
    <t>Senador Canedo</t>
  </si>
  <si>
    <t>canedense</t>
  </si>
  <si>
    <t>FERNANDO PELLOZO</t>
  </si>
  <si>
    <t>Serranópolis</t>
  </si>
  <si>
    <t>serranopolino</t>
  </si>
  <si>
    <t>TARCIO DUTRA</t>
  </si>
  <si>
    <t>Silvânia</t>
  </si>
  <si>
    <t>silvaniense</t>
  </si>
  <si>
    <t>GERALDO LUIZ SANTANA</t>
  </si>
  <si>
    <t>Simolândia</t>
  </si>
  <si>
    <t>simolandense</t>
  </si>
  <si>
    <t>ILDETE GOMES FERREIRA</t>
  </si>
  <si>
    <t>Sítio d'Abadia</t>
  </si>
  <si>
    <t>sitiense</t>
  </si>
  <si>
    <t>WEBER REIS LACERDA</t>
  </si>
  <si>
    <t>Taquaral de Goiás</t>
  </si>
  <si>
    <t>taquaralense</t>
  </si>
  <si>
    <t>HELIO GONTIJO DE OLIVEIRA</t>
  </si>
  <si>
    <t>Teresina de Goiás</t>
  </si>
  <si>
    <t>teresinense</t>
  </si>
  <si>
    <t>KLEVERTON BARBOSA DE MELLO</t>
  </si>
  <si>
    <t>Terezópolis de Goiás</t>
  </si>
  <si>
    <t>terezopolino</t>
  </si>
  <si>
    <t>UILTON PEREIRA DOS SANTOS</t>
  </si>
  <si>
    <t>Três Ranchos</t>
  </si>
  <si>
    <t>triranchense</t>
  </si>
  <si>
    <t>HUGO DELEON DE CARVALHO COSTA</t>
  </si>
  <si>
    <t>Trindade</t>
  </si>
  <si>
    <t>trindadense</t>
  </si>
  <si>
    <t>MARDEN GABRIEL ALVES DE AGUIAR JUNIOR</t>
  </si>
  <si>
    <t>Trombas</t>
  </si>
  <si>
    <t>trombense</t>
  </si>
  <si>
    <t>DELVAIR RAMOS MARINHO</t>
  </si>
  <si>
    <t>Turvânia</t>
  </si>
  <si>
    <t>turvaniense</t>
  </si>
  <si>
    <t>FAUSTO MARIANO GONÇALVES</t>
  </si>
  <si>
    <t>Turvelândia</t>
  </si>
  <si>
    <t>turvelandense</t>
  </si>
  <si>
    <t>SIRON QUEIROZ DOS SANTOS</t>
  </si>
  <si>
    <t>Uirapuru</t>
  </si>
  <si>
    <t>uirapuruense</t>
  </si>
  <si>
    <t>ELIVAN RIBEIRO DOS SANTOS</t>
  </si>
  <si>
    <t>Uruaçu</t>
  </si>
  <si>
    <t>uruaçuense</t>
  </si>
  <si>
    <t>VALMIR PEDRO TEREZA</t>
  </si>
  <si>
    <t>Uruana</t>
  </si>
  <si>
    <t>uruanense</t>
  </si>
  <si>
    <t>NEI DOS REIS CRUZ</t>
  </si>
  <si>
    <t>Urutaí</t>
  </si>
  <si>
    <t>urutaíno</t>
  </si>
  <si>
    <t>AILTON MARTINS DE OLIVEIRA</t>
  </si>
  <si>
    <t>Valparaíso de Goiás</t>
  </si>
  <si>
    <t>valparaisense</t>
  </si>
  <si>
    <t>PÁBIO CORREIA LOPES</t>
  </si>
  <si>
    <t>Varjão</t>
  </si>
  <si>
    <t>varjãoense</t>
  </si>
  <si>
    <t>RAFAEL PEREIRA MACHADO FRANCO</t>
  </si>
  <si>
    <t>Vianópolis</t>
  </si>
  <si>
    <t>vianopolino</t>
  </si>
  <si>
    <t>SAMUEL DOS REIS COTRIM</t>
  </si>
  <si>
    <t>Vicentinópolis</t>
  </si>
  <si>
    <t>vicentinopolino</t>
  </si>
  <si>
    <t>NEILTON FERREIRA DE OZEDA</t>
  </si>
  <si>
    <t>Vila Boa</t>
  </si>
  <si>
    <t>vilaboense</t>
  </si>
  <si>
    <t>RUBENS FRANCISCO LOPES</t>
  </si>
  <si>
    <t>Vila Propício</t>
  </si>
  <si>
    <t>propiciense</t>
  </si>
  <si>
    <t>WALDILEI JOSE DE LEMOS</t>
  </si>
  <si>
    <t>Maranhão</t>
  </si>
  <si>
    <t>Açailândia</t>
  </si>
  <si>
    <t>açailandense</t>
  </si>
  <si>
    <t>ALUÍSIO SILVA SOUSA</t>
  </si>
  <si>
    <t>Afonso Cunha</t>
  </si>
  <si>
    <t>afonso-cunhense</t>
  </si>
  <si>
    <t>ARQUIMEDES AMÉRICO BACELAR</t>
  </si>
  <si>
    <t>Água Doce do Maranhão</t>
  </si>
  <si>
    <t>aguadocense</t>
  </si>
  <si>
    <t>THALITA E SILVA CARVALHO DIAS</t>
  </si>
  <si>
    <t>Alcântara</t>
  </si>
  <si>
    <t>WILLIAM GUIMARAES DA SILVA</t>
  </si>
  <si>
    <t>Aldeias Altas</t>
  </si>
  <si>
    <t>aldeias-altense</t>
  </si>
  <si>
    <t>KEDSON ARAUJO LIMA</t>
  </si>
  <si>
    <t>Altamira do Maranhão</t>
  </si>
  <si>
    <t>altamirense</t>
  </si>
  <si>
    <t>ILEILDA MORAIS DA SILVA CUTRIM</t>
  </si>
  <si>
    <t>Alto Alegre do Maranhão</t>
  </si>
  <si>
    <t>alto-alegrense</t>
  </si>
  <si>
    <t>NILSILENE SANTANA RIBEIRO ALMEIDA</t>
  </si>
  <si>
    <t>Alto Alegre do Pindaré</t>
  </si>
  <si>
    <t>FRANCISCO DANTAS RIBEIRO FILHO</t>
  </si>
  <si>
    <t>Alto Parnaíba</t>
  </si>
  <si>
    <t>alto-parnaibano</t>
  </si>
  <si>
    <t>ITAMAR NUNES VIEIRA</t>
  </si>
  <si>
    <t>Amapá do Maranhão</t>
  </si>
  <si>
    <t>NELENE DA COSTA GOMES</t>
  </si>
  <si>
    <t>Amarante do Maranhão</t>
  </si>
  <si>
    <t>amarantino</t>
  </si>
  <si>
    <t>VANDERLY GOMES MIRANDA</t>
  </si>
  <si>
    <t>Anajatuba</t>
  </si>
  <si>
    <t>anajatubense</t>
  </si>
  <si>
    <t>HELDER LOPES ARAGÃO</t>
  </si>
  <si>
    <t>Anapurus</t>
  </si>
  <si>
    <t>anapuruense</t>
  </si>
  <si>
    <t>VANDERLY DE SOUSA DO NASCIMENTO MONTELES</t>
  </si>
  <si>
    <t>Apicum-Açu</t>
  </si>
  <si>
    <t>apicum-açuense</t>
  </si>
  <si>
    <t>JOSÉ DE RIBAMAR RIBEIRO</t>
  </si>
  <si>
    <t>Araguanã</t>
  </si>
  <si>
    <t>araguanaense</t>
  </si>
  <si>
    <t>FLÁVIO RONNE AMORIM MUNIZ</t>
  </si>
  <si>
    <t>Araioses</t>
  </si>
  <si>
    <t>araiosense</t>
  </si>
  <si>
    <t>LUCIANA MARÃO FELIX</t>
  </si>
  <si>
    <t>Arame</t>
  </si>
  <si>
    <t>aramense</t>
  </si>
  <si>
    <t>PEDRO FERNANDES RIBEIRO</t>
  </si>
  <si>
    <t>Arari</t>
  </si>
  <si>
    <t>arariense</t>
  </si>
  <si>
    <t>RUI FERNANDES RIBEIRO FILHO</t>
  </si>
  <si>
    <t>Axixá</t>
  </si>
  <si>
    <t>axixaense</t>
  </si>
  <si>
    <t>MARIA SONIA OLIVEIRA CAMPOS</t>
  </si>
  <si>
    <t>Bacabal</t>
  </si>
  <si>
    <t>bacabalense</t>
  </si>
  <si>
    <t>EDVAN BRANDAO DE FARIAS</t>
  </si>
  <si>
    <t>Bacabeira</t>
  </si>
  <si>
    <t>bacabeirense</t>
  </si>
  <si>
    <t>CARLA FERNANDA DO REGO GONCALO</t>
  </si>
  <si>
    <t>Bacuri</t>
  </si>
  <si>
    <t>bacuriense</t>
  </si>
  <si>
    <t>WASHINGTON LUIS DE OLIVEIRA</t>
  </si>
  <si>
    <t>Bacurituba</t>
  </si>
  <si>
    <t>bacuritubense</t>
  </si>
  <si>
    <t>LETICIA LIBIA BARROS COSTA</t>
  </si>
  <si>
    <t>Balsas</t>
  </si>
  <si>
    <t>balsense</t>
  </si>
  <si>
    <t>ERIK AUGUSTO COSTA E SILVA</t>
  </si>
  <si>
    <t>Barão de Grajaú</t>
  </si>
  <si>
    <t>baronense</t>
  </si>
  <si>
    <t>CLAUDIMÊ ARAUJO LIMA</t>
  </si>
  <si>
    <t>Barra do Corda</t>
  </si>
  <si>
    <t>barra-cordense</t>
  </si>
  <si>
    <t>RIGO ALBERTO TELIS DE SOUSA</t>
  </si>
  <si>
    <t>Barreirinhas</t>
  </si>
  <si>
    <t>AMÍLCAR GONÇALVES ROCHA</t>
  </si>
  <si>
    <t>Belágua</t>
  </si>
  <si>
    <t>belaguaense</t>
  </si>
  <si>
    <t>HERLON COSTA LIMA</t>
  </si>
  <si>
    <t>Bela Vista do Maranhão</t>
  </si>
  <si>
    <t>JOSE AUGUSTO SOUSA VELOSO FILHO</t>
  </si>
  <si>
    <t>Benedito Leite</t>
  </si>
  <si>
    <t>beneleitense</t>
  </si>
  <si>
    <t>RAMON CARVALHO DE BARROS</t>
  </si>
  <si>
    <t>Bequimão</t>
  </si>
  <si>
    <t>bequimãoense</t>
  </si>
  <si>
    <t>JOAO BATISTA MARTINS</t>
  </si>
  <si>
    <t>Bernardo do Mearim</t>
  </si>
  <si>
    <t>bernardense</t>
  </si>
  <si>
    <t>ARLINDO DE MOURA XAVIER JUNIOR</t>
  </si>
  <si>
    <t>Boa Vista do Gurupi</t>
  </si>
  <si>
    <t>DILCILENE GUIMARAES DE MELO OLIVEIRA</t>
  </si>
  <si>
    <t>Bom Jardim</t>
  </si>
  <si>
    <t>bom jardinense</t>
  </si>
  <si>
    <t>CHRISTIANNE DE ARAÚJO VARÃO</t>
  </si>
  <si>
    <t>Bom Jesus das Selvas</t>
  </si>
  <si>
    <t>LUIS FERNANDO LOPES COELHO</t>
  </si>
  <si>
    <t>Bom Lugar</t>
  </si>
  <si>
    <t>bom-lugarense</t>
  </si>
  <si>
    <t>MARLENE SILVA MIRANDA</t>
  </si>
  <si>
    <t>Brejo</t>
  </si>
  <si>
    <t>brejense</t>
  </si>
  <si>
    <t>JOSÉ FARIAS DE CASTRO</t>
  </si>
  <si>
    <t>Brejo de Areia</t>
  </si>
  <si>
    <t>brejareiense</t>
  </si>
  <si>
    <t>FRANCISCO ALVES DA SILVA</t>
  </si>
  <si>
    <t>Buriti</t>
  </si>
  <si>
    <t>JOSÉ ARNALDO ARAUJO CARDOSO</t>
  </si>
  <si>
    <t>Buriti Bravo</t>
  </si>
  <si>
    <t>buriti-bravense</t>
  </si>
  <si>
    <t>LUCIANA BORGES LEOCADIO</t>
  </si>
  <si>
    <t>Buriticupu</t>
  </si>
  <si>
    <t>buriticupuense</t>
  </si>
  <si>
    <t>JOAO CARLOS TEIXEIRA DA SILVA</t>
  </si>
  <si>
    <t>Buritirana</t>
  </si>
  <si>
    <t>buritiranense</t>
  </si>
  <si>
    <t>TONISLEY DOS SANTOS SOUSA</t>
  </si>
  <si>
    <t>Cachoeira Grande</t>
  </si>
  <si>
    <t>RAIMUNDO CESAR CASTRO DE SOUSA</t>
  </si>
  <si>
    <t>Cajapió</t>
  </si>
  <si>
    <t>cajapioense</t>
  </si>
  <si>
    <t>MARCONE PINHEIRO MARQUES</t>
  </si>
  <si>
    <t>Cajari</t>
  </si>
  <si>
    <t>cajariense</t>
  </si>
  <si>
    <t>MARIA FELIX RODRIGUES DOS SANTOS</t>
  </si>
  <si>
    <t>Campestre do Maranhão</t>
  </si>
  <si>
    <t>FERNANDO OLIVEIRA DA SILVA</t>
  </si>
  <si>
    <t>Cândido Mendes</t>
  </si>
  <si>
    <t>cândido-mendense</t>
  </si>
  <si>
    <t>JOSE BONIFÁCIO ROCHA DE JESUS</t>
  </si>
  <si>
    <t>Cantanhede</t>
  </si>
  <si>
    <t>cantanhedense</t>
  </si>
  <si>
    <t>JOSÉ MARTINHO DOS SANTOS BARROS</t>
  </si>
  <si>
    <t>Capinzal do Norte</t>
  </si>
  <si>
    <t>capinzalense</t>
  </si>
  <si>
    <t>ANDRE PEREIRA DA SILVA</t>
  </si>
  <si>
    <t>Carolina</t>
  </si>
  <si>
    <t>carolinense</t>
  </si>
  <si>
    <t>ERIVELTON TEIXEIRA NEVES</t>
  </si>
  <si>
    <t>Carutapera</t>
  </si>
  <si>
    <t>carutaperense</t>
  </si>
  <si>
    <t>AIRTON MARQUES SILVA</t>
  </si>
  <si>
    <t>Caxias</t>
  </si>
  <si>
    <t>caxiense</t>
  </si>
  <si>
    <t>FABIO JOSE GENTIL PEREIRA ROSA</t>
  </si>
  <si>
    <t>Cedral</t>
  </si>
  <si>
    <t>cedralense</t>
  </si>
  <si>
    <t>FERNANDO GABRIEL AMORIM CUBA</t>
  </si>
  <si>
    <t>Central do Maranhão</t>
  </si>
  <si>
    <t>CLEUDILENE GONÇALVES PRIVADO BARBOSA</t>
  </si>
  <si>
    <t>Centro do Guilherme</t>
  </si>
  <si>
    <t>centroguilhermense</t>
  </si>
  <si>
    <t>JOSE SOARES DE LIMA</t>
  </si>
  <si>
    <t>Centro Novo do Maranhão</t>
  </si>
  <si>
    <t>centronovense</t>
  </si>
  <si>
    <t>JOEDSON ALMEIDA DOS SANTOS</t>
  </si>
  <si>
    <t>Chapadinha</t>
  </si>
  <si>
    <t>chapadinhense</t>
  </si>
  <si>
    <t>MARIA DUCILENE PONTES CORDEIRO</t>
  </si>
  <si>
    <t>Cidelândia</t>
  </si>
  <si>
    <t>cidelandense</t>
  </si>
  <si>
    <t>FERNANDO AUGUSTO COELHO TEIXEIRA</t>
  </si>
  <si>
    <t>Codó</t>
  </si>
  <si>
    <t>codoense</t>
  </si>
  <si>
    <t>JOSE FRANCISCO LIMA NERES</t>
  </si>
  <si>
    <t>Coelho Neto</t>
  </si>
  <si>
    <t>coelho-netense</t>
  </si>
  <si>
    <t>BRUNO JOSÉ ALMEIDA E SILVA</t>
  </si>
  <si>
    <t>Colinas</t>
  </si>
  <si>
    <t>VALMIRA MIRANDA DA SILVA BARROSO</t>
  </si>
  <si>
    <t>Conceição do Lago-Açu</t>
  </si>
  <si>
    <t>lagoaçuense</t>
  </si>
  <si>
    <t>DIVINO ALEXANDRE DE LIMA</t>
  </si>
  <si>
    <t>Coroatá</t>
  </si>
  <si>
    <t>coroataense</t>
  </si>
  <si>
    <t>LUIS MENDES FERREIRA FILHO</t>
  </si>
  <si>
    <t>Cururupu</t>
  </si>
  <si>
    <t>cururupuense</t>
  </si>
  <si>
    <t>ALDO LUIS BORGES LOPES</t>
  </si>
  <si>
    <t>davinopolitano</t>
  </si>
  <si>
    <t>RAIMUNDO NONATO DE ALMEIDA DOS SANTOS</t>
  </si>
  <si>
    <t>Dom Pedro</t>
  </si>
  <si>
    <t>dom-pedrense</t>
  </si>
  <si>
    <t>AILTON MOTA DOS SANTOS</t>
  </si>
  <si>
    <t>Duque Bacelar</t>
  </si>
  <si>
    <t>bacelarense</t>
  </si>
  <si>
    <t>FRANCISCO FLÁVIO LIMA FURTADO</t>
  </si>
  <si>
    <t>Esperantinópolis</t>
  </si>
  <si>
    <t>esperantinopense</t>
  </si>
  <si>
    <t>ALUISIO CARNEIRO FILHO</t>
  </si>
  <si>
    <t>Estreito</t>
  </si>
  <si>
    <t>estreitense</t>
  </si>
  <si>
    <t>LEOARREN TULIO DE SOUSA CUNHA</t>
  </si>
  <si>
    <t>Feira Nova do Maranhão</t>
  </si>
  <si>
    <t>nova-feirense</t>
  </si>
  <si>
    <t>LUIZA COUTINHO MACEDO</t>
  </si>
  <si>
    <t>Fernando Falcão</t>
  </si>
  <si>
    <t>fernandense</t>
  </si>
  <si>
    <t>RAIMUNDA DA SILVA ALMEIDA</t>
  </si>
  <si>
    <t>Formosa da Serra Negra</t>
  </si>
  <si>
    <t>CIRINEU RODRIGUES COSTA</t>
  </si>
  <si>
    <t>Fortaleza dos Nogueiras</t>
  </si>
  <si>
    <t>LUIZ NATAN COELHO DOS SANTOS</t>
  </si>
  <si>
    <t>Fortuna</t>
  </si>
  <si>
    <t>fortunense</t>
  </si>
  <si>
    <t>SEBASTIÃO PEREIRA DA COSTA NETO</t>
  </si>
  <si>
    <t>Godofredo Viana</t>
  </si>
  <si>
    <t>godofredense</t>
  </si>
  <si>
    <t>SHIRLEY VIANA MOTA</t>
  </si>
  <si>
    <t>Gonçalves Dias</t>
  </si>
  <si>
    <t>gonçalvino</t>
  </si>
  <si>
    <t>ANTONIO SOARES DE SENA</t>
  </si>
  <si>
    <t>Governador Archer</t>
  </si>
  <si>
    <t>archense</t>
  </si>
  <si>
    <t>ANTÔNIA LEIDE FERREIRA DA SILVA OLIVEIRA</t>
  </si>
  <si>
    <t>Governador Edison Lobão</t>
  </si>
  <si>
    <t>edison-lobense</t>
  </si>
  <si>
    <t>GERALDO EVANDRO BRAGA DE SOUSA</t>
  </si>
  <si>
    <t>Governador Eugênio Barros</t>
  </si>
  <si>
    <t>eugenio-barrense</t>
  </si>
  <si>
    <t>FRANCISCO CARNEIRO RIBEIRO</t>
  </si>
  <si>
    <t>Governador Luiz Rocha</t>
  </si>
  <si>
    <t>luiz-rochense</t>
  </si>
  <si>
    <t>JOSE ORLANILDO SOARES DE OLIVEIRA</t>
  </si>
  <si>
    <t>Governador Newton Bello</t>
  </si>
  <si>
    <t>newton-belense</t>
  </si>
  <si>
    <t>ROBERTO SILVA ARAUJO</t>
  </si>
  <si>
    <t>Governador Nunes Freire</t>
  </si>
  <si>
    <t>nunes-freirense</t>
  </si>
  <si>
    <t>JOSIMAR ALVES DE OLIVEIRA</t>
  </si>
  <si>
    <t>Graça Aranha</t>
  </si>
  <si>
    <t>graçaranhense</t>
  </si>
  <si>
    <t>UBIRAJARA RAYOL SOARES</t>
  </si>
  <si>
    <t>Grajaú</t>
  </si>
  <si>
    <t>grajauense</t>
  </si>
  <si>
    <t>MERCIAL LIMA DE ARRUDA</t>
  </si>
  <si>
    <t>Guimarães</t>
  </si>
  <si>
    <t>vimaranense</t>
  </si>
  <si>
    <t>OSVALDO LUIS GOMES</t>
  </si>
  <si>
    <t>Humberto de Campos</t>
  </si>
  <si>
    <t>humbertoense</t>
  </si>
  <si>
    <t>LUIS FERNANDO SILVA DOS SANTOS</t>
  </si>
  <si>
    <t>Icatu</t>
  </si>
  <si>
    <t>icatuense</t>
  </si>
  <si>
    <t>WALACE AZEVEDO MENDES</t>
  </si>
  <si>
    <t>Igarapé do Meio</t>
  </si>
  <si>
    <t>igarapeense</t>
  </si>
  <si>
    <t>JOSE ALMEIDA DE SOUSA</t>
  </si>
  <si>
    <t>Igarapé Grande</t>
  </si>
  <si>
    <t>igarapé-grandense</t>
  </si>
  <si>
    <t>ERLANIO FURTADO LUNA XAVIER</t>
  </si>
  <si>
    <t>Imperatriz</t>
  </si>
  <si>
    <t>imperatrizense</t>
  </si>
  <si>
    <t>FRANCISCO DE ASSIS ANDRADE RAMOS</t>
  </si>
  <si>
    <t>Itaipava do Grajaú</t>
  </si>
  <si>
    <t>itaipavense</t>
  </si>
  <si>
    <t>JOVALDO CARDOSO OLIVEIRA JUNIOR</t>
  </si>
  <si>
    <t>Itapecuru Mirim</t>
  </si>
  <si>
    <t>itapecuruense</t>
  </si>
  <si>
    <t>BENEDITO DE JESUS NASCIMENTO NETO</t>
  </si>
  <si>
    <t>Itinga do Maranhão</t>
  </si>
  <si>
    <t>itinguense</t>
  </si>
  <si>
    <t>LUCIO FLAVIO ARAUJO OLIVEIRA</t>
  </si>
  <si>
    <t>Jatobá</t>
  </si>
  <si>
    <t>jatobaense</t>
  </si>
  <si>
    <t>CARLOS ROBERTO RAMOS DA SILVA</t>
  </si>
  <si>
    <t>Jenipapo dos Vieiras</t>
  </si>
  <si>
    <t>jenipapense</t>
  </si>
  <si>
    <t>ARNOBIO DE ALMEIDA MARTINS</t>
  </si>
  <si>
    <t>João Lisboa</t>
  </si>
  <si>
    <t>joão-lisboense</t>
  </si>
  <si>
    <t>VILSON SOARES FERREIRA LIMA</t>
  </si>
  <si>
    <t>Joselândia</t>
  </si>
  <si>
    <t>joselandense</t>
  </si>
  <si>
    <t>RAIMUNDO DA SILVA SANTOS</t>
  </si>
  <si>
    <t>Junco do Maranhão</t>
  </si>
  <si>
    <t>juncoense</t>
  </si>
  <si>
    <t>ANTONIO RODRIGUES DO NASCIMENTO FILHO</t>
  </si>
  <si>
    <t>Lago da Pedra</t>
  </si>
  <si>
    <t>lago-pedrense</t>
  </si>
  <si>
    <t>MAURA JORGE ALVES DE MELO RIBEIRO</t>
  </si>
  <si>
    <t>Lago do Junco</t>
  </si>
  <si>
    <t>MARIA EDINA ALVES FONTES</t>
  </si>
  <si>
    <t>Lago Verde</t>
  </si>
  <si>
    <t>lago-verdense</t>
  </si>
  <si>
    <t>ALEX CRUZ ALMEIDA</t>
  </si>
  <si>
    <t>Lagoa do Mato</t>
  </si>
  <si>
    <t>ALEXSANDRE GUIMARÃES DUARTE</t>
  </si>
  <si>
    <t>Lago dos Rodrigues</t>
  </si>
  <si>
    <t>lago-rodriguense</t>
  </si>
  <si>
    <t>VALDEMAR SOUSA ARAUJO</t>
  </si>
  <si>
    <t>Lagoa Grande do Maranhão</t>
  </si>
  <si>
    <t>lagoa-grandense</t>
  </si>
  <si>
    <t>FRANCISCO NERES MOREIRA POLICARPO</t>
  </si>
  <si>
    <t>Lajeado Novo</t>
  </si>
  <si>
    <t>lajeadense</t>
  </si>
  <si>
    <t>ANA LÉA BARROS ARAÚJO</t>
  </si>
  <si>
    <t>Lima Campos</t>
  </si>
  <si>
    <t>lima-campense</t>
  </si>
  <si>
    <t>DIRCE PRAZERES RODRIGUES</t>
  </si>
  <si>
    <t>Loreto</t>
  </si>
  <si>
    <t>lorentense</t>
  </si>
  <si>
    <t>GERMANO MARTINS COELHO</t>
  </si>
  <si>
    <t>Luís Domingues</t>
  </si>
  <si>
    <t>luís-dominguense</t>
  </si>
  <si>
    <t>GILBERTO BRAGA QUEIROZ</t>
  </si>
  <si>
    <t>Magalhães de Almeida</t>
  </si>
  <si>
    <t>magalhense</t>
  </si>
  <si>
    <t>RAIMUNDO NONATO CARVALHO</t>
  </si>
  <si>
    <t>Maracaçumé</t>
  </si>
  <si>
    <t>maracaçumeense</t>
  </si>
  <si>
    <t>RUZINALDO GUIMARÃES DE MELO</t>
  </si>
  <si>
    <t>Marajá do Sena</t>
  </si>
  <si>
    <t>marajaense</t>
  </si>
  <si>
    <t>LINDOMAR LIMA DE ARAUJO</t>
  </si>
  <si>
    <t>Maranhãozinho</t>
  </si>
  <si>
    <t>maranhãozinense</t>
  </si>
  <si>
    <t>MARIA DEUSA LIMA ALMEIDA</t>
  </si>
  <si>
    <t>Mata Roma</t>
  </si>
  <si>
    <t>mata-romense</t>
  </si>
  <si>
    <t>BESALIEL FREITAS ALBUQUERQUE</t>
  </si>
  <si>
    <t>Matinha</t>
  </si>
  <si>
    <t>matinhense</t>
  </si>
  <si>
    <t>LINIELDA NUNES CUNHA</t>
  </si>
  <si>
    <t>Matões</t>
  </si>
  <si>
    <t>matoense</t>
  </si>
  <si>
    <t>FERDINANDO ARAÚJO COUTINHO</t>
  </si>
  <si>
    <t>Matões do Norte</t>
  </si>
  <si>
    <t>norte-matõense</t>
  </si>
  <si>
    <t>SOLIMAR ALVES DE OLIVEIRA</t>
  </si>
  <si>
    <t>Milagres do Maranhão</t>
  </si>
  <si>
    <t>JOSÉ AUGUSTO CARDOSO CALDAS</t>
  </si>
  <si>
    <t>Mirador</t>
  </si>
  <si>
    <t>miradoense</t>
  </si>
  <si>
    <t>MARIA DOMINGAS GOMES CABRAL SANTANA</t>
  </si>
  <si>
    <t>Miranda do Norte</t>
  </si>
  <si>
    <t>mirandense-do-norte</t>
  </si>
  <si>
    <t>ANGELICA MARIA SOUSA BONFIM</t>
  </si>
  <si>
    <t>Mirinzal</t>
  </si>
  <si>
    <t>mirinzalense</t>
  </si>
  <si>
    <t>AMAURY SANTOS ALMEIDA</t>
  </si>
  <si>
    <t>Monção</t>
  </si>
  <si>
    <t>monçonense</t>
  </si>
  <si>
    <t>KLAUTENIS DELINE OLIVEIRA NUSSRALA</t>
  </si>
  <si>
    <t>Montes Altos</t>
  </si>
  <si>
    <t>montesaltense</t>
  </si>
  <si>
    <t>DOMINGOS PINHEIRO CIRQUEIRA</t>
  </si>
  <si>
    <t>Morros</t>
  </si>
  <si>
    <t>morroense</t>
  </si>
  <si>
    <t>MILTON JOSE SOUSA SANTOS</t>
  </si>
  <si>
    <t>Nina Rodrigues</t>
  </si>
  <si>
    <t>ninense</t>
  </si>
  <si>
    <t>RAIMUNDO AGUIAR RODRIGUES NETO</t>
  </si>
  <si>
    <t>Nova Colinas</t>
  </si>
  <si>
    <t>nova-colinense</t>
  </si>
  <si>
    <t>JOSEI REGO RIBEIRO</t>
  </si>
  <si>
    <t>Nova Iorque</t>
  </si>
  <si>
    <t>nova-iorquino</t>
  </si>
  <si>
    <t>DANIEL FRANCO DE CASTRO</t>
  </si>
  <si>
    <t>Nova Olinda do Maranhão</t>
  </si>
  <si>
    <t>novaolindense</t>
  </si>
  <si>
    <t>IRACY MENDONÇA WEBA</t>
  </si>
  <si>
    <t>Olho d'Água das Cunhãs</t>
  </si>
  <si>
    <t>GLAUBER CARDOSO AZEVEDO</t>
  </si>
  <si>
    <t>Olinda Nova do Maranhão</t>
  </si>
  <si>
    <t>CONCEIÇÃO DE MARIA CUTRIM CAMPOS</t>
  </si>
  <si>
    <t>Paço do Lumiar</t>
  </si>
  <si>
    <t>luminense</t>
  </si>
  <si>
    <t>MARIA PAULA AZEVEDO DESTERRO</t>
  </si>
  <si>
    <t>Palmeirândia</t>
  </si>
  <si>
    <t>palmeirandense</t>
  </si>
  <si>
    <t>EDILSON CAMPOS GOMES DE CASTRO JUNIOR</t>
  </si>
  <si>
    <t>Paraibano</t>
  </si>
  <si>
    <t>paraibanense</t>
  </si>
  <si>
    <t>VANESSA QUEIROZ FURTADO FERRO</t>
  </si>
  <si>
    <t>Parnarama</t>
  </si>
  <si>
    <t>parnaramense</t>
  </si>
  <si>
    <t>RAIMUNDO SILVA RODRIGUES DA SILVEIRA</t>
  </si>
  <si>
    <t>Passagem Franca</t>
  </si>
  <si>
    <t>passagense</t>
  </si>
  <si>
    <t>MARLON SABA DE TORRES</t>
  </si>
  <si>
    <t>Pastos Bons</t>
  </si>
  <si>
    <t>pastos-bonense</t>
  </si>
  <si>
    <t>ENOQUE FERREIRA MOTA NETO</t>
  </si>
  <si>
    <t>Paulino Neves</t>
  </si>
  <si>
    <t>paulinoense</t>
  </si>
  <si>
    <t>RAIMUNDO DE OLIVEIRA FILHO</t>
  </si>
  <si>
    <t>Paulo Ramos</t>
  </si>
  <si>
    <t>paulo-ramense</t>
  </si>
  <si>
    <t>ADAILSON DO NASCIMENTO LIMA</t>
  </si>
  <si>
    <t>Pedreiras</t>
  </si>
  <si>
    <t>pedreirense</t>
  </si>
  <si>
    <t>VANESSA DOS PRAZERES SANTOS</t>
  </si>
  <si>
    <t>Pedro do Rosário</t>
  </si>
  <si>
    <t>pedro-rosariense</t>
  </si>
  <si>
    <t>DOMINGOS ERINALDO SOUSA SERRA</t>
  </si>
  <si>
    <t>Penalva</t>
  </si>
  <si>
    <t>penalvense</t>
  </si>
  <si>
    <t>RONILDO CAMPOS SILVA</t>
  </si>
  <si>
    <t>Peri Mirim</t>
  </si>
  <si>
    <t>perimiriense</t>
  </si>
  <si>
    <t>HELIEZER DE JESUS SOARES</t>
  </si>
  <si>
    <t>Peritoró</t>
  </si>
  <si>
    <t>peritoroense</t>
  </si>
  <si>
    <t>JOSUÉ PINHO DA SILVA JUNIOR</t>
  </si>
  <si>
    <t>Pindaré-Mirim</t>
  </si>
  <si>
    <t>pindareense</t>
  </si>
  <si>
    <t>ALEXANDRE COLARES BEZERRA JÚNIOR</t>
  </si>
  <si>
    <t>Pinheiro</t>
  </si>
  <si>
    <t>JOÃO LUCIANO SILVA SOARES</t>
  </si>
  <si>
    <t>Pio XII</t>
  </si>
  <si>
    <t>piodocense</t>
  </si>
  <si>
    <t>AURELIO PEREIRA DE SOUSA</t>
  </si>
  <si>
    <t>Pirapemas</t>
  </si>
  <si>
    <t>pirapemense</t>
  </si>
  <si>
    <t>LUÍS FERNANDO ABREU CUTRIM</t>
  </si>
  <si>
    <t>Poção de Pedras</t>
  </si>
  <si>
    <t>poção-pedrense</t>
  </si>
  <si>
    <t>FRANCISCO DE ASSIS LIMA PINHEIRO</t>
  </si>
  <si>
    <t>Porto Franco</t>
  </si>
  <si>
    <t>porto-franquino</t>
  </si>
  <si>
    <t>DEOCLIDES ANTONIO SANTOS NETO MACEDO</t>
  </si>
  <si>
    <t>Porto Rico do Maranhão</t>
  </si>
  <si>
    <t>porto-riquense</t>
  </si>
  <si>
    <t>ALDENE NOGUEIRA PASSINHO</t>
  </si>
  <si>
    <t>RAIMUNDO ALVES CARVALHO</t>
  </si>
  <si>
    <t>Presidente Juscelino</t>
  </si>
  <si>
    <t>juscelinense</t>
  </si>
  <si>
    <t>PEDRO PAULO CANTANHEIDE LEMOS</t>
  </si>
  <si>
    <t>Presidente Médici</t>
  </si>
  <si>
    <t>medicense</t>
  </si>
  <si>
    <t>JANILSON DOS SANTOS COELHO</t>
  </si>
  <si>
    <t>Presidente Sarney</t>
  </si>
  <si>
    <t>sarneyense</t>
  </si>
  <si>
    <t>VALÉRIA MOREIRA CASTRO</t>
  </si>
  <si>
    <t>Presidente Vargas</t>
  </si>
  <si>
    <t>presvarguense</t>
  </si>
  <si>
    <t>FABIANA RODRIGUES MENDES</t>
  </si>
  <si>
    <t>Primeira Cruz</t>
  </si>
  <si>
    <t>primeira-cruzense</t>
  </si>
  <si>
    <t>RONILSON ARAUJO SILVA</t>
  </si>
  <si>
    <t>Raposa</t>
  </si>
  <si>
    <t>raposense</t>
  </si>
  <si>
    <t>EUDES DA SILVA BARROS</t>
  </si>
  <si>
    <t>Riachão</t>
  </si>
  <si>
    <t>riachãoense</t>
  </si>
  <si>
    <t>RUGGERO FELIPE MENEZES DOS SANTOS</t>
  </si>
  <si>
    <t>Ribamar Fiquene</t>
  </si>
  <si>
    <t>fiquenense</t>
  </si>
  <si>
    <t>COCIFLAN SILVA DO AMARANTE</t>
  </si>
  <si>
    <t>Rosário</t>
  </si>
  <si>
    <t>rosariense</t>
  </si>
  <si>
    <t>JOSE NILTON PINHEIRO CALVET FILHO</t>
  </si>
  <si>
    <t>Sambaíba</t>
  </si>
  <si>
    <t>sambaibense</t>
  </si>
  <si>
    <t>MARIA DE FÁTIMA RIBEIRO DANTAS</t>
  </si>
  <si>
    <t>Santa Filomena do Maranhão</t>
  </si>
  <si>
    <t>santa-filomenense</t>
  </si>
  <si>
    <t>SALOMÃO BARBOSA DE SOUSA</t>
  </si>
  <si>
    <t>Santa Helena</t>
  </si>
  <si>
    <t>ZEZILDO ALMEIDA JUNIOR</t>
  </si>
  <si>
    <t>santa-inesense</t>
  </si>
  <si>
    <t>LUIS FELIPE OLIVEIRA DE CARVALHO</t>
  </si>
  <si>
    <t>FRANCILENE PAIXAO DE QUEIROZ</t>
  </si>
  <si>
    <t>Santa Luzia do Paruá</t>
  </si>
  <si>
    <t>santa-luziense-do-paruá</t>
  </si>
  <si>
    <t>ANTONIO VILSON MARREIROS FERRAZ</t>
  </si>
  <si>
    <t>Santa Quitéria do Maranhão</t>
  </si>
  <si>
    <t>SAMIA COELHO MOREIRA CARVALHO</t>
  </si>
  <si>
    <t>Santa Rita</t>
  </si>
  <si>
    <t>HILTON GONCALO DE SOUSA</t>
  </si>
  <si>
    <t>Santana do Maranhão</t>
  </si>
  <si>
    <t>MARCIO JOSE MELO SANTIAGO</t>
  </si>
  <si>
    <t>Santo Amaro do Maranhão</t>
  </si>
  <si>
    <t>LEANDRO OLIVEIRA DA SILVA</t>
  </si>
  <si>
    <t>Santo Antônio dos Lopes</t>
  </si>
  <si>
    <t>santo-antoense</t>
  </si>
  <si>
    <t>EMANUEL LIMA DE OLIVEIRA</t>
  </si>
  <si>
    <t>São Benedito do Rio Preto</t>
  </si>
  <si>
    <t>são-beneditense</t>
  </si>
  <si>
    <t>WALLAS GONÇALVES ROCHA</t>
  </si>
  <si>
    <t>São Bento</t>
  </si>
  <si>
    <t>são-bentuense</t>
  </si>
  <si>
    <t>CARLOS DINO PENHA</t>
  </si>
  <si>
    <t>São Bernardo</t>
  </si>
  <si>
    <t>JOÃO IGOR VIEIRA CARVALHO</t>
  </si>
  <si>
    <t>São Domingos do Azeitão</t>
  </si>
  <si>
    <t>LOURIVAL LEANDRO DOS SANTOS JUNIOR</t>
  </si>
  <si>
    <t>São Domingos do Maranhão</t>
  </si>
  <si>
    <t>KLEBER ALVES DE ANDRADE</t>
  </si>
  <si>
    <t>São Félix de Balsas</t>
  </si>
  <si>
    <t>MARCIO DIAS PONTES</t>
  </si>
  <si>
    <t>São Francisco do Brejão</t>
  </si>
  <si>
    <t>brejãoense</t>
  </si>
  <si>
    <t>RONEI FERREIRA ALENCAR</t>
  </si>
  <si>
    <t>São Francisco do Maranhão</t>
  </si>
  <si>
    <t>são-franciscano</t>
  </si>
  <si>
    <t>ADELBARTO RODRIGUES SANTOS</t>
  </si>
  <si>
    <t>São João Batista</t>
  </si>
  <si>
    <t>juanino ou joanino</t>
  </si>
  <si>
    <t>EMERSON LIVIO SOARES PINTO</t>
  </si>
  <si>
    <t>São João do Carú</t>
  </si>
  <si>
    <t>caruense</t>
  </si>
  <si>
    <t>ANTONIO BRUNO CARDOSO DOS SANTOS</t>
  </si>
  <si>
    <t>São João do Paraíso</t>
  </si>
  <si>
    <t>paraisense</t>
  </si>
  <si>
    <t>ROBERTO RÉGIS DE ALBUQUERQUE</t>
  </si>
  <si>
    <t>São João do Soter</t>
  </si>
  <si>
    <t>sotense</t>
  </si>
  <si>
    <t>JOSERLENE SILVA BEZERRA DE ARAÚJO</t>
  </si>
  <si>
    <t>São João dos Patos</t>
  </si>
  <si>
    <t>patoense</t>
  </si>
  <si>
    <t>ALEXANDRE MAGNO PEREIRA GOMES</t>
  </si>
  <si>
    <t>São José de Ribamar</t>
  </si>
  <si>
    <t>ribamarense</t>
  </si>
  <si>
    <t>JULIO CESAR DE SOUZA MATOS</t>
  </si>
  <si>
    <t>São José dos Basílios</t>
  </si>
  <si>
    <t>basiliense</t>
  </si>
  <si>
    <t>CREGINALDO RODRIGUES DE ASSIS</t>
  </si>
  <si>
    <t>São Luís</t>
  </si>
  <si>
    <t>são-luisense ou ludovicense</t>
  </si>
  <si>
    <t>EDUARDO SALIM BRAIDE</t>
  </si>
  <si>
    <t>São Luís Gonzaga do Maranhão</t>
  </si>
  <si>
    <t>gonzaguense</t>
  </si>
  <si>
    <t>FRANCISCO PEDREIRA MARTINS JUNIOR</t>
  </si>
  <si>
    <t>São Mateus do Maranhão</t>
  </si>
  <si>
    <t>são-mateuense</t>
  </si>
  <si>
    <t>IVO REZENDE ARAGÃO</t>
  </si>
  <si>
    <t>São Pedro da Água Branca</t>
  </si>
  <si>
    <t>agua-braquense</t>
  </si>
  <si>
    <t>MARILIA GONÇALVES DE OLIVEIRA</t>
  </si>
  <si>
    <t>São Pedro dos Crentes</t>
  </si>
  <si>
    <t>são-pedrense</t>
  </si>
  <si>
    <t>LAHESIO RODRIGUES DO BONFIM</t>
  </si>
  <si>
    <t>São Raimundo das Mangabeiras</t>
  </si>
  <si>
    <t>ACCIOLY CARDOSO LIMA E SILVA</t>
  </si>
  <si>
    <t>São Raimundo do Doca Bezerra</t>
  </si>
  <si>
    <t>são-raimundense</t>
  </si>
  <si>
    <t>SELITON MIRANDA DE MELO</t>
  </si>
  <si>
    <t>São Roberto</t>
  </si>
  <si>
    <t>são-robertense</t>
  </si>
  <si>
    <t>DANIELLY COELHO TRABULSI NASCIMENTO</t>
  </si>
  <si>
    <t>São Vicente Ferrer</t>
  </si>
  <si>
    <t>vicentino</t>
  </si>
  <si>
    <t>ADRIANO MACHADO DE FREITAS</t>
  </si>
  <si>
    <t>Satubinha</t>
  </si>
  <si>
    <t>satubinhense</t>
  </si>
  <si>
    <t>ORLANDO PIRES FRANKLIN</t>
  </si>
  <si>
    <t>Senador Alexandre Costa</t>
  </si>
  <si>
    <t>alexandrecostense</t>
  </si>
  <si>
    <t>ORLANDO MAURO SOUSA AROUCHE</t>
  </si>
  <si>
    <t>Senador La Rocque</t>
  </si>
  <si>
    <t>laroquense</t>
  </si>
  <si>
    <t>BARTOLOMEU GOMES ALVES</t>
  </si>
  <si>
    <t>Serrano do Maranhão</t>
  </si>
  <si>
    <t>serranense</t>
  </si>
  <si>
    <t>VALDINE DE CASTRO CUNHA</t>
  </si>
  <si>
    <t>Sítio Novo</t>
  </si>
  <si>
    <t>sitio-novense</t>
  </si>
  <si>
    <t>ANTÔNIO COELHO RODRIGUES</t>
  </si>
  <si>
    <t>Sucupira do Norte</t>
  </si>
  <si>
    <t>sucupirense</t>
  </si>
  <si>
    <t>MARCONY DA SILVA DOS SANTOS</t>
  </si>
  <si>
    <t>Sucupira do Riachão</t>
  </si>
  <si>
    <t>WALTERLINS RODRIGUES DE AZEVEDO</t>
  </si>
  <si>
    <t>Tasso Fragoso</t>
  </si>
  <si>
    <t>fragosense</t>
  </si>
  <si>
    <t>ROBERTH CLEYDSON MARTINS COELHO</t>
  </si>
  <si>
    <t>Timbiras</t>
  </si>
  <si>
    <t>timbirense</t>
  </si>
  <si>
    <t>ANTONIO BORBA LIMA</t>
  </si>
  <si>
    <t>Timon</t>
  </si>
  <si>
    <t>timonense</t>
  </si>
  <si>
    <t>DINAIR SEBASTIANA VELOSO DA SILVA</t>
  </si>
  <si>
    <t>Trizidela do Vale</t>
  </si>
  <si>
    <t>trizidelense</t>
  </si>
  <si>
    <t>DEIBSON PEREIRA FREITAS</t>
  </si>
  <si>
    <t>Tufilândia</t>
  </si>
  <si>
    <t>tufilandense</t>
  </si>
  <si>
    <t>VILDIMAR ALVES RICARDO</t>
  </si>
  <si>
    <t>Tuntum</t>
  </si>
  <si>
    <t>tuntuense</t>
  </si>
  <si>
    <t>FERNANDO PORTELA TELES PESSOA</t>
  </si>
  <si>
    <t>Turiaçu</t>
  </si>
  <si>
    <t>turiense</t>
  </si>
  <si>
    <t>EDESIO JOAO CAVALCANTI</t>
  </si>
  <si>
    <t>Turilândia</t>
  </si>
  <si>
    <t>turilandense</t>
  </si>
  <si>
    <t>JOSÉ PAULO DANTAS SILVA NETO</t>
  </si>
  <si>
    <t>Tutóia</t>
  </si>
  <si>
    <t>tutoiense</t>
  </si>
  <si>
    <t>RAIMUNDO NONATO ABRAÃO BAQUIL</t>
  </si>
  <si>
    <t>Urbano Santos</t>
  </si>
  <si>
    <t>urbano-santense</t>
  </si>
  <si>
    <t>CLEMILTON BARROS ARAÚJO</t>
  </si>
  <si>
    <t>Vargem Grande</t>
  </si>
  <si>
    <t>vargem-grandense</t>
  </si>
  <si>
    <t>JOSE CARLOS DE OLIVEIRA BARROS</t>
  </si>
  <si>
    <t>CARLOS AUGUSTO FURTADO CIDREIRA</t>
  </si>
  <si>
    <t>Vila Nova dos Martírios</t>
  </si>
  <si>
    <t>vila-novense</t>
  </si>
  <si>
    <t>JORGE VIEIRA DOS SANTOS FILHO</t>
  </si>
  <si>
    <t>Vitória do Mearim</t>
  </si>
  <si>
    <t>vitoriense</t>
  </si>
  <si>
    <t>RAIMUNDO NONATO EVERTON SILVA</t>
  </si>
  <si>
    <t>Vitorino Freire</t>
  </si>
  <si>
    <t>vitorinense</t>
  </si>
  <si>
    <t>LUANNA MARTINS BRINGEL REZENDE ALVES</t>
  </si>
  <si>
    <t>Zé Doca</t>
  </si>
  <si>
    <t>zé-doquense</t>
  </si>
  <si>
    <t>MARIA JOSENILDA CUNHA RODRIGUES</t>
  </si>
  <si>
    <t>Mato Grosso</t>
  </si>
  <si>
    <t>Acorizal</t>
  </si>
  <si>
    <t>acorizano</t>
  </si>
  <si>
    <t>CLODOALDO MONTEIRO DA SILVA</t>
  </si>
  <si>
    <t>Água Boa</t>
  </si>
  <si>
    <t>água-boense</t>
  </si>
  <si>
    <t>MARIANO KOLANKIEWICZ FILHO</t>
  </si>
  <si>
    <t>Alta Floresta</t>
  </si>
  <si>
    <t>alta-florestense</t>
  </si>
  <si>
    <t>VALDEMAR GAMBA</t>
  </si>
  <si>
    <t>Alto Araguaia</t>
  </si>
  <si>
    <t>araguaiense</t>
  </si>
  <si>
    <t>GUSTAVO DE MELO ANICÉZIO</t>
  </si>
  <si>
    <t>Alto Boa Vista</t>
  </si>
  <si>
    <t>alto boa vistense</t>
  </si>
  <si>
    <t>JOSÉ PEREIRA MARANHÃO</t>
  </si>
  <si>
    <t>Alto Garças</t>
  </si>
  <si>
    <t>alto-garcense</t>
  </si>
  <si>
    <t>CLAUDINEI SINGOLANO</t>
  </si>
  <si>
    <t>Alto Paraguai</t>
  </si>
  <si>
    <t>alto-paraguaiense</t>
  </si>
  <si>
    <t>ADAIR JOSÉ ALVES MOREIRA</t>
  </si>
  <si>
    <t>Alto Taquari</t>
  </si>
  <si>
    <t>taquariense</t>
  </si>
  <si>
    <t>MARILDA GAROFOLO SPERANDIO</t>
  </si>
  <si>
    <t>Apiacás</t>
  </si>
  <si>
    <t>JULIO CESAR DOS SANTOS</t>
  </si>
  <si>
    <t>Araguaiana</t>
  </si>
  <si>
    <t>araguaianense</t>
  </si>
  <si>
    <t>GETULIO DUTRA VIEIRA NETO</t>
  </si>
  <si>
    <t>Araguainha</t>
  </si>
  <si>
    <t>araguainhense</t>
  </si>
  <si>
    <t>FRANCISCO GONÇALVES NAVES</t>
  </si>
  <si>
    <t>Araputanga</t>
  </si>
  <si>
    <t>araputanguense</t>
  </si>
  <si>
    <t>ENILSON DE ARAÚJO RIOS</t>
  </si>
  <si>
    <t>Arenápolis</t>
  </si>
  <si>
    <t>arenapolitano</t>
  </si>
  <si>
    <t>EDERSON FIGUEIREDO</t>
  </si>
  <si>
    <t>Aripuanã</t>
  </si>
  <si>
    <t>aripuanense</t>
  </si>
  <si>
    <t>SELUIR PEIXER REGHIN</t>
  </si>
  <si>
    <t>Barão de Melgaço</t>
  </si>
  <si>
    <t>melgaciano</t>
  </si>
  <si>
    <t>MARGARETH GONÇALVES DA SILVA</t>
  </si>
  <si>
    <t>Barra do Bugres</t>
  </si>
  <si>
    <t>MARIA AZENILDA PEREIRA</t>
  </si>
  <si>
    <t>Barra do Garças</t>
  </si>
  <si>
    <t>barra-garcense</t>
  </si>
  <si>
    <t>ADILSON GONCALVES DE MACEDO</t>
  </si>
  <si>
    <t>Bom Jesus do Araguaia</t>
  </si>
  <si>
    <t>MARCILEI ALVES DE OLIVEIRA</t>
  </si>
  <si>
    <t>Brasnorte</t>
  </si>
  <si>
    <t>brasnortense</t>
  </si>
  <si>
    <t>EDELO MARCELO FERRARI</t>
  </si>
  <si>
    <t>Cáceres</t>
  </si>
  <si>
    <t>cacerense</t>
  </si>
  <si>
    <t>ANTONIA ELIENE LIBERATO DIAS</t>
  </si>
  <si>
    <t>Campinápolis</t>
  </si>
  <si>
    <t>campinapolense</t>
  </si>
  <si>
    <t>JOSÉ BUENO VILELA</t>
  </si>
  <si>
    <t>Campo Novo do Parecis</t>
  </si>
  <si>
    <t>campo-novense</t>
  </si>
  <si>
    <t>RAFAEL MACHADO</t>
  </si>
  <si>
    <t>Campo Verde</t>
  </si>
  <si>
    <t>ALEXANDRE LOPES DE OLIVEIRA</t>
  </si>
  <si>
    <t>Campos de Júlio</t>
  </si>
  <si>
    <t>campo juliense</t>
  </si>
  <si>
    <t>IRINEU MARCOS PARMEGGIANI</t>
  </si>
  <si>
    <t>Canabrava do Norte</t>
  </si>
  <si>
    <t>canabravense</t>
  </si>
  <si>
    <t>JOAO CLEITON ARAUJO DE MEDEIROS</t>
  </si>
  <si>
    <t>canaranense</t>
  </si>
  <si>
    <t>FÁBIO MARCOS PEREIRA DE FARIA</t>
  </si>
  <si>
    <t>Carlinda</t>
  </si>
  <si>
    <t>carlindense</t>
  </si>
  <si>
    <t>CARMELINDA LEAL MARTINES COELHO</t>
  </si>
  <si>
    <t>Castanheira</t>
  </si>
  <si>
    <t>castanheirense</t>
  </si>
  <si>
    <t>JAKSON DE OLIVEIRA RIOS JUNIOR</t>
  </si>
  <si>
    <t>Chapada dos Guimarães</t>
  </si>
  <si>
    <t>OSMAR FRONER DE MELLO</t>
  </si>
  <si>
    <t>Cláudia</t>
  </si>
  <si>
    <t>claudiense</t>
  </si>
  <si>
    <t>ALTAMIR KURTEN</t>
  </si>
  <si>
    <t>Cocalinho</t>
  </si>
  <si>
    <t>cocalinhense</t>
  </si>
  <si>
    <t>MARCIO CONCEIÇÃO NUNES DE AGUIAR</t>
  </si>
  <si>
    <t>Colíder</t>
  </si>
  <si>
    <t>colidense</t>
  </si>
  <si>
    <t>HEMERSON LOURENÇO MAXIMO</t>
  </si>
  <si>
    <t>Colniza</t>
  </si>
  <si>
    <t>colnizense</t>
  </si>
  <si>
    <t>MILTON DE SOUZA AMORIM</t>
  </si>
  <si>
    <t>Comodoro</t>
  </si>
  <si>
    <t>comodorense</t>
  </si>
  <si>
    <t>ROGÉRIO VILELA VICTOR DE OLIVEIRA</t>
  </si>
  <si>
    <t>Confresa</t>
  </si>
  <si>
    <t>confresense</t>
  </si>
  <si>
    <t>RONIO CONDÃO BARROS MILHOMEM</t>
  </si>
  <si>
    <t>Conquista D'Oeste</t>
  </si>
  <si>
    <t>conquistense d’oeste</t>
  </si>
  <si>
    <t>MARIA LUCIA DE OLIVEIRA PORTO</t>
  </si>
  <si>
    <t>Cotriguaçu</t>
  </si>
  <si>
    <t>cotriguaçuenses</t>
  </si>
  <si>
    <t>OLIRIO OLIVEIRA DOS SANTOS</t>
  </si>
  <si>
    <t>Cuiabá</t>
  </si>
  <si>
    <t>cuiabano (papa peixe)</t>
  </si>
  <si>
    <t>EMANUEL PINHEIRO</t>
  </si>
  <si>
    <t>Curvelândia</t>
  </si>
  <si>
    <t>curvelandenses</t>
  </si>
  <si>
    <t>JADILSON ALVES DE SOUZA</t>
  </si>
  <si>
    <t>Denise</t>
  </si>
  <si>
    <t>denisiense</t>
  </si>
  <si>
    <t>ALDECIR DE SOUSA OLIVEIRA</t>
  </si>
  <si>
    <t>Diamantino</t>
  </si>
  <si>
    <t>diamantinense</t>
  </si>
  <si>
    <t>MANOEL LOUREIRO NETO</t>
  </si>
  <si>
    <t>Dom Aquino</t>
  </si>
  <si>
    <t>dom-aquinense</t>
  </si>
  <si>
    <t>VALDECIO LUIZ DA COSTA</t>
  </si>
  <si>
    <t>Feliz Natal</t>
  </si>
  <si>
    <t>feliz-natalenses</t>
  </si>
  <si>
    <t>JOSE ANTONIO DUBIELLA</t>
  </si>
  <si>
    <t>Figueirópolis D'Oeste</t>
  </si>
  <si>
    <t>figueiropolense</t>
  </si>
  <si>
    <t>EDUARDO FLAUSINO VILELA</t>
  </si>
  <si>
    <t>Gaúcha do Norte</t>
  </si>
  <si>
    <t>gauchenses-do-norte</t>
  </si>
  <si>
    <t>VONEY RODRIGUES GOULART</t>
  </si>
  <si>
    <t>General Carneiro</t>
  </si>
  <si>
    <t>general-carneirense</t>
  </si>
  <si>
    <t>MARCELO DE AQUINO</t>
  </si>
  <si>
    <t>Glória D'Oeste</t>
  </si>
  <si>
    <t>glorienses-do-oeste</t>
  </si>
  <si>
    <t>GHEYSA MARIA BONFIM BORGATO</t>
  </si>
  <si>
    <t>Guarantã do Norte</t>
  </si>
  <si>
    <t>guarantanhense</t>
  </si>
  <si>
    <t>ÉRICO STEVAN GONÇALVES</t>
  </si>
  <si>
    <t>Guiratinga</t>
  </si>
  <si>
    <t>guiratinguense</t>
  </si>
  <si>
    <t>WALDECI BARGA ROSA</t>
  </si>
  <si>
    <t>Indiavaí</t>
  </si>
  <si>
    <t>indiavaiense</t>
  </si>
  <si>
    <t>SIDNEI MARQUES LOPES</t>
  </si>
  <si>
    <t>Ipiranga do Norte</t>
  </si>
  <si>
    <t>ORLEI JOSE GRASSELI</t>
  </si>
  <si>
    <t>Itanhangá</t>
  </si>
  <si>
    <t>itanhangaense</t>
  </si>
  <si>
    <t>EDU LAUDI PASCOSKI</t>
  </si>
  <si>
    <t>Itaúba</t>
  </si>
  <si>
    <t>itaubense</t>
  </si>
  <si>
    <t>ANTONIO FERREIRA DE OLIVEIRA NETO</t>
  </si>
  <si>
    <t>Itiquira</t>
  </si>
  <si>
    <t>itiquirense</t>
  </si>
  <si>
    <t>FABIANO DALLA VALLE</t>
  </si>
  <si>
    <t>Jaciara</t>
  </si>
  <si>
    <t>jaciarense</t>
  </si>
  <si>
    <t>ANDREIA WAGNER</t>
  </si>
  <si>
    <t>Jangada</t>
  </si>
  <si>
    <t>jangadense</t>
  </si>
  <si>
    <t>ROGERIO DE OLIVEIRA MEIRA</t>
  </si>
  <si>
    <t>Jauru</t>
  </si>
  <si>
    <t>jauruense</t>
  </si>
  <si>
    <t>VALDECI JOSÉ DE SOUZA</t>
  </si>
  <si>
    <t>Juara</t>
  </si>
  <si>
    <t>juarense</t>
  </si>
  <si>
    <t>CARLOS AMADEU SIRENA</t>
  </si>
  <si>
    <t>Juína</t>
  </si>
  <si>
    <t>juinense</t>
  </si>
  <si>
    <t>PAULO AUGUSTO VERONESE</t>
  </si>
  <si>
    <t>Juruena</t>
  </si>
  <si>
    <t>juruenense</t>
  </si>
  <si>
    <t>MANOEL GONTIJO DE CARVALHO</t>
  </si>
  <si>
    <t>Juscimeira</t>
  </si>
  <si>
    <t>juscimeirense</t>
  </si>
  <si>
    <t>MOISES DOS SANTOS</t>
  </si>
  <si>
    <t>Lambari D'Oeste</t>
  </si>
  <si>
    <t>lambarienses</t>
  </si>
  <si>
    <t>MARCELO VIEIRA VITORAZZI</t>
  </si>
  <si>
    <t>Lucas do Rio Verde</t>
  </si>
  <si>
    <t>luquense</t>
  </si>
  <si>
    <t>FLORI LUIZ BINOTTI</t>
  </si>
  <si>
    <t>Luciara</t>
  </si>
  <si>
    <t>luciarense</t>
  </si>
  <si>
    <t>PARASSU DE SOUZA FREITAS</t>
  </si>
  <si>
    <t>Vila Bela da Santíssima Trindade</t>
  </si>
  <si>
    <t>vila-belense</t>
  </si>
  <si>
    <t>JACOB ANDRE BRINGSKEN</t>
  </si>
  <si>
    <t>Marcelândia</t>
  </si>
  <si>
    <t>marcelandense</t>
  </si>
  <si>
    <t>CELSO LUIZ PADOVANI</t>
  </si>
  <si>
    <t>Matupá</t>
  </si>
  <si>
    <t>matupaense</t>
  </si>
  <si>
    <t>FERNANDO ZAFONATO</t>
  </si>
  <si>
    <t>Mirassol d'Oeste</t>
  </si>
  <si>
    <t>miradolense</t>
  </si>
  <si>
    <t>HÉCTOR ALVARES BEZERRA</t>
  </si>
  <si>
    <t>Nobres</t>
  </si>
  <si>
    <t>nobrense</t>
  </si>
  <si>
    <t>LEOCIR HANEL</t>
  </si>
  <si>
    <t>Nortelândia</t>
  </si>
  <si>
    <t>nortelandense</t>
  </si>
  <si>
    <t>JOSSIMAR JOSÉ FERNANDES</t>
  </si>
  <si>
    <t>Nossa Senhora do Livramento</t>
  </si>
  <si>
    <t>SILMAR DE SOUZA GONÇALVES</t>
  </si>
  <si>
    <t>Nova Bandeirantes</t>
  </si>
  <si>
    <t>nova bandeirantense</t>
  </si>
  <si>
    <t>CESAR AUGUSTO PERIGO</t>
  </si>
  <si>
    <t>Nova Nazaré</t>
  </si>
  <si>
    <t>nova-nazareense</t>
  </si>
  <si>
    <t>JOÃO TEODORO FILHO</t>
  </si>
  <si>
    <t>Nova Lacerda</t>
  </si>
  <si>
    <t>novo-lacerdenses</t>
  </si>
  <si>
    <t>UILSON JOSE DA SILVA</t>
  </si>
  <si>
    <t>Nova Santa Helena</t>
  </si>
  <si>
    <t>nova-santa-helenense</t>
  </si>
  <si>
    <t>PAULINHO BORTOLINI</t>
  </si>
  <si>
    <t>Nova Brasilândia</t>
  </si>
  <si>
    <t>brasilandense</t>
  </si>
  <si>
    <t>MAURIZA AUGUSTA DE OLIVEIRA</t>
  </si>
  <si>
    <t>Nova Canaã do Norte</t>
  </si>
  <si>
    <t>RUBENS ROBERTO ROSA</t>
  </si>
  <si>
    <t>Nova Mutum</t>
  </si>
  <si>
    <t>mutuense</t>
  </si>
  <si>
    <t>LEANDRO FELIX PEREIRA</t>
  </si>
  <si>
    <t>Nova Olímpia</t>
  </si>
  <si>
    <t>nova-olimpiense</t>
  </si>
  <si>
    <t>JOSÉ ELPIDIO DE MORAIS CAVALCANTE</t>
  </si>
  <si>
    <t>Nova Ubiratã</t>
  </si>
  <si>
    <t>novo-ubiratãenses</t>
  </si>
  <si>
    <t>EDEGAR JOSE BERNARDI</t>
  </si>
  <si>
    <t>Nova Xavantina</t>
  </si>
  <si>
    <t>nova-xavantinense</t>
  </si>
  <si>
    <t>JOÃO MACHADO NETO</t>
  </si>
  <si>
    <t>Novo Mundo</t>
  </si>
  <si>
    <t>novo-mundenses</t>
  </si>
  <si>
    <t>ANTONIO MAFINI</t>
  </si>
  <si>
    <t>Novo Horizonte do Norte</t>
  </si>
  <si>
    <t>SILVANO PEREIRA NEVES</t>
  </si>
  <si>
    <t>Novo São Joaquim</t>
  </si>
  <si>
    <t>são-joaquinense</t>
  </si>
  <si>
    <t>LEONARDO FARIA ZAMPA</t>
  </si>
  <si>
    <t>Paranaíta</t>
  </si>
  <si>
    <t>paranaitense</t>
  </si>
  <si>
    <t>OSMAR ANTÔNIO MOREIRA</t>
  </si>
  <si>
    <t>Paranatinga</t>
  </si>
  <si>
    <t>paranatinguense</t>
  </si>
  <si>
    <t>JOSIMAR MARQUES BARBOSA</t>
  </si>
  <si>
    <t>Novo Santo Antônio</t>
  </si>
  <si>
    <t>novo-santo-antoniense</t>
  </si>
  <si>
    <t>ADÃO SOARES NOGUEIRA</t>
  </si>
  <si>
    <t>Pedra Preta</t>
  </si>
  <si>
    <t>pedra-pretense</t>
  </si>
  <si>
    <t>NELSON ANTONIO ORLATO</t>
  </si>
  <si>
    <t>Peixoto de Azevedo</t>
  </si>
  <si>
    <t>peixotense</t>
  </si>
  <si>
    <t>MAURICIO FERREIRA DE SOUZA</t>
  </si>
  <si>
    <t>Planalto da Serra</t>
  </si>
  <si>
    <t>planaltenses-da-serra</t>
  </si>
  <si>
    <t>NATAL ALVES DE ASSIS SOBRINHO</t>
  </si>
  <si>
    <t>Poconé</t>
  </si>
  <si>
    <t>poconeano</t>
  </si>
  <si>
    <t>ATAIL MARQUES DO AMARAL</t>
  </si>
  <si>
    <t>Pontal do Araguaia</t>
  </si>
  <si>
    <t>pontalense</t>
  </si>
  <si>
    <t>ADELCINO FRANCISCO LOPO</t>
  </si>
  <si>
    <t>Ponte Branca</t>
  </si>
  <si>
    <t>ponte-branquense</t>
  </si>
  <si>
    <t>CLENEI PARREIRA DA SILVA</t>
  </si>
  <si>
    <t>Pontes e Lacerda</t>
  </si>
  <si>
    <t>lacerdense</t>
  </si>
  <si>
    <t>ALCINO PEREIRA BARCELOS</t>
  </si>
  <si>
    <t>Porto Alegre do Norte</t>
  </si>
  <si>
    <t>porto-alegrense</t>
  </si>
  <si>
    <t>DANIEL ROSA DO LAGO</t>
  </si>
  <si>
    <t>Porto dos Gaúchos</t>
  </si>
  <si>
    <t>porto-gauchense</t>
  </si>
  <si>
    <t>VANDERLEI ANTONIO DE ABREU</t>
  </si>
  <si>
    <t>Porto Esperidião</t>
  </si>
  <si>
    <t>portense</t>
  </si>
  <si>
    <t>MARTINS DIAS DE OLIVEIRA</t>
  </si>
  <si>
    <t>Porto Estrela</t>
  </si>
  <si>
    <t>portoestrelense</t>
  </si>
  <si>
    <t>EUGENIO PELACHIM</t>
  </si>
  <si>
    <t>Poxoréu</t>
  </si>
  <si>
    <t>poxoreano ou poxorense</t>
  </si>
  <si>
    <t>NELSON ANTONIO PAIM</t>
  </si>
  <si>
    <t>Primavera do Leste</t>
  </si>
  <si>
    <t>primaverense</t>
  </si>
  <si>
    <t>LEONARDO TADEU BORTOLIN</t>
  </si>
  <si>
    <t>Querência</t>
  </si>
  <si>
    <t>querenciano</t>
  </si>
  <si>
    <t>FERNANDO GORGEN</t>
  </si>
  <si>
    <t>São José dos Quatro Marcos</t>
  </si>
  <si>
    <t>quatro-marquense</t>
  </si>
  <si>
    <t>JAMIS SILVA BOLANDIN</t>
  </si>
  <si>
    <t>Reserva do Cabaçal</t>
  </si>
  <si>
    <t>reservense</t>
  </si>
  <si>
    <t>JONAS CAMPOS VIEIRA</t>
  </si>
  <si>
    <t>Ribeirão Cascalheira</t>
  </si>
  <si>
    <t>cascalheirense</t>
  </si>
  <si>
    <t>LUZIA NUNES BRANDÃO</t>
  </si>
  <si>
    <t>Ribeirãozinho</t>
  </si>
  <si>
    <t>ribeirãozense</t>
  </si>
  <si>
    <t>RONIVON PARREIRA DAS NEVES</t>
  </si>
  <si>
    <t>LUIZ CARLOS</t>
  </si>
  <si>
    <t>Santa Carmem</t>
  </si>
  <si>
    <t>santa-carmense</t>
  </si>
  <si>
    <t>RODRIGO AUDREY FRANTZ</t>
  </si>
  <si>
    <t>Santo Afonso</t>
  </si>
  <si>
    <t>santo-afonsense</t>
  </si>
  <si>
    <t>LUIS FERNANDO FERREIRA FALCÃO</t>
  </si>
  <si>
    <t>São José do Povo</t>
  </si>
  <si>
    <t>sãojoseenses-do-povo</t>
  </si>
  <si>
    <t>IVANILDO VILELA DA SILVA</t>
  </si>
  <si>
    <t>São José do Rio Claro</t>
  </si>
  <si>
    <t>rio-clarense</t>
  </si>
  <si>
    <t>LEVI RIBEIRO</t>
  </si>
  <si>
    <t>São José do Xingu</t>
  </si>
  <si>
    <t>São-xinguano</t>
  </si>
  <si>
    <t>SANDRO JOSE LUZ COSTA</t>
  </si>
  <si>
    <t>São Pedro da Cipa</t>
  </si>
  <si>
    <t>cipense</t>
  </si>
  <si>
    <t>EDUARDO JOSE DA SILVA ABREU</t>
  </si>
  <si>
    <t>Rondolândia</t>
  </si>
  <si>
    <t>rondolandense</t>
  </si>
  <si>
    <t>JOSE GUEDES DE SOUZA</t>
  </si>
  <si>
    <t>Rondonópolis</t>
  </si>
  <si>
    <t>rondonopolitano</t>
  </si>
  <si>
    <t>JOSE CARLOS JUNQUEIRA DE ARAUJO</t>
  </si>
  <si>
    <t>Rosário Oeste</t>
  </si>
  <si>
    <t>ALEX STEVES BERTO</t>
  </si>
  <si>
    <t>Santa Cruz do Xingu</t>
  </si>
  <si>
    <t>santa-cruzense-do-xingu</t>
  </si>
  <si>
    <t>JORAILDES SOARES DE SOUSA</t>
  </si>
  <si>
    <t>Salto do Céu</t>
  </si>
  <si>
    <t>saltense</t>
  </si>
  <si>
    <t>MAUTO TEIXEIRA ESPINDOLA</t>
  </si>
  <si>
    <t>Santa Rita do Trivelato</t>
  </si>
  <si>
    <t>trivelatenses</t>
  </si>
  <si>
    <t>EGON HOEPERS</t>
  </si>
  <si>
    <t>santa-terezinhense</t>
  </si>
  <si>
    <t>THIAGO CASTELLAN RIBEIRO</t>
  </si>
  <si>
    <t>Santo Antônio do Leste</t>
  </si>
  <si>
    <t>santo-antoniense-do-leste</t>
  </si>
  <si>
    <t>JOSÉ ARIMATEIA VIEIRA ALVES</t>
  </si>
  <si>
    <t>Santo Antônio de Leverger</t>
  </si>
  <si>
    <t>santo-antoniense (papa abóbora)</t>
  </si>
  <si>
    <t>FRANCIELI MAGALHÃES DE ARRUDA</t>
  </si>
  <si>
    <t>São Félix do Araguaia</t>
  </si>
  <si>
    <t>são-felixcense</t>
  </si>
  <si>
    <t>JANAILZA TAVEIRA LEITE</t>
  </si>
  <si>
    <t>Sapezal</t>
  </si>
  <si>
    <t>sapezalense</t>
  </si>
  <si>
    <t>VALCIR CASAGRANDE</t>
  </si>
  <si>
    <t>Serra Nova Dourada</t>
  </si>
  <si>
    <t>serra douradense</t>
  </si>
  <si>
    <t>ELSON FARIAS DE SOUSA</t>
  </si>
  <si>
    <t>Sinop</t>
  </si>
  <si>
    <t>sinopense</t>
  </si>
  <si>
    <t>ROBERTO DORNER</t>
  </si>
  <si>
    <t>Sorriso</t>
  </si>
  <si>
    <t>sorrisiense</t>
  </si>
  <si>
    <t>ARI GENEZIO LAFIN</t>
  </si>
  <si>
    <t>Tabaporã</t>
  </si>
  <si>
    <t>tabapoaense</t>
  </si>
  <si>
    <t>SIRINEU MOLETA</t>
  </si>
  <si>
    <t>Tangará da Serra</t>
  </si>
  <si>
    <t>tangaraense</t>
  </si>
  <si>
    <t>VANDER ALBERTO MASSON</t>
  </si>
  <si>
    <t>Tapurah</t>
  </si>
  <si>
    <t>tapuraense</t>
  </si>
  <si>
    <t>CARLOS ALBERTO CAPELETTI</t>
  </si>
  <si>
    <t>Terra Nova do Norte</t>
  </si>
  <si>
    <t>terranovense</t>
  </si>
  <si>
    <t>PASCOAL ALBERTON</t>
  </si>
  <si>
    <t>Tesouro</t>
  </si>
  <si>
    <t>tesourense</t>
  </si>
  <si>
    <t>JOÃO ISAACK MOREIRA CASTELO BRANCO</t>
  </si>
  <si>
    <t>Torixoréu</t>
  </si>
  <si>
    <t>torixorino</t>
  </si>
  <si>
    <t>INES MORAES MESQUITA COELHO</t>
  </si>
  <si>
    <t>União do Sul</t>
  </si>
  <si>
    <t>União-sulense</t>
  </si>
  <si>
    <t>CLAUDIOMIRO JACINTO DE QUEIROZ</t>
  </si>
  <si>
    <t>Vale de São Domingos</t>
  </si>
  <si>
    <t>vale-dominguenses</t>
  </si>
  <si>
    <t>GERALDO MARTINS DA SILVA</t>
  </si>
  <si>
    <t>Várzea Grande</t>
  </si>
  <si>
    <t>várzea-grandense</t>
  </si>
  <si>
    <t>KALIL SARAT BARACAT DE ARRUDA</t>
  </si>
  <si>
    <t>Vera</t>
  </si>
  <si>
    <t>verense</t>
  </si>
  <si>
    <t>MOACIR LUIZ GIACOMELLI</t>
  </si>
  <si>
    <t>Vila Rica</t>
  </si>
  <si>
    <t>vila-riquense</t>
  </si>
  <si>
    <t>ABMAEL BORGES DA SILVEIRA</t>
  </si>
  <si>
    <t>Nova Guarita</t>
  </si>
  <si>
    <t>nova guaritense</t>
  </si>
  <si>
    <t>JOSE LAIR ZAMONER</t>
  </si>
  <si>
    <t>Nova Marilândia</t>
  </si>
  <si>
    <t>nova marilandense</t>
  </si>
  <si>
    <t>JEFFERSON NOGUEIRA SOUTO</t>
  </si>
  <si>
    <t>Nova Maringá</t>
  </si>
  <si>
    <t>nova maringaense</t>
  </si>
  <si>
    <t>ANA MARIA URQUIZA CASAGRANDE</t>
  </si>
  <si>
    <t>Nova Monte Verde</t>
  </si>
  <si>
    <t>nova monte verdense</t>
  </si>
  <si>
    <t>EDEMILSON MARINO DOS SANTOS</t>
  </si>
  <si>
    <t>Mato Grosso do Sul</t>
  </si>
  <si>
    <t>Água Clara</t>
  </si>
  <si>
    <t>água-clarense</t>
  </si>
  <si>
    <t>GEROLINA DA SILVA ALVES</t>
  </si>
  <si>
    <t>Alcinópolis</t>
  </si>
  <si>
    <t>alcinopolense</t>
  </si>
  <si>
    <t>DALMY CRISOSTOMO DA SILVA</t>
  </si>
  <si>
    <t>Amambai</t>
  </si>
  <si>
    <t>amambaiense</t>
  </si>
  <si>
    <t>EDINALDO LUIZ DE MELO BANDEIRA</t>
  </si>
  <si>
    <t>Anastácio</t>
  </si>
  <si>
    <t>anastaciano</t>
  </si>
  <si>
    <t>NILDO ALVES DE ALBRES</t>
  </si>
  <si>
    <t>Anaurilândia</t>
  </si>
  <si>
    <t>anaurilandense</t>
  </si>
  <si>
    <t>EDSON STEFANO TAKAZONO</t>
  </si>
  <si>
    <t>Angélica</t>
  </si>
  <si>
    <t>angeliquense</t>
  </si>
  <si>
    <t>ROBERTO SILVA CAVALCANTI</t>
  </si>
  <si>
    <t>Antônio João</t>
  </si>
  <si>
    <t>antônio-joanense</t>
  </si>
  <si>
    <t>AGNALDO MARCELO DA SILVA OLIVEIRA</t>
  </si>
  <si>
    <t>Aparecida do Taboado</t>
  </si>
  <si>
    <t>JOSÉ NATAN DE PAULA DIAS</t>
  </si>
  <si>
    <t>Aquidauana</t>
  </si>
  <si>
    <t>aquidauanense</t>
  </si>
  <si>
    <t>ODILON FERRAZ ALVES RIBEIRO</t>
  </si>
  <si>
    <t>Aral Moreira</t>
  </si>
  <si>
    <t>aral-moreirense</t>
  </si>
  <si>
    <t>ALEXANDRINO AREVALO GARCIA</t>
  </si>
  <si>
    <t>Bandeirantes</t>
  </si>
  <si>
    <t>bandeirantense</t>
  </si>
  <si>
    <t>ALVARO NACKLE URT</t>
  </si>
  <si>
    <t>Bataguassu</t>
  </si>
  <si>
    <t>bataguassuense</t>
  </si>
  <si>
    <t>AKIRA OTSUBO</t>
  </si>
  <si>
    <t>Batayporã</t>
  </si>
  <si>
    <t>bataiporãense</t>
  </si>
  <si>
    <t>GERMINO DA ROZ SILVA</t>
  </si>
  <si>
    <t>Bela Vista</t>
  </si>
  <si>
    <t>REINALDO MIRANDA BENITES</t>
  </si>
  <si>
    <t>Bodoquena</t>
  </si>
  <si>
    <t>bodoquenense</t>
  </si>
  <si>
    <t>KAZUTO HORII</t>
  </si>
  <si>
    <t>JOSMAIL RODRIGUES</t>
  </si>
  <si>
    <t>Brasilândia</t>
  </si>
  <si>
    <t>ANTONIO DE PADUA THIAGO</t>
  </si>
  <si>
    <t>Caarapó</t>
  </si>
  <si>
    <t>caarapoense</t>
  </si>
  <si>
    <t>ANDRE LUIS NEZZI DE CARVALHO</t>
  </si>
  <si>
    <t>Camapuã</t>
  </si>
  <si>
    <t>camapuense</t>
  </si>
  <si>
    <t>MANOEL EUGENIO NERY</t>
  </si>
  <si>
    <t>MARCOS MARCELLO TRAD</t>
  </si>
  <si>
    <t>Caracol</t>
  </si>
  <si>
    <t>caracolense</t>
  </si>
  <si>
    <t>CARLOS HUMBERTO PAGLIOSA</t>
  </si>
  <si>
    <t>Cassilândia</t>
  </si>
  <si>
    <t>cassilandense</t>
  </si>
  <si>
    <t>JAIR BONI COGO</t>
  </si>
  <si>
    <t>Chapadão do Sul</t>
  </si>
  <si>
    <t>JOÃO CARLOS KRUG</t>
  </si>
  <si>
    <t>Corguinho</t>
  </si>
  <si>
    <t>corguinhense</t>
  </si>
  <si>
    <t>MARCELA RIBEIRO LOPES</t>
  </si>
  <si>
    <t>Coronel Sapucaia</t>
  </si>
  <si>
    <t>sapucaense</t>
  </si>
  <si>
    <t>RUDI PAETZOLD</t>
  </si>
  <si>
    <t>Corumbá</t>
  </si>
  <si>
    <t>MARCELO AGUILAR IUNES</t>
  </si>
  <si>
    <t>Costa Rica</t>
  </si>
  <si>
    <t>costa-riquense</t>
  </si>
  <si>
    <t>CLEVERSON ALVES DOS SANTOS</t>
  </si>
  <si>
    <t>Coxim</t>
  </si>
  <si>
    <t>coxinense</t>
  </si>
  <si>
    <t>EDILSON MAGRO</t>
  </si>
  <si>
    <t>Deodápolis</t>
  </si>
  <si>
    <t>deodapolense</t>
  </si>
  <si>
    <t>VALDIR LUIZ SARTOR</t>
  </si>
  <si>
    <t>Dois Irmãos do Buriti</t>
  </si>
  <si>
    <t>WLADEMIR DE SOUZA VOLK</t>
  </si>
  <si>
    <t>Douradina</t>
  </si>
  <si>
    <t>douradinense</t>
  </si>
  <si>
    <t>JEAN SÉRGIO CLAVISSO FOGAÇA</t>
  </si>
  <si>
    <t>Dourados</t>
  </si>
  <si>
    <t>douradense</t>
  </si>
  <si>
    <t>ALAN AQUINO GUEDES DE MENDONÇA</t>
  </si>
  <si>
    <t>Eldorado</t>
  </si>
  <si>
    <t>eldoradense</t>
  </si>
  <si>
    <t>AGUINALDO DOS SANTOS</t>
  </si>
  <si>
    <t>Fátima do Sul</t>
  </si>
  <si>
    <t>fátima-sulense</t>
  </si>
  <si>
    <t>ILDA SALGADO MACHADO</t>
  </si>
  <si>
    <t>Figueirão</t>
  </si>
  <si>
    <t>figueirãoense</t>
  </si>
  <si>
    <t>JUVENAL CONSOLARO</t>
  </si>
  <si>
    <t>Glória de Dourados</t>
  </si>
  <si>
    <t>glória-douradense</t>
  </si>
  <si>
    <t>ARISTEU PEREIRA NANTES</t>
  </si>
  <si>
    <t>Guia Lopes da Laguna</t>
  </si>
  <si>
    <t>lagunense</t>
  </si>
  <si>
    <t>JAIR SCAPINI</t>
  </si>
  <si>
    <t>Iguatemi</t>
  </si>
  <si>
    <t>iguatemiense</t>
  </si>
  <si>
    <t>LIDIO LEDESMA</t>
  </si>
  <si>
    <t>Inocência</t>
  </si>
  <si>
    <t>inocentino</t>
  </si>
  <si>
    <t>ANTONIO ANGELO GARCIA DOS SANTOS</t>
  </si>
  <si>
    <t>Itaporã</t>
  </si>
  <si>
    <t>itaporanense</t>
  </si>
  <si>
    <t>MARCOS ANTÔNIO PACO</t>
  </si>
  <si>
    <t>Itaquiraí</t>
  </si>
  <si>
    <t>itaquirense</t>
  </si>
  <si>
    <t>THALLES HENRIQUE TOMAZELLI</t>
  </si>
  <si>
    <t>Ivinhema</t>
  </si>
  <si>
    <t>ivinhemense</t>
  </si>
  <si>
    <t>JULIANO BARROS DONATO</t>
  </si>
  <si>
    <t>Japorã</t>
  </si>
  <si>
    <t>japoraense</t>
  </si>
  <si>
    <t>PAULO CESAR FRANJOTTI</t>
  </si>
  <si>
    <t>Jaraguari</t>
  </si>
  <si>
    <t>jaraguariense</t>
  </si>
  <si>
    <t>EDSON RODRIGUES NOGUEIRA</t>
  </si>
  <si>
    <t>CLEDIANE ARECO MATZENBACHER</t>
  </si>
  <si>
    <t>Jateí</t>
  </si>
  <si>
    <t>jateiense</t>
  </si>
  <si>
    <t>ERALDO JORGE LEITE</t>
  </si>
  <si>
    <t>Juti</t>
  </si>
  <si>
    <t>jutiense</t>
  </si>
  <si>
    <t>GILSON MARCOS DA CRUZ</t>
  </si>
  <si>
    <t>Ladário</t>
  </si>
  <si>
    <t>ladarense</t>
  </si>
  <si>
    <t>IRANIL DE LIMA SOARES</t>
  </si>
  <si>
    <t>Laguna Carapã</t>
  </si>
  <si>
    <t>ADEMAR DALBOSCO</t>
  </si>
  <si>
    <t>Maracaju</t>
  </si>
  <si>
    <t>maracajuense</t>
  </si>
  <si>
    <t>JOSÉ MARCOS CALDERAN</t>
  </si>
  <si>
    <t>Miranda</t>
  </si>
  <si>
    <t>mirandense</t>
  </si>
  <si>
    <t>EDSON MORAES DE SOUZA</t>
  </si>
  <si>
    <t>VALDOMIRO BRISCHILIARI</t>
  </si>
  <si>
    <t>Naviraí</t>
  </si>
  <si>
    <t>naviraiense</t>
  </si>
  <si>
    <t>RHAIZA REJANE NEME DE MATOS</t>
  </si>
  <si>
    <t>Nioaque</t>
  </si>
  <si>
    <t>nioaquense</t>
  </si>
  <si>
    <t>VALDIR COUTO DE SOUZA JÚNIOR</t>
  </si>
  <si>
    <t>Nova Alvorada do Sul</t>
  </si>
  <si>
    <t>novalvoradense</t>
  </si>
  <si>
    <t>JOSÉ PAULO PALEARI</t>
  </si>
  <si>
    <t>Nova Andradina</t>
  </si>
  <si>
    <t>nova-andradinense</t>
  </si>
  <si>
    <t>JOSE GILBERTO GARCIA</t>
  </si>
  <si>
    <t>Novo Horizonte do Sul</t>
  </si>
  <si>
    <t>novo horizontino do sul</t>
  </si>
  <si>
    <t>ALDENIR BARBOSA DO NASCIMENTO</t>
  </si>
  <si>
    <t>Paraíso das Águas</t>
  </si>
  <si>
    <t>ANIZIO SOBRINHO DE ANDRADE</t>
  </si>
  <si>
    <t>Paranaíba</t>
  </si>
  <si>
    <t>paranaibano</t>
  </si>
  <si>
    <t>MAYCOL HENRIQUE QUEIROZ ANDRADE</t>
  </si>
  <si>
    <t>Paranhos</t>
  </si>
  <si>
    <t>paranhense</t>
  </si>
  <si>
    <t>DIRCEU BETTONI</t>
  </si>
  <si>
    <t>Pedro Gomes</t>
  </si>
  <si>
    <t>pedro-gomense</t>
  </si>
  <si>
    <t>WILLIAM LUIZ FONTOURA</t>
  </si>
  <si>
    <t>Ponta Porã</t>
  </si>
  <si>
    <t>ponta-poranense</t>
  </si>
  <si>
    <t>HELIO PELUFFO FILHO</t>
  </si>
  <si>
    <t>Porto Murtinho</t>
  </si>
  <si>
    <t>murtinhense</t>
  </si>
  <si>
    <t>NELSON CINTRA RIBEIRO</t>
  </si>
  <si>
    <t>Ribas do Rio Pardo</t>
  </si>
  <si>
    <t>rio-pardense</t>
  </si>
  <si>
    <t>JOAO ALFREDO DANIEZE</t>
  </si>
  <si>
    <t>Rio Brilhante</t>
  </si>
  <si>
    <t>rio-brilhantense</t>
  </si>
  <si>
    <t>LUCAS CENTENARO FORONI</t>
  </si>
  <si>
    <t>Rio Negro</t>
  </si>
  <si>
    <t>rio-negrense</t>
  </si>
  <si>
    <t>CLEIDIMAR DA SILVA CAMARGO</t>
  </si>
  <si>
    <t>Rio Verde de Mato Grosso</t>
  </si>
  <si>
    <t>rio-verdense</t>
  </si>
  <si>
    <t>JOSÉ DE OLIVEIRA SANTOS</t>
  </si>
  <si>
    <t>Rochedo</t>
  </si>
  <si>
    <t>rochedense</t>
  </si>
  <si>
    <t>FRANCISCO DE PAULA RIBEIRO JUNIOR</t>
  </si>
  <si>
    <t>Santa Rita do Pardo</t>
  </si>
  <si>
    <t>LÚCIO ROBERTO CALIXTO COSTA</t>
  </si>
  <si>
    <t>São Gabriel do Oeste</t>
  </si>
  <si>
    <t>JEFERSON LUIZ TOMAZONI</t>
  </si>
  <si>
    <t>Sete Quedas</t>
  </si>
  <si>
    <t>sete-quedense</t>
  </si>
  <si>
    <t>FRANCISCO PIROLI</t>
  </si>
  <si>
    <t>Selvíria</t>
  </si>
  <si>
    <t>selvirense</t>
  </si>
  <si>
    <t>JOSÉ FERNANDO BARBOSA DOS SANTOS</t>
  </si>
  <si>
    <t>Sidrolândia</t>
  </si>
  <si>
    <t>sidrolandense</t>
  </si>
  <si>
    <t>MARCELO DE ARAUJO ASCOLI</t>
  </si>
  <si>
    <t>Sonora</t>
  </si>
  <si>
    <t>sonorense</t>
  </si>
  <si>
    <t>ENELTO RAMOS DA SILVA</t>
  </si>
  <si>
    <t>Tacuru</t>
  </si>
  <si>
    <t>tacuruense</t>
  </si>
  <si>
    <t>ROGÉRIO DE SOUZA TORQUETTI</t>
  </si>
  <si>
    <t>Taquarussu</t>
  </si>
  <si>
    <t>taquarussuense</t>
  </si>
  <si>
    <t>CLOVIS JOSE DO NASCIMENTO</t>
  </si>
  <si>
    <t>Terenos</t>
  </si>
  <si>
    <t>terenense</t>
  </si>
  <si>
    <t>HENRIQUE WANCURA BUDKE</t>
  </si>
  <si>
    <t>Três Lagoas</t>
  </si>
  <si>
    <t>três-lagoense</t>
  </si>
  <si>
    <t>ANGELO CHAVES GUERREIRO</t>
  </si>
  <si>
    <t>Vicentina</t>
  </si>
  <si>
    <t>vicentinense</t>
  </si>
  <si>
    <t>MARCOS BENEDETTI HERMENEGILDO</t>
  </si>
  <si>
    <t>Minas Gerais</t>
  </si>
  <si>
    <t>Abadia dos Dourados</t>
  </si>
  <si>
    <t>WANDERLEI LEMES SANTOS</t>
  </si>
  <si>
    <t>Abaeté</t>
  </si>
  <si>
    <t>abaetense</t>
  </si>
  <si>
    <t>IVANIR DELADIER DA COSTA</t>
  </si>
  <si>
    <t>Abre Campo</t>
  </si>
  <si>
    <t>abre-campense</t>
  </si>
  <si>
    <t>VITOR HENRIQUE MOREIRA FERREIRA DE OLIVEIRA</t>
  </si>
  <si>
    <t>Acaiaca</t>
  </si>
  <si>
    <t>acaiaquense</t>
  </si>
  <si>
    <t>LUIZ CARLOS FAUSTINO</t>
  </si>
  <si>
    <t>Açucena</t>
  </si>
  <si>
    <t>açucenense</t>
  </si>
  <si>
    <t>RAULISSON MORAIS</t>
  </si>
  <si>
    <t>ORLANDO CARDOSO PEREIRA</t>
  </si>
  <si>
    <t>Água Comprida</t>
  </si>
  <si>
    <t>água-compridense</t>
  </si>
  <si>
    <t>ALEXANDRE DE ALMEIDA SILVA</t>
  </si>
  <si>
    <t>Aguanil</t>
  </si>
  <si>
    <t>aguanilense</t>
  </si>
  <si>
    <t>JOSE MARCIO DE OLIVEIRA</t>
  </si>
  <si>
    <t>Águas Formosas</t>
  </si>
  <si>
    <t>águas-formosense</t>
  </si>
  <si>
    <t>CARLOS SOUZA</t>
  </si>
  <si>
    <t>Águas Vermelhas</t>
  </si>
  <si>
    <t>águas-vermelhense</t>
  </si>
  <si>
    <t>NILSON FRANCISCO CAMPOS</t>
  </si>
  <si>
    <t>Aimorés</t>
  </si>
  <si>
    <t>aimorense</t>
  </si>
  <si>
    <t>MARCELO MARQUES</t>
  </si>
  <si>
    <t>Aiuruoca</t>
  </si>
  <si>
    <t>aiuruocano</t>
  </si>
  <si>
    <t>ERLISSON VITOR LOPES</t>
  </si>
  <si>
    <t>Alagoa</t>
  </si>
  <si>
    <t>alagoense</t>
  </si>
  <si>
    <t>JULIANO DINIZ DE OLIVEIRA</t>
  </si>
  <si>
    <t>Albertina</t>
  </si>
  <si>
    <t>albertinense</t>
  </si>
  <si>
    <t>JOÃO PAULO FACANALI DE OLIVEIRA</t>
  </si>
  <si>
    <t>Além Paraíba</t>
  </si>
  <si>
    <t>além-paraibano</t>
  </si>
  <si>
    <t>MIGUEL BELMIRO DE SOUZA JUNIOR</t>
  </si>
  <si>
    <t>Alfenas</t>
  </si>
  <si>
    <t>alfenense</t>
  </si>
  <si>
    <t>LUIZ ANTONIO DA SILVA</t>
  </si>
  <si>
    <t>Alfredo Vasconcelos</t>
  </si>
  <si>
    <t>vasconcelense</t>
  </si>
  <si>
    <t>MAURO CESAR DE OLIVEIRA</t>
  </si>
  <si>
    <t>Almenara</t>
  </si>
  <si>
    <t>almenarense</t>
  </si>
  <si>
    <t>ADEMIR COSTA GOBIRA</t>
  </si>
  <si>
    <t>Alpercata</t>
  </si>
  <si>
    <t>alpercatense</t>
  </si>
  <si>
    <t>RAFAEL AUGUSTO FRANCA OLIVEIRA MACHADO</t>
  </si>
  <si>
    <t>Alpinópolis</t>
  </si>
  <si>
    <t>alpinopolense</t>
  </si>
  <si>
    <t>RAFAEL HENRIQUE DA SILVA FREIRE</t>
  </si>
  <si>
    <t>Alterosa</t>
  </si>
  <si>
    <t>alterosense</t>
  </si>
  <si>
    <t>MARCELO NUNES DE SOUZA</t>
  </si>
  <si>
    <t>Alto Caparaó</t>
  </si>
  <si>
    <t>alto caparoense</t>
  </si>
  <si>
    <t>JOSÉ JACOMEL JÚNIOR</t>
  </si>
  <si>
    <t>Alto Rio Doce</t>
  </si>
  <si>
    <t>alto-rio-docense</t>
  </si>
  <si>
    <t>VICTOR DE PAIVA LOPES</t>
  </si>
  <si>
    <t>Alvarenga</t>
  </si>
  <si>
    <t>alvarenguense</t>
  </si>
  <si>
    <t>DIOCÉLIO FERNANDO RIBEIRO</t>
  </si>
  <si>
    <t>Alvinópolis</t>
  </si>
  <si>
    <t>alvinopolense</t>
  </si>
  <si>
    <t>MAUROSAN GONÇALVES MACHADO</t>
  </si>
  <si>
    <t>Alvorada de Minas</t>
  </si>
  <si>
    <t>VALTER ANTONIO COSTA</t>
  </si>
  <si>
    <t>Amparo do Serra</t>
  </si>
  <si>
    <t>serrense</t>
  </si>
  <si>
    <t>JOSÉ EDUARDO BARBOSA COUTO</t>
  </si>
  <si>
    <t>Andradas</t>
  </si>
  <si>
    <t>andradense</t>
  </si>
  <si>
    <t>MARGOT NAVARRO GRAZIANI PIOLI</t>
  </si>
  <si>
    <t>Cachoeira de Pajeú</t>
  </si>
  <si>
    <t>GERALDO DUARTE DE SOUSA</t>
  </si>
  <si>
    <t>Andrelândia</t>
  </si>
  <si>
    <t>andrelandense</t>
  </si>
  <si>
    <t>FRANCISCO CARLOS RIVELLI</t>
  </si>
  <si>
    <t>Angelândia</t>
  </si>
  <si>
    <t>angelandense</t>
  </si>
  <si>
    <t>JOÃO PAULO BATISTA DE SOUZA</t>
  </si>
  <si>
    <t>Antônio Carlos</t>
  </si>
  <si>
    <t>antônio-carlense</t>
  </si>
  <si>
    <t>RAIMUNDO NONATO MARQUES</t>
  </si>
  <si>
    <t>Antônio Dias</t>
  </si>
  <si>
    <t>antônio-diense</t>
  </si>
  <si>
    <t>BENEDITO DE ASSIS LIMA</t>
  </si>
  <si>
    <t>Antônio Prado de Minas</t>
  </si>
  <si>
    <t>pradense-de-minas</t>
  </si>
  <si>
    <t>WELISON SIMA DA FONSECA</t>
  </si>
  <si>
    <t>Araçaí</t>
  </si>
  <si>
    <t>araçaiense</t>
  </si>
  <si>
    <t>MARCIO GONZAGA DIAS DE OLIVEIRA</t>
  </si>
  <si>
    <t>Aracitaba</t>
  </si>
  <si>
    <t>aracitabense</t>
  </si>
  <si>
    <t>TEREZINHA MARCÍLIA DO AMARAL TOLEDO</t>
  </si>
  <si>
    <t>Araçuaí</t>
  </si>
  <si>
    <t>araçuaiense</t>
  </si>
  <si>
    <t>TADEU BARBOSA DE OLIVEIRA</t>
  </si>
  <si>
    <t>Araguari</t>
  </si>
  <si>
    <t>araguarino</t>
  </si>
  <si>
    <t>RENATO CARVALHO FERNANDES</t>
  </si>
  <si>
    <t>Arantina</t>
  </si>
  <si>
    <t>arantinense</t>
  </si>
  <si>
    <t>EDIMAR LUIS DE OLIVEIRA</t>
  </si>
  <si>
    <t>Araponga</t>
  </si>
  <si>
    <t>araponguense</t>
  </si>
  <si>
    <t>LUIZ HENRIQUE MACEDO TEIXEIRA</t>
  </si>
  <si>
    <t>Araporã</t>
  </si>
  <si>
    <t>araporense</t>
  </si>
  <si>
    <t>RENATA CRISTINA SILVA BORGES</t>
  </si>
  <si>
    <t>Arapuá</t>
  </si>
  <si>
    <t>arapuaense</t>
  </si>
  <si>
    <t>JOAO BATISTA TERTO DA CUNHA</t>
  </si>
  <si>
    <t>Araújos</t>
  </si>
  <si>
    <t>araujense</t>
  </si>
  <si>
    <t>GERALDO MAGELA DA SILVA</t>
  </si>
  <si>
    <t>Araxá</t>
  </si>
  <si>
    <t>araxaense</t>
  </si>
  <si>
    <t>RUBENS MAGELA DA SILVA</t>
  </si>
  <si>
    <t>Arceburgo</t>
  </si>
  <si>
    <t>arceburguense</t>
  </si>
  <si>
    <t>GILSON PEREIRA DE MELLO</t>
  </si>
  <si>
    <t>Arcos</t>
  </si>
  <si>
    <t>arcoense</t>
  </si>
  <si>
    <t>CLAUDENIR JOSÉ DE MELO</t>
  </si>
  <si>
    <t>Areado</t>
  </si>
  <si>
    <t>areadense</t>
  </si>
  <si>
    <t>DOUGLAS ÁVILA MOREIRA</t>
  </si>
  <si>
    <t>Argirita</t>
  </si>
  <si>
    <t>argiritense</t>
  </si>
  <si>
    <t>ALEX ANDRADE ANZOLIN</t>
  </si>
  <si>
    <t>Aricanduva</t>
  </si>
  <si>
    <t>aricanduvense ou aricanduvano</t>
  </si>
  <si>
    <t>VALDEIR SANTOS COIMBRA</t>
  </si>
  <si>
    <t>Arinos</t>
  </si>
  <si>
    <t>arinense</t>
  </si>
  <si>
    <t>MARCÍLIO ÁLISSON FONSECA DE ALMEIDA</t>
  </si>
  <si>
    <t>Astolfo Dutra</t>
  </si>
  <si>
    <t>astolfo-dutrense</t>
  </si>
  <si>
    <t>BRUNO RIBEIRO</t>
  </si>
  <si>
    <t>Ataléia</t>
  </si>
  <si>
    <t>ataleiense</t>
  </si>
  <si>
    <t>GILSON BOTELHO BASTOS</t>
  </si>
  <si>
    <t>Augusto de Lima</t>
  </si>
  <si>
    <t>augusto-limense</t>
  </si>
  <si>
    <t>FABIANO HENRIQUE DOS PASSOS</t>
  </si>
  <si>
    <t>Baependi</t>
  </si>
  <si>
    <t>baependiano</t>
  </si>
  <si>
    <t>DOUGLAS STADUTO SOUZA</t>
  </si>
  <si>
    <t>Baldim</t>
  </si>
  <si>
    <t>baldinense</t>
  </si>
  <si>
    <t>FABRICIO ANDRADE MAGALHÃES</t>
  </si>
  <si>
    <t>Bambuí</t>
  </si>
  <si>
    <t>bambuiense</t>
  </si>
  <si>
    <t>OLIVIO JOSÉ TEIXEIRA</t>
  </si>
  <si>
    <t>Bandeira</t>
  </si>
  <si>
    <t>bandeirense</t>
  </si>
  <si>
    <t>SIDNEI ALVES DOS SANTOS</t>
  </si>
  <si>
    <t>Bandeira do Sul</t>
  </si>
  <si>
    <t>bandeirante-do-sul</t>
  </si>
  <si>
    <t>EDERVAN LEANDRO DE FREITAS</t>
  </si>
  <si>
    <t>Barão de Cocais</t>
  </si>
  <si>
    <t>cocaiense</t>
  </si>
  <si>
    <t>DÉCIO GERALDO DOS SANTOS</t>
  </si>
  <si>
    <t>Barão de Monte Alto</t>
  </si>
  <si>
    <t>FÁBIO SOARES GUIMARÃES</t>
  </si>
  <si>
    <t>Barbacena</t>
  </si>
  <si>
    <t>barbacenense</t>
  </si>
  <si>
    <t>CARLOS AUGUSTO SOARES DO NASCIMENTO</t>
  </si>
  <si>
    <t>Barra Longa</t>
  </si>
  <si>
    <t>barra-longuense</t>
  </si>
  <si>
    <t>FERNANDO JOSÉ CARNEIRO MAGALHÃES</t>
  </si>
  <si>
    <t>Barroso</t>
  </si>
  <si>
    <t>barrosense</t>
  </si>
  <si>
    <t>ANDERSON GERALDO DE PAULA</t>
  </si>
  <si>
    <t>Bela Vista de Minas</t>
  </si>
  <si>
    <t>bela-vistano</t>
  </si>
  <si>
    <t>SAMANTHA APARECIDA DE ÁVILA COSTA MAGALHÃES</t>
  </si>
  <si>
    <t>Belmiro Braga</t>
  </si>
  <si>
    <t>belmirense</t>
  </si>
  <si>
    <t>JOSÉ PAULO DE OLIVEIRA FRANCO</t>
  </si>
  <si>
    <t>Belo Horizonte</t>
  </si>
  <si>
    <t>belo-horizontino</t>
  </si>
  <si>
    <t>ALEXANDRE KALIL</t>
  </si>
  <si>
    <t>Belo Oriente</t>
  </si>
  <si>
    <t>belo-orientino</t>
  </si>
  <si>
    <t>HAMILTON ROMULO DE MENEZES CARVALHO</t>
  </si>
  <si>
    <t>Belo Vale</t>
  </si>
  <si>
    <t>belo-valense</t>
  </si>
  <si>
    <t>WALTENIR LIBERATO SOARES</t>
  </si>
  <si>
    <t>Berilo</t>
  </si>
  <si>
    <t>berilense</t>
  </si>
  <si>
    <t>ELANE LUIZ ALVES</t>
  </si>
  <si>
    <t>Bertópolis</t>
  </si>
  <si>
    <t>bertopolitano</t>
  </si>
  <si>
    <t>ARISTIDES ANGELO ROSSI DEPOLO</t>
  </si>
  <si>
    <t>Berizal</t>
  </si>
  <si>
    <t>berizalense</t>
  </si>
  <si>
    <t>JOÃO CARLOS LUCAS LOPES</t>
  </si>
  <si>
    <t>Betim</t>
  </si>
  <si>
    <t>betinense</t>
  </si>
  <si>
    <t>VITTORIO MEDIOLI</t>
  </si>
  <si>
    <t>Bias Fortes</t>
  </si>
  <si>
    <t>bias-fortense</t>
  </si>
  <si>
    <t>FABRÍCIO JOSÉ DA FONSECA ALMEIDA</t>
  </si>
  <si>
    <t>Bicas</t>
  </si>
  <si>
    <t>biquense</t>
  </si>
  <si>
    <t>HELBER MARQUES CORRÊA</t>
  </si>
  <si>
    <t>Biquinhas</t>
  </si>
  <si>
    <t>biquinhense</t>
  </si>
  <si>
    <t>ARISLEU FERREIRA PIRES</t>
  </si>
  <si>
    <t>HIDERALDO HENRIQUE SILVA</t>
  </si>
  <si>
    <t>Bocaina de Minas</t>
  </si>
  <si>
    <t>bocainense</t>
  </si>
  <si>
    <t>LUZIMAR DE MOURA BENFICA</t>
  </si>
  <si>
    <t>Bocaiúva</t>
  </si>
  <si>
    <t>bocaiuvense</t>
  </si>
  <si>
    <t>ROBERTO JAIRO TORRES</t>
  </si>
  <si>
    <t>Bom Despacho</t>
  </si>
  <si>
    <t>bom-despachense</t>
  </si>
  <si>
    <t>BERTOLINO DA COSTA NETO</t>
  </si>
  <si>
    <t>Bom Jardim de Minas</t>
  </si>
  <si>
    <t>JOAQUIM LAÉRCIO RODRIGUES</t>
  </si>
  <si>
    <t>Bom Jesus da Penha</t>
  </si>
  <si>
    <t>NEI ANDRÉ FREIRE</t>
  </si>
  <si>
    <t>Bom Jesus do Amparo</t>
  </si>
  <si>
    <t>PEDRO DOS SANTOS MOREIRA</t>
  </si>
  <si>
    <t>Bom Jesus do Galho</t>
  </si>
  <si>
    <t>ANIBAL BORGES</t>
  </si>
  <si>
    <t>Bom Repouso</t>
  </si>
  <si>
    <t>bom-repousense</t>
  </si>
  <si>
    <t>EDMILSON ANDRADE</t>
  </si>
  <si>
    <t>Bom Sucesso</t>
  </si>
  <si>
    <t>bom-sucessense</t>
  </si>
  <si>
    <t>PORFÍRIO ROBERTO DA SILVA</t>
  </si>
  <si>
    <t>Bonfim</t>
  </si>
  <si>
    <t>GUSTAVO MARQUES RIBEIRO</t>
  </si>
  <si>
    <t>Bonfinópolis de Minas</t>
  </si>
  <si>
    <t>bonfinopolitano</t>
  </si>
  <si>
    <t>MANOEL DA COSTA LIMA</t>
  </si>
  <si>
    <t>Bonito de Minas</t>
  </si>
  <si>
    <t>VANIA CARNEIRO DE CARVALHO</t>
  </si>
  <si>
    <t>Borda da Mata</t>
  </si>
  <si>
    <t>borda-matense</t>
  </si>
  <si>
    <t>AFONSO RAIMUNDO DE SOUZA</t>
  </si>
  <si>
    <t>Botelhos</t>
  </si>
  <si>
    <t>botelhense</t>
  </si>
  <si>
    <t>EDUARDO JOSE ALVES DE OLIVEIRA</t>
  </si>
  <si>
    <t>Botumirim</t>
  </si>
  <si>
    <t>botumiriense</t>
  </si>
  <si>
    <t>ANA PEREIRA NETA</t>
  </si>
  <si>
    <t>Brasilândia de Minas</t>
  </si>
  <si>
    <t>OSEIAS CARDOSO QUEIROZ</t>
  </si>
  <si>
    <t>Brasília de Minas</t>
  </si>
  <si>
    <t>brasilminense</t>
  </si>
  <si>
    <t>MARCUS VINICIUS FERREIRA CARVALHO</t>
  </si>
  <si>
    <t>Brás Pires</t>
  </si>
  <si>
    <t>brás-pirense</t>
  </si>
  <si>
    <t>DOMINGOS RIVELLI TEIXEIRA NOGUEIRA</t>
  </si>
  <si>
    <t>Braúnas</t>
  </si>
  <si>
    <t>braunense</t>
  </si>
  <si>
    <t>JOVANI DUARTE MENEZES</t>
  </si>
  <si>
    <t>Brazópolis</t>
  </si>
  <si>
    <t>brazopolense</t>
  </si>
  <si>
    <t>CARLOS ALBERTO MORAIS</t>
  </si>
  <si>
    <t>Brumadinho</t>
  </si>
  <si>
    <t>brumadinhense</t>
  </si>
  <si>
    <t>AVIMAR DE MELO BARCELOS</t>
  </si>
  <si>
    <t>Bueno Brandão</t>
  </si>
  <si>
    <t>bueno-brandense</t>
  </si>
  <si>
    <t>SILVIO ANTONIO FELIX</t>
  </si>
  <si>
    <t>Buenópolis</t>
  </si>
  <si>
    <t>buenopolense</t>
  </si>
  <si>
    <t>CELIO SANTANA</t>
  </si>
  <si>
    <t>Bugre</t>
  </si>
  <si>
    <t>bugrense</t>
  </si>
  <si>
    <t>MARCÉLIO TEIXEIRA DA COSTA</t>
  </si>
  <si>
    <t>Buritis</t>
  </si>
  <si>
    <t>buritisense</t>
  </si>
  <si>
    <t>KENY SOARES RODRIGUES</t>
  </si>
  <si>
    <t>Buritizeiro</t>
  </si>
  <si>
    <t>buritizeirense</t>
  </si>
  <si>
    <t>PEDRO HENRIQUE SOARES BRAGA</t>
  </si>
  <si>
    <t>Cabeceira Grande</t>
  </si>
  <si>
    <t>ELDSON AMORIM DUARTE</t>
  </si>
  <si>
    <t>Cabo Verde</t>
  </si>
  <si>
    <t>cabo-verdense</t>
  </si>
  <si>
    <t>CLÁUDIO ANTÔNIO PALMA</t>
  </si>
  <si>
    <t>Cachoeira da Prata</t>
  </si>
  <si>
    <t>CLECIO GONCALVES DA SILVA</t>
  </si>
  <si>
    <t>Cachoeira de Minas</t>
  </si>
  <si>
    <t>DIRCEU D&amp;apos;ANGELO DE FARIA</t>
  </si>
  <si>
    <t>ALEANDRO FRANCISCO DA SILVA</t>
  </si>
  <si>
    <t>Caetanópolis</t>
  </si>
  <si>
    <t>caetanopolitano</t>
  </si>
  <si>
    <t>JOÃO PROCÓPIO DE ALMEIDA FILHO</t>
  </si>
  <si>
    <t>Caeté</t>
  </si>
  <si>
    <t>caeteense</t>
  </si>
  <si>
    <t>LUCAS COELHO FERREIRA</t>
  </si>
  <si>
    <t>Caiana</t>
  </si>
  <si>
    <t>caianense</t>
  </si>
  <si>
    <t>MAURICIO PINHEIRO FERREIRA</t>
  </si>
  <si>
    <t>Cajuri</t>
  </si>
  <si>
    <t>cajuriense</t>
  </si>
  <si>
    <t>RICARDO AUGUSTO DIAS DE ANDRADE</t>
  </si>
  <si>
    <t>Caldas</t>
  </si>
  <si>
    <t>caldense</t>
  </si>
  <si>
    <t>AILTON PEREIRA GOULART</t>
  </si>
  <si>
    <t>Camacho</t>
  </si>
  <si>
    <t>camachense</t>
  </si>
  <si>
    <t>BRUNO LAMOUNIER FURTADO</t>
  </si>
  <si>
    <t>Camanducaia</t>
  </si>
  <si>
    <t>camanducaiense</t>
  </si>
  <si>
    <t>RODRIGO ALVES DE OLIVEIRA</t>
  </si>
  <si>
    <t>Cambuí</t>
  </si>
  <si>
    <t>cambuiense</t>
  </si>
  <si>
    <t>TALES TADEU TAVARES</t>
  </si>
  <si>
    <t>Cambuquira</t>
  </si>
  <si>
    <t>cambuquirense</t>
  </si>
  <si>
    <t>FABRICIO DOS SANTOS SIMONI</t>
  </si>
  <si>
    <t>Campanário</t>
  </si>
  <si>
    <t>campanarense</t>
  </si>
  <si>
    <t>LUIZ ANTONIO DE SOUSA CAMPOS</t>
  </si>
  <si>
    <t>Campanha</t>
  </si>
  <si>
    <t>campanhense</t>
  </si>
  <si>
    <t>LÁZARO ROBERTO DA SILVA</t>
  </si>
  <si>
    <t>campestrense</t>
  </si>
  <si>
    <t>NIVALDO DONIZETE MUNIZ</t>
  </si>
  <si>
    <t>Campina Verde</t>
  </si>
  <si>
    <t>campina-verdense</t>
  </si>
  <si>
    <t>HELDER PAULO CARNEIRO</t>
  </si>
  <si>
    <t>Campo Azul</t>
  </si>
  <si>
    <t>campoazulense</t>
  </si>
  <si>
    <t>OSEAS ALMEIDA JÚNIOR</t>
  </si>
  <si>
    <t>Campo Belo</t>
  </si>
  <si>
    <t>ALISSON DE ASSIS CARVALHO</t>
  </si>
  <si>
    <t>Campo do Meio</t>
  </si>
  <si>
    <t>campo-meense</t>
  </si>
  <si>
    <t>SAMUEL AZEVEDO MARINHO</t>
  </si>
  <si>
    <t>Campo Florido</t>
  </si>
  <si>
    <t>campo-floridense</t>
  </si>
  <si>
    <t>RENATO SOARES DE FREITAS</t>
  </si>
  <si>
    <t>Campos Altos</t>
  </si>
  <si>
    <t>campos-altense</t>
  </si>
  <si>
    <t>PAULO CEZAR DE ALMEIDA</t>
  </si>
  <si>
    <t>Campos Gerais</t>
  </si>
  <si>
    <t>campos-geraiense</t>
  </si>
  <si>
    <t>MIRO LUCIO PEREIRA</t>
  </si>
  <si>
    <t>Canaã</t>
  </si>
  <si>
    <t>canaãense</t>
  </si>
  <si>
    <t>JOSÉ IVANIR MIRANDA DUARTE</t>
  </si>
  <si>
    <t>ENIVANDER ALVES DE MORAIS</t>
  </si>
  <si>
    <t>Cana Verde</t>
  </si>
  <si>
    <t>cana-verdense</t>
  </si>
  <si>
    <t>AENDER ANASTACIO DE MORAIS</t>
  </si>
  <si>
    <t>RODRIGO MORAES LAMOUNIER</t>
  </si>
  <si>
    <t>Cantagalo</t>
  </si>
  <si>
    <t>cantagalense</t>
  </si>
  <si>
    <t>ROBERTO DE OLIVEIRA QUEIROZ COSTA</t>
  </si>
  <si>
    <t>Caparaó</t>
  </si>
  <si>
    <t>caparaoense</t>
  </si>
  <si>
    <t>DIÓGENIS DA SILVA MIRANDA</t>
  </si>
  <si>
    <t>Capela Nova</t>
  </si>
  <si>
    <t>capela-novense</t>
  </si>
  <si>
    <t>ADELMO DE REZENDE MOREIRA</t>
  </si>
  <si>
    <t>Capelinha</t>
  </si>
  <si>
    <t>capelinhense</t>
  </si>
  <si>
    <t>TADEU FILIPE FERNANDES DE ABREU</t>
  </si>
  <si>
    <t>Capetinga</t>
  </si>
  <si>
    <t>capetinguense</t>
  </si>
  <si>
    <t>LUIZ CÉSAR GUILHERME</t>
  </si>
  <si>
    <t>Capim Branco</t>
  </si>
  <si>
    <t>capim-branquense</t>
  </si>
  <si>
    <t>ELVIS PRESLEY MOREIRA GONÇALVES</t>
  </si>
  <si>
    <t>Capinópolis</t>
  </si>
  <si>
    <t>capinopolino</t>
  </si>
  <si>
    <t>CLEIDIMAR ZANOTTO</t>
  </si>
  <si>
    <t>Capitão Andrade</t>
  </si>
  <si>
    <t>capitão andradense</t>
  </si>
  <si>
    <t>AROLDO MIRANDA DA SILVA</t>
  </si>
  <si>
    <t>Capitão Enéas</t>
  </si>
  <si>
    <t>capitão-eneense ou eneapolitano</t>
  </si>
  <si>
    <t>REINALDO LANDULFO TEIXEIRA</t>
  </si>
  <si>
    <t>Capitólio</t>
  </si>
  <si>
    <t>capitolino</t>
  </si>
  <si>
    <t>CRISTIANO GERALDO DA SILVA</t>
  </si>
  <si>
    <t>Caputira</t>
  </si>
  <si>
    <t>caputirense</t>
  </si>
  <si>
    <t>CELSO GONCALVES ANTUNES</t>
  </si>
  <si>
    <t>Caraí</t>
  </si>
  <si>
    <t>caraiense</t>
  </si>
  <si>
    <t>HEBER GOMES NEIVA</t>
  </si>
  <si>
    <t>Caranaíba</t>
  </si>
  <si>
    <t>caranaibense</t>
  </si>
  <si>
    <t>FÁBIO HENRIQUES DUTRA</t>
  </si>
  <si>
    <t>Carandaí</t>
  </si>
  <si>
    <t>carandaiense</t>
  </si>
  <si>
    <t>WASHINGTON LUIS GRAVINA TEIXEIRA</t>
  </si>
  <si>
    <t>Carangola</t>
  </si>
  <si>
    <t>carangolense</t>
  </si>
  <si>
    <t>SILAS VIEIRA</t>
  </si>
  <si>
    <t>Caratinga</t>
  </si>
  <si>
    <t>caratinguense</t>
  </si>
  <si>
    <t>WELINGTON MOREIRA DE OLIVEIRA</t>
  </si>
  <si>
    <t>Carbonita</t>
  </si>
  <si>
    <t>carbonitense</t>
  </si>
  <si>
    <t>NIVALDO MORAES SANTANA</t>
  </si>
  <si>
    <t>Careaçu</t>
  </si>
  <si>
    <t>careaçuense</t>
  </si>
  <si>
    <t>TOVAR DOS SANTOS BARROSO</t>
  </si>
  <si>
    <t>Carlos Chagas</t>
  </si>
  <si>
    <t>carlos-chaguense</t>
  </si>
  <si>
    <t>JOSE AMADEU NANAYOSKI TAVARES</t>
  </si>
  <si>
    <t>Carmésia</t>
  </si>
  <si>
    <t>carmesense</t>
  </si>
  <si>
    <t>ATOS TÁCIO SOARES DE OLIVEIRA</t>
  </si>
  <si>
    <t>Carmo da Cachoeira</t>
  </si>
  <si>
    <t>carmo-cachoeirense</t>
  </si>
  <si>
    <t>HELCIO ANTONIO CHAGAS REIS</t>
  </si>
  <si>
    <t>Carmo da Mata</t>
  </si>
  <si>
    <t>carmense</t>
  </si>
  <si>
    <t>JOSE CARLOS LOBATO</t>
  </si>
  <si>
    <t>Carmo de Minas</t>
  </si>
  <si>
    <t>carmoense</t>
  </si>
  <si>
    <t>DARCI PALMA DE MELO</t>
  </si>
  <si>
    <t>Carmo do Cajuru</t>
  </si>
  <si>
    <t>cajuruense</t>
  </si>
  <si>
    <t>EDSON DE SOUZA VILELA</t>
  </si>
  <si>
    <t>Carmo do Paranaíba</t>
  </si>
  <si>
    <t>CESAR CAETANO DE ALMEIDA FILHO</t>
  </si>
  <si>
    <t>Carmo do Rio Claro</t>
  </si>
  <si>
    <t>carmelitano</t>
  </si>
  <si>
    <t>FILIPE CARDOSO CARIELO</t>
  </si>
  <si>
    <t>Carmópolis de Minas</t>
  </si>
  <si>
    <t>carmopolitano</t>
  </si>
  <si>
    <t>JOSÉ OMAR PAOLINELLI</t>
  </si>
  <si>
    <t>Carneirinho</t>
  </si>
  <si>
    <t>carneirinhense</t>
  </si>
  <si>
    <t>WILLIAN MARTINS MAIA</t>
  </si>
  <si>
    <t>Carrancas</t>
  </si>
  <si>
    <t>carranquense</t>
  </si>
  <si>
    <t>HELY ANDRADE ALVES</t>
  </si>
  <si>
    <t>Carvalhópolis</t>
  </si>
  <si>
    <t>carvalhopolitano</t>
  </si>
  <si>
    <t>JOSE ANTONIO DE CARVALHO</t>
  </si>
  <si>
    <t>Carvalhos</t>
  </si>
  <si>
    <t>carvalhense</t>
  </si>
  <si>
    <t>VALMIR SIQUEIRA DA SILVA</t>
  </si>
  <si>
    <t>Casa Grande</t>
  </si>
  <si>
    <t>casa-grandense</t>
  </si>
  <si>
    <t>LUIZ OTÁVIO GONÇALVES</t>
  </si>
  <si>
    <t>Cascalho Rico</t>
  </si>
  <si>
    <t>cascalho-riquense</t>
  </si>
  <si>
    <t>JOSÉ BORGES DE OLIVEIRA</t>
  </si>
  <si>
    <t>Cássia</t>
  </si>
  <si>
    <t>cassiense</t>
  </si>
  <si>
    <t>RÊMULO CARVALHO PINTO</t>
  </si>
  <si>
    <t>Conceição da Barra de Minas</t>
  </si>
  <si>
    <t>conceicionense</t>
  </si>
  <si>
    <t>HEITOR SEBASTIAO GUEDES</t>
  </si>
  <si>
    <t>Cataguases</t>
  </si>
  <si>
    <t>cataguasense</t>
  </si>
  <si>
    <t>JOSÉ INÁCIO PEIXOTO PARREIRAS HENRIQUES</t>
  </si>
  <si>
    <t>Catas Altas</t>
  </si>
  <si>
    <t>catas-altense</t>
  </si>
  <si>
    <t>SAULO MORAIS DE CASTRO</t>
  </si>
  <si>
    <t>Catas Altas da Noruega</t>
  </si>
  <si>
    <t>PAULO LADISLAU BATISTA</t>
  </si>
  <si>
    <t>Catuji</t>
  </si>
  <si>
    <t>catujiense</t>
  </si>
  <si>
    <t>MARIA JOSE DE OLIVEIRA</t>
  </si>
  <si>
    <t>Catuti</t>
  </si>
  <si>
    <t>catutiense</t>
  </si>
  <si>
    <t>DELERMANDO DO NASCIMENTO FRANÇA</t>
  </si>
  <si>
    <t>Caxambu</t>
  </si>
  <si>
    <t>caxambuense</t>
  </si>
  <si>
    <t>DIOGO CURI HAUEGEN</t>
  </si>
  <si>
    <t>Cedro do Abaeté</t>
  </si>
  <si>
    <t>LUIZ ANTONIO DE SOUSA</t>
  </si>
  <si>
    <t>Central de Minas</t>
  </si>
  <si>
    <t>GILBERTO FERREIRA DA CUNHA</t>
  </si>
  <si>
    <t>Centralina</t>
  </si>
  <si>
    <t>centralinense</t>
  </si>
  <si>
    <t>OSCAR LUIS FELDNER DE BARROS ARAUJO CUNHA</t>
  </si>
  <si>
    <t>Chácara</t>
  </si>
  <si>
    <t>chacarense</t>
  </si>
  <si>
    <t>JUCELIO FERNANDES DE OLIVEIRA</t>
  </si>
  <si>
    <t>Chalé</t>
  </si>
  <si>
    <t>chaleense</t>
  </si>
  <si>
    <t>CARLOS RODRIGUES DA SILVA</t>
  </si>
  <si>
    <t>Chapada do Norte</t>
  </si>
  <si>
    <t>LEANDRO EVANGELISTA DO SOCORRO</t>
  </si>
  <si>
    <t>Chapada Gaúcha</t>
  </si>
  <si>
    <t>JAIR MONTAGNER</t>
  </si>
  <si>
    <t>Chiador</t>
  </si>
  <si>
    <t>chiadorense</t>
  </si>
  <si>
    <t>ITIBERÊ RODRIGUES DOS SANTOS</t>
  </si>
  <si>
    <t>Cipotânea</t>
  </si>
  <si>
    <t>cipotanense</t>
  </si>
  <si>
    <t>ROBERTO HENRIQUES DE OLIVEIRA</t>
  </si>
  <si>
    <t>Claraval</t>
  </si>
  <si>
    <t>claravalense</t>
  </si>
  <si>
    <t>LUIZ GONZAGA CINTRA</t>
  </si>
  <si>
    <t>Claro dos Poções</t>
  </si>
  <si>
    <t>claro-pocense</t>
  </si>
  <si>
    <t>NORBERTO MARCELINO DE OLIVEIRA NETO</t>
  </si>
  <si>
    <t>Cláudio</t>
  </si>
  <si>
    <t>REGINALDO DE FREITAS SANTOS</t>
  </si>
  <si>
    <t>Coimbra</t>
  </si>
  <si>
    <t>coimbraense</t>
  </si>
  <si>
    <t>MAURÍLIO DIAS MASSENSINI</t>
  </si>
  <si>
    <t>Coluna</t>
  </si>
  <si>
    <t>colunense</t>
  </si>
  <si>
    <t>SADY RIBEIRO DAMAS</t>
  </si>
  <si>
    <t>Comendador Gomes</t>
  </si>
  <si>
    <t>comendadorense</t>
  </si>
  <si>
    <t>JERÔNIMO SANTANA NETO</t>
  </si>
  <si>
    <t>Comercinho</t>
  </si>
  <si>
    <t>comerciense</t>
  </si>
  <si>
    <t>EDNALVES ALVES COSTA</t>
  </si>
  <si>
    <t>Conceição da Aparecida</t>
  </si>
  <si>
    <t>JOSE ANTONIO FERREIRA</t>
  </si>
  <si>
    <t>Conceição das Pedras</t>
  </si>
  <si>
    <t>pedrense</t>
  </si>
  <si>
    <t>BENEDITO CARLOS PEREIRA</t>
  </si>
  <si>
    <t>Conceição das Alagoas</t>
  </si>
  <si>
    <t>garimpense</t>
  </si>
  <si>
    <t>IVAINA REIS DE OLIVEIRA</t>
  </si>
  <si>
    <t>Conceição de Ipanema</t>
  </si>
  <si>
    <t>ipanemense</t>
  </si>
  <si>
    <t>SAMUEL LOPES DE LIMA</t>
  </si>
  <si>
    <t>Conceição do Mato Dentro</t>
  </si>
  <si>
    <t>JOSE FERNANDO APARECIDO DE OLIVEIRA</t>
  </si>
  <si>
    <t>Conceição do Pará</t>
  </si>
  <si>
    <t>conceição-paraense</t>
  </si>
  <si>
    <t>JOSE CASSIMIRO RODRIGUES</t>
  </si>
  <si>
    <t>Conceição do Rio Verde</t>
  </si>
  <si>
    <t>PEDRO PAULO</t>
  </si>
  <si>
    <t>Conceição dos Ouros</t>
  </si>
  <si>
    <t>ourense</t>
  </si>
  <si>
    <t>LUÍS FERNANDO ROSA DE CASTRO</t>
  </si>
  <si>
    <t>Cônego Marinho</t>
  </si>
  <si>
    <t>cônego marinhense</t>
  </si>
  <si>
    <t>AGIDÊ ALVES SANTANA</t>
  </si>
  <si>
    <t>Confins</t>
  </si>
  <si>
    <t>confinense</t>
  </si>
  <si>
    <t>GERALDO GONÇALVES DOS SANTOS</t>
  </si>
  <si>
    <t>Congonhal</t>
  </si>
  <si>
    <t>congonhalense</t>
  </si>
  <si>
    <t>MOISÉS FERREIRA VAZ</t>
  </si>
  <si>
    <t>Congonhas</t>
  </si>
  <si>
    <t>congonhense</t>
  </si>
  <si>
    <t>CLÁUDIO ANTÔNIO DE SOUZA</t>
  </si>
  <si>
    <t>Congonhas do Norte</t>
  </si>
  <si>
    <t>norte-congonhense</t>
  </si>
  <si>
    <t>FABRICIO APARECIDO OTONI</t>
  </si>
  <si>
    <t>Conquista</t>
  </si>
  <si>
    <t>VÉRA LÚCIA GUARDIEIRO</t>
  </si>
  <si>
    <t>Conselheiro Lafaiete</t>
  </si>
  <si>
    <t>MÁRIO MARCUS LEÃO DUTRA</t>
  </si>
  <si>
    <t>Conselheiro Pena</t>
  </si>
  <si>
    <t>conselheiro-penense</t>
  </si>
  <si>
    <t>NADIA FILOMENA DUTRA FRANCA</t>
  </si>
  <si>
    <t>Consolação</t>
  </si>
  <si>
    <t>consolense</t>
  </si>
  <si>
    <t>ROGILSON APARECIDO MARQUES NOGUEIRA</t>
  </si>
  <si>
    <t>Contagem</t>
  </si>
  <si>
    <t>contagense</t>
  </si>
  <si>
    <t>MARÍLIA APARECIDA CAMPOS</t>
  </si>
  <si>
    <t>Coqueiral</t>
  </si>
  <si>
    <t>ROSSANO DE OLIVEIRA</t>
  </si>
  <si>
    <t>Coração de Jesus</t>
  </si>
  <si>
    <t>corjesuense</t>
  </si>
  <si>
    <t>ROBSON ADALBERTO MOTA DIAS</t>
  </si>
  <si>
    <t>Cordisburgo</t>
  </si>
  <si>
    <t>cordisburguense</t>
  </si>
  <si>
    <t>JOSÉ MAURÍCIO GOMES</t>
  </si>
  <si>
    <t>Cordislândia</t>
  </si>
  <si>
    <t>cordislandense</t>
  </si>
  <si>
    <t>JOSE ODAIR DA SILVA</t>
  </si>
  <si>
    <t>Corinto</t>
  </si>
  <si>
    <t>corintiano</t>
  </si>
  <si>
    <t>EVALDO PAULO DOS REIS</t>
  </si>
  <si>
    <t>Coroaci</t>
  </si>
  <si>
    <t>coroaciense</t>
  </si>
  <si>
    <t>EMERSON DE CARVALHO ANDRADE</t>
  </si>
  <si>
    <t>Coromandel</t>
  </si>
  <si>
    <t>coromandelense</t>
  </si>
  <si>
    <t>FERNANDO BRENO VALADARES VIEIRA</t>
  </si>
  <si>
    <t>Coronel Fabriciano</t>
  </si>
  <si>
    <t>fabricianense</t>
  </si>
  <si>
    <t>MARCOS VINICIUS DA SILVA BIZARRO</t>
  </si>
  <si>
    <t>Coronel Murta</t>
  </si>
  <si>
    <t>murtense</t>
  </si>
  <si>
    <t>JOSÉ AILTON FREIRE JARDIM</t>
  </si>
  <si>
    <t>Coronel Pacheco</t>
  </si>
  <si>
    <t>pachequense</t>
  </si>
  <si>
    <t>MARCOS AURÉLIO VALÉRIO VENÂNCIO</t>
  </si>
  <si>
    <t>Coronel Xavier Chaves</t>
  </si>
  <si>
    <t>xavierense</t>
  </si>
  <si>
    <t>FÚVIO OLÍMPIO DE OLIVEIRA PINTO</t>
  </si>
  <si>
    <t>Córrego Danta</t>
  </si>
  <si>
    <t>córrego-dantense</t>
  </si>
  <si>
    <t>EDNEI MARTINS DE MATOS</t>
  </si>
  <si>
    <t>Córrego do Bom Jesus</t>
  </si>
  <si>
    <t>correguense</t>
  </si>
  <si>
    <t>ELIANA DE FATIMA ALVES E SILVA</t>
  </si>
  <si>
    <t>Córrego Fundo</t>
  </si>
  <si>
    <t>corregofundense</t>
  </si>
  <si>
    <t>DANILO OLIVEIRA CAMPOS</t>
  </si>
  <si>
    <t>Córrego Novo</t>
  </si>
  <si>
    <t>córrego-novense</t>
  </si>
  <si>
    <t>EDER FRAGOSO DE SOUZA</t>
  </si>
  <si>
    <t>Couto de Magalhães de Minas</t>
  </si>
  <si>
    <t>couto-magalhense</t>
  </si>
  <si>
    <t>JOSÉ EDUARDO DE PAULA RABELO</t>
  </si>
  <si>
    <t>Crisólita</t>
  </si>
  <si>
    <t>crisolitense</t>
  </si>
  <si>
    <t>RONALDO COSTA FARIAS</t>
  </si>
  <si>
    <t>Cristais</t>
  </si>
  <si>
    <t>cristalense</t>
  </si>
  <si>
    <t>DJALMA FRANCISCO CARVALHO</t>
  </si>
  <si>
    <t>Cristália</t>
  </si>
  <si>
    <t>JAIRO DE MATOS BORGES JUNIO</t>
  </si>
  <si>
    <t>Cristiano Otoni</t>
  </si>
  <si>
    <t>cristianense</t>
  </si>
  <si>
    <t>CARLOS ROBERTO DE REZENDE</t>
  </si>
  <si>
    <t>Cristina</t>
  </si>
  <si>
    <t>cristinense</t>
  </si>
  <si>
    <t>RICARDO PEREIRA AZEVEDO</t>
  </si>
  <si>
    <t>Crucilândia</t>
  </si>
  <si>
    <t>crucilandense</t>
  </si>
  <si>
    <t>ILAERSON FERREIRA DE SOUZA</t>
  </si>
  <si>
    <t>Cruzeiro da Fortaleza</t>
  </si>
  <si>
    <t>AGNALDO FERREIRA DA SILVA</t>
  </si>
  <si>
    <t>Cruzília</t>
  </si>
  <si>
    <t>cruzilense</t>
  </si>
  <si>
    <t>JOSÉ CARLOS MACIEL DE ALCKMIN</t>
  </si>
  <si>
    <t>Cuparaque</t>
  </si>
  <si>
    <t>cuparaquense</t>
  </si>
  <si>
    <t>ROGÉRIO VICENTE MENDES</t>
  </si>
  <si>
    <t>Curral de Dentro</t>
  </si>
  <si>
    <t>curraldentense</t>
  </si>
  <si>
    <t>ADAILDO ROCHA MOREIRA</t>
  </si>
  <si>
    <t>Curvelo</t>
  </si>
  <si>
    <t>curvelano</t>
  </si>
  <si>
    <t>LUIZ PAULO GLORIA GUIMARAES</t>
  </si>
  <si>
    <t>Datas</t>
  </si>
  <si>
    <t>datense</t>
  </si>
  <si>
    <t>NARLISSON DE JESUS MARTINS</t>
  </si>
  <si>
    <t>Delfim Moreira</t>
  </si>
  <si>
    <t>delfinense</t>
  </si>
  <si>
    <t>EDILBERTO MARQUES DA CRUZ</t>
  </si>
  <si>
    <t>Delfinópolis</t>
  </si>
  <si>
    <t>delfinopolitano</t>
  </si>
  <si>
    <t>SUELY ALVES FERREIRA LEMOS</t>
  </si>
  <si>
    <t>Delta</t>
  </si>
  <si>
    <t>deltense</t>
  </si>
  <si>
    <t>MARCOS ROBERTO ESTEVAM</t>
  </si>
  <si>
    <t>Descoberto</t>
  </si>
  <si>
    <t>MARCOS DE ARAUJO LIMA</t>
  </si>
  <si>
    <t>Desterro de Entre Rios</t>
  </si>
  <si>
    <t>desterrense</t>
  </si>
  <si>
    <t>WAGNO ALMEIDA DUARTE</t>
  </si>
  <si>
    <t>Desterro do Melo</t>
  </si>
  <si>
    <t>melense</t>
  </si>
  <si>
    <t>MAYARA GARCIA LOPES DA SILVA TAFURI</t>
  </si>
  <si>
    <t>Diamantina</t>
  </si>
  <si>
    <t>JUSCELINO BRASILIANO ROQUE</t>
  </si>
  <si>
    <t>Diogo de Vasconcelos</t>
  </si>
  <si>
    <t>DOMINGOS ANTUNES DE FREITAS</t>
  </si>
  <si>
    <t>Dionísio</t>
  </si>
  <si>
    <t>dionisiano</t>
  </si>
  <si>
    <t>FRANCISCO CASTRO SOUZA FILHO</t>
  </si>
  <si>
    <t>Divinésia</t>
  </si>
  <si>
    <t>divinesiano</t>
  </si>
  <si>
    <t>CIRLEI ELIZABETE DE FREITAS</t>
  </si>
  <si>
    <t>Divino</t>
  </si>
  <si>
    <t>divinense</t>
  </si>
  <si>
    <t>MAURI VENTURA DO CARMO</t>
  </si>
  <si>
    <t>Divino das Laranjeiras</t>
  </si>
  <si>
    <t>ROMILSON ALVES</t>
  </si>
  <si>
    <t>Divinolândia de Minas</t>
  </si>
  <si>
    <t>divinolandense</t>
  </si>
  <si>
    <t>RODRIGO MAGALHÃES COELHO</t>
  </si>
  <si>
    <t>Divinópolis</t>
  </si>
  <si>
    <t>divinopolitano</t>
  </si>
  <si>
    <t>GLEIDSON GONTIJO DE AZEVEDO</t>
  </si>
  <si>
    <t>Divisa Alegre</t>
  </si>
  <si>
    <t>divisalegrense</t>
  </si>
  <si>
    <t>REINILDA PEREIRA DE SOUSA E SILVA</t>
  </si>
  <si>
    <t>Divisa Nova</t>
  </si>
  <si>
    <t>divisa-novense</t>
  </si>
  <si>
    <t>JOSE LUIZ DE FIGUEIREDO</t>
  </si>
  <si>
    <t>Divisópolis</t>
  </si>
  <si>
    <t>divisopolense</t>
  </si>
  <si>
    <t>EUDER DE LIMA ROSEMBERG MENDES</t>
  </si>
  <si>
    <t>Dom Bosco</t>
  </si>
  <si>
    <t>dom bosquense</t>
  </si>
  <si>
    <t>NELSON PEREIRA DE BRITO</t>
  </si>
  <si>
    <t>Dom Cavati</t>
  </si>
  <si>
    <t>dom-cavatiano</t>
  </si>
  <si>
    <t>JOSE SANTANA JUNIOR</t>
  </si>
  <si>
    <t>Dom Joaquim</t>
  </si>
  <si>
    <t>dom-joaquinense</t>
  </si>
  <si>
    <t>GERALDO ADILSON GONÇALVES</t>
  </si>
  <si>
    <t>Dom Silvério</t>
  </si>
  <si>
    <t>dom-silveriense</t>
  </si>
  <si>
    <t>JOSÉ BRÁULIO ALEIXO</t>
  </si>
  <si>
    <t>Dom Viçoso</t>
  </si>
  <si>
    <t>dom-viçosense</t>
  </si>
  <si>
    <t>FRANCISCO ROSINEI PINTO</t>
  </si>
  <si>
    <t>Dona Euzébia</t>
  </si>
  <si>
    <t>donaeuzebense ou donaeuzebiense</t>
  </si>
  <si>
    <t>MANOEL FRANKLIN RODRIGUES</t>
  </si>
  <si>
    <t>Dores de Campos</t>
  </si>
  <si>
    <t>dorense</t>
  </si>
  <si>
    <t>MARCIO ANTÔNIO PINHEIRO</t>
  </si>
  <si>
    <t>Dores de Guanhães</t>
  </si>
  <si>
    <t>WELERSON ÚLTIMO DE SOUZA</t>
  </si>
  <si>
    <t>Dores do Indaiá</t>
  </si>
  <si>
    <t>ALEXANDRO COÊLHO FERREIRA</t>
  </si>
  <si>
    <t>Dores do Turvo</t>
  </si>
  <si>
    <t>VALDIR RIBEIRO DE BARROS</t>
  </si>
  <si>
    <t>Doresópolis</t>
  </si>
  <si>
    <t>doresopolitano</t>
  </si>
  <si>
    <t>ELITON LUIZ MOREIRA</t>
  </si>
  <si>
    <t>Douradoquara</t>
  </si>
  <si>
    <t>douradoquarense</t>
  </si>
  <si>
    <t>FLAVIO RESENDE DE SOUSA</t>
  </si>
  <si>
    <t>Durandé</t>
  </si>
  <si>
    <t>durandeense</t>
  </si>
  <si>
    <t>JOSE ELIAS RODRIGUES PEREIRA</t>
  </si>
  <si>
    <t>Elói Mendes</t>
  </si>
  <si>
    <t>elói-mendense</t>
  </si>
  <si>
    <t>PAULO ROBERTO BELATO CARVALHO</t>
  </si>
  <si>
    <t>Engenheiro Caldas</t>
  </si>
  <si>
    <t>engenheiro-caldense</t>
  </si>
  <si>
    <t>SAMUEL DUTRA JUNIOR</t>
  </si>
  <si>
    <t>Engenheiro Navarro</t>
  </si>
  <si>
    <t>navarrense</t>
  </si>
  <si>
    <t>HUGO FELIPE DE ALMEIDA SILVA</t>
  </si>
  <si>
    <t>Entre Folhas</t>
  </si>
  <si>
    <t>entrefolhense</t>
  </si>
  <si>
    <t>AILTON SILVEIRA DIAS</t>
  </si>
  <si>
    <t>Entre Rios de Minas</t>
  </si>
  <si>
    <t>entrerrianos</t>
  </si>
  <si>
    <t>JOSE WALTER RESENDE AGUIAR</t>
  </si>
  <si>
    <t>Ervália</t>
  </si>
  <si>
    <t>ervalense</t>
  </si>
  <si>
    <t>ELOISIO ANTÔNIO DE CASTRO</t>
  </si>
  <si>
    <t>Esmeraldas</t>
  </si>
  <si>
    <t>esmeraldense</t>
  </si>
  <si>
    <t>MARCELO NONATO FIGUEIREDO</t>
  </si>
  <si>
    <t>Espera Feliz</t>
  </si>
  <si>
    <t>espera-felizense</t>
  </si>
  <si>
    <t>MAURELIO CARLOS DA SILVA</t>
  </si>
  <si>
    <t>Espinosa</t>
  </si>
  <si>
    <t>espinosense</t>
  </si>
  <si>
    <t>MILTON BARBOSA LIMA</t>
  </si>
  <si>
    <t>Espírito Santo do Dourado</t>
  </si>
  <si>
    <t>ADALTO LUIS LEAL</t>
  </si>
  <si>
    <t>Estiva</t>
  </si>
  <si>
    <t>estivense</t>
  </si>
  <si>
    <t>VAGNER ABILIO BELIZARIO</t>
  </si>
  <si>
    <t>Estrela Dalva</t>
  </si>
  <si>
    <t>estrela-dalvense</t>
  </si>
  <si>
    <t>DIEGO COUTINHO DA COSTA</t>
  </si>
  <si>
    <t>Estrela do Indaiá</t>
  </si>
  <si>
    <t>WESLEY DANIEL RIBEIRO ARAUJO</t>
  </si>
  <si>
    <t>Estrela do Sul</t>
  </si>
  <si>
    <t>estrela-sulense</t>
  </si>
  <si>
    <t>DAYSE MARIA SILVA GALANTE</t>
  </si>
  <si>
    <t>Eugenópolis</t>
  </si>
  <si>
    <t>eugenopolense</t>
  </si>
  <si>
    <t>JUAREZ LUIZ BREIJÃO</t>
  </si>
  <si>
    <t>Ewbank da Câmara</t>
  </si>
  <si>
    <t>ewbanquense</t>
  </si>
  <si>
    <t>JOSÉ MARIA NOVATO</t>
  </si>
  <si>
    <t>Extrema</t>
  </si>
  <si>
    <t>extremense</t>
  </si>
  <si>
    <t>JOÃO BATISTA DA SILVA</t>
  </si>
  <si>
    <t>Fama</t>
  </si>
  <si>
    <t>famense</t>
  </si>
  <si>
    <t>OSMAIR LEAL DOS REIS</t>
  </si>
  <si>
    <t>Faria Lemos</t>
  </si>
  <si>
    <t>faria-lemense</t>
  </si>
  <si>
    <t>GILBERTO DAMAS DE SOUSA</t>
  </si>
  <si>
    <t>Felício dos Santos</t>
  </si>
  <si>
    <t>feliz-santense</t>
  </si>
  <si>
    <t>RICARDO JOSÉ ROCHA</t>
  </si>
  <si>
    <t>São Gonçalo do Rio Preto</t>
  </si>
  <si>
    <t>DILSON DE FÁTIMA MOREIRA</t>
  </si>
  <si>
    <t>Felisburgo</t>
  </si>
  <si>
    <t>felisburguense</t>
  </si>
  <si>
    <t>IDEUVAN DE SOUZA AVELAR</t>
  </si>
  <si>
    <t>Felixlândia</t>
  </si>
  <si>
    <t>felixlandense</t>
  </si>
  <si>
    <t>VANDERLI DE CARVALHO BARBOSA</t>
  </si>
  <si>
    <t>Fernandes Tourinho</t>
  </si>
  <si>
    <t>fernandes-tourinhense</t>
  </si>
  <si>
    <t>VICENTE DE PAULA GERMANO</t>
  </si>
  <si>
    <t>Ferros</t>
  </si>
  <si>
    <t>ferrense</t>
  </si>
  <si>
    <t>RAIMUNDO MENEZES DE CARVALHO FILHO</t>
  </si>
  <si>
    <t>Fervedouro</t>
  </si>
  <si>
    <t>fervedourense</t>
  </si>
  <si>
    <t>CARLOS CORINDON DE ARAUJO</t>
  </si>
  <si>
    <t>Florestal</t>
  </si>
  <si>
    <t>florestalense</t>
  </si>
  <si>
    <t>WAGNER DOS SANTOS JUNIOR</t>
  </si>
  <si>
    <t>Formiga</t>
  </si>
  <si>
    <t>formiguense</t>
  </si>
  <si>
    <t>EUGÊNIO VILELA JÚNIOR</t>
  </si>
  <si>
    <t>DINARTE HENRIQUE GUEDES DE ORNELAS</t>
  </si>
  <si>
    <t>Fortaleza de Minas</t>
  </si>
  <si>
    <t>ADENILSON QUEIROZ</t>
  </si>
  <si>
    <t>Fortuna de Minas</t>
  </si>
  <si>
    <t>CLAUDIO GARCIA MACIEL</t>
  </si>
  <si>
    <t>Francisco Badaró</t>
  </si>
  <si>
    <t>badarosense</t>
  </si>
  <si>
    <t>ANTONIO REGINALDO MARTINS MOREIRA</t>
  </si>
  <si>
    <t>Francisco Dumont</t>
  </si>
  <si>
    <t>francisco-dumonsense</t>
  </si>
  <si>
    <t>EDUARDO RABELO FONSECA</t>
  </si>
  <si>
    <t>Francisco Sá</t>
  </si>
  <si>
    <t>francisco-saense</t>
  </si>
  <si>
    <t>MÁRIO OSVALDO RODRIGUES CASASANTA</t>
  </si>
  <si>
    <t>Franciscópolis</t>
  </si>
  <si>
    <t>franciscopolitano</t>
  </si>
  <si>
    <t>NILTON DOS SANTOS COIMBRA</t>
  </si>
  <si>
    <t>Frei Gaspar</t>
  </si>
  <si>
    <t>frei-gasparense</t>
  </si>
  <si>
    <t>EDSON ALVES DOS SANTOS</t>
  </si>
  <si>
    <t>Frei Inocêncio</t>
  </si>
  <si>
    <t>frei-inocenciano</t>
  </si>
  <si>
    <t>JIMMY DUTRA GOULART</t>
  </si>
  <si>
    <t>Frei Lagonegro</t>
  </si>
  <si>
    <t>frei lagonegrense</t>
  </si>
  <si>
    <t>GERALDO FERREIRA DA SILVA</t>
  </si>
  <si>
    <t>Fronteira</t>
  </si>
  <si>
    <t>fronteirense</t>
  </si>
  <si>
    <t>SÉRGIO PAULO CAMPOS</t>
  </si>
  <si>
    <t>Fronteira dos Vales</t>
  </si>
  <si>
    <t>fronteirista-dos-vales</t>
  </si>
  <si>
    <t>ADAILTON RODRIGUES DA SILVA</t>
  </si>
  <si>
    <t>Fruta de Leite</t>
  </si>
  <si>
    <t>fruta de leitense</t>
  </si>
  <si>
    <t>NIXON MARLON GONÇALVES DAS NEVES</t>
  </si>
  <si>
    <t>Frutal</t>
  </si>
  <si>
    <t>frutalense</t>
  </si>
  <si>
    <t>BRUNO AUGUSTO DE JESUS FERREIRA</t>
  </si>
  <si>
    <t>Funilândia</t>
  </si>
  <si>
    <t>funilandense</t>
  </si>
  <si>
    <t>EDSON VARGAS DIAS</t>
  </si>
  <si>
    <t>Galiléia</t>
  </si>
  <si>
    <t>galileense</t>
  </si>
  <si>
    <t>JUAREZ DA SILVA LIMA</t>
  </si>
  <si>
    <t>Gameleiras</t>
  </si>
  <si>
    <t>GILMAR RODRIGUES DE OLIVEIRA</t>
  </si>
  <si>
    <t>Glaucilândia</t>
  </si>
  <si>
    <t>glaucilandense</t>
  </si>
  <si>
    <t>HERIVELTO ALVES LUIZ</t>
  </si>
  <si>
    <t>Goiabeira</t>
  </si>
  <si>
    <t>goiabeirense</t>
  </si>
  <si>
    <t>SAMUEL FERREIRA DA SILVA</t>
  </si>
  <si>
    <t>Goianá</t>
  </si>
  <si>
    <t>goianaense</t>
  </si>
  <si>
    <t>ESTEVAM DE ASSIS BARREIROS</t>
  </si>
  <si>
    <t>Gonçalves</t>
  </si>
  <si>
    <t>gonçalvense</t>
  </si>
  <si>
    <t>MARCIO DONIZETTI DE OLIVEIRA</t>
  </si>
  <si>
    <t>Gonzaga</t>
  </si>
  <si>
    <t>EFIGENIA MARIA MAGALHAES</t>
  </si>
  <si>
    <t>Gouveia</t>
  </si>
  <si>
    <t>gouveiano</t>
  </si>
  <si>
    <t>ANTONIO VICENTE DE SOUZA</t>
  </si>
  <si>
    <t>Governador Valadares</t>
  </si>
  <si>
    <t>valadarense</t>
  </si>
  <si>
    <t>ANDRÉ LUIZ COELHO MERLO</t>
  </si>
  <si>
    <t>Grão Mogol</t>
  </si>
  <si>
    <t>grão-mogolense</t>
  </si>
  <si>
    <t>DIÊGO ANTONIO BRAGA FAGUNDES</t>
  </si>
  <si>
    <t>Grupiara</t>
  </si>
  <si>
    <t>grupiarense</t>
  </si>
  <si>
    <t>RONALDO JOSÉ MACHADO</t>
  </si>
  <si>
    <t>Guanhães</t>
  </si>
  <si>
    <t>guanhanense</t>
  </si>
  <si>
    <t>DORIS CAMPOS COELHO</t>
  </si>
  <si>
    <t>Guapé</t>
  </si>
  <si>
    <t>guapense</t>
  </si>
  <si>
    <t>NELSON ALVES LARA</t>
  </si>
  <si>
    <t>Guaraciaba</t>
  </si>
  <si>
    <t>ADEMAR FERNANDES MOREIRA</t>
  </si>
  <si>
    <t>Guaraciama</t>
  </si>
  <si>
    <t>guaraciamense</t>
  </si>
  <si>
    <t>JOSÉ MARIA FIGUEIREDO SOBRINHO</t>
  </si>
  <si>
    <t>Guaranésia</t>
  </si>
  <si>
    <t>guaranesiano</t>
  </si>
  <si>
    <t>LAERCIO CINTRA NOGUEIRA</t>
  </si>
  <si>
    <t>Guarani</t>
  </si>
  <si>
    <t>FERNANDO EDUARDO PINHEIRO BELLOTTI</t>
  </si>
  <si>
    <t>Guarará</t>
  </si>
  <si>
    <t>guararense</t>
  </si>
  <si>
    <t>JOSE MAURÍCIO DE SALES</t>
  </si>
  <si>
    <t>Guarda-Mor</t>
  </si>
  <si>
    <t>guarda-morense</t>
  </si>
  <si>
    <t>JOSÉ DIAS DE OLIVEIRA</t>
  </si>
  <si>
    <t>Guaxupé</t>
  </si>
  <si>
    <t>guaxupeano</t>
  </si>
  <si>
    <t>HEBER HAMILTON QUINTELLA</t>
  </si>
  <si>
    <t>Guidoval</t>
  </si>
  <si>
    <t>guidovalense</t>
  </si>
  <si>
    <t>LUCIANA RODRIGUES PALMEIRA</t>
  </si>
  <si>
    <t>Guimarânia</t>
  </si>
  <si>
    <t>guimaranense</t>
  </si>
  <si>
    <t>ADÍLIO ALEX DOS REIS</t>
  </si>
  <si>
    <t>Guiricema</t>
  </si>
  <si>
    <t>guiricemense</t>
  </si>
  <si>
    <t>JOSE OSCAR FERRAZ</t>
  </si>
  <si>
    <t>Gurinhatã</t>
  </si>
  <si>
    <t>gurinhantense</t>
  </si>
  <si>
    <t>WENDER LUCIANO DE ARAUJO SILVA</t>
  </si>
  <si>
    <t>Heliodora</t>
  </si>
  <si>
    <t>heliodorense</t>
  </si>
  <si>
    <t>ALEX LEOPOLDINO DE LIMA</t>
  </si>
  <si>
    <t>Iapu</t>
  </si>
  <si>
    <t>iapuense</t>
  </si>
  <si>
    <t>JOSE PEREIRA VIANA</t>
  </si>
  <si>
    <t>Ibertioga</t>
  </si>
  <si>
    <t>ibertiogano</t>
  </si>
  <si>
    <t>SEBASTIAO RODRIGUES MONTEIRO</t>
  </si>
  <si>
    <t>Ibiá</t>
  </si>
  <si>
    <t>ibiaense</t>
  </si>
  <si>
    <t>MARLENE APARECIDA DE SOUZA SILVA</t>
  </si>
  <si>
    <t>Ibiaí</t>
  </si>
  <si>
    <t>ibiaiense</t>
  </si>
  <si>
    <t>SANDRA MARIA FONSECA CARDOSO</t>
  </si>
  <si>
    <t>Ibiracatu</t>
  </si>
  <si>
    <t>ibiracatuense</t>
  </si>
  <si>
    <t>ARLIS SOARES COUTINHO</t>
  </si>
  <si>
    <t>Ibiraci</t>
  </si>
  <si>
    <t>ibiraciense</t>
  </si>
  <si>
    <t>ISMAEL SILVA CÂNDIDO</t>
  </si>
  <si>
    <t>Ibirité</t>
  </si>
  <si>
    <t>ibiritenense</t>
  </si>
  <si>
    <t>WILLIAM PARREIRA DUARTE</t>
  </si>
  <si>
    <t>Ibitiúra de Minas</t>
  </si>
  <si>
    <t>ibitiurense</t>
  </si>
  <si>
    <t>ALEXANDRE DE CASSIO BORGES</t>
  </si>
  <si>
    <t>Ibituruna</t>
  </si>
  <si>
    <t>ibiturunense</t>
  </si>
  <si>
    <t>FRANCISCO ANTONIO PEREIRA</t>
  </si>
  <si>
    <t>Icaraí de Minas</t>
  </si>
  <si>
    <t>icaraiense</t>
  </si>
  <si>
    <t>GONÇALO ANTÔNIO MENDES DE MAGALHÃES</t>
  </si>
  <si>
    <t>Igarapé</t>
  </si>
  <si>
    <t>ARNALDO DE OLIVEIRA CHAVES</t>
  </si>
  <si>
    <t>Igaratinga</t>
  </si>
  <si>
    <t>igaratinguense</t>
  </si>
  <si>
    <t>FABIO ALVES COSTA FONSECA</t>
  </si>
  <si>
    <t>Iguatama</t>
  </si>
  <si>
    <t>iguatamense</t>
  </si>
  <si>
    <t>LUCAS VIEIRA LOPES</t>
  </si>
  <si>
    <t>Ijaci</t>
  </si>
  <si>
    <t>ijaciense</t>
  </si>
  <si>
    <t>FABIANO DA SILVA MORETI</t>
  </si>
  <si>
    <t>Ilicínea</t>
  </si>
  <si>
    <t>ilicineaense</t>
  </si>
  <si>
    <t>NIRLEI CRISTIANI</t>
  </si>
  <si>
    <t>Imbé de Minas</t>
  </si>
  <si>
    <t>imbeense</t>
  </si>
  <si>
    <t>JOAO BATISTA DA CRUZ</t>
  </si>
  <si>
    <t>Inconfidentes</t>
  </si>
  <si>
    <t>inconfidentino</t>
  </si>
  <si>
    <t>ROSÂNGELA MARIA DANTAS</t>
  </si>
  <si>
    <t>Indaiabira</t>
  </si>
  <si>
    <t>indaiabirense</t>
  </si>
  <si>
    <t>VANDERLUCIO DE OLIVEIRA</t>
  </si>
  <si>
    <t>Indianópolis</t>
  </si>
  <si>
    <t>indianopolense</t>
  </si>
  <si>
    <t>LINDOMAR AMARO BORGES</t>
  </si>
  <si>
    <t>Ingaí</t>
  </si>
  <si>
    <t>ingaiense</t>
  </si>
  <si>
    <t>GIULLIANO RIBEIRO PINTO</t>
  </si>
  <si>
    <t>Inhapim</t>
  </si>
  <si>
    <t>inhapinhense</t>
  </si>
  <si>
    <t>MÁRCIO ELIAS DE LIMA E SANTOS</t>
  </si>
  <si>
    <t>Inhaúma</t>
  </si>
  <si>
    <t>inhaumense</t>
  </si>
  <si>
    <t>GERALDO CUSTÓDIO SILVA JUNIOR</t>
  </si>
  <si>
    <t>Inimutaba</t>
  </si>
  <si>
    <t>inimutabense</t>
  </si>
  <si>
    <t>EMERSOMM DANEZZI</t>
  </si>
  <si>
    <t>Ipaba</t>
  </si>
  <si>
    <t>ipabense</t>
  </si>
  <si>
    <t>GILBERTO PEREIRA SOARES JUNIOR</t>
  </si>
  <si>
    <t>Ipanema</t>
  </si>
  <si>
    <t>JULIO FONTOURA DE MORAES JUNIOR</t>
  </si>
  <si>
    <t>Ipatinga</t>
  </si>
  <si>
    <t>ipatinguense</t>
  </si>
  <si>
    <t>GUSTAVO MORAIS NUNES</t>
  </si>
  <si>
    <t>Ipiaçu</t>
  </si>
  <si>
    <t>ipiaçuense</t>
  </si>
  <si>
    <t>RAFAEL EVANGELISTA CAPANEMA</t>
  </si>
  <si>
    <t>Ipuiúna</t>
  </si>
  <si>
    <t>ipuiunense</t>
  </si>
  <si>
    <t>ELDER CASSIO DE SOUZA OLIVA</t>
  </si>
  <si>
    <t>Iraí de Minas</t>
  </si>
  <si>
    <t>iraiense</t>
  </si>
  <si>
    <t>CLEITON GOMES DA CRUZ</t>
  </si>
  <si>
    <t>Itabira</t>
  </si>
  <si>
    <t>itabirano</t>
  </si>
  <si>
    <t>MARCO ANTONIO LAGE</t>
  </si>
  <si>
    <t>Itabirinha</t>
  </si>
  <si>
    <t>itabirense</t>
  </si>
  <si>
    <t>LUCAS COIMBRA DONADIA</t>
  </si>
  <si>
    <t>Itabirito</t>
  </si>
  <si>
    <t>itabiritense</t>
  </si>
  <si>
    <t>ORLANDO AMORIM CALDEIRA</t>
  </si>
  <si>
    <t>Itacambira</t>
  </si>
  <si>
    <t>itacambirano</t>
  </si>
  <si>
    <t>GERALDO MOISÉS DE SOUZA</t>
  </si>
  <si>
    <t>Itacarambi</t>
  </si>
  <si>
    <t>itacarambiense</t>
  </si>
  <si>
    <t>NÍVEA MARIA DE OLIVEIRA</t>
  </si>
  <si>
    <t>Itaguara</t>
  </si>
  <si>
    <t>itaguarense</t>
  </si>
  <si>
    <t>GERALDO DONIZETE DE LIMA</t>
  </si>
  <si>
    <t>Itaipé</t>
  </si>
  <si>
    <t>itaipeense</t>
  </si>
  <si>
    <t>ALEXSANDER RODRIGUES BATISTA</t>
  </si>
  <si>
    <t>Itajubá</t>
  </si>
  <si>
    <t>Itajubense</t>
  </si>
  <si>
    <t>CHRISTIAN GONÇALVES TIBURZIO E SILVA</t>
  </si>
  <si>
    <t>Itamarandiba</t>
  </si>
  <si>
    <t>itamarandibano</t>
  </si>
  <si>
    <t>LUIZ FERNANDO ALVES</t>
  </si>
  <si>
    <t>Itamarati de Minas</t>
  </si>
  <si>
    <t>tamaratiense</t>
  </si>
  <si>
    <t>HAMILTON DE MOURA FILHO</t>
  </si>
  <si>
    <t>Itambacuri</t>
  </si>
  <si>
    <t>itambacuriense</t>
  </si>
  <si>
    <t>JOVANI FERREIRA DOS SANTOS</t>
  </si>
  <si>
    <t>Itambé do Mato Dentro</t>
  </si>
  <si>
    <t>CLEIDILENY APARECIDA CHAVES</t>
  </si>
  <si>
    <t>Itamogi</t>
  </si>
  <si>
    <t>itamogiense</t>
  </si>
  <si>
    <t>RONALDO PEREIRA DIAS</t>
  </si>
  <si>
    <t>Itamonte</t>
  </si>
  <si>
    <t>itamontense</t>
  </si>
  <si>
    <t>ALEXANDRE AUGUSTO MOREIRA SANTOS</t>
  </si>
  <si>
    <t>Itanhandu</t>
  </si>
  <si>
    <t>itanhanduense</t>
  </si>
  <si>
    <t>CARLOS GONÇALVES DA FONSECA</t>
  </si>
  <si>
    <t>Itanhomi</t>
  </si>
  <si>
    <t>itanhomense</t>
  </si>
  <si>
    <t>RAIMUNDO FRANCISCO PENAFORTE</t>
  </si>
  <si>
    <t>Itaobim</t>
  </si>
  <si>
    <t>itaobinhense</t>
  </si>
  <si>
    <t>FABIANO FERNANDES SILVA RIBEIRO</t>
  </si>
  <si>
    <t>Itapagipe</t>
  </si>
  <si>
    <t>itapagipense</t>
  </si>
  <si>
    <t>RICARDO GARCIA DA SILVA</t>
  </si>
  <si>
    <t>Itapecerica</t>
  </si>
  <si>
    <t>itapecericano</t>
  </si>
  <si>
    <t>WIRLEY RODRIGUES REIS</t>
  </si>
  <si>
    <t>Itapeva</t>
  </si>
  <si>
    <t>itapevense</t>
  </si>
  <si>
    <t>DANIEL PEREIRA DO COUTO</t>
  </si>
  <si>
    <t>Itatiaiuçu</t>
  </si>
  <si>
    <t>itatiaiuçuense</t>
  </si>
  <si>
    <t>ADÉLCIO ROSA DE MORAIS</t>
  </si>
  <si>
    <t>Itaú de Minas</t>
  </si>
  <si>
    <t>itauense</t>
  </si>
  <si>
    <t>NORIVAL FRANCISCO DE LIMA</t>
  </si>
  <si>
    <t>Itaúna</t>
  </si>
  <si>
    <t>itaunense</t>
  </si>
  <si>
    <t>NEIDER MOREIRA DE FARIA</t>
  </si>
  <si>
    <t>Itaverava</t>
  </si>
  <si>
    <t>itaveravense</t>
  </si>
  <si>
    <t>JOSÉ FLAVIANO PINTO</t>
  </si>
  <si>
    <t>Itinga</t>
  </si>
  <si>
    <t>JOAO BOSCO VERSIANI GUSMAO CORDEIRO</t>
  </si>
  <si>
    <t>Itueta</t>
  </si>
  <si>
    <t>ituetano</t>
  </si>
  <si>
    <t>VALTER JOSÉ NICOLI</t>
  </si>
  <si>
    <t>Ituiutaba</t>
  </si>
  <si>
    <t>ituiutabano</t>
  </si>
  <si>
    <t>LEANDRA GUEDES FERREIRA</t>
  </si>
  <si>
    <t>Itumirim</t>
  </si>
  <si>
    <t>itumirinense</t>
  </si>
  <si>
    <t>CARLOS ALBERTO NASCIMENTO</t>
  </si>
  <si>
    <t>Iturama</t>
  </si>
  <si>
    <t>ituramense</t>
  </si>
  <si>
    <t>CLAUDIO TOMAZ DE FREITAS</t>
  </si>
  <si>
    <t>Itutinga</t>
  </si>
  <si>
    <t>itutinguense</t>
  </si>
  <si>
    <t>RODINELI ANTÔNIO DO NASCIMENTO</t>
  </si>
  <si>
    <t>Jaboticatubas</t>
  </si>
  <si>
    <t>jaboticatubense</t>
  </si>
  <si>
    <t>ENEIMAR ADRIANO MARQUES</t>
  </si>
  <si>
    <t>Jacinto</t>
  </si>
  <si>
    <t>jacintense</t>
  </si>
  <si>
    <t>VALDENIR PEREIRA DA SILVA JUNIOR</t>
  </si>
  <si>
    <t>Jacuí</t>
  </si>
  <si>
    <t>jacuiense</t>
  </si>
  <si>
    <t>MARIA CONCEICAO DOS REIS PEREIRA</t>
  </si>
  <si>
    <t>Jacutinga</t>
  </si>
  <si>
    <t>jacutinguense</t>
  </si>
  <si>
    <t>MELQUIADES DE ARAUJO</t>
  </si>
  <si>
    <t>Jaguaraçu</t>
  </si>
  <si>
    <t>jaguaraçuense</t>
  </si>
  <si>
    <t>MARCIO LIMA DE PAULA</t>
  </si>
  <si>
    <t>Jaíba</t>
  </si>
  <si>
    <t>jaibense</t>
  </si>
  <si>
    <t>REGINALDO ANTONIO DA SILVA</t>
  </si>
  <si>
    <t>Jampruca</t>
  </si>
  <si>
    <t>jampruquense</t>
  </si>
  <si>
    <t>POLLIANE DE CASTRO NUNES BASTOS</t>
  </si>
  <si>
    <t>Janaúba</t>
  </si>
  <si>
    <t>janaubense</t>
  </si>
  <si>
    <t>JOSÉ APARECIDO MENDES SANTOS</t>
  </si>
  <si>
    <t>Januária</t>
  </si>
  <si>
    <t>januarense</t>
  </si>
  <si>
    <t>MAURICIO ALMEIDA DO NASCIMENTO</t>
  </si>
  <si>
    <t>Japaraíba</t>
  </si>
  <si>
    <t>japaraíbano</t>
  </si>
  <si>
    <t>ROBERTO EMILIO LOPES</t>
  </si>
  <si>
    <t>Japonvar</t>
  </si>
  <si>
    <t>japonvaense</t>
  </si>
  <si>
    <t>WELSON GONÇALVES DA SILVA</t>
  </si>
  <si>
    <t>Jeceaba</t>
  </si>
  <si>
    <t>jeceabense</t>
  </si>
  <si>
    <t>JOSE DONIZETE ALMEIDA MAIA</t>
  </si>
  <si>
    <t>Jenipapo de Minas</t>
  </si>
  <si>
    <t>CARLOS JOSÉ DE JESUS SENA</t>
  </si>
  <si>
    <t>Jequeri</t>
  </si>
  <si>
    <t>jequeriense</t>
  </si>
  <si>
    <t>ADILSON LOPES SILVA</t>
  </si>
  <si>
    <t>Jequitaí</t>
  </si>
  <si>
    <t>jequitaiense</t>
  </si>
  <si>
    <t>ELDIMA CALDEIRA BENFICA</t>
  </si>
  <si>
    <t>Jequitibá</t>
  </si>
  <si>
    <t>jequitibaense</t>
  </si>
  <si>
    <t>LUIZ CARLOS PINHEIRO</t>
  </si>
  <si>
    <t>Jequitinhonha</t>
  </si>
  <si>
    <t>jequitinhonhense</t>
  </si>
  <si>
    <t>NILO BARBUDA SOUTO</t>
  </si>
  <si>
    <t>Jesuânia</t>
  </si>
  <si>
    <t>jesuanense</t>
  </si>
  <si>
    <t>JOSÉ LAÉRCIO BRANDÃO DE CASTRO</t>
  </si>
  <si>
    <t>Joaíma</t>
  </si>
  <si>
    <t>joaimense</t>
  </si>
  <si>
    <t>DAURO BARRETO MELO FILHO</t>
  </si>
  <si>
    <t>Joanésia</t>
  </si>
  <si>
    <t>joanense</t>
  </si>
  <si>
    <t>AIKEN CRISTIAN ANDRADE DIAS</t>
  </si>
  <si>
    <t>João Monlevade</t>
  </si>
  <si>
    <t>monlevadense</t>
  </si>
  <si>
    <t>LAÉRCIO JOSÉ RIBEIRO</t>
  </si>
  <si>
    <t>João Pinheiro</t>
  </si>
  <si>
    <t>EDMAR XAVIER MACIEL</t>
  </si>
  <si>
    <t>Joaquim Felício</t>
  </si>
  <si>
    <t>feliciano</t>
  </si>
  <si>
    <t>MIGUEL FELIPE FERREIRA DE OLIVEIRA</t>
  </si>
  <si>
    <t>Jordânia</t>
  </si>
  <si>
    <t>jordainense</t>
  </si>
  <si>
    <t>MARQUES UEL MEIRA DE OLIVEIRA</t>
  </si>
  <si>
    <t>José Gonçalves de Minas</t>
  </si>
  <si>
    <t>MARIA GOMES MOTOSO ROCHA</t>
  </si>
  <si>
    <t>José Raydan</t>
  </si>
  <si>
    <t>josé raydanense</t>
  </si>
  <si>
    <t>PAULO PEIXOTO DO AMARAL</t>
  </si>
  <si>
    <t>Josenópolis</t>
  </si>
  <si>
    <t>josenopolense</t>
  </si>
  <si>
    <t>DANIEL PATRICK RIBEIRO QUEIROZ</t>
  </si>
  <si>
    <t>Nova União</t>
  </si>
  <si>
    <t>nova-uniense</t>
  </si>
  <si>
    <t>AILTON ANTONIO GUIMARÃES ROSA</t>
  </si>
  <si>
    <t>Juatuba</t>
  </si>
  <si>
    <t>juatubense</t>
  </si>
  <si>
    <t>ANTÔNIO ADÔNIS PEREIRA</t>
  </si>
  <si>
    <t>Juiz de Fora</t>
  </si>
  <si>
    <t>juiz-forano</t>
  </si>
  <si>
    <t>MARIA MARGARIDA MARTINS SALOMÃO</t>
  </si>
  <si>
    <t>Juramento</t>
  </si>
  <si>
    <t>juramentense</t>
  </si>
  <si>
    <t>MARLENE DE LOURDES SILVEIRA MOREIRA</t>
  </si>
  <si>
    <t>Juruaia</t>
  </si>
  <si>
    <t>juruaiense</t>
  </si>
  <si>
    <t>ÁLVARO MARIANO JÚNIOR</t>
  </si>
  <si>
    <t>Juvenília</t>
  </si>
  <si>
    <t>juveniliense</t>
  </si>
  <si>
    <t>ROMULO MARINHO CARNEIRO</t>
  </si>
  <si>
    <t>Ladainha</t>
  </si>
  <si>
    <t>ladainhense</t>
  </si>
  <si>
    <t>KALID NEDIR MAIKEL</t>
  </si>
  <si>
    <t>Lagamar</t>
  </si>
  <si>
    <t>lagamarense</t>
  </si>
  <si>
    <t>AURO JOSE PEREIRA</t>
  </si>
  <si>
    <t>Lagoa da Prata</t>
  </si>
  <si>
    <t>lago-pratense</t>
  </si>
  <si>
    <t>DI GIANNE DE OLIVEIRA NUNES</t>
  </si>
  <si>
    <t>Lagoa dos Patos</t>
  </si>
  <si>
    <t>lagoa-patense</t>
  </si>
  <si>
    <t>HERCULES VANDY DURÃES DA FONSECA</t>
  </si>
  <si>
    <t>Lagoa Dourada</t>
  </si>
  <si>
    <t>RONALD PEREIRA DUTRA</t>
  </si>
  <si>
    <t>Lagoa Formosa</t>
  </si>
  <si>
    <t>EDSON MACHADO DE ANDRADE</t>
  </si>
  <si>
    <t>Lagoa Grande</t>
  </si>
  <si>
    <t>lagoa grandense</t>
  </si>
  <si>
    <t>EDSON SABINO DE LIMA</t>
  </si>
  <si>
    <t>lagoa-santense</t>
  </si>
  <si>
    <t>ROGÉRIO CESAR DE MATOS AVELAR</t>
  </si>
  <si>
    <t>Lajinha</t>
  </si>
  <si>
    <t>lajinhense</t>
  </si>
  <si>
    <t>JOÃO ROSENDO AMBRÓSIO DE MEDEIROS</t>
  </si>
  <si>
    <t>Lambari</t>
  </si>
  <si>
    <t>lambariense</t>
  </si>
  <si>
    <t>MARCELO GIOVANI DE SOUSA</t>
  </si>
  <si>
    <t>Lamim</t>
  </si>
  <si>
    <t>laminense</t>
  </si>
  <si>
    <t>MARCO ANTONIO DE ASSIS</t>
  </si>
  <si>
    <t>Laranjal</t>
  </si>
  <si>
    <t>FERNANDO GONÇALVES DOS SANTOS</t>
  </si>
  <si>
    <t>Lassance</t>
  </si>
  <si>
    <t>lassancense</t>
  </si>
  <si>
    <t>PAULO ELIAS RODRIGUES</t>
  </si>
  <si>
    <t>Lavras</t>
  </si>
  <si>
    <t>lavrense</t>
  </si>
  <si>
    <t>JUSSARA MENICUCCI DE OLIVEIRA</t>
  </si>
  <si>
    <t>Leandro Ferreira</t>
  </si>
  <si>
    <t>leandrense</t>
  </si>
  <si>
    <t>ELDER CORREA DE FREITAS</t>
  </si>
  <si>
    <t>Leme do Prado</t>
  </si>
  <si>
    <t>lemepradense</t>
  </si>
  <si>
    <t>JOSEANY CORDEIRO SANTOS</t>
  </si>
  <si>
    <t>Leopoldina</t>
  </si>
  <si>
    <t>PEDRO AUGUSTO JUNQUEIRA FERRAZ</t>
  </si>
  <si>
    <t>Liberdade</t>
  </si>
  <si>
    <t>libertense</t>
  </si>
  <si>
    <t>WALTER DE ASSIS TOLEDO JUNIOR</t>
  </si>
  <si>
    <t>Lima Duarte</t>
  </si>
  <si>
    <t>limaduartino</t>
  </si>
  <si>
    <t>ELENICE PEREIRA DELGADO SANTELLI</t>
  </si>
  <si>
    <t>Limeira do Oeste</t>
  </si>
  <si>
    <t>limeirense</t>
  </si>
  <si>
    <t>ENEDINO PEREIRA FILHO</t>
  </si>
  <si>
    <t>Lontra</t>
  </si>
  <si>
    <t>lontrense</t>
  </si>
  <si>
    <t>DERNIVAL MENDES DOS REIS</t>
  </si>
  <si>
    <t>Luisburgo</t>
  </si>
  <si>
    <t>luisburguense</t>
  </si>
  <si>
    <t>OTENIDES DOS SANTOS HOTT PRAÇA</t>
  </si>
  <si>
    <t>Luislândia</t>
  </si>
  <si>
    <t>luislandense</t>
  </si>
  <si>
    <t>JUVENAL ALVES DOS SANTOS</t>
  </si>
  <si>
    <t>Luminárias</t>
  </si>
  <si>
    <t>luminarense</t>
  </si>
  <si>
    <t>ECIO CARVALHO REZENDE</t>
  </si>
  <si>
    <t>Luz</t>
  </si>
  <si>
    <t>AGOSTINHO CARLOS OLIVEIRA</t>
  </si>
  <si>
    <t>Machacalis</t>
  </si>
  <si>
    <t>machacalisense</t>
  </si>
  <si>
    <t>MAURO ROBERTO FRANCISCO BATISTA</t>
  </si>
  <si>
    <t>Machado</t>
  </si>
  <si>
    <t>machadense</t>
  </si>
  <si>
    <t>MAYCON WILLIAN DA SILVA</t>
  </si>
  <si>
    <t>Madre de Deus de Minas</t>
  </si>
  <si>
    <t>OSMAR DE OLIVEIRA</t>
  </si>
  <si>
    <t>Malacacheta</t>
  </si>
  <si>
    <t>malacachetense</t>
  </si>
  <si>
    <t>HERMES ADALTO GOMES DA CUNHA</t>
  </si>
  <si>
    <t>Mamonas</t>
  </si>
  <si>
    <t>mamonense</t>
  </si>
  <si>
    <t>VALDECI CUSTODIO JORGE</t>
  </si>
  <si>
    <t>Manga</t>
  </si>
  <si>
    <t>manguense</t>
  </si>
  <si>
    <t>ANASTÁCIO GUEDES SARAIVA</t>
  </si>
  <si>
    <t>Manhuaçu</t>
  </si>
  <si>
    <t>manhuaçuense</t>
  </si>
  <si>
    <t>MARIA IMACULADA DUTRA DORNELAS</t>
  </si>
  <si>
    <t>Manhumirim</t>
  </si>
  <si>
    <t>manhumiriense</t>
  </si>
  <si>
    <t>SÉRGIO BOREL CORRÊA</t>
  </si>
  <si>
    <t>Mantena</t>
  </si>
  <si>
    <t>mantenense</t>
  </si>
  <si>
    <t>JOÃO RUFINO SOBRINHO</t>
  </si>
  <si>
    <t>Maravilhas</t>
  </si>
  <si>
    <t>DIOVANE POLICARPO DE CASTRO</t>
  </si>
  <si>
    <t>Mar de Espanha</t>
  </si>
  <si>
    <t>mar-de-espanhense</t>
  </si>
  <si>
    <t>FRANCISCO DE ASSIS DE JESUS FURTADO</t>
  </si>
  <si>
    <t>Maria da Fé</t>
  </si>
  <si>
    <t>ADILSON DOS SANTOS</t>
  </si>
  <si>
    <t>Mariana</t>
  </si>
  <si>
    <t>marianense</t>
  </si>
  <si>
    <t>DUARTE EUSTÁQUIO GONÇALVES JUNIOR</t>
  </si>
  <si>
    <t>Marilac</t>
  </si>
  <si>
    <t>marilaquense</t>
  </si>
  <si>
    <t>EDMILSON VALADÃO DE OLIVEIRA</t>
  </si>
  <si>
    <t>Mário Campos</t>
  </si>
  <si>
    <t>mario-campense</t>
  </si>
  <si>
    <t>ANDERSON FERREIRA ALVES</t>
  </si>
  <si>
    <t>Maripá de Minas</t>
  </si>
  <si>
    <t>maripaense</t>
  </si>
  <si>
    <t>VAGNER FONSECA COSTA</t>
  </si>
  <si>
    <t>Marliéria</t>
  </si>
  <si>
    <t>marlierense</t>
  </si>
  <si>
    <t>HAMILTON LIMA PAULA</t>
  </si>
  <si>
    <t>Marmelópolis</t>
  </si>
  <si>
    <t>marmelopolense</t>
  </si>
  <si>
    <t>CAMILO ALBERTO RIBEIRO DA SILVA</t>
  </si>
  <si>
    <t>Martinho Campos</t>
  </si>
  <si>
    <t>martinho-campense</t>
  </si>
  <si>
    <t>WILSON CORREA ALVES AFONSO DE CARVALHO</t>
  </si>
  <si>
    <t>Martins Soares</t>
  </si>
  <si>
    <t>martinsoarense</t>
  </si>
  <si>
    <t>FERNANDO ALMEIDA DE ANDRADE</t>
  </si>
  <si>
    <t>Mata Verde</t>
  </si>
  <si>
    <t>mataverdense</t>
  </si>
  <si>
    <t>IRONE BENTO DIAS OLIVEIRA</t>
  </si>
  <si>
    <t>Materlândia</t>
  </si>
  <si>
    <t>materlandiense</t>
  </si>
  <si>
    <t>JOVENTINO MARIA FERREIRA</t>
  </si>
  <si>
    <t>Mateus Leme</t>
  </si>
  <si>
    <t>mateus-lemense</t>
  </si>
  <si>
    <t>RENILTON RIBEIRO COELHO</t>
  </si>
  <si>
    <t>Matias Barbosa</t>
  </si>
  <si>
    <t>matiense</t>
  </si>
  <si>
    <t>CARLOS ROBERTO MENDES LOPES</t>
  </si>
  <si>
    <t>Matias Cardoso</t>
  </si>
  <si>
    <t>MAURELIO SANTOS PEREIRA</t>
  </si>
  <si>
    <t>Matipó</t>
  </si>
  <si>
    <t>matipoense</t>
  </si>
  <si>
    <t>FÁBIO HENRIQUE GARDINGO</t>
  </si>
  <si>
    <t>Mato Verde</t>
  </si>
  <si>
    <t>mato-verdense</t>
  </si>
  <si>
    <t>OSCAR LISANDRO TEIXEIRA</t>
  </si>
  <si>
    <t>Matozinhos</t>
  </si>
  <si>
    <t>matozinhense</t>
  </si>
  <si>
    <t>ZÉLIA ALVES PEZZINI</t>
  </si>
  <si>
    <t>Matutina</t>
  </si>
  <si>
    <t>matutinense</t>
  </si>
  <si>
    <t>GILBERTO ERNANE DE LIMA</t>
  </si>
  <si>
    <t>Medeiros</t>
  </si>
  <si>
    <t>FRANCISCO MARTINS RIBEIRO</t>
  </si>
  <si>
    <t>Medina</t>
  </si>
  <si>
    <t>medinense</t>
  </si>
  <si>
    <t>EVALDO LUCIO PEIXOTO SENA</t>
  </si>
  <si>
    <t>Mendes Pimentel</t>
  </si>
  <si>
    <t>pimentelense</t>
  </si>
  <si>
    <t>PAULO ANTONIO DE SOUZA</t>
  </si>
  <si>
    <t>Mercês</t>
  </si>
  <si>
    <t>mercesano</t>
  </si>
  <si>
    <t>WANDERLUCIO BARBOSA</t>
  </si>
  <si>
    <t>Mesquita</t>
  </si>
  <si>
    <t>mesquitense</t>
  </si>
  <si>
    <t>RONALDO DE OLIVEIRA</t>
  </si>
  <si>
    <t>Minas Novas</t>
  </si>
  <si>
    <t>minas-novense</t>
  </si>
  <si>
    <t>AECIO GUEDES SOARES</t>
  </si>
  <si>
    <t>Minduri</t>
  </si>
  <si>
    <t>mindurense</t>
  </si>
  <si>
    <t>EDMIR GERALDO SILVA</t>
  </si>
  <si>
    <t>Mirabela</t>
  </si>
  <si>
    <t>mirabelense</t>
  </si>
  <si>
    <t>LUCIANO RABELO VELOSO</t>
  </si>
  <si>
    <t>Miradouro</t>
  </si>
  <si>
    <t>miradourense</t>
  </si>
  <si>
    <t>CLOVES DA SILVA BOTELHO</t>
  </si>
  <si>
    <t>Miraí</t>
  </si>
  <si>
    <t>miraiense</t>
  </si>
  <si>
    <t>ADAELSON DE ALMEIDA MAGALHÃES</t>
  </si>
  <si>
    <t>Miravânia</t>
  </si>
  <si>
    <t>miravaniense</t>
  </si>
  <si>
    <t>ELZIO MOTA DOURADO</t>
  </si>
  <si>
    <t>Moeda</t>
  </si>
  <si>
    <t>moedense</t>
  </si>
  <si>
    <t>DÉCIO VANDERLEI DOS SANTOS</t>
  </si>
  <si>
    <t>Moema</t>
  </si>
  <si>
    <t>moemense</t>
  </si>
  <si>
    <t>ALAELSON ANTONIO DE OLIVEIRA</t>
  </si>
  <si>
    <t>Monjolos</t>
  </si>
  <si>
    <t>monjolense</t>
  </si>
  <si>
    <t>GERALDO EUSTÁQUIO MAIA DA SILVA</t>
  </si>
  <si>
    <t>Monsenhor Paulo</t>
  </si>
  <si>
    <t>paulense</t>
  </si>
  <si>
    <t>LETÍCIA APARECIDA BELATO MARTINS</t>
  </si>
  <si>
    <t>Montalvânia</t>
  </si>
  <si>
    <t>montalvanense</t>
  </si>
  <si>
    <t>FREDSON LOPES FRANCA</t>
  </si>
  <si>
    <t>Monte Alegre de Minas</t>
  </si>
  <si>
    <t>ULTIMO BITENCOURT DE FREITAS</t>
  </si>
  <si>
    <t>Monte Azul</t>
  </si>
  <si>
    <t>monte-azulense</t>
  </si>
  <si>
    <t>PAULO DIAS MOREIRA</t>
  </si>
  <si>
    <t>Monte Belo</t>
  </si>
  <si>
    <t>monte-belano</t>
  </si>
  <si>
    <t>KLEBER ANTÕNIO FERREIRA BONELI</t>
  </si>
  <si>
    <t>Monte Carmelo</t>
  </si>
  <si>
    <t>PAULO RODRIGUES ROCHA</t>
  </si>
  <si>
    <t>Monte Formoso</t>
  </si>
  <si>
    <t>monte formosense</t>
  </si>
  <si>
    <t>JOSE GOMES DA SILVA</t>
  </si>
  <si>
    <t>Monte Santo de Minas</t>
  </si>
  <si>
    <t>CARLOS EDUARDO DONNABELLA</t>
  </si>
  <si>
    <t>Montes Claros</t>
  </si>
  <si>
    <t>HUMBERTO GUIMARÃES SOUTO</t>
  </si>
  <si>
    <t>Monte Sião</t>
  </si>
  <si>
    <t>monte-sionense</t>
  </si>
  <si>
    <t>JOSE POCAI JUNIOR</t>
  </si>
  <si>
    <t>Montezuma</t>
  </si>
  <si>
    <t>montesumense</t>
  </si>
  <si>
    <t>IVAN VIEIRA DE PINHO</t>
  </si>
  <si>
    <t>Morada Nova de Minas</t>
  </si>
  <si>
    <t>moradense</t>
  </si>
  <si>
    <t>HERMANO ALVARES FRANCISCO DE MOURA</t>
  </si>
  <si>
    <t>Morro da Garça</t>
  </si>
  <si>
    <t>MARCIO TULIO LEITE ROCHA</t>
  </si>
  <si>
    <t>Morro do Pilar</t>
  </si>
  <si>
    <t>JOSE DE MATOS VIEIRA NETO</t>
  </si>
  <si>
    <t>Munhoz</t>
  </si>
  <si>
    <t>munhozense</t>
  </si>
  <si>
    <t>DORIVAL AMÂNCIO FROES</t>
  </si>
  <si>
    <t>Muriaé</t>
  </si>
  <si>
    <t>muriaense</t>
  </si>
  <si>
    <t>JOSÉ BRAZ</t>
  </si>
  <si>
    <t>Mutum</t>
  </si>
  <si>
    <t>PAULO ANTONIO ALVES</t>
  </si>
  <si>
    <t>Muzambinho</t>
  </si>
  <si>
    <t>muzambinhense</t>
  </si>
  <si>
    <t>PAULO SERGIO MAGALHÃES</t>
  </si>
  <si>
    <t>Nacip Raydan</t>
  </si>
  <si>
    <t>nacipense</t>
  </si>
  <si>
    <t>EDUARDO ANTONIO DE OLIVEIRA</t>
  </si>
  <si>
    <t>Nanuque</t>
  </si>
  <si>
    <t>nanuquense</t>
  </si>
  <si>
    <t>GILSON COLETA BARBOSA</t>
  </si>
  <si>
    <t>Naque</t>
  </si>
  <si>
    <t>naquense</t>
  </si>
  <si>
    <t>FERNANDO DA COSTA SILVA</t>
  </si>
  <si>
    <t>Natalândia</t>
  </si>
  <si>
    <t>natalandense</t>
  </si>
  <si>
    <t>GERALDO MAGELA GOMES</t>
  </si>
  <si>
    <t>Natércia</t>
  </si>
  <si>
    <t>naterciano</t>
  </si>
  <si>
    <t>GABRIEL TIAGO DE VILAS BOAS</t>
  </si>
  <si>
    <t>Nazareno</t>
  </si>
  <si>
    <t>nazarenense</t>
  </si>
  <si>
    <t>JOSÉ HEITOR GUIMARÃES DE CARVALHO</t>
  </si>
  <si>
    <t>Nepomuceno</t>
  </si>
  <si>
    <t>nepomucenense</t>
  </si>
  <si>
    <t>LUIZA MARIA LIMA MENEZES</t>
  </si>
  <si>
    <t>Ninheira</t>
  </si>
  <si>
    <t>ninheirense</t>
  </si>
  <si>
    <t>WAGNER ANTUNES SPOSITO</t>
  </si>
  <si>
    <t>Nova Belém</t>
  </si>
  <si>
    <t>VALDECI DORNELAS</t>
  </si>
  <si>
    <t>Nova Era</t>
  </si>
  <si>
    <t>nova-erense</t>
  </si>
  <si>
    <t>TXAI SILVA COSTA</t>
  </si>
  <si>
    <t>Nova Lima</t>
  </si>
  <si>
    <t>nova-limense</t>
  </si>
  <si>
    <t>JOÃO MARCELO DIEGUEZ PEREIRA</t>
  </si>
  <si>
    <t>Nova Módica</t>
  </si>
  <si>
    <t>neomodicano</t>
  </si>
  <si>
    <t>WALTER JUNIOR LADEIA BORBOREMA</t>
  </si>
  <si>
    <t>Nova Ponte</t>
  </si>
  <si>
    <t>nova-pontense</t>
  </si>
  <si>
    <t>LINDON CARLOS RESENDE DA CRUZ</t>
  </si>
  <si>
    <t>Nova Porteirinha</t>
  </si>
  <si>
    <t>novaporteirinhense</t>
  </si>
  <si>
    <t>REGINA ANTONIA DE SOUZA FREITAS</t>
  </si>
  <si>
    <t>Nova Resende</t>
  </si>
  <si>
    <t>resendense</t>
  </si>
  <si>
    <t>JOSE ROBERTO RODRIGUES</t>
  </si>
  <si>
    <t>Nova Serrana</t>
  </si>
  <si>
    <t>nova-serranense</t>
  </si>
  <si>
    <t>EUZEBIO RODRIGUES LAGO</t>
  </si>
  <si>
    <t>Novo Cruzeiro</t>
  </si>
  <si>
    <t>novo-cruzeirense</t>
  </si>
  <si>
    <t>MILTON COELHO DE OLIVEIRA</t>
  </si>
  <si>
    <t>Novo Oriente de Minas</t>
  </si>
  <si>
    <t>novo orientense</t>
  </si>
  <si>
    <t>NORMANDES DA COSTA JARDIM</t>
  </si>
  <si>
    <t>Novorizonte</t>
  </si>
  <si>
    <t>novorizontino</t>
  </si>
  <si>
    <t>CLEBER NASCIMENTO DE PINHO</t>
  </si>
  <si>
    <t>Olaria</t>
  </si>
  <si>
    <t>olariense</t>
  </si>
  <si>
    <t>LUIZ ENEIAS DE OLIVEIRA</t>
  </si>
  <si>
    <t>Olhos-d'Água</t>
  </si>
  <si>
    <t>olhos-d'aguense</t>
  </si>
  <si>
    <t>RONE DOUGLAS DIAS</t>
  </si>
  <si>
    <t>Olímpio Noronha</t>
  </si>
  <si>
    <t>olímpio-noroense</t>
  </si>
  <si>
    <t>MARIO DOUGLAS OLIVEIRA DIAS</t>
  </si>
  <si>
    <t>Oliveira</t>
  </si>
  <si>
    <t>oliveirense</t>
  </si>
  <si>
    <t>CRISTINE LASMAR DE MOURA RESENDE</t>
  </si>
  <si>
    <t>Oliveira Fortes</t>
  </si>
  <si>
    <t>oliveira-fortense</t>
  </si>
  <si>
    <t>ANTONIO CARLOS DE OLIVEIRA</t>
  </si>
  <si>
    <t>Onça de Pitangui</t>
  </si>
  <si>
    <t>oncense</t>
  </si>
  <si>
    <t>GUMERCINDO PEREIRA</t>
  </si>
  <si>
    <t>Oratórios</t>
  </si>
  <si>
    <t>oratoriense</t>
  </si>
  <si>
    <t>CARLOS JOSÉ DE OLIVEIRA</t>
  </si>
  <si>
    <t>Orizânia</t>
  </si>
  <si>
    <t>orizanense</t>
  </si>
  <si>
    <t>JONIA LEITE FILHO</t>
  </si>
  <si>
    <t>HELIO MARCIO CAMPOS</t>
  </si>
  <si>
    <t>Ouro Fino</t>
  </si>
  <si>
    <t>ouro-finense</t>
  </si>
  <si>
    <t>HENRIQUE ROSSI WOLF</t>
  </si>
  <si>
    <t>Ouro Preto</t>
  </si>
  <si>
    <t>ouro-pretano</t>
  </si>
  <si>
    <t>ANGELO OSWALDO DE ARAUJO SANTOS</t>
  </si>
  <si>
    <t>Ouro Verde de Minas</t>
  </si>
  <si>
    <t>MARCELO ADRIANO XAVIER DE VASCONCELOS</t>
  </si>
  <si>
    <t>Padre Carvalho</t>
  </si>
  <si>
    <t>padre carvaliense</t>
  </si>
  <si>
    <t>JOSE NILSON BISPO DE SA</t>
  </si>
  <si>
    <t>Padre Paraíso</t>
  </si>
  <si>
    <t>padre-paraisense</t>
  </si>
  <si>
    <t>DIEGO FERDINANDO MENDES OLIVEIRA</t>
  </si>
  <si>
    <t>Paineiras</t>
  </si>
  <si>
    <t>paineirense</t>
  </si>
  <si>
    <t>AFRANIO ALVES MENDONÇA NETO</t>
  </si>
  <si>
    <t>Pains</t>
  </si>
  <si>
    <t>painense</t>
  </si>
  <si>
    <t>MARCO AURÉLIO RABELO GOMES</t>
  </si>
  <si>
    <t>Pai Pedro</t>
  </si>
  <si>
    <t>paipedrense</t>
  </si>
  <si>
    <t>JOAQUIM RODRIGUES JUNIOR</t>
  </si>
  <si>
    <t>Paiva</t>
  </si>
  <si>
    <t>paivense</t>
  </si>
  <si>
    <t>BRUNO VIEIRA DE PAULA</t>
  </si>
  <si>
    <t>Palma</t>
  </si>
  <si>
    <t>palmense</t>
  </si>
  <si>
    <t>HIRAM VINICIUS MENDONÇA FINAMORE</t>
  </si>
  <si>
    <t>Palmópolis</t>
  </si>
  <si>
    <t>palmopolense</t>
  </si>
  <si>
    <t>MARCELO FERNANDES DE ALMEIDA</t>
  </si>
  <si>
    <t>Papagaios</t>
  </si>
  <si>
    <t>papagaiense</t>
  </si>
  <si>
    <t>MÁRIO REIS FILGUEIRAS</t>
  </si>
  <si>
    <t>Paracatu</t>
  </si>
  <si>
    <t>paracatuense</t>
  </si>
  <si>
    <t>IGOR PEREIRA DOS SANTOS</t>
  </si>
  <si>
    <t>Pará de Minas</t>
  </si>
  <si>
    <t>pará-minense</t>
  </si>
  <si>
    <t>ELIAS DINIZ</t>
  </si>
  <si>
    <t>Paraguaçu</t>
  </si>
  <si>
    <t>paraguaçuense</t>
  </si>
  <si>
    <t>GABRIEL PEREIRA DE MORAES FILHO</t>
  </si>
  <si>
    <t>Paraisópolis</t>
  </si>
  <si>
    <t>paraisopolense</t>
  </si>
  <si>
    <t>EVERTON DE ASSIS FERREIRA</t>
  </si>
  <si>
    <t>Paraopeba</t>
  </si>
  <si>
    <t>paraopebense</t>
  </si>
  <si>
    <t>JOSÉ VALADARES BAHIA</t>
  </si>
  <si>
    <t>Passabém</t>
  </si>
  <si>
    <t>passabenense</t>
  </si>
  <si>
    <t>RONALDO AGAPITO DE SA</t>
  </si>
  <si>
    <t>Passa Quatro</t>
  </si>
  <si>
    <t>HENRIQUE NOGUEIRA GONÇALVES</t>
  </si>
  <si>
    <t>Passa Tempo</t>
  </si>
  <si>
    <t>passa-tempense</t>
  </si>
  <si>
    <t>EDILSON RODRIGUES</t>
  </si>
  <si>
    <t>Passa Vinte</t>
  </si>
  <si>
    <t>passa-vintense</t>
  </si>
  <si>
    <t>LUCAS NASCIMENTO DE ALMEIDA</t>
  </si>
  <si>
    <t>Passos</t>
  </si>
  <si>
    <t>passense</t>
  </si>
  <si>
    <t>DIEGO RODRIGO DE OLIVEIRA</t>
  </si>
  <si>
    <t>Patis</t>
  </si>
  <si>
    <t>patiense</t>
  </si>
  <si>
    <t>VALMIR MORAIS DE SÁ</t>
  </si>
  <si>
    <t>Patos de Minas</t>
  </si>
  <si>
    <t>patense</t>
  </si>
  <si>
    <t>LUÍS EDUARDO FALCÃO FERREIRA</t>
  </si>
  <si>
    <t>Patrocínio</t>
  </si>
  <si>
    <t>patrocinense</t>
  </si>
  <si>
    <t>DEIRÓ MOREIRA MARRA</t>
  </si>
  <si>
    <t>Patrocínio do Muriaé</t>
  </si>
  <si>
    <t>PAULO AZIZ DAHER</t>
  </si>
  <si>
    <t>Paula Cândido</t>
  </si>
  <si>
    <t>paula-candense</t>
  </si>
  <si>
    <t>DANIEL GOMES CALIXTO</t>
  </si>
  <si>
    <t>Paulistas</t>
  </si>
  <si>
    <t>paulistano</t>
  </si>
  <si>
    <t>EVANDRO RIBEIRO DE CARVALHO</t>
  </si>
  <si>
    <t>Pavão</t>
  </si>
  <si>
    <t>JANE CARLA PEREIRA DA ROCHA</t>
  </si>
  <si>
    <t>Peçanha</t>
  </si>
  <si>
    <t>peçanhense</t>
  </si>
  <si>
    <t>FABRICIO DAYRELL OLIVEIRA ALVARENGA</t>
  </si>
  <si>
    <t>Pedra Azul</t>
  </si>
  <si>
    <t>pedra-azulense</t>
  </si>
  <si>
    <t>MARCIO FERREIRA SOUTO</t>
  </si>
  <si>
    <t>Pedra Bonita</t>
  </si>
  <si>
    <t>pedrabonitense</t>
  </si>
  <si>
    <t>SEBASTIÃO DE OLIVEIRA</t>
  </si>
  <si>
    <t>Pedra do Anta</t>
  </si>
  <si>
    <t>SUELI SAMPAIO NOGUEIRA</t>
  </si>
  <si>
    <t>Pedra do Indaiá</t>
  </si>
  <si>
    <t>indaiaense</t>
  </si>
  <si>
    <t>MATEUS MARCIANO DOS SANTOS</t>
  </si>
  <si>
    <t>Pedra Dourada</t>
  </si>
  <si>
    <t>FAGNER FERREIRA VEIGA</t>
  </si>
  <si>
    <t>Pedralva</t>
  </si>
  <si>
    <t>pedralvense</t>
  </si>
  <si>
    <t>JOSIMAR SILVA DE FREITAS</t>
  </si>
  <si>
    <t>Pedras de Maria da Cruz</t>
  </si>
  <si>
    <t>RODRIGO ALEXANDRE FERNANDES</t>
  </si>
  <si>
    <t>Pedrinópolis</t>
  </si>
  <si>
    <t>pedrinopolense</t>
  </si>
  <si>
    <t>RAFAEL FERREIRA SILVA</t>
  </si>
  <si>
    <t>Pedro Leopoldo</t>
  </si>
  <si>
    <t>pedro-leopoldense</t>
  </si>
  <si>
    <t>ELOISA HELENA CARVALHO DE FREITAS PEREIRA</t>
  </si>
  <si>
    <t>Pedro Teixeira</t>
  </si>
  <si>
    <t>pedro-teixeirense</t>
  </si>
  <si>
    <t>REINALDO MANOEL DE OLIVEIRA</t>
  </si>
  <si>
    <t>Pequeri</t>
  </si>
  <si>
    <t>pequeriense</t>
  </si>
  <si>
    <t>GLAUCO BRAGA FÁVERO</t>
  </si>
  <si>
    <t>Pequi</t>
  </si>
  <si>
    <t>pequiense</t>
  </si>
  <si>
    <t>ANDRÉ LUIZ MELGAÇO TAVARES</t>
  </si>
  <si>
    <t>Perdigão</t>
  </si>
  <si>
    <t>perdiguense</t>
  </si>
  <si>
    <t>GILMAR TEODORO DE SÃO JOSÉ</t>
  </si>
  <si>
    <t>Perdizes</t>
  </si>
  <si>
    <t>perdizense</t>
  </si>
  <si>
    <t>ANTÔNIO ROBERTO BERGAMASCO</t>
  </si>
  <si>
    <t>Perdões</t>
  </si>
  <si>
    <t>perdoense</t>
  </si>
  <si>
    <t>HAMILTON RESENDE FILHO</t>
  </si>
  <si>
    <t>Periquito</t>
  </si>
  <si>
    <t>periquitense</t>
  </si>
  <si>
    <t>JOSÉ DE OLIVEIRA FLOR</t>
  </si>
  <si>
    <t>Pescador</t>
  </si>
  <si>
    <t>pescadorense</t>
  </si>
  <si>
    <t>GERALDO ANASTÁCIO JARDIM</t>
  </si>
  <si>
    <t>Piau</t>
  </si>
  <si>
    <t>piauense</t>
  </si>
  <si>
    <t>GILMAR APARECIDO REZENDE DE CASTRO</t>
  </si>
  <si>
    <t>Piedade de Caratinga</t>
  </si>
  <si>
    <t>piedade-caratinguense</t>
  </si>
  <si>
    <t>ADOLFO BENTO NETO</t>
  </si>
  <si>
    <t>Piedade de Ponte Nova</t>
  </si>
  <si>
    <t>piedadense</t>
  </si>
  <si>
    <t>ANTONIO MAYRINK BORDONI</t>
  </si>
  <si>
    <t>Piedade do Rio Grande</t>
  </si>
  <si>
    <t>JOSÉ FERNANDES NETO</t>
  </si>
  <si>
    <t>Piedade dos Gerais</t>
  </si>
  <si>
    <t>DANIEL MAURICIO REIS</t>
  </si>
  <si>
    <t>Pimenta</t>
  </si>
  <si>
    <t>pimentense</t>
  </si>
  <si>
    <t>GEOVANIO GUALBERTO MACEDO</t>
  </si>
  <si>
    <t>Pingo-d'Água</t>
  </si>
  <si>
    <t>pingodaguense</t>
  </si>
  <si>
    <t>LUIZ PAULO COELHO</t>
  </si>
  <si>
    <t>Pintópolis</t>
  </si>
  <si>
    <t>pintopolense</t>
  </si>
  <si>
    <t>LEY LOPES DOS SANTOS</t>
  </si>
  <si>
    <t>Piracema</t>
  </si>
  <si>
    <t>piracemense</t>
  </si>
  <si>
    <t>WESLEY DINIZ</t>
  </si>
  <si>
    <t>Pirajuba</t>
  </si>
  <si>
    <t>pirajubense</t>
  </si>
  <si>
    <t>AIRTON ALVES</t>
  </si>
  <si>
    <t>Piranga</t>
  </si>
  <si>
    <t>piranguense</t>
  </si>
  <si>
    <t>LUIS HELVÉCIO SILVA ARAUJO</t>
  </si>
  <si>
    <t>Piranguçu</t>
  </si>
  <si>
    <t>piranguçuense</t>
  </si>
  <si>
    <t>RICARDO MARTINS DE ARAUJO</t>
  </si>
  <si>
    <t>Piranguinho</t>
  </si>
  <si>
    <t>piranguinhense</t>
  </si>
  <si>
    <t>HELENA MARIA DA SILVEIRA</t>
  </si>
  <si>
    <t>Pirapetinga</t>
  </si>
  <si>
    <t>pirapetinguense</t>
  </si>
  <si>
    <t>LUIZ HENRIQUE PEREIRA DA COSTA</t>
  </si>
  <si>
    <t>Pirapora</t>
  </si>
  <si>
    <t>piraporense</t>
  </si>
  <si>
    <t>ALEXANDRO COSTA CÉSAR</t>
  </si>
  <si>
    <t>Piraúba</t>
  </si>
  <si>
    <t>piraubano</t>
  </si>
  <si>
    <t>ADRIANO CARVALHAES GRAVINA</t>
  </si>
  <si>
    <t>Pitangui</t>
  </si>
  <si>
    <t>pitanguense</t>
  </si>
  <si>
    <t>MARIA LÚCIA CARDOSO</t>
  </si>
  <si>
    <t>Piumhi</t>
  </si>
  <si>
    <t>piuiense</t>
  </si>
  <si>
    <t>PAULO CESAR VAZ</t>
  </si>
  <si>
    <t>Planura</t>
  </si>
  <si>
    <t>planurense</t>
  </si>
  <si>
    <t>ANTONIO LUIZ BOTELHO</t>
  </si>
  <si>
    <t>Poço Fundo</t>
  </si>
  <si>
    <t>poço-fundense</t>
  </si>
  <si>
    <t>ROSIEL DE LIMA</t>
  </si>
  <si>
    <t>Poços de Caldas</t>
  </si>
  <si>
    <t>poços-caldense</t>
  </si>
  <si>
    <t>SÉRGIO ANTÕNIO CARVALHO DE AZEVEDO</t>
  </si>
  <si>
    <t>Pocrane</t>
  </si>
  <si>
    <t>pocranense</t>
  </si>
  <si>
    <t>ERNANE JOSE DE MACEDO</t>
  </si>
  <si>
    <t>Pompéu</t>
  </si>
  <si>
    <t>pompeano</t>
  </si>
  <si>
    <t>OZEAS DA SILVA CAMPOS</t>
  </si>
  <si>
    <t>Ponte Nova</t>
  </si>
  <si>
    <t>ponte-novense</t>
  </si>
  <si>
    <t>WAGNER MOL GUIMARAES</t>
  </si>
  <si>
    <t>Ponto Chique</t>
  </si>
  <si>
    <t>ponto chiquense</t>
  </si>
  <si>
    <t>JOSE GERALDO ALVES DE ALMEIDA</t>
  </si>
  <si>
    <t>Ponto dos Volantes</t>
  </si>
  <si>
    <t>ponto volantense</t>
  </si>
  <si>
    <t>LEANDRO RAMOS SANTANA</t>
  </si>
  <si>
    <t>Porteirinha</t>
  </si>
  <si>
    <t>porteirinhense</t>
  </si>
  <si>
    <t>JURACI FREIRE MARTINS</t>
  </si>
  <si>
    <t>Porto Firme</t>
  </si>
  <si>
    <t>porto-firmense</t>
  </si>
  <si>
    <t>RENATO SANTANA SARAIVA</t>
  </si>
  <si>
    <t>Poté</t>
  </si>
  <si>
    <t>poteense</t>
  </si>
  <si>
    <t>GILDESIO SAMPAIO DE OLIVEIRA</t>
  </si>
  <si>
    <t>Pouso Alegre</t>
  </si>
  <si>
    <t>pouso-alegrense</t>
  </si>
  <si>
    <t>RAFAEL TADEU SIMOES</t>
  </si>
  <si>
    <t>Pouso Alto</t>
  </si>
  <si>
    <t>pouso-altense</t>
  </si>
  <si>
    <t>VICENTE WAGNER GUIMARAES PEREIRA</t>
  </si>
  <si>
    <t>Prados</t>
  </si>
  <si>
    <t>LESTER REZENDE DANTAS JUNIOR</t>
  </si>
  <si>
    <t>Prata</t>
  </si>
  <si>
    <t>pratense</t>
  </si>
  <si>
    <t>MARCEL VIEIRA RODRIGUES DA CUNHA</t>
  </si>
  <si>
    <t>Pratápolis</t>
  </si>
  <si>
    <t>pratapolense</t>
  </si>
  <si>
    <t>DENISE ALVES DE SOUZA NEVES</t>
  </si>
  <si>
    <t>Pratinha</t>
  </si>
  <si>
    <t>pratinhense</t>
  </si>
  <si>
    <t>JOHN WERCOLLIS DE MORAIS</t>
  </si>
  <si>
    <t>Presidente Bernardes</t>
  </si>
  <si>
    <t>OLIVIO QUINTAO VIDIGAL NETO</t>
  </si>
  <si>
    <t>RICARDO DE CASTRO MACHADO</t>
  </si>
  <si>
    <t>Presidente Kubitschek</t>
  </si>
  <si>
    <t>kubitschekense</t>
  </si>
  <si>
    <t>LAURO DE OLIVEIRA</t>
  </si>
  <si>
    <t>Presidente Olegário</t>
  </si>
  <si>
    <t>olegariense</t>
  </si>
  <si>
    <t>RHENYS DA SILVA CAMBRAIA</t>
  </si>
  <si>
    <t>Alto Jequitibá</t>
  </si>
  <si>
    <t>DANIEL GUIMARÃES SATHLER</t>
  </si>
  <si>
    <t>Prudente de Morais</t>
  </si>
  <si>
    <t>prudentino</t>
  </si>
  <si>
    <t>JOCIMAR CÉSAR BRANDÃO</t>
  </si>
  <si>
    <t>Quartel Geral</t>
  </si>
  <si>
    <t>quartelense</t>
  </si>
  <si>
    <t>GASPAR CARLOS FILHO</t>
  </si>
  <si>
    <t>Queluzito</t>
  </si>
  <si>
    <t>queluzitano</t>
  </si>
  <si>
    <t>DANILO RODRIGUES DE ALBUQUERQUE</t>
  </si>
  <si>
    <t>Raposos</t>
  </si>
  <si>
    <t>SERGIO SILVEIRA SOARES</t>
  </si>
  <si>
    <t>Raul Soares</t>
  </si>
  <si>
    <t>raul-soarense</t>
  </si>
  <si>
    <t>AMÉRICO DE ALMEIDA CÉZAR</t>
  </si>
  <si>
    <t>Recreio</t>
  </si>
  <si>
    <t>recreiense ou recreense</t>
  </si>
  <si>
    <t>JOSE MARIA ANDRE DE BARROS</t>
  </si>
  <si>
    <t>Reduto</t>
  </si>
  <si>
    <t>redutense</t>
  </si>
  <si>
    <t>DILCÉLIO DE OLIVEIRA HOTT</t>
  </si>
  <si>
    <t>Resende Costa</t>
  </si>
  <si>
    <t>resende-costense</t>
  </si>
  <si>
    <t>JOSÉ GOUVÊA FILHO</t>
  </si>
  <si>
    <t>Resplendor</t>
  </si>
  <si>
    <t>resplendorense</t>
  </si>
  <si>
    <t>DIOGO SCARABELLI JUNIOR</t>
  </si>
  <si>
    <t>Ressaquinha</t>
  </si>
  <si>
    <t>ressaquinhense</t>
  </si>
  <si>
    <t>MANOEL DA SILVA RIBEIRO</t>
  </si>
  <si>
    <t>Riachinho</t>
  </si>
  <si>
    <t>riachiense</t>
  </si>
  <si>
    <t>NEIZON REZENDE DA SILVA</t>
  </si>
  <si>
    <t>Riacho dos Machados</t>
  </si>
  <si>
    <t>RICARDO DA SILVA PAZ</t>
  </si>
  <si>
    <t>Ribeirão das Neves</t>
  </si>
  <si>
    <t>nevense</t>
  </si>
  <si>
    <t>MOACIR MARTINS DA COSTA JUNIOR</t>
  </si>
  <si>
    <t>Ribeirão Vermelho</t>
  </si>
  <si>
    <t>WELDER MARCELO PEREIRA</t>
  </si>
  <si>
    <t>Rio Acima</t>
  </si>
  <si>
    <t>rio-acimense</t>
  </si>
  <si>
    <t>FELIPE GONÇALVES SANTOS</t>
  </si>
  <si>
    <t>Rio Casca</t>
  </si>
  <si>
    <t>rio-casquense</t>
  </si>
  <si>
    <t>ADRIANO DE ALMEIDA ALVARENGA</t>
  </si>
  <si>
    <t>Rio Doce</t>
  </si>
  <si>
    <t>rio-docense</t>
  </si>
  <si>
    <t>MAURO PEREIRA MARTINS</t>
  </si>
  <si>
    <t>Rio do Prado</t>
  </si>
  <si>
    <t>rio-pradense</t>
  </si>
  <si>
    <t>ADIMILSON ANTUNES DE ALMEIDA</t>
  </si>
  <si>
    <t>Rio Espera</t>
  </si>
  <si>
    <t>rio-esperense</t>
  </si>
  <si>
    <t>LUCIO MARCOS DA SILVEIRA</t>
  </si>
  <si>
    <t>Rio Manso</t>
  </si>
  <si>
    <t>rio-mansense</t>
  </si>
  <si>
    <t>LUIZ LEONARDO LUCENA</t>
  </si>
  <si>
    <t>Rio Novo</t>
  </si>
  <si>
    <t>rio-novense</t>
  </si>
  <si>
    <t>ORMEU RABELLO FILHO</t>
  </si>
  <si>
    <t>Rio Paranaíba</t>
  </si>
  <si>
    <t>rio-paraibano</t>
  </si>
  <si>
    <t>VALDEMIR DIOGENES DA SILVA</t>
  </si>
  <si>
    <t>Rio Pardo de Minas</t>
  </si>
  <si>
    <t>ASTOR JOSÉ DE SÁ</t>
  </si>
  <si>
    <t>Rio Piracicaba</t>
  </si>
  <si>
    <t>piracicabense</t>
  </si>
  <si>
    <t>AUGUSTO HENRIQUE DA SILVA</t>
  </si>
  <si>
    <t>Rio Pomba</t>
  </si>
  <si>
    <t>rio-pombense</t>
  </si>
  <si>
    <t>REGINALDO FURTADO DE CARVALHO</t>
  </si>
  <si>
    <t>Rio Preto</t>
  </si>
  <si>
    <t>INACIO DE LOYOLA MACHADO FERREIRA</t>
  </si>
  <si>
    <t>Rio Vermelho</t>
  </si>
  <si>
    <t>rio-vermelhense</t>
  </si>
  <si>
    <t>MARCUS VINICIUS DAYRELL DE OLIVEIRA</t>
  </si>
  <si>
    <t>Ritápolis</t>
  </si>
  <si>
    <t>ritapolitano</t>
  </si>
  <si>
    <t>HIGINO ZACARIAS DE SOUSA</t>
  </si>
  <si>
    <t>Rochedo de Minas</t>
  </si>
  <si>
    <t>CRISTIANO CORREA COLETTA</t>
  </si>
  <si>
    <t>Rodeiro</t>
  </si>
  <si>
    <t>rodeirense</t>
  </si>
  <si>
    <t>JOSE CARLOS FERREIRA</t>
  </si>
  <si>
    <t>Romaria</t>
  </si>
  <si>
    <t>romariense</t>
  </si>
  <si>
    <t>JOÃO RODRIGUES DOS REIS</t>
  </si>
  <si>
    <t>Rosário da Limeira</t>
  </si>
  <si>
    <t>JOSÉ MARIA PINTO DA SILVA</t>
  </si>
  <si>
    <t>Rubelita</t>
  </si>
  <si>
    <t>rubelitense</t>
  </si>
  <si>
    <t>OSVAN OTAVIO DAVID MIRANDA</t>
  </si>
  <si>
    <t>Rubim</t>
  </si>
  <si>
    <t>rubinense</t>
  </si>
  <si>
    <t>ALENCAR SOUTO DE OLIVEIRA</t>
  </si>
  <si>
    <t>Sabará</t>
  </si>
  <si>
    <t>sabaraense</t>
  </si>
  <si>
    <t>WANDER JOSÉ GODDARD BORGES</t>
  </si>
  <si>
    <t>Sabinópolis</t>
  </si>
  <si>
    <t>sabinopolense</t>
  </si>
  <si>
    <t>CARLOS ROBERTO BARROSO MOURAO</t>
  </si>
  <si>
    <t>Sacramento</t>
  </si>
  <si>
    <t>sacramentano</t>
  </si>
  <si>
    <t>WESLEY DE SANTI DE MELO</t>
  </si>
  <si>
    <t>Salinas</t>
  </si>
  <si>
    <t>JOAQUIM NERES XAVIER DIAS</t>
  </si>
  <si>
    <t>Salto da Divisa</t>
  </si>
  <si>
    <t>OXIMANE PEIXOTO BOMFIM</t>
  </si>
  <si>
    <t>ALCEMIR JOSÉ MOREIRA</t>
  </si>
  <si>
    <t>Santa Bárbara do Leste</t>
  </si>
  <si>
    <t>santa barbarense</t>
  </si>
  <si>
    <t>WILMA PEREIRA MAFRA RIBEIRO</t>
  </si>
  <si>
    <t>Santa Bárbara do Monte Verde</t>
  </si>
  <si>
    <t>FABIO NOGUEIRA MACHADO</t>
  </si>
  <si>
    <t>Santa Bárbara do Tugúrio</t>
  </si>
  <si>
    <t>tuguriense</t>
  </si>
  <si>
    <t>JOSE ANTONIO ALVES DONATO</t>
  </si>
  <si>
    <t>Santa Cruz de Minas</t>
  </si>
  <si>
    <t>santacruzense</t>
  </si>
  <si>
    <t>WAGNER DE ALMEIDA</t>
  </si>
  <si>
    <t>Santa Cruz de Salinas</t>
  </si>
  <si>
    <t>JOSÉ SARAIVA GOMES</t>
  </si>
  <si>
    <t>Santa Cruz do Escalvado</t>
  </si>
  <si>
    <t>GILMAR DE PAULA LIMA</t>
  </si>
  <si>
    <t>Santa Efigênia de Minas</t>
  </si>
  <si>
    <t>santa-efigense</t>
  </si>
  <si>
    <t>RONALDO MAGNO DE MOURA</t>
  </si>
  <si>
    <t>Santa Fé de Minas</t>
  </si>
  <si>
    <t>GLEBSON JOSÉ LEITE JUNIOR</t>
  </si>
  <si>
    <t>Santa Helena de Minas</t>
  </si>
  <si>
    <t>santaelenense de minas</t>
  </si>
  <si>
    <t>MARCUS AURELIUS RODRIGUES</t>
  </si>
  <si>
    <t>Santa Juliana</t>
  </si>
  <si>
    <t>santa-julianense</t>
  </si>
  <si>
    <t>BELCHIOR ANTONIO DA SILVA</t>
  </si>
  <si>
    <t>luziense</t>
  </si>
  <si>
    <t>CHRISTIANO AUGUSTO XAVIER FERREIRA</t>
  </si>
  <si>
    <t>Santa Margarida</t>
  </si>
  <si>
    <t>santa-margaridense</t>
  </si>
  <si>
    <t>ILBNELLE SANTANA OTONI</t>
  </si>
  <si>
    <t>Santa Maria de Itabira</t>
  </si>
  <si>
    <t>REINALDO DAS DORES SANTOS</t>
  </si>
  <si>
    <t>Santa Maria do Salto</t>
  </si>
  <si>
    <t>MARCOS VINICIUS SOUZA CARVALHO</t>
  </si>
  <si>
    <t>Santa Maria do Suaçuí</t>
  </si>
  <si>
    <t>ARISTÓTELES TEMPONI CATARINA</t>
  </si>
  <si>
    <t>Santana da Vargem</t>
  </si>
  <si>
    <t>vargense</t>
  </si>
  <si>
    <t>JOSE ELIAS FIGUEIREDO</t>
  </si>
  <si>
    <t>Santana de Cataguases</t>
  </si>
  <si>
    <t>MARCOS ANTÔNIO FERREIRA</t>
  </si>
  <si>
    <t>Santana de Pirapama</t>
  </si>
  <si>
    <t>pirapamenho</t>
  </si>
  <si>
    <t>DALTON SOARES SILVA</t>
  </si>
  <si>
    <t>Santana do Deserto</t>
  </si>
  <si>
    <t>WALLACE SEBASTIÃO VASCONCELOS LEITE</t>
  </si>
  <si>
    <t>Santana do Garambéu</t>
  </si>
  <si>
    <t>JOSE FRANCISCO DE MOURA</t>
  </si>
  <si>
    <t>Santana do Jacaré</t>
  </si>
  <si>
    <t>RENATO TIRADO FREIRE</t>
  </si>
  <si>
    <t>Santana do Manhuaçu</t>
  </si>
  <si>
    <t>FRANCISCO DE PAULO FREITAS</t>
  </si>
  <si>
    <t>Santana do Paraíso</t>
  </si>
  <si>
    <t>BRUNO CAMPOS MORATO</t>
  </si>
  <si>
    <t>Santana do Riacho</t>
  </si>
  <si>
    <t>FERNANDO RIBEIRO BURGARELLI</t>
  </si>
  <si>
    <t>Santana dos Montes</t>
  </si>
  <si>
    <t>AVANILSON ALVES DE OLIVEIRA</t>
  </si>
  <si>
    <t>Santa Rita de Caldas</t>
  </si>
  <si>
    <t>EMILIO TORRIANI DE CARVALHO OLIVEIRA</t>
  </si>
  <si>
    <t>Santa Rita de Jacutinga</t>
  </si>
  <si>
    <t>ALEXSANDRO LANDIM NOGUEIRA</t>
  </si>
  <si>
    <t>Santa Rita de Minas</t>
  </si>
  <si>
    <t>ADEMILSON LUCAS FERNANDES</t>
  </si>
  <si>
    <t>Santa Rita de Ibitipoca</t>
  </si>
  <si>
    <t>ibitipoquense</t>
  </si>
  <si>
    <t>LEANDRO EDUARDO FONSECA PAULA</t>
  </si>
  <si>
    <t>Santa Rita do Itueto</t>
  </si>
  <si>
    <t>ODENIR RAPOSO DE OLIVEIRA</t>
  </si>
  <si>
    <t>Santa Rita do Sapucaí</t>
  </si>
  <si>
    <t>WANDER WILSON CHAVES</t>
  </si>
  <si>
    <t>Santa Rosa da Serra</t>
  </si>
  <si>
    <t>rosalense</t>
  </si>
  <si>
    <t>JOSE HUMBERTO RIBEIRO</t>
  </si>
  <si>
    <t>Santa Vitória</t>
  </si>
  <si>
    <t>santa-vitoriense</t>
  </si>
  <si>
    <t>ISPER SALIM CURI</t>
  </si>
  <si>
    <t>Santo Antônio do Amparo</t>
  </si>
  <si>
    <t>CARLOS HENRIQUE AVELAR</t>
  </si>
  <si>
    <t>Santo Antônio do Aventureiro</t>
  </si>
  <si>
    <t>aventureirense</t>
  </si>
  <si>
    <t>AMAURY DE SÁ FERREIRA</t>
  </si>
  <si>
    <t>Santo Antônio do Grama</t>
  </si>
  <si>
    <t>gramense</t>
  </si>
  <si>
    <t>MARCO AURELIO RAMINHO</t>
  </si>
  <si>
    <t>Santo Antônio do Itambé</t>
  </si>
  <si>
    <t>itambeano</t>
  </si>
  <si>
    <t>RONAM WESLEY SALES</t>
  </si>
  <si>
    <t>Santo Antônio do Jacinto</t>
  </si>
  <si>
    <t>WESDRA TAVARES BANDEIRA</t>
  </si>
  <si>
    <t>Santo Antônio do Monte</t>
  </si>
  <si>
    <t>LEONARDO LACERDA CAMILO</t>
  </si>
  <si>
    <t>Santo Antônio do Retiro</t>
  </si>
  <si>
    <t>retirense</t>
  </si>
  <si>
    <t>IVO FERNANDES SILVA</t>
  </si>
  <si>
    <t>Santo Antônio do Rio Abaixo</t>
  </si>
  <si>
    <t>ALEXANDRE RODRIGUES DE SOUZA</t>
  </si>
  <si>
    <t>Santo Hipólito</t>
  </si>
  <si>
    <t>santo-hipolitense</t>
  </si>
  <si>
    <t>HELIOMAR ROCHA TEIXEIRA</t>
  </si>
  <si>
    <t>Santos Dumont</t>
  </si>
  <si>
    <t>sandumonense</t>
  </si>
  <si>
    <t>CARLOS ALBERTO DE AZEVEDO</t>
  </si>
  <si>
    <t>São Bento Abade</t>
  </si>
  <si>
    <t>são-bentense</t>
  </si>
  <si>
    <t>ENEIAS MACHADO DE SOUZA</t>
  </si>
  <si>
    <t>São Brás do Suaçuí</t>
  </si>
  <si>
    <t>suaçuiense</t>
  </si>
  <si>
    <t>GERALDINO PACHECO DE OLIVEIRA FILHO</t>
  </si>
  <si>
    <t>São Domingos das Dores</t>
  </si>
  <si>
    <t>sandominguense</t>
  </si>
  <si>
    <t>JOSE ADAIR DA SILVA</t>
  </si>
  <si>
    <t>São Domingos do Prata</t>
  </si>
  <si>
    <t>pratiano</t>
  </si>
  <si>
    <t>FERNANDO ROLLA</t>
  </si>
  <si>
    <t>São Félix de Minas</t>
  </si>
  <si>
    <t>são felense</t>
  </si>
  <si>
    <t>MARCOS ALEXANDRE GONÇALVES SORDINE</t>
  </si>
  <si>
    <t>São Francisco</t>
  </si>
  <si>
    <t>MIGUEL PAULO SOUZA FILHO</t>
  </si>
  <si>
    <t>São Francisco de Paula</t>
  </si>
  <si>
    <t>francisco-paulense</t>
  </si>
  <si>
    <t>MERITON BALDUÍNO ALVES</t>
  </si>
  <si>
    <t>São Francisco de Sales</t>
  </si>
  <si>
    <t>são-francisco-salense</t>
  </si>
  <si>
    <t>GILMAR APARECIDO LEONEL SOUTO</t>
  </si>
  <si>
    <t>São Francisco do Glória</t>
  </si>
  <si>
    <t>são-franciscano-do-glória</t>
  </si>
  <si>
    <t>WALACE FERREIRA PEDROSA</t>
  </si>
  <si>
    <t>São Geraldo</t>
  </si>
  <si>
    <t>são-geraldense</t>
  </si>
  <si>
    <t>WALMIR ROCHA LOPES</t>
  </si>
  <si>
    <t>São Geraldo da Piedade</t>
  </si>
  <si>
    <t>EDNA MARCELINA PEREIRA MADUREIRA VIANA</t>
  </si>
  <si>
    <t>São Geraldo do Baixio</t>
  </si>
  <si>
    <t>JULIANO PHILIPE SERAFIM SOARES</t>
  </si>
  <si>
    <t>São Gonçalo do Abaeté</t>
  </si>
  <si>
    <t>FABIANO MAGELLA LUCAS DE CARVALHO</t>
  </si>
  <si>
    <t>São Gonçalo do Pará</t>
  </si>
  <si>
    <t>OSVALDO DE SOUZA MAIA</t>
  </si>
  <si>
    <t>São Gonçalo do Rio Abaixo</t>
  </si>
  <si>
    <t>RAIMUNDO NONATO DE BARCELOS</t>
  </si>
  <si>
    <t>São Gonçalo do Sapucaí</t>
  </si>
  <si>
    <t>ELOI RADIN ALLERAND</t>
  </si>
  <si>
    <t>São Gotardo</t>
  </si>
  <si>
    <t>são-gotardense</t>
  </si>
  <si>
    <t>DENISE ABADIA PEREIRA OLIVEIRA</t>
  </si>
  <si>
    <t>São João Batista do Glória</t>
  </si>
  <si>
    <t>CELSO HENRIQUE FERREIRA</t>
  </si>
  <si>
    <t>São João da Lagoa</t>
  </si>
  <si>
    <t>lagoano</t>
  </si>
  <si>
    <t>CARLOS ALBERTO MOTA DIAS</t>
  </si>
  <si>
    <t>São João da Mata</t>
  </si>
  <si>
    <t>são-joanense-da-mata</t>
  </si>
  <si>
    <t>ROSEMIRO DE PAIVA MUNIZ</t>
  </si>
  <si>
    <t>São João da Ponte</t>
  </si>
  <si>
    <t>pontense</t>
  </si>
  <si>
    <t>DANILO WAGNER VELOSO</t>
  </si>
  <si>
    <t>São João das Missões</t>
  </si>
  <si>
    <t>missionense</t>
  </si>
  <si>
    <t>JAIR CAVALCANTE BARBOSA</t>
  </si>
  <si>
    <t>São João del Rei</t>
  </si>
  <si>
    <t>NIVALDO JOSE DE ANDRADE</t>
  </si>
  <si>
    <t>São João do Manhuaçu</t>
  </si>
  <si>
    <t>sanjoanense</t>
  </si>
  <si>
    <t>SÉRGIO LÚCIO CAMILO</t>
  </si>
  <si>
    <t>São João do Manteninha</t>
  </si>
  <si>
    <t>manteniense</t>
  </si>
  <si>
    <t>GENTIL PEREIRA DE MENDONÇA</t>
  </si>
  <si>
    <t>São João do Oriente</t>
  </si>
  <si>
    <t>REGILAENE NEDES ALCÂNTARA</t>
  </si>
  <si>
    <t>São João do Pacuí</t>
  </si>
  <si>
    <t>pacuíense</t>
  </si>
  <si>
    <t>CAIO FREIRE CUNHA</t>
  </si>
  <si>
    <t>SELMA MARIA MORAIS DOS SANTOS</t>
  </si>
  <si>
    <t>São João Evangelista</t>
  </si>
  <si>
    <t>evangelistano</t>
  </si>
  <si>
    <t>HÉRCULES JOSÉ PROCÓPIO</t>
  </si>
  <si>
    <t>São João Nepomuceno</t>
  </si>
  <si>
    <t>ERNANDES JOSÉ DA SILVA</t>
  </si>
  <si>
    <t>São Joaquim de Bicas</t>
  </si>
  <si>
    <t>sanjoaquimbiquense</t>
  </si>
  <si>
    <t>ANTONIO AUGUSTO RESENDE MAIA</t>
  </si>
  <si>
    <t>São José da Barra</t>
  </si>
  <si>
    <t>são josé barrense</t>
  </si>
  <si>
    <t>PAULO SERGIO LEANDRO DE OLIVEIRA</t>
  </si>
  <si>
    <t>São José da Lapa</t>
  </si>
  <si>
    <t>DIEGO ALVARO DOS SANTOS SILVA</t>
  </si>
  <si>
    <t>São José da Safira</t>
  </si>
  <si>
    <t>safirense</t>
  </si>
  <si>
    <t>WILLIS APARECIDO ALVES</t>
  </si>
  <si>
    <t>São José da Varginha</t>
  </si>
  <si>
    <t>varginense-de-são-josé</t>
  </si>
  <si>
    <t>VANDEIR PAULINO DA SILVA</t>
  </si>
  <si>
    <t>São José do Alegre</t>
  </si>
  <si>
    <t>PAULO SERGIO DA SIVLA</t>
  </si>
  <si>
    <t>São José do Divino</t>
  </si>
  <si>
    <t>são-josé-divinense</t>
  </si>
  <si>
    <t>GERALDO GUEDES RODRIGUES</t>
  </si>
  <si>
    <t>São José do Goiabal</t>
  </si>
  <si>
    <t>goiabalense</t>
  </si>
  <si>
    <t>JOSE ROBERTO GARIFF GUIMARAES</t>
  </si>
  <si>
    <t>São José do Jacuri</t>
  </si>
  <si>
    <t>jacuriense</t>
  </si>
  <si>
    <t>CLAUDIO JOSE SANTOS ROCHA</t>
  </si>
  <si>
    <t>São José do Mantimento</t>
  </si>
  <si>
    <t>mantimentense</t>
  </si>
  <si>
    <t>HELIO MARCIO GOMES</t>
  </si>
  <si>
    <t>São Lourenço</t>
  </si>
  <si>
    <t>são-lourenciano</t>
  </si>
  <si>
    <t>WALTER JOSE LESSA</t>
  </si>
  <si>
    <t>São Miguel do Anta</t>
  </si>
  <si>
    <t>VICENTE PATRÍCIO DE SOUZA JÚNIOR</t>
  </si>
  <si>
    <t>São Pedro da União</t>
  </si>
  <si>
    <t>CUSTÓDIO RIBEIRO GARCIA</t>
  </si>
  <si>
    <t>São Pedro dos Ferros</t>
  </si>
  <si>
    <t>NEWTON GABRIEL AVELAR</t>
  </si>
  <si>
    <t>São Pedro do Suaçuí</t>
  </si>
  <si>
    <t>EUZÉBIO TEIXEIRA DE SOUZA</t>
  </si>
  <si>
    <t>São Romão</t>
  </si>
  <si>
    <t>são-romano</t>
  </si>
  <si>
    <t>MARCELO MEIRELES DE MENDONÇA</t>
  </si>
  <si>
    <t>São Roque de Minas</t>
  </si>
  <si>
    <t>ONESIO DE OLIVEIRA ANDRADE</t>
  </si>
  <si>
    <t>São Sebastião da Bela Vista</t>
  </si>
  <si>
    <t>RONALDO LAURINDO BUENO</t>
  </si>
  <si>
    <t>São Sebastião da Vargem Alegre</t>
  </si>
  <si>
    <t>são sebastião vargem alegrense</t>
  </si>
  <si>
    <t>ARCEDINO JOSE DE ALMEIDA</t>
  </si>
  <si>
    <t>São Sebastião do Anta</t>
  </si>
  <si>
    <t>OSMANINHO CUSTODIO DE MELO</t>
  </si>
  <si>
    <t>São Sebastião do Maranhão</t>
  </si>
  <si>
    <t>maranhense</t>
  </si>
  <si>
    <t>SABRINA MESQUITA LIMA</t>
  </si>
  <si>
    <t>São Sebastião do Oeste</t>
  </si>
  <si>
    <t>BELARMINO LUCIANO LEITE</t>
  </si>
  <si>
    <t>São Sebastião do Paraíso</t>
  </si>
  <si>
    <t>MARCELO DE MORAIS</t>
  </si>
  <si>
    <t>São Sebastião do Rio Preto</t>
  </si>
  <si>
    <t>são-sebastianense</t>
  </si>
  <si>
    <t>SEBASTIÃO EXPEDITO QUINTÃO DE ALMEIDA</t>
  </si>
  <si>
    <t>São Sebastião do Rio Verde</t>
  </si>
  <si>
    <t>SANDRO LISBOA MARTINS</t>
  </si>
  <si>
    <t>São Tiago</t>
  </si>
  <si>
    <t>são-tiaguense</t>
  </si>
  <si>
    <t>ALEXANDRE NONATO ALMEIDA VIVAS</t>
  </si>
  <si>
    <t>São Tomás de Aquino</t>
  </si>
  <si>
    <t>aquinense</t>
  </si>
  <si>
    <t>DANIEL FERREIRA DA SILVA</t>
  </si>
  <si>
    <t>São Tomé das Letras</t>
  </si>
  <si>
    <t>são-tomeense</t>
  </si>
  <si>
    <t>TOME REIS ALVARENGA</t>
  </si>
  <si>
    <t>São Vicente de Minas</t>
  </si>
  <si>
    <t>vicenciano</t>
  </si>
  <si>
    <t>JACINTO ALAIR DE PAULA</t>
  </si>
  <si>
    <t>Sapucaí-Mirim</t>
  </si>
  <si>
    <t>sapucaiense</t>
  </si>
  <si>
    <t>NILSON GONÇALVES TRINDADE</t>
  </si>
  <si>
    <t>Sardoá</t>
  </si>
  <si>
    <t>sardoense</t>
  </si>
  <si>
    <t>IVANIA MARIA MAIA</t>
  </si>
  <si>
    <t>Sarzedo</t>
  </si>
  <si>
    <t>sarzedense</t>
  </si>
  <si>
    <t>MARCELO PINHEIRO DO AMARAL</t>
  </si>
  <si>
    <t>Setubinha</t>
  </si>
  <si>
    <t>setubinhense</t>
  </si>
  <si>
    <t>VALDETE ALECRIM COELHO</t>
  </si>
  <si>
    <t>Sem-Peixe</t>
  </si>
  <si>
    <t>sempeixiano</t>
  </si>
  <si>
    <t>EDER ELOI ALVES PENA</t>
  </si>
  <si>
    <t>Senador Amaral</t>
  </si>
  <si>
    <t>amaralense</t>
  </si>
  <si>
    <t>ADEMILSON LOPES DA SILVEIRA</t>
  </si>
  <si>
    <t>Senador Cortes</t>
  </si>
  <si>
    <t>senador-cortense</t>
  </si>
  <si>
    <t>JOÃO LUCIO DUTRA FERREIRA</t>
  </si>
  <si>
    <t>Senador Firmino</t>
  </si>
  <si>
    <t>firminense</t>
  </si>
  <si>
    <t>WILLIAM FERNANDES MUSSI</t>
  </si>
  <si>
    <t>Senador José Bento</t>
  </si>
  <si>
    <t>senabentense</t>
  </si>
  <si>
    <t>FERNANDO CESAR FERNANDES</t>
  </si>
  <si>
    <t>Senador Modestino Gonçalves</t>
  </si>
  <si>
    <t>modestinense</t>
  </si>
  <si>
    <t>JOSE GERALDO NEVES</t>
  </si>
  <si>
    <t>Senhora de Oliveira</t>
  </si>
  <si>
    <t>JOSE AURELIANO DA SILVA</t>
  </si>
  <si>
    <t>Senhora do Porto</t>
  </si>
  <si>
    <t>portuense</t>
  </si>
  <si>
    <t>RONAN JOSÉ PORTILHO</t>
  </si>
  <si>
    <t>Senhora dos Remédios</t>
  </si>
  <si>
    <t>remediense</t>
  </si>
  <si>
    <t>WILLIAN NUNES DORNELAS</t>
  </si>
  <si>
    <t>Sericita</t>
  </si>
  <si>
    <t>sericitense</t>
  </si>
  <si>
    <t>ARTHUR EVERARDO CRUZ VALVERDE</t>
  </si>
  <si>
    <t>Seritinga</t>
  </si>
  <si>
    <t>seritinguense</t>
  </si>
  <si>
    <t>MARCO ANTONIO MANSUR MOREIRA</t>
  </si>
  <si>
    <t>Serra Azul de Minas</t>
  </si>
  <si>
    <t>serra-azulense</t>
  </si>
  <si>
    <t>LEONARDO DO CARMO COELHO</t>
  </si>
  <si>
    <t>Serra da Saudade</t>
  </si>
  <si>
    <t>serrano-saudalense</t>
  </si>
  <si>
    <t>ALAÔR JOSÉ MACHADO</t>
  </si>
  <si>
    <t>Serra dos Aimorés</t>
  </si>
  <si>
    <t>IRAN PACHECO CORDEIRO</t>
  </si>
  <si>
    <t>Serra do Salitre</t>
  </si>
  <si>
    <t>serralitrense</t>
  </si>
  <si>
    <t>PAULO GIOVANI SILVEIRA DE MELO</t>
  </si>
  <si>
    <t>Serrania</t>
  </si>
  <si>
    <t>serraniense</t>
  </si>
  <si>
    <t>LUIZ GONZAGA RIBEIRO NETO</t>
  </si>
  <si>
    <t>Serranópolis de Minas</t>
  </si>
  <si>
    <t>serranopolitano de minas</t>
  </si>
  <si>
    <t>MAX VINICIUS AGUIAR MARTINS</t>
  </si>
  <si>
    <t>Serranos</t>
  </si>
  <si>
    <t>MARCELO AZEVEDO CARVALHO</t>
  </si>
  <si>
    <t>Serro</t>
  </si>
  <si>
    <t>EPAMINONDAS PIRES DE MIRANDA</t>
  </si>
  <si>
    <t>Sete Lagoas</t>
  </si>
  <si>
    <t>sete-lagoano</t>
  </si>
  <si>
    <t>DUÍLIO DE CASTRO FARIA</t>
  </si>
  <si>
    <t>Silveirânia</t>
  </si>
  <si>
    <t>silveiranense</t>
  </si>
  <si>
    <t>JÂNIO DAVID LAMAS</t>
  </si>
  <si>
    <t>Silvianópolis</t>
  </si>
  <si>
    <t>silvianopolense</t>
  </si>
  <si>
    <t>HOMERO BRASIL FILHO</t>
  </si>
  <si>
    <t>Simão Pereira</t>
  </si>
  <si>
    <t>simonense</t>
  </si>
  <si>
    <t>DAVID CARVALHO PIMENTA</t>
  </si>
  <si>
    <t>Simonésia</t>
  </si>
  <si>
    <t>MARINALVA FERREIRA</t>
  </si>
  <si>
    <t>Sobrália</t>
  </si>
  <si>
    <t>sobraliense</t>
  </si>
  <si>
    <t>ROBERTO MOREIRA RODRIGUES JUNIOR</t>
  </si>
  <si>
    <t>Soledade de Minas</t>
  </si>
  <si>
    <t>soledadense</t>
  </si>
  <si>
    <t>LUCIO ANTONIO ALVES</t>
  </si>
  <si>
    <t>Tabuleiro</t>
  </si>
  <si>
    <t>AILTON SERGIO MOREIRA FERRAZ</t>
  </si>
  <si>
    <t>Taiobeiras</t>
  </si>
  <si>
    <t>taiobeirense</t>
  </si>
  <si>
    <t>DENERVAL GERMANO DA CRUZ</t>
  </si>
  <si>
    <t>Taparuba</t>
  </si>
  <si>
    <t>taparubense</t>
  </si>
  <si>
    <t>JOAQUIM DE ABREU FILHO</t>
  </si>
  <si>
    <t>Tapira</t>
  </si>
  <si>
    <t>tapirense</t>
  </si>
  <si>
    <t>MAURA ASSUNÇÃO DE MELO PONTES</t>
  </si>
  <si>
    <t>Tapiraí</t>
  </si>
  <si>
    <t>tapiraiense</t>
  </si>
  <si>
    <t>RONALDO PEREIRA CARDOSO</t>
  </si>
  <si>
    <t>Taquaraçu de Minas</t>
  </si>
  <si>
    <t>taquaraçuense</t>
  </si>
  <si>
    <t>MARCILIO BEZERRA DA CRUZ</t>
  </si>
  <si>
    <t>Tarumirim</t>
  </si>
  <si>
    <t>tarumirinhense</t>
  </si>
  <si>
    <t>MARCILIO DE PAULA BOMFIM</t>
  </si>
  <si>
    <t>Teixeiras</t>
  </si>
  <si>
    <t>NIVALDO RITA</t>
  </si>
  <si>
    <t>Teófilo Otoni</t>
  </si>
  <si>
    <t>teófilo-otonense</t>
  </si>
  <si>
    <t>DANIEL BATISTA SUCUPIRA</t>
  </si>
  <si>
    <t>Timóteo</t>
  </si>
  <si>
    <t>timotense</t>
  </si>
  <si>
    <t>DOUGLAS WILLKYS ALVES OLIVEIRA</t>
  </si>
  <si>
    <t>Tiradentes</t>
  </si>
  <si>
    <t>tiradentino</t>
  </si>
  <si>
    <t>NILZIO BARBOSA</t>
  </si>
  <si>
    <t>Tiros</t>
  </si>
  <si>
    <t>tirense</t>
  </si>
  <si>
    <t>IVAN PEREIRA NUNES</t>
  </si>
  <si>
    <t>Tocantins</t>
  </si>
  <si>
    <t>tocantinense</t>
  </si>
  <si>
    <t>SILAS FORTUNATO DE CARVALHO</t>
  </si>
  <si>
    <t>Tocos do Moji</t>
  </si>
  <si>
    <t>tocos-mogiense</t>
  </si>
  <si>
    <t>GIVANILDO JOSE DA SILVA</t>
  </si>
  <si>
    <t>Toledo</t>
  </si>
  <si>
    <t>toledense</t>
  </si>
  <si>
    <t>EDIO DONIZETI LEME</t>
  </si>
  <si>
    <t>Tombos</t>
  </si>
  <si>
    <t>tombense</t>
  </si>
  <si>
    <t>TIAGO PEDROSA LAZZARONI DALPÉRIO</t>
  </si>
  <si>
    <t>Três Corações</t>
  </si>
  <si>
    <t>tricordiano</t>
  </si>
  <si>
    <t>JOSÉ ROBERTO DE PAIVA GOMES</t>
  </si>
  <si>
    <t>Três Marias</t>
  </si>
  <si>
    <t>trimariense</t>
  </si>
  <si>
    <t>ADAIR DIVINO DA SILVA</t>
  </si>
  <si>
    <t>Três Pontas</t>
  </si>
  <si>
    <t>três-pontano</t>
  </si>
  <si>
    <t>MARCELO CHAVES GARCIA</t>
  </si>
  <si>
    <t>Tumiritinga</t>
  </si>
  <si>
    <t>tumiritinguense</t>
  </si>
  <si>
    <t>NILSON GUIMARAES</t>
  </si>
  <si>
    <t>Tupaciguara</t>
  </si>
  <si>
    <t>tupaciguarense</t>
  </si>
  <si>
    <t>FRANCISCO LOURENÇO BORGES NETO</t>
  </si>
  <si>
    <t>Turmalina</t>
  </si>
  <si>
    <t>turmalinense</t>
  </si>
  <si>
    <t>ZILMAR PINHEIRO LOPES</t>
  </si>
  <si>
    <t>Turvolândia</t>
  </si>
  <si>
    <t>turvolandense</t>
  </si>
  <si>
    <t>JOSE NELSON MARTINS</t>
  </si>
  <si>
    <t>Ubá</t>
  </si>
  <si>
    <t>ubaense</t>
  </si>
  <si>
    <t>EDSON TEIXEIRA FILHO</t>
  </si>
  <si>
    <t>Ubaí</t>
  </si>
  <si>
    <t>ubaiense</t>
  </si>
  <si>
    <t>FARLEY VIEIRA RIBEIRO</t>
  </si>
  <si>
    <t>Ubaporanga</t>
  </si>
  <si>
    <t>ubaporanguense</t>
  </si>
  <si>
    <t>GLEYDSON DELFINO FERREIRA</t>
  </si>
  <si>
    <t>Uberaba</t>
  </si>
  <si>
    <t>uberabense</t>
  </si>
  <si>
    <t>ELISA GONÇALVES DE ARAÚJO</t>
  </si>
  <si>
    <t>Uberlândia</t>
  </si>
  <si>
    <t>uberlandense</t>
  </si>
  <si>
    <t>ODELMO LEÃO CARNEIRO SOBRINHO</t>
  </si>
  <si>
    <t>Umburatiba</t>
  </si>
  <si>
    <t>umburatibense</t>
  </si>
  <si>
    <t>BELARMINO TEIXEIRA DA COSTA</t>
  </si>
  <si>
    <t>Unaí</t>
  </si>
  <si>
    <t>unaiense</t>
  </si>
  <si>
    <t>JOSE GOMES BRANQUINHO</t>
  </si>
  <si>
    <t>União de Minas</t>
  </si>
  <si>
    <t>uniense</t>
  </si>
  <si>
    <t>GEOVA TOMAZ DE ALMEIDA</t>
  </si>
  <si>
    <t>Uruana de Minas</t>
  </si>
  <si>
    <t>TANIA MENEZES LEPESQUEUR</t>
  </si>
  <si>
    <t>Urucânia</t>
  </si>
  <si>
    <t>urucaniense</t>
  </si>
  <si>
    <t>JOSÉ MÁRCIO GOMES OSÓRIO</t>
  </si>
  <si>
    <t>Urucuia</t>
  </si>
  <si>
    <t>urucuiano</t>
  </si>
  <si>
    <t>RUTILIO EUGENIO CAVALCANTI FILHO</t>
  </si>
  <si>
    <t>Vargem Alegre</t>
  </si>
  <si>
    <t>vargealegrense</t>
  </si>
  <si>
    <t>MARIA CECILIA DA COSTA GARCIA</t>
  </si>
  <si>
    <t>Vargem Bonita</t>
  </si>
  <si>
    <t>vargiano</t>
  </si>
  <si>
    <t>SAMUEL ALVES DE MATOS</t>
  </si>
  <si>
    <t>Vargem Grande do Rio Pardo</t>
  </si>
  <si>
    <t>vargengrandense</t>
  </si>
  <si>
    <t>GABRIEL ARCANJO BRAZ</t>
  </si>
  <si>
    <t>Varginha</t>
  </si>
  <si>
    <t>varginhense</t>
  </si>
  <si>
    <t>VERDI LUCIO MELO</t>
  </si>
  <si>
    <t>Varjão de Minas</t>
  </si>
  <si>
    <t>varjonense</t>
  </si>
  <si>
    <t>WALTER PEREIRA FILHO</t>
  </si>
  <si>
    <t>Várzea da Palma</t>
  </si>
  <si>
    <t>várzea-palmense</t>
  </si>
  <si>
    <t>EDUARDO MONTEIRO DE ABREU</t>
  </si>
  <si>
    <t>Varzelândia</t>
  </si>
  <si>
    <t>varzelandense</t>
  </si>
  <si>
    <t>VALQUÍRIA RODRIGUES CARDOSO</t>
  </si>
  <si>
    <t>Vazante</t>
  </si>
  <si>
    <t>vazantino</t>
  </si>
  <si>
    <t>JACQUES SOARES GUIMARÃES</t>
  </si>
  <si>
    <t>Verdelândia</t>
  </si>
  <si>
    <t>verdelandense</t>
  </si>
  <si>
    <t>JARBAS SOARES ROCHA</t>
  </si>
  <si>
    <t>Veredinha</t>
  </si>
  <si>
    <t>veredinhense</t>
  </si>
  <si>
    <t>EDILSON NUNES DE ARAUJO</t>
  </si>
  <si>
    <t>Veríssimo</t>
  </si>
  <si>
    <t>verissimense</t>
  </si>
  <si>
    <t>LUIZ CARLOS DA SILVA</t>
  </si>
  <si>
    <t>Vermelho Novo</t>
  </si>
  <si>
    <t>vermelhense</t>
  </si>
  <si>
    <t>JOSE DAS GRACAS SILVA</t>
  </si>
  <si>
    <t>Vespasiano</t>
  </si>
  <si>
    <t>vespasianense</t>
  </si>
  <si>
    <t>ILCE ALVES ROCHA PERDIGÃO</t>
  </si>
  <si>
    <t>RAIMUNDO NONATO CARDOSO</t>
  </si>
  <si>
    <t>Vieiras</t>
  </si>
  <si>
    <t>vieirense</t>
  </si>
  <si>
    <t>RICARDO CELLES MAIA</t>
  </si>
  <si>
    <t>Mathias Lobato</t>
  </si>
  <si>
    <t>KARLA PESSAMILIO SOUZA LOPES</t>
  </si>
  <si>
    <t>Virgem da Lapa</t>
  </si>
  <si>
    <t>virgem-lapense</t>
  </si>
  <si>
    <t>DIOGENES TIMO SILVA</t>
  </si>
  <si>
    <t>Virgínia</t>
  </si>
  <si>
    <t>virginense</t>
  </si>
  <si>
    <t>CARLOS EDUARDO COSTA NEGREIROS</t>
  </si>
  <si>
    <t>Virginópolis</t>
  </si>
  <si>
    <t>virginopolitano</t>
  </si>
  <si>
    <t>BOBY CHARLES DAS DORES LEÃO</t>
  </si>
  <si>
    <t>Virgolândia</t>
  </si>
  <si>
    <t>virgolandense</t>
  </si>
  <si>
    <t>JOSE ISMAR DE ASSIS NETO</t>
  </si>
  <si>
    <t>Visconde do Rio Branco</t>
  </si>
  <si>
    <t>LUIZ FABIO ANTONUCCI FILHO</t>
  </si>
  <si>
    <t>Volta Grande</t>
  </si>
  <si>
    <t>volta-grandense</t>
  </si>
  <si>
    <t>JORGE LUIZ GOMES DA COSTA</t>
  </si>
  <si>
    <t>Wenceslau Braz</t>
  </si>
  <si>
    <t>wenceslauense</t>
  </si>
  <si>
    <t>EDVALDO JOSE BITENCOURT</t>
  </si>
  <si>
    <t>Pará</t>
  </si>
  <si>
    <t>Abaetetuba</t>
  </si>
  <si>
    <t>abaetetubense</t>
  </si>
  <si>
    <t>FRANCINETI MARIA RODRIGUES CARVALHO</t>
  </si>
  <si>
    <t>Abel Figueiredo</t>
  </si>
  <si>
    <t>abel-figueiredense</t>
  </si>
  <si>
    <t>ANTÔNIO DOS SANTOS CALHAU</t>
  </si>
  <si>
    <t>Acará</t>
  </si>
  <si>
    <t>acaraense</t>
  </si>
  <si>
    <t>PEDRO PAULO GOUVEA MORAES</t>
  </si>
  <si>
    <t>Afuá</t>
  </si>
  <si>
    <t>afuaense</t>
  </si>
  <si>
    <t>ODIMAR WANDERLEY SALOMAO</t>
  </si>
  <si>
    <t>Água Azul do Norte</t>
  </si>
  <si>
    <t>agua-azulense</t>
  </si>
  <si>
    <t>ISVANDIRES MARTINS RIBEIRO</t>
  </si>
  <si>
    <t>Alenquer</t>
  </si>
  <si>
    <t>alenquerense</t>
  </si>
  <si>
    <t>HEVERTON DOS SANTOS SILVA</t>
  </si>
  <si>
    <t>Almeirim</t>
  </si>
  <si>
    <t>almeiriense</t>
  </si>
  <si>
    <t>MARIA LUCIDALVA BEZERRA DE CARVALHO</t>
  </si>
  <si>
    <t>Altamira</t>
  </si>
  <si>
    <t>CLAUDOMIRO GOMES DA SILVA</t>
  </si>
  <si>
    <t>Anajás</t>
  </si>
  <si>
    <t>anajaense</t>
  </si>
  <si>
    <t>VIVALDO MENDES DA CONCEIÇÃO</t>
  </si>
  <si>
    <t>Ananindeua</t>
  </si>
  <si>
    <t>ananindeuense</t>
  </si>
  <si>
    <t>DANIEL BARBOSA SANTOS</t>
  </si>
  <si>
    <t>Anapu</t>
  </si>
  <si>
    <t>anapuense</t>
  </si>
  <si>
    <t>AELTON FONSECA SILVA</t>
  </si>
  <si>
    <t>Augusto Corrêa</t>
  </si>
  <si>
    <t>augusto-correense</t>
  </si>
  <si>
    <t>FRANCISCO EDINALDO QUEIROZ DE OLIVEIRA</t>
  </si>
  <si>
    <t>Aurora do Pará</t>
  </si>
  <si>
    <t>auroenses</t>
  </si>
  <si>
    <t>VANESSA GUSMÃO MIRANDA</t>
  </si>
  <si>
    <t>Aveiro</t>
  </si>
  <si>
    <t>aveirense</t>
  </si>
  <si>
    <t>VILSON GONÇALVES</t>
  </si>
  <si>
    <t>Bagre</t>
  </si>
  <si>
    <t>bagrense</t>
  </si>
  <si>
    <t>CLEBERSON FARIAS LOBATO RODRIGUES</t>
  </si>
  <si>
    <t>Baião</t>
  </si>
  <si>
    <t>baionense</t>
  </si>
  <si>
    <t>LOURIVAL MENEZES FILHO</t>
  </si>
  <si>
    <t>Bannach</t>
  </si>
  <si>
    <t>bannaquense</t>
  </si>
  <si>
    <t>LUCINEIA ALVES DA SILVA</t>
  </si>
  <si>
    <t>Barcarena</t>
  </si>
  <si>
    <t>barcarenense</t>
  </si>
  <si>
    <t>JOSÉ RENATO OGAWA RODRIGUES</t>
  </si>
  <si>
    <t>EDMILSON BRITO RODRIGUES</t>
  </si>
  <si>
    <t>Belterra</t>
  </si>
  <si>
    <t>belterrense</t>
  </si>
  <si>
    <t>JOCICLÉLIO CASTRO MACEDO</t>
  </si>
  <si>
    <t>Benevides</t>
  </si>
  <si>
    <t>benevidense</t>
  </si>
  <si>
    <t>LUZIANE DE LIMA SOLON OLIVEIRA</t>
  </si>
  <si>
    <t>Bom Jesus do Tocantins</t>
  </si>
  <si>
    <t>bomjesuense</t>
  </si>
  <si>
    <t>JOÃO DA CUNHA ROCHA</t>
  </si>
  <si>
    <t>MICHEL ASSAD</t>
  </si>
  <si>
    <t>Bragança</t>
  </si>
  <si>
    <t>bragantino</t>
  </si>
  <si>
    <t>RAIMUNDO NONATO DE OLIVEIRA</t>
  </si>
  <si>
    <t>Brasil Novo</t>
  </si>
  <si>
    <t>brasil-novense</t>
  </si>
  <si>
    <t>WEDER MAKES CARNEIRO</t>
  </si>
  <si>
    <t>Brejo Grande do Araguaia</t>
  </si>
  <si>
    <t>brejo-grandense</t>
  </si>
  <si>
    <t>JESUALDO NUNES GOMES</t>
  </si>
  <si>
    <t>Breu Branco</t>
  </si>
  <si>
    <t>breuense</t>
  </si>
  <si>
    <t>FLAVIO MARCOS MEZZOMO</t>
  </si>
  <si>
    <t>Breves</t>
  </si>
  <si>
    <t>brevense</t>
  </si>
  <si>
    <t>JOSÉ ANTONIO AZEVEDO LEÃO</t>
  </si>
  <si>
    <t>Bujaru</t>
  </si>
  <si>
    <t>bujaruense</t>
  </si>
  <si>
    <t>MIGUEL BERNARDO DA COSTA JUNIOR</t>
  </si>
  <si>
    <t>Cachoeira do Piriá</t>
  </si>
  <si>
    <t>cachoeira-piriaense</t>
  </si>
  <si>
    <t>RAIMUNDO NONATO ALENCAR MACHADO</t>
  </si>
  <si>
    <t>Cachoeira do Arari</t>
  </si>
  <si>
    <t>JAIME DA SILVA BARBOSA</t>
  </si>
  <si>
    <t>Cametá</t>
  </si>
  <si>
    <t>cametaense</t>
  </si>
  <si>
    <t>VICTOR CORREA CASSIANO</t>
  </si>
  <si>
    <t>Canaã dos Carajás</t>
  </si>
  <si>
    <t>canaãnense</t>
  </si>
  <si>
    <t>JEOVÁ GONÇALVES DE ANDRADE</t>
  </si>
  <si>
    <t>Capanema</t>
  </si>
  <si>
    <t>capanemense</t>
  </si>
  <si>
    <t>FRANCISCO FERREIRA FREITAS NETO</t>
  </si>
  <si>
    <t>Capitão Poço</t>
  </si>
  <si>
    <t>capitão-pocense</t>
  </si>
  <si>
    <t>JOÃO GOMES DE LIMA</t>
  </si>
  <si>
    <t>Castanhal</t>
  </si>
  <si>
    <t>castanhalense</t>
  </si>
  <si>
    <t>PAULO SERGIO RODRIGUES TITAN</t>
  </si>
  <si>
    <t>Chaves</t>
  </si>
  <si>
    <t>chaveense</t>
  </si>
  <si>
    <t>JOSE RIBAMAR SOUSA DA SILVA</t>
  </si>
  <si>
    <t>Colares</t>
  </si>
  <si>
    <t>colarense</t>
  </si>
  <si>
    <t>FRANCISCO PEDRO ARANHA DE OLIVEIRA</t>
  </si>
  <si>
    <t>Conceição do Araguaia</t>
  </si>
  <si>
    <t>JAIR LOPES MARTINS</t>
  </si>
  <si>
    <t>Concórdia do Pará</t>
  </si>
  <si>
    <t>concordiense</t>
  </si>
  <si>
    <t>ELIAS GUIMARAES SANTIAGO</t>
  </si>
  <si>
    <t>Cumaru do Norte</t>
  </si>
  <si>
    <t>curaruense</t>
  </si>
  <si>
    <t>CELIO MARCOS CORDEIRO</t>
  </si>
  <si>
    <t>Curionópolis</t>
  </si>
  <si>
    <t>curionopolense</t>
  </si>
  <si>
    <t>MARIANA AZEVEDO DE SOUSA MARQUEZ</t>
  </si>
  <si>
    <t>Curralinho</t>
  </si>
  <si>
    <t>curralinense</t>
  </si>
  <si>
    <t>CLEBER EDSON DOS SANTOS RODRIGUES</t>
  </si>
  <si>
    <t>Curuá</t>
  </si>
  <si>
    <t>curuaense</t>
  </si>
  <si>
    <t>GIVANILDO PICANÇO MARINHO</t>
  </si>
  <si>
    <t>Curuçá</t>
  </si>
  <si>
    <t>curuçaense</t>
  </si>
  <si>
    <t>JEFFERSON FERREIRA DE MIRANDA</t>
  </si>
  <si>
    <t>Dom Eliseu</t>
  </si>
  <si>
    <t>dom-eliseuense</t>
  </si>
  <si>
    <t>GERSILON SILVA DA GAMA</t>
  </si>
  <si>
    <t>Eldorado do Carajás</t>
  </si>
  <si>
    <t>IARA BRAGA MIRANDA</t>
  </si>
  <si>
    <t>Faro</t>
  </si>
  <si>
    <t>farense</t>
  </si>
  <si>
    <t>PAULO VITOR MILEO GUERRA CARVALHO</t>
  </si>
  <si>
    <t>Floresta do Araguaia</t>
  </si>
  <si>
    <t>floresta-araguaiense</t>
  </si>
  <si>
    <t>MAJORRI CERQUEIRA DA SILVA AQUINO SANTIAGO</t>
  </si>
  <si>
    <t>Garrafão do Norte</t>
  </si>
  <si>
    <t>garrafaense</t>
  </si>
  <si>
    <t>MARIA EDILMA ALVES DE LIMA</t>
  </si>
  <si>
    <t>Goianésia do Pará</t>
  </si>
  <si>
    <t>JOSE RIBAMAR FERREIRA LIMA</t>
  </si>
  <si>
    <t>Gurupá</t>
  </si>
  <si>
    <t>gurupaense</t>
  </si>
  <si>
    <t>JOÃO DA CRUZ TEIXEIRA DE SOUZA</t>
  </si>
  <si>
    <t>Igarapé-Açu</t>
  </si>
  <si>
    <t>igarapé-açuense</t>
  </si>
  <si>
    <t>NORMANDO MENEZES DE SOUZA</t>
  </si>
  <si>
    <t>Igarapé-Miri</t>
  </si>
  <si>
    <t>miriense</t>
  </si>
  <si>
    <t>ROBERTO PINA OLIVEIRA</t>
  </si>
  <si>
    <t>Inhangapi</t>
  </si>
  <si>
    <t>inhangapiense</t>
  </si>
  <si>
    <t>EGILASIO ALVES FEITOSA</t>
  </si>
  <si>
    <t>Ipixuna do Pará</t>
  </si>
  <si>
    <t>ARTEMES SILVA DE OLIVEIRA</t>
  </si>
  <si>
    <t>Irituia</t>
  </si>
  <si>
    <t>irituense</t>
  </si>
  <si>
    <t>MARCOS DE LIMA PINTO</t>
  </si>
  <si>
    <t>Itaituba</t>
  </si>
  <si>
    <t>itaitubense</t>
  </si>
  <si>
    <t>VALMIR CLIMACO DE AGUIAR</t>
  </si>
  <si>
    <t>Itupiranga</t>
  </si>
  <si>
    <t>itupiranguense</t>
  </si>
  <si>
    <t>BENJAMIN TASCA</t>
  </si>
  <si>
    <t>Jacareacanga</t>
  </si>
  <si>
    <t>jacareacanguenses</t>
  </si>
  <si>
    <t>SEBASTIÃO AURIVALDO PEREIRA SILVA</t>
  </si>
  <si>
    <t>Jacundá</t>
  </si>
  <si>
    <t>jacundaense</t>
  </si>
  <si>
    <t>ITONIR APARECIDO TAVARES</t>
  </si>
  <si>
    <t>Juruti</t>
  </si>
  <si>
    <t>jurutiense</t>
  </si>
  <si>
    <t>LUCIDIA BENITAH DE ABREU BATISTA</t>
  </si>
  <si>
    <t>Limoeiro do Ajuru</t>
  </si>
  <si>
    <t>ajuruense</t>
  </si>
  <si>
    <t>ALCIDES ABREU BARRA</t>
  </si>
  <si>
    <t>Mãe do Rio</t>
  </si>
  <si>
    <t>mãe-riense</t>
  </si>
  <si>
    <t>JOSE VILLEIGAGNON RABELO OLIVEIRA</t>
  </si>
  <si>
    <t>Magalhães Barata</t>
  </si>
  <si>
    <t>magalhães-baratense</t>
  </si>
  <si>
    <t>MARLENE DA SILVA BORGES</t>
  </si>
  <si>
    <t>Marabá</t>
  </si>
  <si>
    <t>marabaense</t>
  </si>
  <si>
    <t>SEBASTIAO MIRANDA FILHO</t>
  </si>
  <si>
    <t>Maracanã</t>
  </si>
  <si>
    <t>maracanaense</t>
  </si>
  <si>
    <t>REGINALDO DE ALCANTARA CARRERA</t>
  </si>
  <si>
    <t>Marapanim</t>
  </si>
  <si>
    <t>marapaniense</t>
  </si>
  <si>
    <t>CLEITON ANDERSON FERREIRA DIAS</t>
  </si>
  <si>
    <t>Marituba</t>
  </si>
  <si>
    <t>maritubense</t>
  </si>
  <si>
    <t>PATRICIA RONIELLY RAMOS ALENCAR MENDES</t>
  </si>
  <si>
    <t>Medicilândia</t>
  </si>
  <si>
    <t>medicilandense</t>
  </si>
  <si>
    <t>JULIO CESAR DO EGITO</t>
  </si>
  <si>
    <t>Melgaço</t>
  </si>
  <si>
    <t>melgacense</t>
  </si>
  <si>
    <t>JOSE DELCICLEY PACHECO VIEGAS</t>
  </si>
  <si>
    <t>Mocajuba</t>
  </si>
  <si>
    <t>mocajubense</t>
  </si>
  <si>
    <t>COSME MACEDO PEREIRA</t>
  </si>
  <si>
    <t>Moju</t>
  </si>
  <si>
    <t>mojuense</t>
  </si>
  <si>
    <t>MARIA NILMA SILVA DE LIMA</t>
  </si>
  <si>
    <t>Mojuí dos Campos</t>
  </si>
  <si>
    <t>mojuiense</t>
  </si>
  <si>
    <t>MARCO ANTONIO MACHADO LIMA</t>
  </si>
  <si>
    <t>Monte Alegre</t>
  </si>
  <si>
    <t>montalegrense</t>
  </si>
  <si>
    <t>MATHEUS ALMEIDA DOS SANTOS</t>
  </si>
  <si>
    <t>Muaná</t>
  </si>
  <si>
    <t>muanaense</t>
  </si>
  <si>
    <t>EDER AZEVEDO MAGALHÃES</t>
  </si>
  <si>
    <t>Nova Esperança do Piriá</t>
  </si>
  <si>
    <t>piriaense</t>
  </si>
  <si>
    <t>ALCINEIA DO SOCORRO CARMO DOS SANTOS</t>
  </si>
  <si>
    <t>Nova Ipixuna</t>
  </si>
  <si>
    <t>nova-ipixunense</t>
  </si>
  <si>
    <t>MARIA DA GRAÇA MEDEIROS MATOS</t>
  </si>
  <si>
    <t>Nova Timboteua</t>
  </si>
  <si>
    <t>timboteuense</t>
  </si>
  <si>
    <t>CLAUDIA DO SOCORRO PINHEIRO NETO</t>
  </si>
  <si>
    <t>Novo Progresso</t>
  </si>
  <si>
    <t>progressense</t>
  </si>
  <si>
    <t>GELSON LUIZ DILL</t>
  </si>
  <si>
    <t>Novo Repartimento</t>
  </si>
  <si>
    <t>novo-repartimentense</t>
  </si>
  <si>
    <t>VALDIR LEMES MACHADO</t>
  </si>
  <si>
    <t>Óbidos</t>
  </si>
  <si>
    <t>obidense</t>
  </si>
  <si>
    <t>JAIME BARBOSA DA SILVA</t>
  </si>
  <si>
    <t>Oeiras do Pará</t>
  </si>
  <si>
    <t>oeirense</t>
  </si>
  <si>
    <t>GILMA DRAGO RIBEIRO</t>
  </si>
  <si>
    <t>Oriximiná</t>
  </si>
  <si>
    <t>oriximinaense</t>
  </si>
  <si>
    <t>JOSE WILLIAN SIQUEIRA DA FONSECA</t>
  </si>
  <si>
    <t>Ourém</t>
  </si>
  <si>
    <t>ouremense</t>
  </si>
  <si>
    <t>FRANCISCO ROBERTO UCHOA CRUZ</t>
  </si>
  <si>
    <t>Ourilândia do Norte</t>
  </si>
  <si>
    <t>ourilandense</t>
  </si>
  <si>
    <t>JULIO CESAR DAIREL</t>
  </si>
  <si>
    <t>Pacajá</t>
  </si>
  <si>
    <t>pacajaense</t>
  </si>
  <si>
    <t>ANDRÉ RIOS DE REZENDE</t>
  </si>
  <si>
    <t>Palestina do Pará</t>
  </si>
  <si>
    <t>palestinenses</t>
  </si>
  <si>
    <t>CLAUDIO ROBERTINO ALVES DOS SANTOS</t>
  </si>
  <si>
    <t>Paragominas</t>
  </si>
  <si>
    <t>paragominense</t>
  </si>
  <si>
    <t>JOAO LUCIDIO LOBATO PAES</t>
  </si>
  <si>
    <t>Parauapebas</t>
  </si>
  <si>
    <t>parauapebense</t>
  </si>
  <si>
    <t>DARCI JOSE LERMEN</t>
  </si>
  <si>
    <t>Pau D'Arco</t>
  </si>
  <si>
    <t>paudarquense</t>
  </si>
  <si>
    <t>FREDSON PEREIRA DA SILVA</t>
  </si>
  <si>
    <t>Peixe-Boi</t>
  </si>
  <si>
    <t>peixe-boiense</t>
  </si>
  <si>
    <t>JOÃO PEREIRA DA SILVA NETO</t>
  </si>
  <si>
    <t>Piçarra</t>
  </si>
  <si>
    <t>Piçarrense</t>
  </si>
  <si>
    <t>LAANE BARROS LUCENA</t>
  </si>
  <si>
    <t>Placas</t>
  </si>
  <si>
    <t>plaquense</t>
  </si>
  <si>
    <t>LEILA RAQUEL POSSIMOSER</t>
  </si>
  <si>
    <t>Ponta de Pedras</t>
  </si>
  <si>
    <t>ponta-pedrense</t>
  </si>
  <si>
    <t>CONSUELO MARIA DA SILVA CASTRO</t>
  </si>
  <si>
    <t>Portel</t>
  </si>
  <si>
    <t>portelense</t>
  </si>
  <si>
    <t>VICENTE DE PAULO FERREIRA OLIVEIRA</t>
  </si>
  <si>
    <t>Porto de Moz</t>
  </si>
  <si>
    <t>porto-mozense</t>
  </si>
  <si>
    <t>ROSIBERGUE TORRES CAMPOS</t>
  </si>
  <si>
    <t>Prainha</t>
  </si>
  <si>
    <t>prainhense</t>
  </si>
  <si>
    <t>DAVI XAVIER DE MORAES</t>
  </si>
  <si>
    <t>Primavera</t>
  </si>
  <si>
    <t>ANA RENATA BRITO DE SOUSA</t>
  </si>
  <si>
    <t>Quatipuru</t>
  </si>
  <si>
    <t>quatipuruense</t>
  </si>
  <si>
    <t>JOSÉ AUGUSTO DIAS DA SILVA</t>
  </si>
  <si>
    <t>redencense</t>
  </si>
  <si>
    <t>MARCELO FRANÇA BORGES</t>
  </si>
  <si>
    <t>Rio Maria</t>
  </si>
  <si>
    <t>rio-mariense</t>
  </si>
  <si>
    <t>MÁRCIA FERREIRA LOPES</t>
  </si>
  <si>
    <t>Rondon do Pará</t>
  </si>
  <si>
    <t>rondonense</t>
  </si>
  <si>
    <t>ADRIANA ANDRADE OLIVEIRA</t>
  </si>
  <si>
    <t>Rurópolis</t>
  </si>
  <si>
    <t>ruropolense</t>
  </si>
  <si>
    <t>JOSELINO PADILHA</t>
  </si>
  <si>
    <t>Salinópolis</t>
  </si>
  <si>
    <t>salinopolitano</t>
  </si>
  <si>
    <t>CARLOS ALBERTO DE SENA FILHO</t>
  </si>
  <si>
    <t>Salvaterra</t>
  </si>
  <si>
    <t>salvaterrense</t>
  </si>
  <si>
    <t>CARLOS ALBERTO SANTOS GOMES</t>
  </si>
  <si>
    <t>Santa Bárbara do Pará</t>
  </si>
  <si>
    <t>MARCUS LEÂO COLARES</t>
  </si>
  <si>
    <t>Santa Cruz do Arari</t>
  </si>
  <si>
    <t>NICOLAU EURÍPEDES BELTRÃO PAMPLONA</t>
  </si>
  <si>
    <t>Santa Izabel do Pará</t>
  </si>
  <si>
    <t>izabelense</t>
  </si>
  <si>
    <t>EVANDRO BARROS WATANABE</t>
  </si>
  <si>
    <t>Santa Luzia do Pará</t>
  </si>
  <si>
    <t>santaluziense</t>
  </si>
  <si>
    <t>ADAMOR AIRES DE OLIVEIRA</t>
  </si>
  <si>
    <t>Santa Maria das Barreiras</t>
  </si>
  <si>
    <t>ADRIANO SALOMÃO COSTA DE CARVALHO FILHO</t>
  </si>
  <si>
    <t>Santa Maria do Pará</t>
  </si>
  <si>
    <t>santa-marianense</t>
  </si>
  <si>
    <t>ALCIR COSTA DA SILVA</t>
  </si>
  <si>
    <t>Santana do Araguaia</t>
  </si>
  <si>
    <t>EDUARDO ALVES CONTI</t>
  </si>
  <si>
    <t>Santarém</t>
  </si>
  <si>
    <t>santareno</t>
  </si>
  <si>
    <t>FRANCISCO NÉLIO AGUIAR DA SILVA</t>
  </si>
  <si>
    <t>Santarém Novo</t>
  </si>
  <si>
    <t>santarém-novense</t>
  </si>
  <si>
    <t>THIAGO REIS PIMENTEL</t>
  </si>
  <si>
    <t>Santo Antônio do Tauá</t>
  </si>
  <si>
    <t>EVANDRO CORRÊA DA SILVA</t>
  </si>
  <si>
    <t>São Caetano de Odivelas</t>
  </si>
  <si>
    <t>odivelense</t>
  </si>
  <si>
    <t>FELIPA RODRIGUES DOS SANTOS RENDEIRO</t>
  </si>
  <si>
    <t>São Domingos do Araguaia</t>
  </si>
  <si>
    <t>são dominguense do araguaia</t>
  </si>
  <si>
    <t>ELIZANE SOARES DA SILVA</t>
  </si>
  <si>
    <t>São Domingos do Capim</t>
  </si>
  <si>
    <t>capinense</t>
  </si>
  <si>
    <t>PAULO ELSON DA SILVA E SILVA</t>
  </si>
  <si>
    <t>São Félix do Xingu</t>
  </si>
  <si>
    <t>xinguense</t>
  </si>
  <si>
    <t>JOÃO CLEBER DE SOUZA TORRES</t>
  </si>
  <si>
    <t>São Francisco do Pará</t>
  </si>
  <si>
    <t>MARCOS CESAR BARBOSA E SILVA</t>
  </si>
  <si>
    <t>São Geraldo do Araguaia</t>
  </si>
  <si>
    <t>JEFFERSON DOUGLAS JESUS OLIVEIRA</t>
  </si>
  <si>
    <t>São João da Ponta</t>
  </si>
  <si>
    <t>são joão pontense</t>
  </si>
  <si>
    <t>FLORIANO DE JESUS COELHO</t>
  </si>
  <si>
    <t>São João de Pirabas</t>
  </si>
  <si>
    <t>pirabense</t>
  </si>
  <si>
    <t>KAMILY MARIA FERREIRA ARAUJO</t>
  </si>
  <si>
    <t>São João do Araguaia</t>
  </si>
  <si>
    <t>MARCELLANNE CRISTINA SOBRAL MARTINS</t>
  </si>
  <si>
    <t>São Miguel do Guamá</t>
  </si>
  <si>
    <t>guamaense</t>
  </si>
  <si>
    <t>EDUARDO SAMPAIO GOMES LEITE</t>
  </si>
  <si>
    <t>São Sebastião da Boa Vista</t>
  </si>
  <si>
    <t>GETÚLIO BRABO DE SOUZA</t>
  </si>
  <si>
    <t>Sapucaia</t>
  </si>
  <si>
    <t>WILTON MIRANDA DE LIMA</t>
  </si>
  <si>
    <t>Senador José Porfírio</t>
  </si>
  <si>
    <t>porfiriense</t>
  </si>
  <si>
    <t>DIRCEU BIANCARDI</t>
  </si>
  <si>
    <t>Soure</t>
  </si>
  <si>
    <t>sourense</t>
  </si>
  <si>
    <t>CARLOS AUGUSTO DE LIMA GOUVEA</t>
  </si>
  <si>
    <t>Tailândia</t>
  </si>
  <si>
    <t>tailandense</t>
  </si>
  <si>
    <t>PAULO LIBERTE JASPER</t>
  </si>
  <si>
    <t>Terra Alta</t>
  </si>
  <si>
    <t>terraltense</t>
  </si>
  <si>
    <t>ELINALDO MATOS DA SILVA</t>
  </si>
  <si>
    <t>Terra Santa</t>
  </si>
  <si>
    <t>terrasantense</t>
  </si>
  <si>
    <t>ODAIR JOSÉ FARIAS ALBUQUERQUE</t>
  </si>
  <si>
    <t>Tomé-Açu</t>
  </si>
  <si>
    <t>tomé-açuense</t>
  </si>
  <si>
    <t>AURENICE CORRÊA RIBEIRO</t>
  </si>
  <si>
    <t>Tracuateua</t>
  </si>
  <si>
    <t>tracuateuense</t>
  </si>
  <si>
    <t>JOSÉ BRAULIO DA COSTA</t>
  </si>
  <si>
    <t>Trairão</t>
  </si>
  <si>
    <t>trairense</t>
  </si>
  <si>
    <t>VALDINEI JOSE FERREIRA</t>
  </si>
  <si>
    <t>Tucumã</t>
  </si>
  <si>
    <t>tucumaense</t>
  </si>
  <si>
    <t>CELSO LOPES CARDOSO</t>
  </si>
  <si>
    <t>Tucuruí</t>
  </si>
  <si>
    <t>tucuruiense</t>
  </si>
  <si>
    <t>ALEXANDRE FRANCA SIQUEIRA</t>
  </si>
  <si>
    <t>Ulianópolis</t>
  </si>
  <si>
    <t>ulianopolense</t>
  </si>
  <si>
    <t>NEUSA DE JESUS PINHEIRO</t>
  </si>
  <si>
    <t>Uruará</t>
  </si>
  <si>
    <t>uruaraense</t>
  </si>
  <si>
    <t>GILSON DE OLIVEIRA BRANDÃO</t>
  </si>
  <si>
    <t>Vigia</t>
  </si>
  <si>
    <t>vigiense</t>
  </si>
  <si>
    <t>JOB XAVIER PALHETA JUNIOR</t>
  </si>
  <si>
    <t>Viseu</t>
  </si>
  <si>
    <t>viseuense</t>
  </si>
  <si>
    <t>ISAÍAS JOSÉ SILVA OLIVEIRA NETO</t>
  </si>
  <si>
    <t>Vitória do Xingu</t>
  </si>
  <si>
    <t>MARCIO VIANA ROCHA</t>
  </si>
  <si>
    <t>Xinguara</t>
  </si>
  <si>
    <t>xinguarense</t>
  </si>
  <si>
    <t>MOACIR PIRES DE FARIA</t>
  </si>
  <si>
    <t>Paraíba</t>
  </si>
  <si>
    <t>agua branquense</t>
  </si>
  <si>
    <t>EVERTON FIRMINO BATISTA</t>
  </si>
  <si>
    <t>Aguiar</t>
  </si>
  <si>
    <t>aguiarense</t>
  </si>
  <si>
    <t>MANOEL BATISTA GUEDES FILHO</t>
  </si>
  <si>
    <t>Alagoa Grande</t>
  </si>
  <si>
    <t>alagoa-grandense</t>
  </si>
  <si>
    <t>ANTÔNIO DA SILVA SOBRINHO</t>
  </si>
  <si>
    <t>Alagoa Nova</t>
  </si>
  <si>
    <t>alagoa-novense</t>
  </si>
  <si>
    <t>FRANCINILDO PIMENTEL DA SILVA</t>
  </si>
  <si>
    <t>Alagoinha</t>
  </si>
  <si>
    <t>MARIA RODRIGUES DE ALMEIDA FARIAS</t>
  </si>
  <si>
    <t>Alcantil</t>
  </si>
  <si>
    <t>alcantilense</t>
  </si>
  <si>
    <t>CICERO JOSÉ FERNANDES DO CARMO</t>
  </si>
  <si>
    <t>Algodão de Jandaíra</t>
  </si>
  <si>
    <t>algodoense</t>
  </si>
  <si>
    <t>HUMBERTO DOS SANTOS</t>
  </si>
  <si>
    <t>Alhandra</t>
  </si>
  <si>
    <t>alhandrense</t>
  </si>
  <si>
    <t>MARCELO RODRIGUES DA COSTA</t>
  </si>
  <si>
    <t>São João do Rio do Peixe</t>
  </si>
  <si>
    <t>LUIZ CLAUDINO DE CARVALHO FLORÊNCIO</t>
  </si>
  <si>
    <t>Amparo</t>
  </si>
  <si>
    <t>INACIO LUIZ NOBREGA DA SILVA</t>
  </si>
  <si>
    <t>Aparecida</t>
  </si>
  <si>
    <t>JOÃO RABELO DE SÁ NETO</t>
  </si>
  <si>
    <t>Araçagi</t>
  </si>
  <si>
    <t>araçagiense</t>
  </si>
  <si>
    <t>JOSILDA MACENA BENICIO LEITE</t>
  </si>
  <si>
    <t>Arara</t>
  </si>
  <si>
    <t>araraense</t>
  </si>
  <si>
    <t>JOSÉ AILTON PEREIRA DA SILVA</t>
  </si>
  <si>
    <t>Araruna</t>
  </si>
  <si>
    <t>ararunense</t>
  </si>
  <si>
    <t>VITAL DA COSTA ARAUJO</t>
  </si>
  <si>
    <t>Areia</t>
  </si>
  <si>
    <t>areiense</t>
  </si>
  <si>
    <t>SILVIA CESAR FARIAS DA CUNHA LIMA</t>
  </si>
  <si>
    <t>Areia de Baraúnas</t>
  </si>
  <si>
    <t>baraunense</t>
  </si>
  <si>
    <t>ANTÔNIO GERÔNIMO DUARTE MACEDO</t>
  </si>
  <si>
    <t>Areial</t>
  </si>
  <si>
    <t>areialense</t>
  </si>
  <si>
    <t>ADELSON GONÇALVES BENJAMIN</t>
  </si>
  <si>
    <t>Aroeiras</t>
  </si>
  <si>
    <t>aroeirense</t>
  </si>
  <si>
    <t>DOMINGOS MARQUES BARBOSA FILHO</t>
  </si>
  <si>
    <t>Assunção</t>
  </si>
  <si>
    <t>assunçãoense</t>
  </si>
  <si>
    <t>LUIZ WALDVOGEL DE OLIVEIRA SANTOS</t>
  </si>
  <si>
    <t>Baía da Traição</t>
  </si>
  <si>
    <t>baianense</t>
  </si>
  <si>
    <t>EUCLIDES SERGIO COSTA DE LIMA JUNIOR</t>
  </si>
  <si>
    <t>Bananeiras</t>
  </si>
  <si>
    <t>bananeirense</t>
  </si>
  <si>
    <t>MATHEUS DE MELO BEZERRA CAVALCANTI</t>
  </si>
  <si>
    <t>Baraúna</t>
  </si>
  <si>
    <t>MANASSES GOMES DANTAS</t>
  </si>
  <si>
    <t>Barra de Santana</t>
  </si>
  <si>
    <t>barrasantense</t>
  </si>
  <si>
    <t>CACILDA FARIAS LOPES DE ANDRADE</t>
  </si>
  <si>
    <t>Barra de Santa Rosa</t>
  </si>
  <si>
    <t>santa rosense</t>
  </si>
  <si>
    <t>JOVINO PEREIRA NEPOMUCENO NETO</t>
  </si>
  <si>
    <t>JOÃO BATISTA TRUTA</t>
  </si>
  <si>
    <t>Bayeux</t>
  </si>
  <si>
    <t>bayeuxense</t>
  </si>
  <si>
    <t>LUCIENE ANDRADE GOMES MARTINHO</t>
  </si>
  <si>
    <t>ALINE BARBOSA DE LIMA</t>
  </si>
  <si>
    <t>Belém do Brejo do Cruz</t>
  </si>
  <si>
    <t>belenense do brejo do cruz</t>
  </si>
  <si>
    <t>EVANDRO MAIA PIMENTA</t>
  </si>
  <si>
    <t>Bernardino Batista</t>
  </si>
  <si>
    <t>batistense</t>
  </si>
  <si>
    <t>ANTONIO ALDO ANDRADE DE SOUSA</t>
  </si>
  <si>
    <t>Boa Ventura</t>
  </si>
  <si>
    <t>boa-venturense</t>
  </si>
  <si>
    <t>TALITA LOPES DOS SANTOS</t>
  </si>
  <si>
    <t>Boa Vista</t>
  </si>
  <si>
    <t>boavistense</t>
  </si>
  <si>
    <t>ANDRE LUIZ GOMES DE ARAUJO</t>
  </si>
  <si>
    <t>Bom Jesus</t>
  </si>
  <si>
    <t>DENISE BANDEIRA DE MELO BARBOSA PEREIRA</t>
  </si>
  <si>
    <t>PEDRO CAETANO SOBRINHO</t>
  </si>
  <si>
    <t>Bonito de Santa Fé</t>
  </si>
  <si>
    <t>ANTONIO LUCENA FILHO</t>
  </si>
  <si>
    <t>Boqueirão</t>
  </si>
  <si>
    <t>boqueirãoense</t>
  </si>
  <si>
    <t>JOÃO MARCOS DE FREITAS</t>
  </si>
  <si>
    <t>Igaracy</t>
  </si>
  <si>
    <t>igaraciense</t>
  </si>
  <si>
    <t>JOSÉ CARNEIRO ALMEIDA DA SILVA</t>
  </si>
  <si>
    <t>Borborema</t>
  </si>
  <si>
    <t>borboremense</t>
  </si>
  <si>
    <t>GILENE CÂNDIDO DA SILVA LEITE CARDOSO</t>
  </si>
  <si>
    <t>Brejo do Cruz</t>
  </si>
  <si>
    <t>brejo-cruzense</t>
  </si>
  <si>
    <t>TALES TORRICELLI DE SOUSA COSTA E SILVA</t>
  </si>
  <si>
    <t>Brejo dos Santos</t>
  </si>
  <si>
    <t>LAURI FERREIRA DA COSTA</t>
  </si>
  <si>
    <t>Caaporã</t>
  </si>
  <si>
    <t>caaporãense</t>
  </si>
  <si>
    <t>CRISTIANO FERREIRA MONTEIRO</t>
  </si>
  <si>
    <t>Cabaceiras</t>
  </si>
  <si>
    <t>TIAGO MARCONE CASTRO DA ROCHA</t>
  </si>
  <si>
    <t>Cabedelo</t>
  </si>
  <si>
    <t>cabedelense</t>
  </si>
  <si>
    <t>VITOR HUGO PEIXOTO CASTELLIANO</t>
  </si>
  <si>
    <t>Cachoeira dos Índios</t>
  </si>
  <si>
    <t>cachoeirense (dos Índios)</t>
  </si>
  <si>
    <t>ALLAN SEIXAS DE SOUSA</t>
  </si>
  <si>
    <t>Cacimba de Areia</t>
  </si>
  <si>
    <t>cacimbense (de Areia)</t>
  </si>
  <si>
    <t>PAULO ROGERIO DE LIRA CAMPOS</t>
  </si>
  <si>
    <t>Cacimba de Dentro</t>
  </si>
  <si>
    <t>cacimbense (de Dentro)</t>
  </si>
  <si>
    <t>VALDINELE GOMES COSTA</t>
  </si>
  <si>
    <t>Cacimbas</t>
  </si>
  <si>
    <t>cacimbense</t>
  </si>
  <si>
    <t>NILTON DE ALMEIDA</t>
  </si>
  <si>
    <t>Caiçara</t>
  </si>
  <si>
    <t>caiçarense</t>
  </si>
  <si>
    <t>TARCISIO ALBERTO LOPES SOARES</t>
  </si>
  <si>
    <t>Cajazeiras</t>
  </si>
  <si>
    <t>cajazeirense</t>
  </si>
  <si>
    <t>JOSÉ ALDEMIR MEIRELES DE ALMEIDA</t>
  </si>
  <si>
    <t>Cajazeirinhas</t>
  </si>
  <si>
    <t>cajazeirinhense</t>
  </si>
  <si>
    <t>FRANCISCO DE ASSIS RODRIGUES DE LIMA</t>
  </si>
  <si>
    <t>Caldas Brandão</t>
  </si>
  <si>
    <t>caldas-brandense</t>
  </si>
  <si>
    <t>FÁBIO ROLIM PEIXOTO</t>
  </si>
  <si>
    <t>Camalaú</t>
  </si>
  <si>
    <t>camalauense</t>
  </si>
  <si>
    <t>ALECSANDRO BEZERRA DOS SANTOS</t>
  </si>
  <si>
    <t>Campina Grande</t>
  </si>
  <si>
    <t>campinense</t>
  </si>
  <si>
    <t>BRUNO CUNHA LIMA BRANCO</t>
  </si>
  <si>
    <t>Capim</t>
  </si>
  <si>
    <t>capiense</t>
  </si>
  <si>
    <t>TIAGO ROBERTO LISBOA</t>
  </si>
  <si>
    <t>Caraúbas</t>
  </si>
  <si>
    <t>caraúbense</t>
  </si>
  <si>
    <t>JOSE SILVANO FERNANDES DA SILVA</t>
  </si>
  <si>
    <t>Carrapateira</t>
  </si>
  <si>
    <t>carrapateirense</t>
  </si>
  <si>
    <t>MARINEIDIA DA SILVA PEREIRA</t>
  </si>
  <si>
    <t>Casserengue</t>
  </si>
  <si>
    <t>cassereguense</t>
  </si>
  <si>
    <t>ANTONIO JUDIVAN DE SOUSA</t>
  </si>
  <si>
    <t>Catingueira</t>
  </si>
  <si>
    <t>catingueirense</t>
  </si>
  <si>
    <t>SUELIO FELIX DE ALENCAR</t>
  </si>
  <si>
    <t>Catolé do Rocha</t>
  </si>
  <si>
    <t>catoleense</t>
  </si>
  <si>
    <t>LAURO ADOLFO MAIA SERAFIM</t>
  </si>
  <si>
    <t>Caturité</t>
  </si>
  <si>
    <t>caturiteense</t>
  </si>
  <si>
    <t>JOSÉ GERVAZIO DA CRUZ</t>
  </si>
  <si>
    <t>Conceição</t>
  </si>
  <si>
    <t>conceiçãoense</t>
  </si>
  <si>
    <t>SAMUEL SOARES LAVOR DE LACERDA</t>
  </si>
  <si>
    <t>Condado</t>
  </si>
  <si>
    <t>condadense</t>
  </si>
  <si>
    <t>JORGE HENRIQUE DE ALMEIDA</t>
  </si>
  <si>
    <t>KARLA MARIA MARTINS PIMENTEL RÉGIS</t>
  </si>
  <si>
    <t>Congo</t>
  </si>
  <si>
    <t>congoense</t>
  </si>
  <si>
    <t>ROMUALDO ANTONIO QUIRINO DE SOUSA</t>
  </si>
  <si>
    <t>Coremas</t>
  </si>
  <si>
    <t>coremense</t>
  </si>
  <si>
    <t>FRANCISCA DAS CHAGAS ANDRADE DE OLIVEIRA</t>
  </si>
  <si>
    <t>Coxixola</t>
  </si>
  <si>
    <t>coxixolense</t>
  </si>
  <si>
    <t>NELSON JOSE NEVES HONORATO</t>
  </si>
  <si>
    <t>Cruz do Espírito Santo</t>
  </si>
  <si>
    <t>Santo espírito-santense</t>
  </si>
  <si>
    <t>ALINY CIBELY CUNHA DA SILVA FARIAS</t>
  </si>
  <si>
    <t>Cubati</t>
  </si>
  <si>
    <t>cubatiense</t>
  </si>
  <si>
    <t>JOSÉ RIBEIRO DE OLIVEIRA</t>
  </si>
  <si>
    <t>Cuité</t>
  </si>
  <si>
    <t>cuiteense</t>
  </si>
  <si>
    <t>CHARLES CRISTIANO INÁCIO DA SILVA</t>
  </si>
  <si>
    <t>Cuitegi</t>
  </si>
  <si>
    <t>cuitegiense</t>
  </si>
  <si>
    <t>GERALDO ALVES SERAFIM</t>
  </si>
  <si>
    <t>Cuité de Mamanguape</t>
  </si>
  <si>
    <t>HÉLIO SEVERINO DE SOUZA</t>
  </si>
  <si>
    <t>Curral de Cima</t>
  </si>
  <si>
    <t>curralense de cima</t>
  </si>
  <si>
    <t>ANTONIO RIBEIRO SOBRINHO</t>
  </si>
  <si>
    <t>Curral Velho</t>
  </si>
  <si>
    <t>curral-velhense</t>
  </si>
  <si>
    <t>TÁCIO SAMUEL BARBOSA DINIZ</t>
  </si>
  <si>
    <t>Damião</t>
  </si>
  <si>
    <t>damiãoense</t>
  </si>
  <si>
    <t>SIMONE DE AZEVEDO SANTOS CASADO</t>
  </si>
  <si>
    <t>Desterro</t>
  </si>
  <si>
    <t>VALTÉCIO DE ALMEIDA JUSTO</t>
  </si>
  <si>
    <t>Vista Serrana</t>
  </si>
  <si>
    <t>vista-serranense</t>
  </si>
  <si>
    <t>SÉRGIO GARCIA DA NÓBREGA</t>
  </si>
  <si>
    <t>Diamante</t>
  </si>
  <si>
    <t>diamantense</t>
  </si>
  <si>
    <t>HERMES MANGUEIRA DINIZ FILHO</t>
  </si>
  <si>
    <t>Dona Inês</t>
  </si>
  <si>
    <t>inesense</t>
  </si>
  <si>
    <t>ANTONIO JUSTINO DE ARAUJO NETO</t>
  </si>
  <si>
    <t>Duas Estradas</t>
  </si>
  <si>
    <t>duas-estradense</t>
  </si>
  <si>
    <t>JOYCE RENALLY FELIX NUNES</t>
  </si>
  <si>
    <t>Emas</t>
  </si>
  <si>
    <t>emense</t>
  </si>
  <si>
    <t>ANA ALVES DE ARAUJO LOUREIRO</t>
  </si>
  <si>
    <t>Esperança</t>
  </si>
  <si>
    <t>NOBSON PEDRO DE ALMEIDA</t>
  </si>
  <si>
    <t>Fagundes</t>
  </si>
  <si>
    <t>fagundense</t>
  </si>
  <si>
    <t>MAGNA MADALENA BRASIL RISUCCI</t>
  </si>
  <si>
    <t>Frei Martinho</t>
  </si>
  <si>
    <t>frei-martinhense</t>
  </si>
  <si>
    <t>SEBASTIÃO PINTO DANTAS</t>
  </si>
  <si>
    <t>Gado Bravo</t>
  </si>
  <si>
    <t>gadobravense</t>
  </si>
  <si>
    <t>PAULO ALVES MONTEIRO</t>
  </si>
  <si>
    <t>Guarabira</t>
  </si>
  <si>
    <t>guarabirense</t>
  </si>
  <si>
    <t>MARCUS DIOGO DE LIMA</t>
  </si>
  <si>
    <t>Gurinhém</t>
  </si>
  <si>
    <t>gurinheense</t>
  </si>
  <si>
    <t>TARCISIO SAULO DE PAIVA</t>
  </si>
  <si>
    <t>Gurjão</t>
  </si>
  <si>
    <t>gurjaense</t>
  </si>
  <si>
    <t>JOSÉ ELIAS BORGES BATISTA</t>
  </si>
  <si>
    <t>Ibiara</t>
  </si>
  <si>
    <t>ibiarense</t>
  </si>
  <si>
    <t>FRANCISCO NENIVALDO DE SOUSA</t>
  </si>
  <si>
    <t>Imaculada</t>
  </si>
  <si>
    <t>imaculadense</t>
  </si>
  <si>
    <t>JOSE LUCIANO LUSTOSA RAMALHO</t>
  </si>
  <si>
    <t>Ingá</t>
  </si>
  <si>
    <t>ingaense</t>
  </si>
  <si>
    <t>ROBERIO LOPES BURITY</t>
  </si>
  <si>
    <t>Itabaiana</t>
  </si>
  <si>
    <t>itabaianense</t>
  </si>
  <si>
    <t>LÚCIO FLÁVIO ARAÚJO COSTA</t>
  </si>
  <si>
    <t>Itaporanga</t>
  </si>
  <si>
    <t>itaporanguense</t>
  </si>
  <si>
    <t>DIVALDO DANTAS</t>
  </si>
  <si>
    <t>Itapororoca</t>
  </si>
  <si>
    <t>itapororoquense</t>
  </si>
  <si>
    <t>ELISSANDRA MARIA CONCEICAO DE BRITO</t>
  </si>
  <si>
    <t>Itatuba</t>
  </si>
  <si>
    <t>itatubense</t>
  </si>
  <si>
    <t>JOSMAR LACERDA MARTINS</t>
  </si>
  <si>
    <t>Jacaraú</t>
  </si>
  <si>
    <t>jacarauense</t>
  </si>
  <si>
    <t>ELIAS COSTA PAULINO LUCAS</t>
  </si>
  <si>
    <t>Jericó</t>
  </si>
  <si>
    <t>jericoense</t>
  </si>
  <si>
    <t>KADSON VALBERTO LOPES MONTEIRO</t>
  </si>
  <si>
    <t>João Pessoa</t>
  </si>
  <si>
    <t>pessoense</t>
  </si>
  <si>
    <t>CICERO DE LUCENA FILHO</t>
  </si>
  <si>
    <t>Juarez Távora</t>
  </si>
  <si>
    <t>tavorense</t>
  </si>
  <si>
    <t>WILSON EVANGELISTA FEITOSA</t>
  </si>
  <si>
    <t>Juazeirinho</t>
  </si>
  <si>
    <t>juazeirinhense</t>
  </si>
  <si>
    <t>ANNA VIRGÍNIA DE BRITO MATIAS</t>
  </si>
  <si>
    <t>Junco do Seridó</t>
  </si>
  <si>
    <t>PAULO NEIDE MELO FRAGOSO</t>
  </si>
  <si>
    <t>Juripiranga</t>
  </si>
  <si>
    <t>juripiranguense</t>
  </si>
  <si>
    <t>ANTONIO MAROJA GUEDES FILHO</t>
  </si>
  <si>
    <t>Juru</t>
  </si>
  <si>
    <t>juruense</t>
  </si>
  <si>
    <t>SOLANGE MARIA FÉLIX BARBOSA</t>
  </si>
  <si>
    <t>Lagoa</t>
  </si>
  <si>
    <t>MARIA RODRIGUES LINHARES DE LIMA</t>
  </si>
  <si>
    <t>Lagoa de Dentro</t>
  </si>
  <si>
    <t>lagoa-dentrense</t>
  </si>
  <si>
    <t>JOSE PEDRO DA SILVA</t>
  </si>
  <si>
    <t>Lagoa Seca</t>
  </si>
  <si>
    <t>lagoa-sequense</t>
  </si>
  <si>
    <t>FÁBIO RAMALHO DA SILVA</t>
  </si>
  <si>
    <t>Lastro</t>
  </si>
  <si>
    <t>lastrense</t>
  </si>
  <si>
    <t>ATHAIDE GONÇALVES DINIZ</t>
  </si>
  <si>
    <t>Livramento</t>
  </si>
  <si>
    <t>ERNANDES BARBOZA NÓBREGA</t>
  </si>
  <si>
    <t>Logradouro</t>
  </si>
  <si>
    <t>logradourense</t>
  </si>
  <si>
    <t>JOSE MARINALDO DA CRUZ</t>
  </si>
  <si>
    <t>Lucena</t>
  </si>
  <si>
    <t>lucenense</t>
  </si>
  <si>
    <t>LEOMAX DA COSTA BANDEIRA</t>
  </si>
  <si>
    <t>Mãe d'Água</t>
  </si>
  <si>
    <t>mãe-daguense</t>
  </si>
  <si>
    <t>FRANCISCO CIRINO DA SILVA</t>
  </si>
  <si>
    <t>Malta</t>
  </si>
  <si>
    <t>maltense</t>
  </si>
  <si>
    <t>IGOR XAVIER DE LUCENA</t>
  </si>
  <si>
    <t>Mamanguape</t>
  </si>
  <si>
    <t>mamanguapense</t>
  </si>
  <si>
    <t>MARIA EUNICE DO NASCIMENTO PESSOA</t>
  </si>
  <si>
    <t>Manaíra</t>
  </si>
  <si>
    <t>manairense</t>
  </si>
  <si>
    <t>MANOEL VIRGULINO SIMÃO</t>
  </si>
  <si>
    <t>Marcação</t>
  </si>
  <si>
    <t>marcaçãoense</t>
  </si>
  <si>
    <t>ELISELMA SILVA DE OLIVEIRA</t>
  </si>
  <si>
    <t>Mari</t>
  </si>
  <si>
    <t>ANTONIO GOMES DA SILVA</t>
  </si>
  <si>
    <t>Marizópolis</t>
  </si>
  <si>
    <t>marizopolense</t>
  </si>
  <si>
    <t>LUCAS GONÇALVES BRAGA</t>
  </si>
  <si>
    <t>Massaranduba</t>
  </si>
  <si>
    <t>massarandubense</t>
  </si>
  <si>
    <t>PAULO FRACINETTE DE OLIVEIRA</t>
  </si>
  <si>
    <t>Mataraca</t>
  </si>
  <si>
    <t>mataraquense</t>
  </si>
  <si>
    <t>EGBERTO COUTINHO MADRUGA</t>
  </si>
  <si>
    <t>Matinhas</t>
  </si>
  <si>
    <t>BENEDITO BRAZ DA SILVA</t>
  </si>
  <si>
    <t>matogrossense</t>
  </si>
  <si>
    <t>RAIMUNDO JOSE DE LIMA</t>
  </si>
  <si>
    <t>Maturéia</t>
  </si>
  <si>
    <t>matureense</t>
  </si>
  <si>
    <t>JOSÉ PEREIRA FREITAS DA SILVA</t>
  </si>
  <si>
    <t>Mogeiro</t>
  </si>
  <si>
    <t>mogeirense</t>
  </si>
  <si>
    <t>ANTONIO JOSE FERREIRA</t>
  </si>
  <si>
    <t>Montadas</t>
  </si>
  <si>
    <t>montadense</t>
  </si>
  <si>
    <t>JONAS DE SOUZA</t>
  </si>
  <si>
    <t>Monte Horebe</t>
  </si>
  <si>
    <t>horebense</t>
  </si>
  <si>
    <t>MARCOS ERON NOGUEIRA</t>
  </si>
  <si>
    <t>Monteiro</t>
  </si>
  <si>
    <t>ANNA LORENA DE FARIAS LEITE NOBREGA</t>
  </si>
  <si>
    <t>MELQUIADES JOÃO DO NASCIMENTO SILVA</t>
  </si>
  <si>
    <t>Natuba</t>
  </si>
  <si>
    <t>natubense</t>
  </si>
  <si>
    <t>JOSE LINS DA SILVA FILHO</t>
  </si>
  <si>
    <t>Nazarezinho</t>
  </si>
  <si>
    <t>nazarezinhense</t>
  </si>
  <si>
    <t>MARCELO BATISTA VALE</t>
  </si>
  <si>
    <t>Nova Floresta</t>
  </si>
  <si>
    <t>nova-florestense</t>
  </si>
  <si>
    <t>JARSON SANTOS DA SILVA</t>
  </si>
  <si>
    <t>DIOGO RICHELLI ROSAS</t>
  </si>
  <si>
    <t>Nova Palmeira</t>
  </si>
  <si>
    <t>nova-palmeirense</t>
  </si>
  <si>
    <t>AILTON GOMES MEDEIROS</t>
  </si>
  <si>
    <t>Olho d'Água</t>
  </si>
  <si>
    <t>JOANA SABINO DE ALMEIDA CARVALHO</t>
  </si>
  <si>
    <t>Olivedos</t>
  </si>
  <si>
    <t>olivedense</t>
  </si>
  <si>
    <t>JOSE DE DEUS ANIBAL LEONARDO</t>
  </si>
  <si>
    <t>Ouro Velho</t>
  </si>
  <si>
    <t>ouro-velhense</t>
  </si>
  <si>
    <t>AUGUSTO SANTA CRUZ VALADARES</t>
  </si>
  <si>
    <t>Parari</t>
  </si>
  <si>
    <t>parariense</t>
  </si>
  <si>
    <t>GENIVAL AIRES DE QUEIROZ FILHO</t>
  </si>
  <si>
    <t>Passagem</t>
  </si>
  <si>
    <t>JOSIVALDO ALEXANDRE DA SILVA</t>
  </si>
  <si>
    <t>Patos</t>
  </si>
  <si>
    <t>NABOR WANDERLEY DA NÓBREGA FILHO</t>
  </si>
  <si>
    <t>Paulista</t>
  </si>
  <si>
    <t>paulistense</t>
  </si>
  <si>
    <t>VALMAR ARRUDA DE OLIVEIRA</t>
  </si>
  <si>
    <t>JOSEMARIO BASTOS DE SOUZA</t>
  </si>
  <si>
    <t>Pedra Lavrada</t>
  </si>
  <si>
    <t>pedra-lavradense</t>
  </si>
  <si>
    <t>JOSE ANTONIO VASCONCELOS DA COSTA</t>
  </si>
  <si>
    <t>Pedras de Fogo</t>
  </si>
  <si>
    <t>pedras-foguense</t>
  </si>
  <si>
    <t>MANOEL ALVES DA SILVA JUNIOR</t>
  </si>
  <si>
    <t>Piancó</t>
  </si>
  <si>
    <t>piancoense</t>
  </si>
  <si>
    <t>DANIEL GALDINO DE ARAÚJO PEREIRA</t>
  </si>
  <si>
    <t>Picuí</t>
  </si>
  <si>
    <t>picuíense</t>
  </si>
  <si>
    <t>OLIVÂNIO DANTAS REMÍGIO</t>
  </si>
  <si>
    <t>JOSÉ BENICÍO DE ARAÚJO NETO</t>
  </si>
  <si>
    <t>Pilões</t>
  </si>
  <si>
    <t>piloense</t>
  </si>
  <si>
    <t>MARIA DO SOCORRO SANTOS BRILHANTE</t>
  </si>
  <si>
    <t>Pilõezinhos</t>
  </si>
  <si>
    <t>pilõezinhense</t>
  </si>
  <si>
    <t>MARCELO MATIAS CAMELO</t>
  </si>
  <si>
    <t>Pirpirituba</t>
  </si>
  <si>
    <t>pirpiritubense</t>
  </si>
  <si>
    <t>DENILSON DE FREITAS SILVA</t>
  </si>
  <si>
    <t>Pitimbu</t>
  </si>
  <si>
    <t>pitimbuense</t>
  </si>
  <si>
    <t>JORGE LUIZ DE LIMA SANTOS</t>
  </si>
  <si>
    <t>Pocinhos</t>
  </si>
  <si>
    <t>pocinhense</t>
  </si>
  <si>
    <t>ELIANE MOURA DOS SANTOS GALDINO</t>
  </si>
  <si>
    <t>Poço Dantas</t>
  </si>
  <si>
    <t>poçodantense</t>
  </si>
  <si>
    <t>ITAMAR MOREIRA FERNANDES</t>
  </si>
  <si>
    <t>Poço de José de Moura</t>
  </si>
  <si>
    <t>poçomourense</t>
  </si>
  <si>
    <t>PAULO BRAZ DE MOURA</t>
  </si>
  <si>
    <t>Pombal</t>
  </si>
  <si>
    <t>ABMAEL DE SOUSA LACERDA</t>
  </si>
  <si>
    <t>prataense</t>
  </si>
  <si>
    <t>GENIVALDO FERNANDES DA SILVA</t>
  </si>
  <si>
    <t>Princesa Isabel</t>
  </si>
  <si>
    <t>princesense</t>
  </si>
  <si>
    <t>RICARDO PEREIRA DO NASCIMENTO</t>
  </si>
  <si>
    <t>Puxinanã</t>
  </si>
  <si>
    <t>puxinanaense</t>
  </si>
  <si>
    <t>FELIPE GURGEL COUTINHO</t>
  </si>
  <si>
    <t>JOSE CARLOS DE SOUSA RÊGO</t>
  </si>
  <si>
    <t>Quixaba</t>
  </si>
  <si>
    <t>quixabense</t>
  </si>
  <si>
    <t>CLÁUDIA MACÁRIO LOPES</t>
  </si>
  <si>
    <t>Remígio</t>
  </si>
  <si>
    <t>remigioense</t>
  </si>
  <si>
    <t>FRANCISCO ANDRÉ ALVES</t>
  </si>
  <si>
    <t>Pedro Régis</t>
  </si>
  <si>
    <t>pedroregense</t>
  </si>
  <si>
    <t>MICHELE RIBEIRO DE OLIVEIRA</t>
  </si>
  <si>
    <t>MARIA DA LUZ DOS SANTOS LIMA</t>
  </si>
  <si>
    <t>Riachão do Bacamarte</t>
  </si>
  <si>
    <t>riachonense</t>
  </si>
  <si>
    <t>JOSE DE ARIMATEA DA SILVA</t>
  </si>
  <si>
    <t>Riachão do Poço</t>
  </si>
  <si>
    <t>MARIA AUXILIADORA DIAS DO REGO</t>
  </si>
  <si>
    <t>Riacho de Santo Antônio</t>
  </si>
  <si>
    <t>riachoantoniense</t>
  </si>
  <si>
    <t>GILSON GONÇALVES DE LIMA</t>
  </si>
  <si>
    <t>Riacho dos Cavalos</t>
  </si>
  <si>
    <t>riachoense</t>
  </si>
  <si>
    <t>FRANCISCO EUDES VIEIRA DE ARAUJO</t>
  </si>
  <si>
    <t>Rio Tinto</t>
  </si>
  <si>
    <t>rio-tintense</t>
  </si>
  <si>
    <t>MAGNA CELI FERNANDES GERBASI</t>
  </si>
  <si>
    <t>Salgadinho</t>
  </si>
  <si>
    <t>salgadinhense</t>
  </si>
  <si>
    <t>MARCOS ANTONIO ALVES</t>
  </si>
  <si>
    <t>Salgado de São Félix</t>
  </si>
  <si>
    <t>salgadense</t>
  </si>
  <si>
    <t>JONI MARCOS SOUZA DE OLIVEIRA</t>
  </si>
  <si>
    <t>Santa Cecília</t>
  </si>
  <si>
    <t>ceciliense</t>
  </si>
  <si>
    <t>JOSE MACÍLIO FARIAS DA SILVA</t>
  </si>
  <si>
    <t>Santa Cruz</t>
  </si>
  <si>
    <t>PAULO CÉSAR FERREIRA BATISTA</t>
  </si>
  <si>
    <t>JOAO CLEBER FERREIRA LIMA</t>
  </si>
  <si>
    <t>santineense</t>
  </si>
  <si>
    <t>FELIX HENRIQUE LEITE VIEIRA</t>
  </si>
  <si>
    <t>JOSÉ ALEXANDRE DE ARAÚJO</t>
  </si>
  <si>
    <t>Santana de Mangueira</t>
  </si>
  <si>
    <t>NERIVAL INÁCIO DE QUEIROZ</t>
  </si>
  <si>
    <t>Santana dos Garrotes</t>
  </si>
  <si>
    <t>santana-garrotense</t>
  </si>
  <si>
    <t>JOSÉ PAULO FILHO</t>
  </si>
  <si>
    <t>Joca Claudino</t>
  </si>
  <si>
    <t>Joca-Claudinense</t>
  </si>
  <si>
    <t>RINALDO CIPRIANO DE SOUSA</t>
  </si>
  <si>
    <t>EMERSON FERNANDES ALVINO PANTA</t>
  </si>
  <si>
    <t>Santa Teresinha</t>
  </si>
  <si>
    <t>JOSÉ DE ARIMATÉIA NUNES CAMBOIM</t>
  </si>
  <si>
    <t>Santo André</t>
  </si>
  <si>
    <t>santoandreense</t>
  </si>
  <si>
    <t>EDGLEI AMORIM DO NASCIMENTO</t>
  </si>
  <si>
    <t>JARQUES LÚCIO DA SILVA II</t>
  </si>
  <si>
    <t>São Bentinho</t>
  </si>
  <si>
    <t>sãobentinhense</t>
  </si>
  <si>
    <t>MÔNICA DOS SANTOS FERREIRA</t>
  </si>
  <si>
    <t>São Domingos do Cariri</t>
  </si>
  <si>
    <t>sãodominguense</t>
  </si>
  <si>
    <t>ONILDO LINDBERG ANANIAS DA SILVA</t>
  </si>
  <si>
    <t>ADEILZA SOARES FREIRES</t>
  </si>
  <si>
    <t>francisquense</t>
  </si>
  <si>
    <t>GERONCIO SUCUPIRA JUNIOR</t>
  </si>
  <si>
    <t>São João do Cariri</t>
  </si>
  <si>
    <t>caririense</t>
  </si>
  <si>
    <t>JOSE HELDER TRAJANO DE QUEIROZ</t>
  </si>
  <si>
    <t>São João do Tigre</t>
  </si>
  <si>
    <t>são-joão-tigrense</t>
  </si>
  <si>
    <t>MÁRCIO ALEXANDRE LEITE</t>
  </si>
  <si>
    <t>São José da Lagoa Tapada</t>
  </si>
  <si>
    <t>CLÁUDIO ANTONIO MARQUES DE SOUSA</t>
  </si>
  <si>
    <t>São José de Caiana</t>
  </si>
  <si>
    <t>MANOEL PEREIRA DE SOUZA</t>
  </si>
  <si>
    <t>São José de Espinharas</t>
  </si>
  <si>
    <t>espinharense</t>
  </si>
  <si>
    <t>ANTÔNIO GOMES DA COSTA NETTO</t>
  </si>
  <si>
    <t>São José dos Ramos</t>
  </si>
  <si>
    <t>sanjoseense</t>
  </si>
  <si>
    <t>MATHEUS AMORIM MARANHAO E SILVA</t>
  </si>
  <si>
    <t>São José de Piranhas</t>
  </si>
  <si>
    <t>FRANCISCO MENDES CAMPOS</t>
  </si>
  <si>
    <t>São José de Princesa</t>
  </si>
  <si>
    <t>sãojoseense</t>
  </si>
  <si>
    <t>JULIANO DINIZ DE MORAIS</t>
  </si>
  <si>
    <t>São José do Bonfim</t>
  </si>
  <si>
    <t>ESAÚ RAUEL DA SILVA NÓBREGA</t>
  </si>
  <si>
    <t>São José do Brejo do Cruz</t>
  </si>
  <si>
    <t>ANA MARIA DA SILVA OLIVEIRA</t>
  </si>
  <si>
    <t>São José do Sabugi</t>
  </si>
  <si>
    <t>sabugiense</t>
  </si>
  <si>
    <t>JOÃO DOMICIANO DANTAS SEGUNDO</t>
  </si>
  <si>
    <t>São José dos Cordeiros</t>
  </si>
  <si>
    <t>são-joseense (dos Cordeiros)</t>
  </si>
  <si>
    <t>FELÍCIO KELMO ALMEIDA QUEIROZ</t>
  </si>
  <si>
    <t>São Mamede</t>
  </si>
  <si>
    <t>são-mamedense</t>
  </si>
  <si>
    <t>UMBERTO JEFFERSON DE MORAIS LIMA</t>
  </si>
  <si>
    <t>São Miguel de Taipu</t>
  </si>
  <si>
    <t>taipuense</t>
  </si>
  <si>
    <t>LAELSON ALBUQUERQUE</t>
  </si>
  <si>
    <t>São Sebastião de Lagoa de Roça</t>
  </si>
  <si>
    <t>lagoense (de Roça)</t>
  </si>
  <si>
    <t>SEVERO LUIS DO NASCIMENTO NETO</t>
  </si>
  <si>
    <t>São Sebastião do Umbuzeiro</t>
  </si>
  <si>
    <t>ADRIANO JERÔNIMO WOLFF</t>
  </si>
  <si>
    <t>Sapé</t>
  </si>
  <si>
    <t>sapeense</t>
  </si>
  <si>
    <t>SIDNEI PAIVA DE FREITAS</t>
  </si>
  <si>
    <t>São Vicente do Seridó</t>
  </si>
  <si>
    <t>seridoense</t>
  </si>
  <si>
    <t>ERIVAM DOS ANJOS LEONARDO</t>
  </si>
  <si>
    <t>Serra Branca</t>
  </si>
  <si>
    <t>serra-branquense</t>
  </si>
  <si>
    <t>VICENTE FIALHO DE SOUSA NETO</t>
  </si>
  <si>
    <t>Serra da Raiz</t>
  </si>
  <si>
    <t>serra-raizense</t>
  </si>
  <si>
    <t>LUIZ GONZAGA BEZERRA DUARTE</t>
  </si>
  <si>
    <t>Serra Grande</t>
  </si>
  <si>
    <t>serra-grandense</t>
  </si>
  <si>
    <t>VICENTE ANTONIO DA SILVA NETO</t>
  </si>
  <si>
    <t>Serra Redonda</t>
  </si>
  <si>
    <t>serra-redondense</t>
  </si>
  <si>
    <t>FRANCISCO BERNARDO DOS SANTOS</t>
  </si>
  <si>
    <t>Serraria</t>
  </si>
  <si>
    <t>serrariense</t>
  </si>
  <si>
    <t>PETRÔNIO DE FREITAS SILVA</t>
  </si>
  <si>
    <t>Sertãozinho</t>
  </si>
  <si>
    <t>sertãozienhense</t>
  </si>
  <si>
    <t>JOSE DE SOUSA MACHADO</t>
  </si>
  <si>
    <t>Sobrado</t>
  </si>
  <si>
    <t>sobradense</t>
  </si>
  <si>
    <t>OLINALDO MARTINS DA SILVA</t>
  </si>
  <si>
    <t>Solânea</t>
  </si>
  <si>
    <t>solanense</t>
  </si>
  <si>
    <t>KAYSER NOGUEIRA PINTO ROCHA</t>
  </si>
  <si>
    <t>Soledade</t>
  </si>
  <si>
    <t>GERALDO MOURA RAMOS</t>
  </si>
  <si>
    <t>Sossêgo</t>
  </si>
  <si>
    <t>sosseguense</t>
  </si>
  <si>
    <t>LUSINEIDE OLIVEIRA LIMA ALMEIDA</t>
  </si>
  <si>
    <t>Sousa</t>
  </si>
  <si>
    <t>sousense</t>
  </si>
  <si>
    <t>FABIO TYRONE BRAGA DE OLIVEIRA</t>
  </si>
  <si>
    <t>Sumé</t>
  </si>
  <si>
    <t>sumeense</t>
  </si>
  <si>
    <t>EDEN DUARTE PINTO DE SOUSA</t>
  </si>
  <si>
    <t>Tacima</t>
  </si>
  <si>
    <t>tacimense</t>
  </si>
  <si>
    <t>LUIS RODRIGUES SOBRINHO</t>
  </si>
  <si>
    <t>taperoaense</t>
  </si>
  <si>
    <t>GEORGE CIRO MONTEIRO DE FARIAS</t>
  </si>
  <si>
    <t>Tavares</t>
  </si>
  <si>
    <t>tavarense</t>
  </si>
  <si>
    <t>GENILDO JOSÉ DA SILVA</t>
  </si>
  <si>
    <t>Teixeira</t>
  </si>
  <si>
    <t>WENCESLAU SOUZA MARQUES</t>
  </si>
  <si>
    <t>Tenório</t>
  </si>
  <si>
    <t>tenorense</t>
  </si>
  <si>
    <t>MANOEL VASCONCELOS</t>
  </si>
  <si>
    <t>Triunfo</t>
  </si>
  <si>
    <t>triunfense</t>
  </si>
  <si>
    <t>ESPEDITO CEZARIO DE FREITAS FILHO</t>
  </si>
  <si>
    <t>Uiraúna</t>
  </si>
  <si>
    <t>uiraunense</t>
  </si>
  <si>
    <t>MARIA SULENE DANTAS SARMENTO</t>
  </si>
  <si>
    <t>Umbuzeiro</t>
  </si>
  <si>
    <t>umbuzeirense</t>
  </si>
  <si>
    <t>JOSÉ NIVALDO DE ARAÚJO</t>
  </si>
  <si>
    <t>Várzea</t>
  </si>
  <si>
    <t>varzense</t>
  </si>
  <si>
    <t>OTONI COSTA DE MEDEIROS</t>
  </si>
  <si>
    <t>Vieirópolis</t>
  </si>
  <si>
    <t>vieiropolense</t>
  </si>
  <si>
    <t>JOSE CELIO ARISTOTELES</t>
  </si>
  <si>
    <t>Zabelê</t>
  </si>
  <si>
    <t>zabeleense</t>
  </si>
  <si>
    <t>SEBASTIÃO DALYSON DE LIMA NEVES</t>
  </si>
  <si>
    <t>Paraná</t>
  </si>
  <si>
    <t>Sul</t>
  </si>
  <si>
    <t>Abatiá</t>
  </si>
  <si>
    <t>abatiense</t>
  </si>
  <si>
    <t>NELSON GARCIA JUNIOR</t>
  </si>
  <si>
    <t>Adrianópolis</t>
  </si>
  <si>
    <t>adrianopolitano ou adrianopolense</t>
  </si>
  <si>
    <t>VANDIR DE OLIVEIRA ROSA</t>
  </si>
  <si>
    <t>Agudos do Sul</t>
  </si>
  <si>
    <t>agudense-do-sul ou agudense</t>
  </si>
  <si>
    <t>LUCIANE MAIRA TEIXEIRA</t>
  </si>
  <si>
    <t>Almirante Tamandaré</t>
  </si>
  <si>
    <t>tamandareense</t>
  </si>
  <si>
    <t>GERSON DENILSON COLODEL</t>
  </si>
  <si>
    <t>Altamira do Paraná</t>
  </si>
  <si>
    <t>JOSE ETEVALDO DE OLIVEIRA</t>
  </si>
  <si>
    <t>Altônia</t>
  </si>
  <si>
    <t>altoniano</t>
  </si>
  <si>
    <t>CLAUDENIR GERVASONE</t>
  </si>
  <si>
    <t>Alto Paraná</t>
  </si>
  <si>
    <t>alto-paranaense</t>
  </si>
  <si>
    <t>CLAUDEMIR JOIA PEREIRA</t>
  </si>
  <si>
    <t>Alto Piquiri</t>
  </si>
  <si>
    <t>alto-piquirense</t>
  </si>
  <si>
    <t>GIOVANE MENDES DE CARVALHO</t>
  </si>
  <si>
    <t>Alvorada do Sul</t>
  </si>
  <si>
    <t>alvoradense-do-sul</t>
  </si>
  <si>
    <t>MARCOS ANTONIO VOLTARELLI</t>
  </si>
  <si>
    <t>Amaporã</t>
  </si>
  <si>
    <t>amaporense</t>
  </si>
  <si>
    <t>MAURO LEMOS</t>
  </si>
  <si>
    <t>Ampére</t>
  </si>
  <si>
    <t>amperense</t>
  </si>
  <si>
    <t>DISNEI LUQUINI</t>
  </si>
  <si>
    <t>Anahy</t>
  </si>
  <si>
    <t>anaiense</t>
  </si>
  <si>
    <t>CARLOS ANTONIO REIS</t>
  </si>
  <si>
    <t>Andirá</t>
  </si>
  <si>
    <t>andiraense</t>
  </si>
  <si>
    <t>IONE ELISABETH ALVES ABIB</t>
  </si>
  <si>
    <t>Ângulo</t>
  </si>
  <si>
    <t>angulense</t>
  </si>
  <si>
    <t>ROGÉRIO APARECIDO BERNARDO</t>
  </si>
  <si>
    <t>Antonina</t>
  </si>
  <si>
    <t>antoninense</t>
  </si>
  <si>
    <t>JOSÉ PAULO VIEIRA AZIM</t>
  </si>
  <si>
    <t>Antônio Olinto</t>
  </si>
  <si>
    <t>antoniolintense</t>
  </si>
  <si>
    <t>ALAN JAROS</t>
  </si>
  <si>
    <t>Apucarana</t>
  </si>
  <si>
    <t>apucaranense</t>
  </si>
  <si>
    <t>SEBASTIAO FERREIRA MARTINS JUNIOR</t>
  </si>
  <si>
    <t>Arapongas</t>
  </si>
  <si>
    <t>SERGIO ONOFRE DA SILVA</t>
  </si>
  <si>
    <t>Arapoti</t>
  </si>
  <si>
    <t>arapotiense</t>
  </si>
  <si>
    <t>IRANI JOSE BARROS</t>
  </si>
  <si>
    <t>Arapuã</t>
  </si>
  <si>
    <t>arapuense</t>
  </si>
  <si>
    <t>DEODATO MATIAS</t>
  </si>
  <si>
    <t>LEANDRO CESAR DE OLIVEIRA</t>
  </si>
  <si>
    <t>Araucária</t>
  </si>
  <si>
    <t>araucariano</t>
  </si>
  <si>
    <t>HISSAM HUSSEIN DEHAINI</t>
  </si>
  <si>
    <t>Ariranha do Ivaí</t>
  </si>
  <si>
    <t>ariranhense do ivaí</t>
  </si>
  <si>
    <t>THIAGO EPIFANIO DA SILVA</t>
  </si>
  <si>
    <t>Assaí</t>
  </si>
  <si>
    <t>assaiense</t>
  </si>
  <si>
    <t>MICHEL ANGELO BOMTEMPO</t>
  </si>
  <si>
    <t>Assis Chateaubriand</t>
  </si>
  <si>
    <t>assis-chateaubriense</t>
  </si>
  <si>
    <t>VALTER APARECIDO SOUZA CORREIA</t>
  </si>
  <si>
    <t>Astorga</t>
  </si>
  <si>
    <t>astorgano</t>
  </si>
  <si>
    <t>SUZIE APARECIDA PUCILLO ZANATTA</t>
  </si>
  <si>
    <t>CARLOS EDUARDO ARMELIN MARIANI</t>
  </si>
  <si>
    <t>Balsa Nova</t>
  </si>
  <si>
    <t>balsa-novense</t>
  </si>
  <si>
    <t>MARCOS ANTONIO ZANETTI</t>
  </si>
  <si>
    <t>JAELSON RAMALHO MATTA</t>
  </si>
  <si>
    <t>Barbosa Ferraz</t>
  </si>
  <si>
    <t>barbosense</t>
  </si>
  <si>
    <t>EDENILSON APARECIDO MILIOSSI</t>
  </si>
  <si>
    <t>Barracão</t>
  </si>
  <si>
    <t>barraconense</t>
  </si>
  <si>
    <t>JORGE LUIZ SANTIN</t>
  </si>
  <si>
    <t>Barra do Jacaré</t>
  </si>
  <si>
    <t>EDIMAR DE FREITAS ALBONETI</t>
  </si>
  <si>
    <t>Bela Vista da Caroba</t>
  </si>
  <si>
    <t>GELSON MAFFI</t>
  </si>
  <si>
    <t>Bela Vista do Paraíso</t>
  </si>
  <si>
    <t>FABRICIO PASTORE</t>
  </si>
  <si>
    <t>Bituruna</t>
  </si>
  <si>
    <t>biturenense</t>
  </si>
  <si>
    <t>RODRIGO ROSSONI</t>
  </si>
  <si>
    <t>boa-esperansense</t>
  </si>
  <si>
    <t>JOEL CELSO BUSCARIOL</t>
  </si>
  <si>
    <t>Boa Esperança do Iguaçu</t>
  </si>
  <si>
    <t>boaesperencense</t>
  </si>
  <si>
    <t>GIVANILDO TRUMI</t>
  </si>
  <si>
    <t>Boa Ventura de São Roque</t>
  </si>
  <si>
    <t>boa venturense</t>
  </si>
  <si>
    <t>EDSON FLÁVIO HOFFMANN</t>
  </si>
  <si>
    <t>Boa Vista da Aparecida</t>
  </si>
  <si>
    <t>LEONIR ANTUNES DOS SANTOS</t>
  </si>
  <si>
    <t>Bocaiúva do Sul</t>
  </si>
  <si>
    <t>ANTONIO LUIZ GUSSO</t>
  </si>
  <si>
    <t>Bom Jesus do Sul</t>
  </si>
  <si>
    <t>bonjesuense</t>
  </si>
  <si>
    <t>HELIO JOSE SURDI</t>
  </si>
  <si>
    <t>RAIMUNDO SEVERIANO DE ALMEIDA JUNIOR</t>
  </si>
  <si>
    <t>Bom Sucesso do Sul</t>
  </si>
  <si>
    <t>bomsucessense do sul</t>
  </si>
  <si>
    <t>NILSON ANTONIO FEVERSANI</t>
  </si>
  <si>
    <t>Borrazópolis</t>
  </si>
  <si>
    <t>borrazopolitano</t>
  </si>
  <si>
    <t>DALTON FERNANDES MOREIRA</t>
  </si>
  <si>
    <t>Braganey</t>
  </si>
  <si>
    <t>braganense</t>
  </si>
  <si>
    <t>ODAIR GUERREIRO OLIVEIRA</t>
  </si>
  <si>
    <t>Brasilândia do Sul</t>
  </si>
  <si>
    <t>brasilandiense</t>
  </si>
  <si>
    <t>ALEX ANTONIO CAVALCANTE</t>
  </si>
  <si>
    <t>Cafeara</t>
  </si>
  <si>
    <t>cafearense</t>
  </si>
  <si>
    <t>ELTON FABIO LAZARETTI</t>
  </si>
  <si>
    <t>Cafelândia</t>
  </si>
  <si>
    <t>cafelandense</t>
  </si>
  <si>
    <t>CULESTINO KIARA</t>
  </si>
  <si>
    <t>Cafezal do Sul</t>
  </si>
  <si>
    <t>cafezalense</t>
  </si>
  <si>
    <t>MARIO JUNIO KAZUO DA SILVA</t>
  </si>
  <si>
    <t>Califórnia</t>
  </si>
  <si>
    <t>californiano</t>
  </si>
  <si>
    <t>PAULO WILSON MENDES</t>
  </si>
  <si>
    <t>Cambará</t>
  </si>
  <si>
    <t>cambaraense</t>
  </si>
  <si>
    <t>JOSÉ SALIM HAGGI NETO</t>
  </si>
  <si>
    <t>Cambé</t>
  </si>
  <si>
    <t>cambeense</t>
  </si>
  <si>
    <t>CONRADO ÂNGELO SCHELLER</t>
  </si>
  <si>
    <t>Cambira</t>
  </si>
  <si>
    <t>cambirense</t>
  </si>
  <si>
    <t>EMERSON TOLEDO PIRES</t>
  </si>
  <si>
    <t>Campina da Lagoa</t>
  </si>
  <si>
    <t>campinense-da-lagoa</t>
  </si>
  <si>
    <t>MILTON LUIZ ALVES</t>
  </si>
  <si>
    <t>Campina do Simão</t>
  </si>
  <si>
    <t>campineiro do simão</t>
  </si>
  <si>
    <t>ANDRÉ JUNIOR DE PAULA</t>
  </si>
  <si>
    <t>Campina Grande do Sul</t>
  </si>
  <si>
    <t>campinense-do-sul</t>
  </si>
  <si>
    <t>BIHL ELERIAN ZANETTI</t>
  </si>
  <si>
    <t>Campo Bonito</t>
  </si>
  <si>
    <t>campo-bonitense</t>
  </si>
  <si>
    <t>MARIO WEBER</t>
  </si>
  <si>
    <t>Campo do Tenente</t>
  </si>
  <si>
    <t>tenentiano</t>
  </si>
  <si>
    <t>WEVERTON WILLIAN VIZENTIN</t>
  </si>
  <si>
    <t>Campo Largo</t>
  </si>
  <si>
    <t>campo-larguense</t>
  </si>
  <si>
    <t>MAURÍCIO ROBERTO RIVABEM</t>
  </si>
  <si>
    <t>Campo Magro</t>
  </si>
  <si>
    <t>campomagrense</t>
  </si>
  <si>
    <t>CLAUDIO CESAR CASAGRANDE</t>
  </si>
  <si>
    <t>Campo Mourão</t>
  </si>
  <si>
    <t>campo-mourense</t>
  </si>
  <si>
    <t>TAUILLO TEZELLI</t>
  </si>
  <si>
    <t>Cândido de Abreu</t>
  </si>
  <si>
    <t>cândido-abreuense</t>
  </si>
  <si>
    <t>RENAN MENCK ROMANICHEN</t>
  </si>
  <si>
    <t>Candói</t>
  </si>
  <si>
    <t>candoianos</t>
  </si>
  <si>
    <t>ALDOINO GOLDONI FILHO</t>
  </si>
  <si>
    <t>JOÃO KONJUNSKI</t>
  </si>
  <si>
    <t>AMERICO BELLE</t>
  </si>
  <si>
    <t>Capitão Leônidas Marques</t>
  </si>
  <si>
    <t>leônidas-marquesiense</t>
  </si>
  <si>
    <t>MAXWELL SCAPINI</t>
  </si>
  <si>
    <t>Carambeí</t>
  </si>
  <si>
    <t>carambiense</t>
  </si>
  <si>
    <t>ELISANGELA PEDROSO DE OLIVEIRA NUNES</t>
  </si>
  <si>
    <t>Carlópolis</t>
  </si>
  <si>
    <t>carlopolitano</t>
  </si>
  <si>
    <t>HIROSHI KUBO</t>
  </si>
  <si>
    <t>LEONALDO PARANHOS DA SILVA</t>
  </si>
  <si>
    <t>Castro</t>
  </si>
  <si>
    <t>castrense</t>
  </si>
  <si>
    <t>MOACYR ELIAS FADEL JUNIOR</t>
  </si>
  <si>
    <t>Catanduvas</t>
  </si>
  <si>
    <t>catanduvense</t>
  </si>
  <si>
    <t>MOISES APARECIDO DE SOUZA</t>
  </si>
  <si>
    <t>Centenário do Sul</t>
  </si>
  <si>
    <t>centenariense</t>
  </si>
  <si>
    <t>MELQUIADES TAVIAN JUNIOR</t>
  </si>
  <si>
    <t>Cerro Azul</t>
  </si>
  <si>
    <t>cerro-azulense</t>
  </si>
  <si>
    <t>PATRIK MAGARI</t>
  </si>
  <si>
    <t>Céu Azul</t>
  </si>
  <si>
    <t>céu-azulense</t>
  </si>
  <si>
    <t>LAURINDO SPEROTTO</t>
  </si>
  <si>
    <t>Chopinzinho</t>
  </si>
  <si>
    <t>chopinzinhense</t>
  </si>
  <si>
    <t>EDSON LUIZ CENCI</t>
  </si>
  <si>
    <t>Cianorte</t>
  </si>
  <si>
    <t>cianortense</t>
  </si>
  <si>
    <t>MARCO ANTONIO FRANZATO</t>
  </si>
  <si>
    <t>Cidade Gaúcha</t>
  </si>
  <si>
    <t>cidade-gauchense ou citadino</t>
  </si>
  <si>
    <t>HENRIQUE DOMINGUES</t>
  </si>
  <si>
    <t>Clevelândia</t>
  </si>
  <si>
    <t>clevelandense</t>
  </si>
  <si>
    <t>RAFAELA MARTINS LOSI</t>
  </si>
  <si>
    <t>Colombo</t>
  </si>
  <si>
    <t>colombense</t>
  </si>
  <si>
    <t>HELDER LUIZ LAZAROTTO</t>
  </si>
  <si>
    <t>Colorado</t>
  </si>
  <si>
    <t>colorado</t>
  </si>
  <si>
    <t>MARCOS JOSÉ CONSALTER DE MELLO</t>
  </si>
  <si>
    <t>Congonhinhas</t>
  </si>
  <si>
    <t>congonhinhense</t>
  </si>
  <si>
    <t>JOSÉ OLEGÁRIO RIBEIRO LOPES</t>
  </si>
  <si>
    <t>Conselheiro Mairinck</t>
  </si>
  <si>
    <t>mairinquense</t>
  </si>
  <si>
    <t>ALEX SANDRO PEREIRA COSTA DOMINGUES</t>
  </si>
  <si>
    <t>Contenda</t>
  </si>
  <si>
    <t>ANTONIO ADAMIR DIGNER</t>
  </si>
  <si>
    <t>Corbélia</t>
  </si>
  <si>
    <t>corbeliano</t>
  </si>
  <si>
    <t>GIOVANI MIGUEL WOLF HNATUW</t>
  </si>
  <si>
    <t>Cornélio Procópio</t>
  </si>
  <si>
    <t>procopense</t>
  </si>
  <si>
    <t>AMIN JOSE HANNOUCHE</t>
  </si>
  <si>
    <t>Coronel Domingos Soares</t>
  </si>
  <si>
    <t>domingosoarense</t>
  </si>
  <si>
    <t>JANDIR BANDIERA</t>
  </si>
  <si>
    <t>Coronel Vivida</t>
  </si>
  <si>
    <t>coronel-vividense</t>
  </si>
  <si>
    <t>ANDERSON MANIQUE BARRETO</t>
  </si>
  <si>
    <t>Corumbataí do Sul</t>
  </si>
  <si>
    <t>corumbataiense</t>
  </si>
  <si>
    <t>ALEXANDRE DONATO</t>
  </si>
  <si>
    <t>Cruzeiro do Iguaçu</t>
  </si>
  <si>
    <t>LEONIR ANTÔNIO GELHEN</t>
  </si>
  <si>
    <t>Cruzeiro do Oeste</t>
  </si>
  <si>
    <t>MARIA HELENA BERTOCO RODRIGUES</t>
  </si>
  <si>
    <t>cruzeirense-do-sul</t>
  </si>
  <si>
    <t>MARCOS CESAR SUGIGAN</t>
  </si>
  <si>
    <t>Cruz Machado</t>
  </si>
  <si>
    <t>cruz-machadense</t>
  </si>
  <si>
    <t>ANTONIO LUIS SZAYKOWSKI</t>
  </si>
  <si>
    <t>Cruzmaltina</t>
  </si>
  <si>
    <t>cruzmaltinense</t>
  </si>
  <si>
    <t>NATAL CASAVECHIA</t>
  </si>
  <si>
    <t>Curitiba</t>
  </si>
  <si>
    <t>curitibano</t>
  </si>
  <si>
    <t>RAFAEL VALDOMIRO GRECA DE MACEDO</t>
  </si>
  <si>
    <t>Curiúva</t>
  </si>
  <si>
    <t>curiuvense</t>
  </si>
  <si>
    <t>NATA NAEL MOURA DOS SANTOS</t>
  </si>
  <si>
    <t>Diamante do Norte</t>
  </si>
  <si>
    <t>ELIEL DOS SANTOS CORREA</t>
  </si>
  <si>
    <t>Diamante do Sul</t>
  </si>
  <si>
    <t>sul-diamantino</t>
  </si>
  <si>
    <t>DARCI TIRELLI</t>
  </si>
  <si>
    <t>Diamante D'Oeste</t>
  </si>
  <si>
    <t>GUILHERME PIVATTO JUNIOR</t>
  </si>
  <si>
    <t>Dois Vizinhos</t>
  </si>
  <si>
    <t>duovizinhense</t>
  </si>
  <si>
    <t>LUIS CARLOS TURATTO</t>
  </si>
  <si>
    <t>OBERDAM JOSÉ DE OLIVEIRA</t>
  </si>
  <si>
    <t>Doutor Camargo</t>
  </si>
  <si>
    <t>camarguense</t>
  </si>
  <si>
    <t>ÉDILEN HENRIQUE XAVIER</t>
  </si>
  <si>
    <t>Enéas Marques</t>
  </si>
  <si>
    <t>enéas-marquense</t>
  </si>
  <si>
    <t>EDSON LUPATINI</t>
  </si>
  <si>
    <t>Engenheiro Beltrão</t>
  </si>
  <si>
    <t>engenheiro-beltrense</t>
  </si>
  <si>
    <t>ADALMIR JOSÉ GARBIM JUNIOR</t>
  </si>
  <si>
    <t>Esperança Nova</t>
  </si>
  <si>
    <t>esperançanovense</t>
  </si>
  <si>
    <t>EVERTON BARBIERI</t>
  </si>
  <si>
    <t>Entre Rios do Oeste</t>
  </si>
  <si>
    <t>ARI ALOÍSIO MALDANER</t>
  </si>
  <si>
    <t>Espigão Alto do Iguaçu</t>
  </si>
  <si>
    <t>espigãoense</t>
  </si>
  <si>
    <t>AGENOR BERTONCELO</t>
  </si>
  <si>
    <t>Farol</t>
  </si>
  <si>
    <t>farolense</t>
  </si>
  <si>
    <t>OCLECIO DE FREITAS MENESES</t>
  </si>
  <si>
    <t>Faxinal</t>
  </si>
  <si>
    <t>faxinalense</t>
  </si>
  <si>
    <t>YLSON ALVARO CANTAGALLO</t>
  </si>
  <si>
    <t>Fazenda Rio Grande</t>
  </si>
  <si>
    <t>fazendense</t>
  </si>
  <si>
    <t>NASSIB KASSEM HAMMAD</t>
  </si>
  <si>
    <t>Fênix</t>
  </si>
  <si>
    <t>fenexense</t>
  </si>
  <si>
    <t>ALTAIR MOLINA SERRANO</t>
  </si>
  <si>
    <t>Fernandes Pinheiro</t>
  </si>
  <si>
    <t>fernandespinheirense</t>
  </si>
  <si>
    <t>CLEONICE APARECIDA KUFENER SCHUCK</t>
  </si>
  <si>
    <t>Figueira</t>
  </si>
  <si>
    <t>figueirense</t>
  </si>
  <si>
    <t>JOSÉ CARLOS CONTIERO</t>
  </si>
  <si>
    <t>Floraí</t>
  </si>
  <si>
    <t>floraiense</t>
  </si>
  <si>
    <t>EDNA DE LOURDES CARPINE CONTIN</t>
  </si>
  <si>
    <t>Flor da Serra do Sul</t>
  </si>
  <si>
    <t>sulflorense</t>
  </si>
  <si>
    <t>VALMOR FELIPE JUNIOR</t>
  </si>
  <si>
    <t>Floresta</t>
  </si>
  <si>
    <t>florestense</t>
  </si>
  <si>
    <t>ADEMIR LUIZ MACIEL</t>
  </si>
  <si>
    <t>Florestópolis</t>
  </si>
  <si>
    <t>florestopolitano</t>
  </si>
  <si>
    <t>ONICIO DE SOUZA</t>
  </si>
  <si>
    <t>Flórida</t>
  </si>
  <si>
    <t>floridense</t>
  </si>
  <si>
    <t>ANTONIO EMERSON SETTE</t>
  </si>
  <si>
    <t>Formosa do Oeste</t>
  </si>
  <si>
    <t>formosense-do-oeste</t>
  </si>
  <si>
    <t>LUIZ ANTONIO DOMINGOS DE AGUIAR</t>
  </si>
  <si>
    <t>Foz do Iguaçu</t>
  </si>
  <si>
    <t>iguaçuense</t>
  </si>
  <si>
    <t>FRANCISCO LACERDA BRASILEIRO</t>
  </si>
  <si>
    <t>Francisco Alves</t>
  </si>
  <si>
    <t>alvense</t>
  </si>
  <si>
    <t>VALTER CESAR ROSA</t>
  </si>
  <si>
    <t>Francisco Beltrão</t>
  </si>
  <si>
    <t>beltronense</t>
  </si>
  <si>
    <t>CLEBER FONTANA</t>
  </si>
  <si>
    <t>Foz do Jordão</t>
  </si>
  <si>
    <t>fozjordense</t>
  </si>
  <si>
    <t>FRANCISCO CLEI DA SILVA</t>
  </si>
  <si>
    <t>JOEL RICARDO MARTINS FERREIRA</t>
  </si>
  <si>
    <t>Godoy Moreira</t>
  </si>
  <si>
    <t>godoense</t>
  </si>
  <si>
    <t>PRIMIS DE OLIVEIRA</t>
  </si>
  <si>
    <t>Goioerê</t>
  </si>
  <si>
    <t>goio-erense</t>
  </si>
  <si>
    <t>ROBERTO DOS REIS DE LIMA</t>
  </si>
  <si>
    <t>Goioxim</t>
  </si>
  <si>
    <t>goioxinhense</t>
  </si>
  <si>
    <t>MARI TEREZINHA DA SILVA</t>
  </si>
  <si>
    <t>Grandes Rios</t>
  </si>
  <si>
    <t>grande-riense</t>
  </si>
  <si>
    <t>ANTONIO RIBEIRO DA SILVA</t>
  </si>
  <si>
    <t>Guaíra</t>
  </si>
  <si>
    <t>guairense</t>
  </si>
  <si>
    <t>HERALDO TRENTO</t>
  </si>
  <si>
    <t>Guairaçá</t>
  </si>
  <si>
    <t>guairaçaense</t>
  </si>
  <si>
    <t>MARCELO ALVES DE OLIVEIRA</t>
  </si>
  <si>
    <t>Guamiranga</t>
  </si>
  <si>
    <t>guamiranguense</t>
  </si>
  <si>
    <t>ANGELO MACHADO DO NASCIMENTO</t>
  </si>
  <si>
    <t>Guapirama</t>
  </si>
  <si>
    <t>guapiramense</t>
  </si>
  <si>
    <t>EDUI GONÇÃLVES</t>
  </si>
  <si>
    <t>Guaporema</t>
  </si>
  <si>
    <t>guaporemense</t>
  </si>
  <si>
    <t>GILBERTO CASTIGLIONI</t>
  </si>
  <si>
    <t>Guaraci</t>
  </si>
  <si>
    <t>guaraciense</t>
  </si>
  <si>
    <t>SIDNEI DEZOTI</t>
  </si>
  <si>
    <t>Guaraniaçu</t>
  </si>
  <si>
    <t>guaraniaçuano</t>
  </si>
  <si>
    <t>OSMARIO DE LIMA PORTELA</t>
  </si>
  <si>
    <t>Guarapuava</t>
  </si>
  <si>
    <t>guarapuavano</t>
  </si>
  <si>
    <t>CELSO FERNANDO GÓES</t>
  </si>
  <si>
    <t>Guaraqueçaba</t>
  </si>
  <si>
    <t>guaraqueçabano</t>
  </si>
  <si>
    <t>LILIAN RAMOS NARLOCH</t>
  </si>
  <si>
    <t>Guaratuba</t>
  </si>
  <si>
    <t>guaratubano</t>
  </si>
  <si>
    <t>ROBERTO CORDEIRO JUSTUS</t>
  </si>
  <si>
    <t>Honório Serpa</t>
  </si>
  <si>
    <t>honório serpense</t>
  </si>
  <si>
    <t>LUCIANO DIAS</t>
  </si>
  <si>
    <t>Ibaiti</t>
  </si>
  <si>
    <t>ibaitiense</t>
  </si>
  <si>
    <t>ANTONELY DE CASSIO ALVES DE CARVALHO</t>
  </si>
  <si>
    <t>Ibema</t>
  </si>
  <si>
    <t>ibemense</t>
  </si>
  <si>
    <t>VIVIANE COMIRAN</t>
  </si>
  <si>
    <t>Ibiporã</t>
  </si>
  <si>
    <t>ibiporanense</t>
  </si>
  <si>
    <t>JOSÉ MARIA FERREIRA</t>
  </si>
  <si>
    <t>Icaraíma</t>
  </si>
  <si>
    <t>icaraimense</t>
  </si>
  <si>
    <t>MARCOS ALEX DE OLIVEIRA</t>
  </si>
  <si>
    <t>Iguaraçu</t>
  </si>
  <si>
    <t>iguaraçuense</t>
  </si>
  <si>
    <t>ELISEU SILVA DA COSTA</t>
  </si>
  <si>
    <t>VLADEMIR ANTONIO BARELLA</t>
  </si>
  <si>
    <t>Imbaú</t>
  </si>
  <si>
    <t>imbauense</t>
  </si>
  <si>
    <t>DAYANE SOVINSKI RODRIGUES</t>
  </si>
  <si>
    <t>Imbituva</t>
  </si>
  <si>
    <t>imbituvense</t>
  </si>
  <si>
    <t>CELSO KUBASKI</t>
  </si>
  <si>
    <t>Inácio Martins</t>
  </si>
  <si>
    <t>inácio-martinense</t>
  </si>
  <si>
    <t>EDEMETRIO BENATO JUNIOR</t>
  </si>
  <si>
    <t>Inajá</t>
  </si>
  <si>
    <t>inajaense</t>
  </si>
  <si>
    <t>CLEBER GERALDO DA SILVA</t>
  </si>
  <si>
    <t>indianopolitano</t>
  </si>
  <si>
    <t>JULIANO TREVISAN CORDEIRO</t>
  </si>
  <si>
    <t>Ipiranga</t>
  </si>
  <si>
    <t>DOUGLAS DAVI CRUZ</t>
  </si>
  <si>
    <t>Iporã</t>
  </si>
  <si>
    <t>iporãense</t>
  </si>
  <si>
    <t>SERGIO LUIZ BORGES</t>
  </si>
  <si>
    <t>Iracema do Oeste</t>
  </si>
  <si>
    <t>ELZA HAASE RODRIGUES</t>
  </si>
  <si>
    <t>Irati</t>
  </si>
  <si>
    <t>iratiense</t>
  </si>
  <si>
    <t>JORGE DAVID DERBLI PINTO</t>
  </si>
  <si>
    <t>Iretama</t>
  </si>
  <si>
    <t>iretamense</t>
  </si>
  <si>
    <t>SAME SAAB</t>
  </si>
  <si>
    <t>Itaguajé</t>
  </si>
  <si>
    <t>itaguajeense</t>
  </si>
  <si>
    <t>CRISOGONO NOLETO E SILVA JUNIOR</t>
  </si>
  <si>
    <t>Itaipulândia</t>
  </si>
  <si>
    <t>itaipulandiense</t>
  </si>
  <si>
    <t>CLEIDE INÊS GRIEBELER PRATES</t>
  </si>
  <si>
    <t>Itambaracá</t>
  </si>
  <si>
    <t>itambaracaense</t>
  </si>
  <si>
    <t>MÔNICA CRISTINA ZAMBON HOLZMANN</t>
  </si>
  <si>
    <t>itambenense</t>
  </si>
  <si>
    <t>VITOR APARECIDO FEDRIGO</t>
  </si>
  <si>
    <t>Itapejara d'Oeste</t>
  </si>
  <si>
    <t>itapejarense</t>
  </si>
  <si>
    <t>VILMAR SCHMOLLER</t>
  </si>
  <si>
    <t>Itaperuçu</t>
  </si>
  <si>
    <t>itaperuçuense</t>
  </si>
  <si>
    <t>NENEU JOSÉ ARTIGAS</t>
  </si>
  <si>
    <t>Itaúna do Sul</t>
  </si>
  <si>
    <t>GILSON JOSÉ DE GOIS</t>
  </si>
  <si>
    <t>Ivaí</t>
  </si>
  <si>
    <t>ivaiense</t>
  </si>
  <si>
    <t>IDIR TREVISO</t>
  </si>
  <si>
    <t>Ivaiporã</t>
  </si>
  <si>
    <t>ivaiporãnense</t>
  </si>
  <si>
    <t>LUIZ CARLOS GIL</t>
  </si>
  <si>
    <t>Ivaté</t>
  </si>
  <si>
    <t>ivateense</t>
  </si>
  <si>
    <t>DENILSON VAGLIERI PREVITAL</t>
  </si>
  <si>
    <t>Ivatuba</t>
  </si>
  <si>
    <t>ivatubense</t>
  </si>
  <si>
    <t>SERGIO JOSE SANTI</t>
  </si>
  <si>
    <t>Jaboti</t>
  </si>
  <si>
    <t>jabotiense</t>
  </si>
  <si>
    <t>REGIS WILLIAM SIQUEIRA RODRIGUES</t>
  </si>
  <si>
    <t>Jacarezinho</t>
  </si>
  <si>
    <t>jacarezinhense</t>
  </si>
  <si>
    <t>MARCELO JOSÉ BERNARDELI PALHARES</t>
  </si>
  <si>
    <t>Jaguapitã</t>
  </si>
  <si>
    <t>jaguapitãense</t>
  </si>
  <si>
    <t>GERSON LUIZ MARCATO</t>
  </si>
  <si>
    <t>Jaguariaíva</t>
  </si>
  <si>
    <t>jaguariaivense</t>
  </si>
  <si>
    <t>ALCIONE LEMOS</t>
  </si>
  <si>
    <t>Jandaia do Sul</t>
  </si>
  <si>
    <t>jandaiense-do-sul</t>
  </si>
  <si>
    <t>LAURO DE SOUZA SILVA JUNIOR</t>
  </si>
  <si>
    <t>Janiópolis</t>
  </si>
  <si>
    <t>janiopolitano</t>
  </si>
  <si>
    <t>ISMAEL JOSE DEZANOSKI</t>
  </si>
  <si>
    <t>Japira</t>
  </si>
  <si>
    <t>japirense</t>
  </si>
  <si>
    <t>ANGELO MARCOS VIGILATO</t>
  </si>
  <si>
    <t>ADRIANA CRISTINA POLIZER</t>
  </si>
  <si>
    <t>Jardim Alegre</t>
  </si>
  <si>
    <t>jardim-alegrense</t>
  </si>
  <si>
    <t>JOSE ROBERTO FURLAN</t>
  </si>
  <si>
    <t>Jardim Olinda</t>
  </si>
  <si>
    <t>jardinolindense</t>
  </si>
  <si>
    <t>LUCIMAR DE SOUZA MORAIS</t>
  </si>
  <si>
    <t>Jataizinho</t>
  </si>
  <si>
    <t>jatainhense</t>
  </si>
  <si>
    <t>WILSON FERNANDES</t>
  </si>
  <si>
    <t>Jesuítas</t>
  </si>
  <si>
    <t>jesuitense</t>
  </si>
  <si>
    <t>APARECIDO JOSE WEILLER JUNIOR</t>
  </si>
  <si>
    <t>Joaquim Távora</t>
  </si>
  <si>
    <t>REGINALDO VILELA</t>
  </si>
  <si>
    <t>Jundiaí do Sul</t>
  </si>
  <si>
    <t>jundiaiense-do-sul</t>
  </si>
  <si>
    <t>ECLAIR RAUEN</t>
  </si>
  <si>
    <t>Juranda</t>
  </si>
  <si>
    <t>jurandense</t>
  </si>
  <si>
    <t>LEILA MIOTTO AMADEI</t>
  </si>
  <si>
    <t>ROBISON PEDROSO DA SILVA</t>
  </si>
  <si>
    <t>Kaloré</t>
  </si>
  <si>
    <t>kaloreense</t>
  </si>
  <si>
    <t>EDMILSON LUIS STENCEL</t>
  </si>
  <si>
    <t>Lapa</t>
  </si>
  <si>
    <t>lapeano</t>
  </si>
  <si>
    <t>DIEGO TIMBIRUSSU RIBAS</t>
  </si>
  <si>
    <t>laranjaense</t>
  </si>
  <si>
    <t>JOAO ELINTON DUTRA</t>
  </si>
  <si>
    <t>Laranjeiras do Sul</t>
  </si>
  <si>
    <t>laranjeirense-do-sul</t>
  </si>
  <si>
    <t>JONATAS FELISBERTO DA SILVA</t>
  </si>
  <si>
    <t>Leópolis</t>
  </si>
  <si>
    <t>leopolense</t>
  </si>
  <si>
    <t>ALESSANDRO RIBEIRO</t>
  </si>
  <si>
    <t>Lidianópolis</t>
  </si>
  <si>
    <t>lidianopolitano</t>
  </si>
  <si>
    <t>ADAUTO APARECIDO MANDU</t>
  </si>
  <si>
    <t>Lindoeste</t>
  </si>
  <si>
    <t>lindo-estense</t>
  </si>
  <si>
    <t>SILVIO DE SOUZA</t>
  </si>
  <si>
    <t>Loanda</t>
  </si>
  <si>
    <t>loandense</t>
  </si>
  <si>
    <t>JOSÉ MARIA PEREIRA FERNANDES</t>
  </si>
  <si>
    <t>Lobato</t>
  </si>
  <si>
    <t>lobatense</t>
  </si>
  <si>
    <t>FABIO CHICAROLI</t>
  </si>
  <si>
    <t>Londrina</t>
  </si>
  <si>
    <t>londrinense</t>
  </si>
  <si>
    <t>MARCELO BELINATI MARTINS</t>
  </si>
  <si>
    <t>Luiziana</t>
  </si>
  <si>
    <t>luizianense</t>
  </si>
  <si>
    <t>WILSON ANTONIO TURECK</t>
  </si>
  <si>
    <t>Lunardelli</t>
  </si>
  <si>
    <t>lunardelliense</t>
  </si>
  <si>
    <t>REINALDO GROLA</t>
  </si>
  <si>
    <t>Lupionópolis</t>
  </si>
  <si>
    <t>lupionopolense</t>
  </si>
  <si>
    <t>ANTONIO PELOSO FILHO</t>
  </si>
  <si>
    <t>Mallet</t>
  </si>
  <si>
    <t>malletense</t>
  </si>
  <si>
    <t>MOACIR ALFREDO SZINVELSKI</t>
  </si>
  <si>
    <t>Mamborê</t>
  </si>
  <si>
    <t>mamborense</t>
  </si>
  <si>
    <t>RICARDO RADOMSKI</t>
  </si>
  <si>
    <t>Mandaguaçu</t>
  </si>
  <si>
    <t>mandaguaçuense</t>
  </si>
  <si>
    <t>MAURICIO APARECIDO DA SILVA</t>
  </si>
  <si>
    <t>Mandaguari</t>
  </si>
  <si>
    <t>mandaguariense</t>
  </si>
  <si>
    <t>IVONÉIA DE ANDRADE APARECIDO FURTADO</t>
  </si>
  <si>
    <t>Mandirituba</t>
  </si>
  <si>
    <t>mandiritubense</t>
  </si>
  <si>
    <t>LUIS ANTONIO BISCAIA</t>
  </si>
  <si>
    <t>Manfrinópolis</t>
  </si>
  <si>
    <t>manfrinopolitano</t>
  </si>
  <si>
    <t>ILENA DE FATIMA PEGORARO OLIVEIRA</t>
  </si>
  <si>
    <t>Mangueirinha</t>
  </si>
  <si>
    <t>mangueirinhense</t>
  </si>
  <si>
    <t>ELIDIO ZIMERMAN DE MORAES</t>
  </si>
  <si>
    <t>Manoel Ribas</t>
  </si>
  <si>
    <t>manoel-ribense</t>
  </si>
  <si>
    <t>JOSE CARLOS DA SILVA CORONA</t>
  </si>
  <si>
    <t>Marechal Cândido Rondon</t>
  </si>
  <si>
    <t>MARCIO ANDREI RAUBER</t>
  </si>
  <si>
    <t>Maria Helena</t>
  </si>
  <si>
    <t>maria-helenense</t>
  </si>
  <si>
    <t>MARLON RANCER MARQUES</t>
  </si>
  <si>
    <t>Marialva</t>
  </si>
  <si>
    <t>marialvense</t>
  </si>
  <si>
    <t>VICTOR CELSO MARTINI</t>
  </si>
  <si>
    <t>Marilândia do Sul</t>
  </si>
  <si>
    <t>AQUILES TAKEDA FILHO</t>
  </si>
  <si>
    <t>Marilena</t>
  </si>
  <si>
    <t>marilenense</t>
  </si>
  <si>
    <t>JOSÉ APARECIDO DA SILVA</t>
  </si>
  <si>
    <t>Mariluz</t>
  </si>
  <si>
    <t>mariluzense</t>
  </si>
  <si>
    <t>PAULO ARMANDO DA SILVA ALVES</t>
  </si>
  <si>
    <t>Maringá</t>
  </si>
  <si>
    <t>maringaense</t>
  </si>
  <si>
    <t>ULISSES DE JESUS MAIA KOTSIFAS</t>
  </si>
  <si>
    <t>Mariópolis</t>
  </si>
  <si>
    <t>mariopolitano</t>
  </si>
  <si>
    <t>MARIO EDUARDO LOPES PAULEK</t>
  </si>
  <si>
    <t>Maripá</t>
  </si>
  <si>
    <t>RODRIGO ANDRÉ SCHANOSKI</t>
  </si>
  <si>
    <t>Marmeleiro</t>
  </si>
  <si>
    <t>marmeleirense</t>
  </si>
  <si>
    <t>PAULO JAIR PILATI</t>
  </si>
  <si>
    <t>Marquinho</t>
  </si>
  <si>
    <t>marquinhense</t>
  </si>
  <si>
    <t>ELIO BOLZON JUNIOR</t>
  </si>
  <si>
    <t>Marumbi</t>
  </si>
  <si>
    <t>marumbiense</t>
  </si>
  <si>
    <t>ADHEMAR FRANCISCO REJANI</t>
  </si>
  <si>
    <t>Matelândia</t>
  </si>
  <si>
    <t>matelandiense</t>
  </si>
  <si>
    <t>MAXIMINO PIETROBON</t>
  </si>
  <si>
    <t>Matinhos</t>
  </si>
  <si>
    <t>JOSÉ CARLOS DO ESPIRITO SANTO</t>
  </si>
  <si>
    <t>Mato Rico</t>
  </si>
  <si>
    <t>mato-riquense</t>
  </si>
  <si>
    <t>EDELIR DE JESUS RIBEIRO DA SILVA</t>
  </si>
  <si>
    <t>Mauá da Serra</t>
  </si>
  <si>
    <t>mauaense da serra</t>
  </si>
  <si>
    <t>HERMES WICTHOFF</t>
  </si>
  <si>
    <t>Medianeira</t>
  </si>
  <si>
    <t>medianeirense</t>
  </si>
  <si>
    <t>ANTONIO FRANÇA BENJAMIM</t>
  </si>
  <si>
    <t>Mercedes</t>
  </si>
  <si>
    <t>mercedense</t>
  </si>
  <si>
    <t>LAERTON WEBER</t>
  </si>
  <si>
    <t>miradorense</t>
  </si>
  <si>
    <t>FABIANO MARCOS DA SILVA TRAVAIN</t>
  </si>
  <si>
    <t>Miraselva</t>
  </si>
  <si>
    <t>miraselvano</t>
  </si>
  <si>
    <t>ROGÉRIO APARECIDO DA SILVA</t>
  </si>
  <si>
    <t>Missal</t>
  </si>
  <si>
    <t>missalense</t>
  </si>
  <si>
    <t>ADILTO LUIS FERRARI</t>
  </si>
  <si>
    <t>Moreira Sales</t>
  </si>
  <si>
    <t>moreira-salense</t>
  </si>
  <si>
    <t>RAFAEL BRITO DO PRADO</t>
  </si>
  <si>
    <t>Morretes</t>
  </si>
  <si>
    <t>morretense</t>
  </si>
  <si>
    <t>SEBASTIAO BRINDAROLLI JUNIOR</t>
  </si>
  <si>
    <t>Munhoz de Melo</t>
  </si>
  <si>
    <t>GERALDO GOMES</t>
  </si>
  <si>
    <t>Nossa Senhora das Graças</t>
  </si>
  <si>
    <t>CLODOALDO APARECIDO RIGIERI</t>
  </si>
  <si>
    <t>Nova Aliança do Ivaí</t>
  </si>
  <si>
    <t>ULISSES DE SOUZA</t>
  </si>
  <si>
    <t>Nova América da Colina</t>
  </si>
  <si>
    <t>nova-americanense</t>
  </si>
  <si>
    <t>SEBASTIÃO ROGATTI</t>
  </si>
  <si>
    <t>JOSÉ APARECIDO DE PAULA E SOUZA</t>
  </si>
  <si>
    <t>Nova Cantu</t>
  </si>
  <si>
    <t>nova-cantuense</t>
  </si>
  <si>
    <t>AIRTON ANTONIO AGNOLIN</t>
  </si>
  <si>
    <t>Nova Esperança</t>
  </si>
  <si>
    <t>nova-esperancense</t>
  </si>
  <si>
    <t>MOACIR OLIVATTI</t>
  </si>
  <si>
    <t>Nova Esperança do Sudoeste</t>
  </si>
  <si>
    <t>novaesperancense</t>
  </si>
  <si>
    <t>JAIME DA SILVA STANG</t>
  </si>
  <si>
    <t>ROBERTO CARLOS MESSIAS</t>
  </si>
  <si>
    <t>Nova Laranjeiras</t>
  </si>
  <si>
    <t>nova laranjeirense</t>
  </si>
  <si>
    <t>FABIO ROBERTO DOS SANTOS</t>
  </si>
  <si>
    <t>Nova Londrina</t>
  </si>
  <si>
    <t>nova-londrinense</t>
  </si>
  <si>
    <t>OTAVIO HENRIQUE GRENDENE BONO</t>
  </si>
  <si>
    <t>novaolimpiense</t>
  </si>
  <si>
    <t>LUIZ LAZARO SORVOS</t>
  </si>
  <si>
    <t>Nova Santa Bárbara</t>
  </si>
  <si>
    <t>bárbaraense</t>
  </si>
  <si>
    <t>CLAUDEMIR VALERIO</t>
  </si>
  <si>
    <t>Nova Santa Rosa</t>
  </si>
  <si>
    <t>nova-santa-rosense</t>
  </si>
  <si>
    <t>NORBERTO PINZ</t>
  </si>
  <si>
    <t>Nova Prata do Iguaçu</t>
  </si>
  <si>
    <t>ADROALDO HOFFELDER</t>
  </si>
  <si>
    <t>Nova Tebas</t>
  </si>
  <si>
    <t>nova-tebense</t>
  </si>
  <si>
    <t>CLODOALDO FERNANDES DOS SANTOS</t>
  </si>
  <si>
    <t>Novo Itacolomi</t>
  </si>
  <si>
    <t>itacolomiense</t>
  </si>
  <si>
    <t>MOACIR ANDREOLLA</t>
  </si>
  <si>
    <t>Ortigueira</t>
  </si>
  <si>
    <t>ortigueirense</t>
  </si>
  <si>
    <t>ARY DE OLIVEIRA MATTOS</t>
  </si>
  <si>
    <t>Ourizona</t>
  </si>
  <si>
    <t>ourizonense</t>
  </si>
  <si>
    <t>MANOEL RODRIGO AMADO</t>
  </si>
  <si>
    <t>Ouro Verde do Oeste</t>
  </si>
  <si>
    <t>LUCIAN ALUISIO DIERINGS</t>
  </si>
  <si>
    <t>Paiçandu</t>
  </si>
  <si>
    <t>paiçanduense</t>
  </si>
  <si>
    <t>ISMAEL BATISTA</t>
  </si>
  <si>
    <t>Palmas</t>
  </si>
  <si>
    <t>KOSMOS PANAYOTIS NICOLAOU</t>
  </si>
  <si>
    <t>Palmeira</t>
  </si>
  <si>
    <t>SERGIO LUIS BELICH</t>
  </si>
  <si>
    <t>Palmital</t>
  </si>
  <si>
    <t>palmitalense</t>
  </si>
  <si>
    <t>VALDENEI DE SOUZA</t>
  </si>
  <si>
    <t>Palotina</t>
  </si>
  <si>
    <t>palotinense</t>
  </si>
  <si>
    <t>LUIZ ERNESTO DE GIACOMETTI</t>
  </si>
  <si>
    <t>Paraíso do Norte</t>
  </si>
  <si>
    <t>paraisense-do-norte</t>
  </si>
  <si>
    <t>CARLOS ALBERTO VIZZOTTO</t>
  </si>
  <si>
    <t>Paranacity</t>
  </si>
  <si>
    <t>paranacitense</t>
  </si>
  <si>
    <t>WALDEMAR NAVES COCCO JUNIOR</t>
  </si>
  <si>
    <t>Paranaguá</t>
  </si>
  <si>
    <t>parnanguara</t>
  </si>
  <si>
    <t>MARCELO ELIAS ROQUE</t>
  </si>
  <si>
    <t>Paranapoema</t>
  </si>
  <si>
    <t>paranapoemense</t>
  </si>
  <si>
    <t>SIDNEI FRAZATTO</t>
  </si>
  <si>
    <t>Paranavaí</t>
  </si>
  <si>
    <t>paranavaiense</t>
  </si>
  <si>
    <t>CARLOS HENRIQUE ROSSATO GOMES</t>
  </si>
  <si>
    <t>Pato Bragado</t>
  </si>
  <si>
    <t>pato bragadense</t>
  </si>
  <si>
    <t>LEOMAR ROHDEN</t>
  </si>
  <si>
    <t>Pato Branco</t>
  </si>
  <si>
    <t>pato-branquense</t>
  </si>
  <si>
    <t>ROBSON CANTU</t>
  </si>
  <si>
    <t>Paula Freitas</t>
  </si>
  <si>
    <t>paula-freitense</t>
  </si>
  <si>
    <t>SEBASTIAO ALGACIR DALPRA</t>
  </si>
  <si>
    <t>Paulo Frontin</t>
  </si>
  <si>
    <t>frontinense</t>
  </si>
  <si>
    <t>JAMIL PECH</t>
  </si>
  <si>
    <t>Peabiru</t>
  </si>
  <si>
    <t>peabiruense</t>
  </si>
  <si>
    <t>JULIO CEZAR FRARE</t>
  </si>
  <si>
    <t>Perobal</t>
  </si>
  <si>
    <t>perobalense</t>
  </si>
  <si>
    <t>ALMIR DE ALMEIDA</t>
  </si>
  <si>
    <t>Pérola</t>
  </si>
  <si>
    <t>perolense</t>
  </si>
  <si>
    <t>VALDETE CARLOS OLIVEIRA GONÇALVES DA CUNHA</t>
  </si>
  <si>
    <t>Pérola d'Oeste</t>
  </si>
  <si>
    <t>pérolatense</t>
  </si>
  <si>
    <t>EDSOM LUIZ BAGETTI</t>
  </si>
  <si>
    <t>Piên</t>
  </si>
  <si>
    <t>pienense</t>
  </si>
  <si>
    <t>MAICON GROSSKOPF</t>
  </si>
  <si>
    <t>Pinhais</t>
  </si>
  <si>
    <t>pinhaense</t>
  </si>
  <si>
    <t>MARLY PAULINO FAGUNDES</t>
  </si>
  <si>
    <t>Pinhalão</t>
  </si>
  <si>
    <t>pinhalense ou pinhalãoense</t>
  </si>
  <si>
    <t>DIONISIO ARRAIS DE ALENCAR</t>
  </si>
  <si>
    <t>Pinhal de São Bento</t>
  </si>
  <si>
    <t>pinhalense</t>
  </si>
  <si>
    <t>PAULO FALCADE DE OLIVEIRA</t>
  </si>
  <si>
    <t>Pinhão</t>
  </si>
  <si>
    <t>pinhãoense</t>
  </si>
  <si>
    <t>JOSE VITORINO PRESTES</t>
  </si>
  <si>
    <t>Piraí do Sul</t>
  </si>
  <si>
    <t>HENRIQUE DE OLIVEIRA CARNEIRO</t>
  </si>
  <si>
    <t>Piraquara</t>
  </si>
  <si>
    <t>piraquarense</t>
  </si>
  <si>
    <t>JOSIMAR APARECIDO KNUPP FROES</t>
  </si>
  <si>
    <t>Pitanga</t>
  </si>
  <si>
    <t>MAICOL GEISON CALLEGARI RODRIGUES BARBOSA</t>
  </si>
  <si>
    <t>Pitangueiras</t>
  </si>
  <si>
    <t>pitangueirense</t>
  </si>
  <si>
    <t>SAMUEL TEIXEIRA</t>
  </si>
  <si>
    <t>Planaltina do Paraná</t>
  </si>
  <si>
    <t>CELSO MAGGIONI</t>
  </si>
  <si>
    <t>LUIZ CARLOS BONI</t>
  </si>
  <si>
    <t>Ponta Grossa</t>
  </si>
  <si>
    <t>ponta-grossense</t>
  </si>
  <si>
    <t>ELIZABETH SILVEIRA SCHMIDT</t>
  </si>
  <si>
    <t>Pontal do Paraná</t>
  </si>
  <si>
    <t>RUDISNEY GIMENES FILHO</t>
  </si>
  <si>
    <t>Porecatu</t>
  </si>
  <si>
    <t>porecatuense</t>
  </si>
  <si>
    <t>FÁBIO LUIZ ANDRADE</t>
  </si>
  <si>
    <t>Porto Amazonas</t>
  </si>
  <si>
    <t>porto-amazonense</t>
  </si>
  <si>
    <t>ELIAS JOCID GOMES DA COSTA</t>
  </si>
  <si>
    <t>Porto Barreiro</t>
  </si>
  <si>
    <t>porto barreirense</t>
  </si>
  <si>
    <t>EMANOEL VANDERLEI VOLFF</t>
  </si>
  <si>
    <t>Porto Rico</t>
  </si>
  <si>
    <t>ALVARO DE FREITAS NETTO</t>
  </si>
  <si>
    <t>Porto Vitória</t>
  </si>
  <si>
    <t>porto-vitoriense</t>
  </si>
  <si>
    <t>MARISA DE FÁTIMA ILKIU DE SOUZA</t>
  </si>
  <si>
    <t>Prado Ferreira</t>
  </si>
  <si>
    <t>prado ferreirense</t>
  </si>
  <si>
    <t>MARIA EDNA DE ANDRADE</t>
  </si>
  <si>
    <t>Pranchita</t>
  </si>
  <si>
    <t>pranchitano</t>
  </si>
  <si>
    <t>ELOIR NELSON LANGE</t>
  </si>
  <si>
    <t>Presidente Castelo Branco</t>
  </si>
  <si>
    <t>castelo-branquense</t>
  </si>
  <si>
    <t>JOAO PERICLES MARTINATI</t>
  </si>
  <si>
    <t>Primeiro de Maio</t>
  </si>
  <si>
    <t>primaiense</t>
  </si>
  <si>
    <t>BRUNA DE OLIVEIRA CASANOVA</t>
  </si>
  <si>
    <t>Prudentópolis</t>
  </si>
  <si>
    <t>prudentopolitano</t>
  </si>
  <si>
    <t>OSNEI STADLER</t>
  </si>
  <si>
    <t>Quarto Centenário</t>
  </si>
  <si>
    <t>quarto centenariense</t>
  </si>
  <si>
    <t>WILSON AKIO ABE</t>
  </si>
  <si>
    <t>Quatiguá</t>
  </si>
  <si>
    <t>quatiguaense</t>
  </si>
  <si>
    <t>ADELITA PARMEZAN DE MORAES</t>
  </si>
  <si>
    <t>Quatro Barras</t>
  </si>
  <si>
    <t>quatro-barrense</t>
  </si>
  <si>
    <t>LORENO BERNARDO TOLARDO</t>
  </si>
  <si>
    <t>Quatro Pontes</t>
  </si>
  <si>
    <t>quatro pontense</t>
  </si>
  <si>
    <t>JOÃO INÁCIO LAUFER</t>
  </si>
  <si>
    <t>Quedas do Iguaçu</t>
  </si>
  <si>
    <t>quedas-iguaçuense-</t>
  </si>
  <si>
    <t>ELCIO JAIME DA LUZ</t>
  </si>
  <si>
    <t>Querência do Norte</t>
  </si>
  <si>
    <t>ROZINEI APARECIDA RAGGIOTTO OLIVEIRA</t>
  </si>
  <si>
    <t>Quinta do Sol</t>
  </si>
  <si>
    <t>quinta-solense</t>
  </si>
  <si>
    <t>LEONARDO LAZZARETTI ROMERO</t>
  </si>
  <si>
    <t>Quitandinha</t>
  </si>
  <si>
    <t>quitandinhense</t>
  </si>
  <si>
    <t>JOSE RIBEIRO DE MOURA</t>
  </si>
  <si>
    <t>Ramilândia</t>
  </si>
  <si>
    <t>ramilandiense</t>
  </si>
  <si>
    <t>EDSON DOS SANTOS</t>
  </si>
  <si>
    <t>Rancho Alegre</t>
  </si>
  <si>
    <t>FERNANDO CARLOS COIMBRA</t>
  </si>
  <si>
    <t>Rancho Alegre D'Oeste</t>
  </si>
  <si>
    <t>rancho alegrense</t>
  </si>
  <si>
    <t>ADAO ARISTEU CENIZ</t>
  </si>
  <si>
    <t>Realeza</t>
  </si>
  <si>
    <t>realezense</t>
  </si>
  <si>
    <t>PAULO CEZAR CASARIL</t>
  </si>
  <si>
    <t>Rebouças</t>
  </si>
  <si>
    <t>reboucense</t>
  </si>
  <si>
    <t>LUIZ EVERALDO ZAK</t>
  </si>
  <si>
    <t>Renascença</t>
  </si>
  <si>
    <t>renascenseano</t>
  </si>
  <si>
    <t>IDALIR JOÃO ZANELLA</t>
  </si>
  <si>
    <t>Reserva</t>
  </si>
  <si>
    <t>LUCAS MACHADO RIBEIRO</t>
  </si>
  <si>
    <t>Reserva do Iguaçu</t>
  </si>
  <si>
    <t>reservense do iguaçu</t>
  </si>
  <si>
    <t>VITORIO ANTUNES DE PAULA</t>
  </si>
  <si>
    <t>Ribeirão Claro</t>
  </si>
  <si>
    <t>ribeirão-clarense</t>
  </si>
  <si>
    <t>JOÃO CARLOS BONATO</t>
  </si>
  <si>
    <t>Ribeirão do Pinhal</t>
  </si>
  <si>
    <t>ribeiro-pinhalense</t>
  </si>
  <si>
    <t>DARTAGNAN CALIXTO FRAIZ</t>
  </si>
  <si>
    <t>Rio Azul</t>
  </si>
  <si>
    <t>rio-azulense</t>
  </si>
  <si>
    <t>LEANDRO JASINSKI</t>
  </si>
  <si>
    <t>Rio Bom</t>
  </si>
  <si>
    <t>rio-bonense</t>
  </si>
  <si>
    <t>MOISÉS JOSÉ DE ANDRADE</t>
  </si>
  <si>
    <t>Rio Bonito do Iguaçu</t>
  </si>
  <si>
    <t>rio bonitense</t>
  </si>
  <si>
    <t>SEZAR AUGUSTO BOVINO</t>
  </si>
  <si>
    <t>Rio Branco do Ivaí</t>
  </si>
  <si>
    <t>riobranquense</t>
  </si>
  <si>
    <t>PEDRO TABORDA DESPLANCHES</t>
  </si>
  <si>
    <t>Rio Branco do Sul</t>
  </si>
  <si>
    <t>KARIME FAYAD</t>
  </si>
  <si>
    <t>JAMES KARSON VALÉRIO</t>
  </si>
  <si>
    <t>Rolândia</t>
  </si>
  <si>
    <t>rolandense</t>
  </si>
  <si>
    <t>AILTON APARECIDO MAISTRO</t>
  </si>
  <si>
    <t>Roncador</t>
  </si>
  <si>
    <t>roncadorense</t>
  </si>
  <si>
    <t>VIVALDO LESSA MOREIRA</t>
  </si>
  <si>
    <t>Rondon</t>
  </si>
  <si>
    <t>ROBERTO APARECIDO CORREDATO</t>
  </si>
  <si>
    <t>Rosário do Ivaí</t>
  </si>
  <si>
    <t>ILTON SHIGUEMI KURODA</t>
  </si>
  <si>
    <t>Sabáudia</t>
  </si>
  <si>
    <t>sabaudiense</t>
  </si>
  <si>
    <t>MOISES SOARES RIBEIRO</t>
  </si>
  <si>
    <t>Salgado Filho</t>
  </si>
  <si>
    <t>VOLMAR DUARTE</t>
  </si>
  <si>
    <t>Salto do Itararé</t>
  </si>
  <si>
    <t>saltense-do-itararé</t>
  </si>
  <si>
    <t>PAULO SERGIO FRAGOSO DA SILVA</t>
  </si>
  <si>
    <t>Salto do Lontra</t>
  </si>
  <si>
    <t>salto-lontrense</t>
  </si>
  <si>
    <t>FERNANDO ALBERTO CADORE</t>
  </si>
  <si>
    <t>Santa Amélia</t>
  </si>
  <si>
    <t>ANTONIO CARLOS TAMAIS</t>
  </si>
  <si>
    <t>Santa Cecília do Pavão</t>
  </si>
  <si>
    <t>pavonense</t>
  </si>
  <si>
    <t>EDIMAR APARECIDO PEREIRA DOS SANTOS</t>
  </si>
  <si>
    <t>Santa Cruz de Monte Castelo</t>
  </si>
  <si>
    <t>monte-castelense</t>
  </si>
  <si>
    <t>FRANCISCO ANTONIO BONI</t>
  </si>
  <si>
    <t>Santa Fé</t>
  </si>
  <si>
    <t>FERNANDO BRAMBILLA</t>
  </si>
  <si>
    <t>EVANDRO MIGUEL GRADE</t>
  </si>
  <si>
    <t>santa-ineense</t>
  </si>
  <si>
    <t>BRUNO VIEIRA LUVISOTTO</t>
  </si>
  <si>
    <t>Santa Isabel do Ivaí</t>
  </si>
  <si>
    <t>FREONIZIO VALENTE</t>
  </si>
  <si>
    <t>Santa Izabel do Oeste</t>
  </si>
  <si>
    <t>santa-izabelense</t>
  </si>
  <si>
    <t>JEAN PIERR CATTO</t>
  </si>
  <si>
    <t>Santa Lúcia</t>
  </si>
  <si>
    <t>santaluciense</t>
  </si>
  <si>
    <t>RENATO TONIDANDEL</t>
  </si>
  <si>
    <t>Santa Maria do Oeste</t>
  </si>
  <si>
    <t>OSCAR DELGADO</t>
  </si>
  <si>
    <t>Santa Mariana</t>
  </si>
  <si>
    <t>JOSÉ MARCELO PIOVAN GUIMARÃES</t>
  </si>
  <si>
    <t>Santa Mônica</t>
  </si>
  <si>
    <t>moniquense</t>
  </si>
  <si>
    <t>LUAN GUSTAVO FRAZATTO</t>
  </si>
  <si>
    <t>Santana do Itararé</t>
  </si>
  <si>
    <t>JOSE DE JESUZ IZAC</t>
  </si>
  <si>
    <t>Santa Tereza do Oeste</t>
  </si>
  <si>
    <t>santa-terezense</t>
  </si>
  <si>
    <t>ELIO MARCINIAK</t>
  </si>
  <si>
    <t>Santa Terezinha de Itaipu</t>
  </si>
  <si>
    <t>itaipuense</t>
  </si>
  <si>
    <t>KARLA FRANCIELI GALENDE</t>
  </si>
  <si>
    <t>Santo Antônio da Platina</t>
  </si>
  <si>
    <t>platinense</t>
  </si>
  <si>
    <t>JOSE DA SILVA COELHO NETO</t>
  </si>
  <si>
    <t>Santo Antônio do Caiuá</t>
  </si>
  <si>
    <t>JOSÉ GABRIEL GONÇALVES FACHIANO</t>
  </si>
  <si>
    <t>Santo Antônio do Paraíso</t>
  </si>
  <si>
    <t>DEVANIR MARTINELLI</t>
  </si>
  <si>
    <t>Santo Antônio do Sudoeste</t>
  </si>
  <si>
    <t>RICARDO ANTONIO ORTIÑA</t>
  </si>
  <si>
    <t>Santo Inácio</t>
  </si>
  <si>
    <t>santo-inaciense</t>
  </si>
  <si>
    <t>GENY VIOLATTO</t>
  </si>
  <si>
    <t>São Carlos do Ivaí</t>
  </si>
  <si>
    <t>são-carlense</t>
  </si>
  <si>
    <t>JOSÉ LUIZ SANTOS</t>
  </si>
  <si>
    <t>São Jerônimo da Serra</t>
  </si>
  <si>
    <t>jeronimense</t>
  </si>
  <si>
    <t>VENICIUS DJALMA ROSA</t>
  </si>
  <si>
    <t>São João</t>
  </si>
  <si>
    <t>CLOVIS MATEUS CUCCOLOTTO</t>
  </si>
  <si>
    <t>São João do Caiuá</t>
  </si>
  <si>
    <t>caiuense</t>
  </si>
  <si>
    <t>STEFAN TOME PAUKA</t>
  </si>
  <si>
    <t>São João do Ivaí</t>
  </si>
  <si>
    <t>CARLA SUZI EMERENCIANO</t>
  </si>
  <si>
    <t>São João do Triunfo</t>
  </si>
  <si>
    <t>ABIMAEL DO VALLE</t>
  </si>
  <si>
    <t>São Jorge d'Oeste</t>
  </si>
  <si>
    <t>são-jorgense ou jorgense</t>
  </si>
  <si>
    <t>LEILA APARECIDA DA ROCHA</t>
  </si>
  <si>
    <t>São Jorge do Ivaí</t>
  </si>
  <si>
    <t>são-jorgense</t>
  </si>
  <si>
    <t>AGNALDO CARVALHO GUIMARAES</t>
  </si>
  <si>
    <t>São Jorge do Patrocínio</t>
  </si>
  <si>
    <t>JOSE CARLOS BARALDI</t>
  </si>
  <si>
    <t>São José da Boa Vista</t>
  </si>
  <si>
    <t>JOSÉ LAZARO FERRAZ</t>
  </si>
  <si>
    <t>São José das Palmeiras</t>
  </si>
  <si>
    <t>são-joseliense</t>
  </si>
  <si>
    <t>NELTON BRUM</t>
  </si>
  <si>
    <t>São José dos Pinhais</t>
  </si>
  <si>
    <t>MARGARIDA MARIA SINGER</t>
  </si>
  <si>
    <t>São Manoel do Paraná</t>
  </si>
  <si>
    <t>são manoelense</t>
  </si>
  <si>
    <t>AGNALDO TREVISAN</t>
  </si>
  <si>
    <t>São Mateus do Sul</t>
  </si>
  <si>
    <t>FERNANDA GARCIA SARDANHA</t>
  </si>
  <si>
    <t>São Miguel do Iguaçu</t>
  </si>
  <si>
    <t>BOAVENTURA MANOEL JOAO MOTTA</t>
  </si>
  <si>
    <t>São Pedro do Iguaçu</t>
  </si>
  <si>
    <t>São pedrense</t>
  </si>
  <si>
    <t>JOSÉ AROLDO MALVESTIO</t>
  </si>
  <si>
    <t>São Pedro do Ivaí</t>
  </si>
  <si>
    <t>MARIA REGINA DELLA ROSA MAGRI</t>
  </si>
  <si>
    <t>São Pedro do Paraná</t>
  </si>
  <si>
    <t>NEILA DE FATIMA LUIZAO FERNANDES</t>
  </si>
  <si>
    <t>São Sebastião da Amoreira</t>
  </si>
  <si>
    <t>amoreirense</t>
  </si>
  <si>
    <t>EXILAINE GASPAR</t>
  </si>
  <si>
    <t>São Tomé</t>
  </si>
  <si>
    <t>OCELIO CESAR FERREIRA LEITE</t>
  </si>
  <si>
    <t>Sapopema</t>
  </si>
  <si>
    <t>sapopemense</t>
  </si>
  <si>
    <t>PAULO MAXIMIANO DE SOUZA JUNIOR</t>
  </si>
  <si>
    <t>Sarandi</t>
  </si>
  <si>
    <t>sarandiense</t>
  </si>
  <si>
    <t>WALTER VOLPATO</t>
  </si>
  <si>
    <t>Saudade do Iguaçu</t>
  </si>
  <si>
    <t>saudadense</t>
  </si>
  <si>
    <t>DARLEI TRENTO</t>
  </si>
  <si>
    <t>Sengés</t>
  </si>
  <si>
    <t>sengeano</t>
  </si>
  <si>
    <t>NELSON FERREIRA RAMOS</t>
  </si>
  <si>
    <t>Serranópolis do Iguaçu</t>
  </si>
  <si>
    <t>serranopolitano</t>
  </si>
  <si>
    <t>IVO ROBERTI</t>
  </si>
  <si>
    <t>Sertaneja</t>
  </si>
  <si>
    <t>sertanejano</t>
  </si>
  <si>
    <t>JAMISON DONIZETE DA SILVA</t>
  </si>
  <si>
    <t>Sertanópolis</t>
  </si>
  <si>
    <t>sertanopolense</t>
  </si>
  <si>
    <t>ANA RUTH SECCO</t>
  </si>
  <si>
    <t>Siqueira Campos</t>
  </si>
  <si>
    <t>siqueirense</t>
  </si>
  <si>
    <t>LUIZ HENRIQUE GERMANO</t>
  </si>
  <si>
    <t>Sulina</t>
  </si>
  <si>
    <t>sulinense</t>
  </si>
  <si>
    <t>PAULO HORN</t>
  </si>
  <si>
    <t>Tamarana</t>
  </si>
  <si>
    <t>tamaranense</t>
  </si>
  <si>
    <t>LUZIA HARUE SUZUKAWA</t>
  </si>
  <si>
    <t>Tamboara</t>
  </si>
  <si>
    <t>tamboarense</t>
  </si>
  <si>
    <t>ANTONIO CARLOS CAUNETO</t>
  </si>
  <si>
    <t>Tapejara</t>
  </si>
  <si>
    <t>tapejarense</t>
  </si>
  <si>
    <t>RODRIGO DE OLIVEIRA SOUZA KOIKE</t>
  </si>
  <si>
    <t>CLAUDIO SIDINEY DE LIMA</t>
  </si>
  <si>
    <t>Teixeira Soares</t>
  </si>
  <si>
    <t>teixeira-soarense</t>
  </si>
  <si>
    <t>LUCINEI CARLOS THOMAZ</t>
  </si>
  <si>
    <t>Telêmaco Borba</t>
  </si>
  <si>
    <t>telêmaco-borbense</t>
  </si>
  <si>
    <t>MARCIO ARTUR DE MATOS</t>
  </si>
  <si>
    <t>Terra Boa</t>
  </si>
  <si>
    <t>terra-bonense</t>
  </si>
  <si>
    <t>EDMILSON PEDRO DE MOURA</t>
  </si>
  <si>
    <t>Terra Rica</t>
  </si>
  <si>
    <t>terra-riquense</t>
  </si>
  <si>
    <t>JULIO CESAR DA SILVA LEITE</t>
  </si>
  <si>
    <t>Terra Roxa</t>
  </si>
  <si>
    <t>terra-roxense</t>
  </si>
  <si>
    <t>IVAN REIS DA SILVA</t>
  </si>
  <si>
    <t>Tibagi</t>
  </si>
  <si>
    <t>tibagiano</t>
  </si>
  <si>
    <t>ARTUR RICARDO NOLTE</t>
  </si>
  <si>
    <t>Tijucas do Sul</t>
  </si>
  <si>
    <t>tijucano-do-sul</t>
  </si>
  <si>
    <t>JOSÉ ALTAIR MOREIRA</t>
  </si>
  <si>
    <t>toledano</t>
  </si>
  <si>
    <t>LUIS ADALBERTO BETO LUNITTI PAGNUSSATT</t>
  </si>
  <si>
    <t>Tomazina</t>
  </si>
  <si>
    <t>tomazinense</t>
  </si>
  <si>
    <t>FLAVIO XAVIER DE LIMA ZANROSSO</t>
  </si>
  <si>
    <t>Três Barras do Paraná</t>
  </si>
  <si>
    <t>tribarrense</t>
  </si>
  <si>
    <t>GERSO FRANCISCO GUSSO</t>
  </si>
  <si>
    <t>Tunas do Paraná</t>
  </si>
  <si>
    <t>tunense</t>
  </si>
  <si>
    <t>MARCO ANTONIO BALDÃO</t>
  </si>
  <si>
    <t>Tuneiras do Oeste</t>
  </si>
  <si>
    <t>tuneirense</t>
  </si>
  <si>
    <t>TAKETOSHI SAKURADA</t>
  </si>
  <si>
    <t>Tupãssi</t>
  </si>
  <si>
    <t>tupãssiense</t>
  </si>
  <si>
    <t>LUIZ CARLOS BELETTI</t>
  </si>
  <si>
    <t>Turvo</t>
  </si>
  <si>
    <t>turvense</t>
  </si>
  <si>
    <t>JERONIMO GADENS DO ROSARIO</t>
  </si>
  <si>
    <t>Ubiratã</t>
  </si>
  <si>
    <t>ubiratense</t>
  </si>
  <si>
    <t>FABIO DE OLIVEIRA DALECIO</t>
  </si>
  <si>
    <t>Umuarama</t>
  </si>
  <si>
    <t>umuaramense</t>
  </si>
  <si>
    <t>CELSO LUIZ POZZOBOM</t>
  </si>
  <si>
    <t>União da Vitória</t>
  </si>
  <si>
    <t>união-vitoriense</t>
  </si>
  <si>
    <t>BACHIR ABBAS</t>
  </si>
  <si>
    <t>Uniflor</t>
  </si>
  <si>
    <t>uniflorense</t>
  </si>
  <si>
    <t>JOSE BASSI NETO</t>
  </si>
  <si>
    <t>Uraí</t>
  </si>
  <si>
    <t>uraiense</t>
  </si>
  <si>
    <t>ANGELO TARANTINI FILHO</t>
  </si>
  <si>
    <t>brazense</t>
  </si>
  <si>
    <t>ATAHYDE FERREIRA DOS SANTOS JUNIOR</t>
  </si>
  <si>
    <t>Ventania</t>
  </si>
  <si>
    <t>ventaniense</t>
  </si>
  <si>
    <t>ANTONIO HELLY SANTIAGO</t>
  </si>
  <si>
    <t>Vera Cruz do Oeste</t>
  </si>
  <si>
    <t>MARCOS VILAS BOAS PESCADOR</t>
  </si>
  <si>
    <t>Verê</t>
  </si>
  <si>
    <t>vereense</t>
  </si>
  <si>
    <t>ADEMILSO ROSIN</t>
  </si>
  <si>
    <t>Alto Paraíso</t>
  </si>
  <si>
    <t>altoparaisense</t>
  </si>
  <si>
    <t>DERCIO JARDIM JUNIOR</t>
  </si>
  <si>
    <t>Doutor Ulysses</t>
  </si>
  <si>
    <t>ulyssense</t>
  </si>
  <si>
    <t>MOISEIS BRANCO DA SILVA</t>
  </si>
  <si>
    <t>Virmond</t>
  </si>
  <si>
    <t>virmondense</t>
  </si>
  <si>
    <t>NEIMAR GRANOSKI</t>
  </si>
  <si>
    <t>Vitorino</t>
  </si>
  <si>
    <t>MARCIANO VOTTRI</t>
  </si>
  <si>
    <t>Xambrê</t>
  </si>
  <si>
    <t>xambrense</t>
  </si>
  <si>
    <t>DECIO JARDIM</t>
  </si>
  <si>
    <t>Pernambuco</t>
  </si>
  <si>
    <t>Abreu e Lima</t>
  </si>
  <si>
    <t>abreu-limense</t>
  </si>
  <si>
    <t>FLÁVIO VIEIRA GADELHA DE ALBUQUERQUE</t>
  </si>
  <si>
    <t>Afogados da Ingazeira</t>
  </si>
  <si>
    <t>afogadense</t>
  </si>
  <si>
    <t>ALESANDRO PALMEIRA DE VASCONCELOS LEITE</t>
  </si>
  <si>
    <t>Afrânio</t>
  </si>
  <si>
    <t>afraniense</t>
  </si>
  <si>
    <t>RAFAEL ANTONIO CAVALCANTI</t>
  </si>
  <si>
    <t>Agrestina</t>
  </si>
  <si>
    <t>agrestinense</t>
  </si>
  <si>
    <t>JOSUÉ MENDES DA SILVA</t>
  </si>
  <si>
    <t>Água Preta</t>
  </si>
  <si>
    <t>água-pretense</t>
  </si>
  <si>
    <t>NOELINO MAGALHAES OLIVEIRA LYRA</t>
  </si>
  <si>
    <t>Águas Belas</t>
  </si>
  <si>
    <t>águas-belense</t>
  </si>
  <si>
    <t>LUIZ AROLDO REZENDE DE LIMA</t>
  </si>
  <si>
    <t>UILAS LEAL DA SILVA</t>
  </si>
  <si>
    <t>Aliança</t>
  </si>
  <si>
    <t>aliancense</t>
  </si>
  <si>
    <t>XISTO LOURENÇO DE FREITAS NETO</t>
  </si>
  <si>
    <t>Altinho</t>
  </si>
  <si>
    <t>altinense</t>
  </si>
  <si>
    <t>ORLANDO JOSÉ DA SILVA</t>
  </si>
  <si>
    <t>Amaraji</t>
  </si>
  <si>
    <t>amarajinense</t>
  </si>
  <si>
    <t>ALINE DE ANDRADE GOUVEIA</t>
  </si>
  <si>
    <t>Angelim</t>
  </si>
  <si>
    <t>angelinense</t>
  </si>
  <si>
    <t>MARCIO DOUGLAS CAVALCANTI DUARTE</t>
  </si>
  <si>
    <t>Araçoiaba</t>
  </si>
  <si>
    <t>araçoiabense</t>
  </si>
  <si>
    <t>CARLOS JOGLI ALBUQUERQUE TAVARES UCHÔA</t>
  </si>
  <si>
    <t>Araripina</t>
  </si>
  <si>
    <t>araripinense</t>
  </si>
  <si>
    <t>JOSÉ RAIMUNDO PIMENTEL DO ESPÍRITO SANTO</t>
  </si>
  <si>
    <t>Arcoverde</t>
  </si>
  <si>
    <t>arcoverdense</t>
  </si>
  <si>
    <t>MARIA MADALENA SANTOS DE BRITTO</t>
  </si>
  <si>
    <t>Barra de Guabiraba</t>
  </si>
  <si>
    <t>guabirabense</t>
  </si>
  <si>
    <t>DIOGO CARLOS DE LIMA SILVA</t>
  </si>
  <si>
    <t>Barreiros</t>
  </si>
  <si>
    <t>CARLOS ARTUR SOARES DE AVELLAR JUNIOR</t>
  </si>
  <si>
    <t>Belém de Maria</t>
  </si>
  <si>
    <t>ROLPH EBER CASALE JUNIOR</t>
  </si>
  <si>
    <t>Belém do São Francisco</t>
  </si>
  <si>
    <t>GUSTAVO HENRIQUE GRANJA CARIBÉ</t>
  </si>
  <si>
    <t>Belo Jardim</t>
  </si>
  <si>
    <t>belo-jardinense</t>
  </si>
  <si>
    <t>GILVANDRO ESTRELA DE OLIVEIRA</t>
  </si>
  <si>
    <t>Betânia</t>
  </si>
  <si>
    <t>betaniense</t>
  </si>
  <si>
    <t>MARIO GOMES FLOR FILHO</t>
  </si>
  <si>
    <t>Bezerros</t>
  </si>
  <si>
    <t>bezerrense</t>
  </si>
  <si>
    <t>MARIA LUCIELLE SILVA LAURENTINO</t>
  </si>
  <si>
    <t>Bodocó</t>
  </si>
  <si>
    <t>bodocense</t>
  </si>
  <si>
    <t>OTAVIO AUGUSTO TAVARES PEDROSA CAVALCANTE</t>
  </si>
  <si>
    <t>Bom Conselho</t>
  </si>
  <si>
    <t>conselhense</t>
  </si>
  <si>
    <t>JOAO LUCAS DA SILVA CAVALCANTE</t>
  </si>
  <si>
    <t>JOÃO FRANCISCO DA SILVA NETO</t>
  </si>
  <si>
    <t>GUSTAVO ADOLFO NEVES DE ALBUQUERQUE CÉSAR</t>
  </si>
  <si>
    <t>Brejão</t>
  </si>
  <si>
    <t>brejonense</t>
  </si>
  <si>
    <t>ELISABETH BARROS DE SANTANA</t>
  </si>
  <si>
    <t>Brejinho</t>
  </si>
  <si>
    <t>GILSOMAR BENTO DA COSTA</t>
  </si>
  <si>
    <t>Brejo da Madre de Deus</t>
  </si>
  <si>
    <t>ROBERTO ABRAHAM ABRAHAMIAN ASFORA</t>
  </si>
  <si>
    <t>Buenos Aires</t>
  </si>
  <si>
    <t>buenairense</t>
  </si>
  <si>
    <t>JOSE FABIO DE OLIVEIRA</t>
  </si>
  <si>
    <t>Buíque</t>
  </si>
  <si>
    <t>buiquense</t>
  </si>
  <si>
    <t>ARQUIMEDES GUEDES VALENÇA</t>
  </si>
  <si>
    <t>Cabo de Santo Agostinho</t>
  </si>
  <si>
    <t>cabense</t>
  </si>
  <si>
    <t>CLAYTON DA SILVA MARQUES</t>
  </si>
  <si>
    <t>Cabrobó</t>
  </si>
  <si>
    <t>cabroboense</t>
  </si>
  <si>
    <t>ELIOENAI DIAS SANTOS FILHO</t>
  </si>
  <si>
    <t>Cachoeirinha</t>
  </si>
  <si>
    <t>cachoeirinhense</t>
  </si>
  <si>
    <t>IVALDO DE ALMEIDA</t>
  </si>
  <si>
    <t>Caetés</t>
  </si>
  <si>
    <t>NIVALDO DA SILVA MARTINS</t>
  </si>
  <si>
    <t>Calçado</t>
  </si>
  <si>
    <t>FRANCISCO EXPEDITO DA PAZ NOGUEIRA</t>
  </si>
  <si>
    <t>Calumbi</t>
  </si>
  <si>
    <t>calumbiense</t>
  </si>
  <si>
    <t>ERIVALDO JOSE DA SILVA</t>
  </si>
  <si>
    <t>Camaragibe</t>
  </si>
  <si>
    <t>NADEGI ALVES DE QUEIROZ</t>
  </si>
  <si>
    <t>Camocim de São Félix</t>
  </si>
  <si>
    <t>camociense ou camocinense</t>
  </si>
  <si>
    <t>GIORGE DO CARMO BEZERRA</t>
  </si>
  <si>
    <t>Camutanga</t>
  </si>
  <si>
    <t>camutanguense</t>
  </si>
  <si>
    <t>TALITA CARDOZO FONSECA</t>
  </si>
  <si>
    <t>Canhotinho</t>
  </si>
  <si>
    <t>canhotinhense</t>
  </si>
  <si>
    <t>SANDRA REJANE LOPES DE BARROS</t>
  </si>
  <si>
    <t>Capoeiras</t>
  </si>
  <si>
    <t>capoeirense</t>
  </si>
  <si>
    <t>LUCINEIDE ALMEIDA REINO</t>
  </si>
  <si>
    <t>Carnaíba</t>
  </si>
  <si>
    <t>carnaibano</t>
  </si>
  <si>
    <t>JOSE DE ANCHIETA GOMES PATRIOTA</t>
  </si>
  <si>
    <t>Carnaubeira da Penha</t>
  </si>
  <si>
    <t>carnaubeirense</t>
  </si>
  <si>
    <t>ELIZIO SOARES FILHO</t>
  </si>
  <si>
    <t>Carpina</t>
  </si>
  <si>
    <t>carpinense</t>
  </si>
  <si>
    <t>MANUEL SEVERINO DA SILVA</t>
  </si>
  <si>
    <t>Caruaru</t>
  </si>
  <si>
    <t>caruaruense</t>
  </si>
  <si>
    <t>RAQUEL TEIXEIRA LYRA LUCENA</t>
  </si>
  <si>
    <t>Casinhas</t>
  </si>
  <si>
    <t>casinhense</t>
  </si>
  <si>
    <t>JULIANA BARBOSA DA SILVA AGUIAR</t>
  </si>
  <si>
    <t>Catende</t>
  </si>
  <si>
    <t>catendense</t>
  </si>
  <si>
    <t>GRACINA MARIA RAMOS BRAZ DA SILVA</t>
  </si>
  <si>
    <t>MARLY QUENTAL DA CRUZ</t>
  </si>
  <si>
    <t>Chã de Alegria</t>
  </si>
  <si>
    <t>alegriense</t>
  </si>
  <si>
    <t>TARCISIO MASSENA PEREIRA DA SILVA</t>
  </si>
  <si>
    <t>Chã Grande</t>
  </si>
  <si>
    <t>chã-grandense</t>
  </si>
  <si>
    <t>DIOGO ALEXANDRE GOMES NETO</t>
  </si>
  <si>
    <t>ANTONIO CASSIANO DA SILVA</t>
  </si>
  <si>
    <t>Correntes</t>
  </si>
  <si>
    <t>correntense</t>
  </si>
  <si>
    <t>HUGO CESAR GOMES GALVAO</t>
  </si>
  <si>
    <t>Cortês</t>
  </si>
  <si>
    <t>cortesense</t>
  </si>
  <si>
    <t>MARIA DE FATIMA CYSNEIROS SAMPAIO BORBA</t>
  </si>
  <si>
    <t>Cumaru</t>
  </si>
  <si>
    <t>cumaruense</t>
  </si>
  <si>
    <t>MARIANA MENDES DE MEDEIROS</t>
  </si>
  <si>
    <t>Cupira</t>
  </si>
  <si>
    <t>cupirense</t>
  </si>
  <si>
    <t>JOSÉ MARIA LEITE DE MACEDO</t>
  </si>
  <si>
    <t>Custódia</t>
  </si>
  <si>
    <t>custodiense</t>
  </si>
  <si>
    <t>EMMANUEL FERNANDES DE FREITAS GOIS</t>
  </si>
  <si>
    <t>Dormentes</t>
  </si>
  <si>
    <t>dormentense</t>
  </si>
  <si>
    <t>JOSIMARA CAVALCANTI RODRIGUES YOTSUYA</t>
  </si>
  <si>
    <t>Escada</t>
  </si>
  <si>
    <t>escadense</t>
  </si>
  <si>
    <t>MARIA JOSE FIDELIS MOURA GOUVEIA</t>
  </si>
  <si>
    <t>Exu</t>
  </si>
  <si>
    <t>exuense</t>
  </si>
  <si>
    <t>RAIMUNDO PINTO SARAIVA SOBRINHO</t>
  </si>
  <si>
    <t>Feira Nova</t>
  </si>
  <si>
    <t>feira-novense</t>
  </si>
  <si>
    <t>DANILSON CANDIDO GONZAGA</t>
  </si>
  <si>
    <t>Fernando de Noronha</t>
  </si>
  <si>
    <t>noronhense</t>
  </si>
  <si>
    <t>GUILHERME CAVALCANTI DA ROCHA LEITÃO</t>
  </si>
  <si>
    <t>Ferreiros</t>
  </si>
  <si>
    <t>JOSE ROBERTO DE OLIVEIRA</t>
  </si>
  <si>
    <t>Flores</t>
  </si>
  <si>
    <t>MARCONI MARTINS SANTANA</t>
  </si>
  <si>
    <t>florestano</t>
  </si>
  <si>
    <t>ROSANGELA DE MOURA MANIÇOBA NOVAES FERRAZ</t>
  </si>
  <si>
    <t>Frei Miguelinho</t>
  </si>
  <si>
    <t>frei-miguelinhense</t>
  </si>
  <si>
    <t>ADRIANA ALVES ASSUNÇÃO BARBOSA</t>
  </si>
  <si>
    <t>Gameleira</t>
  </si>
  <si>
    <t>LEANDRO RIBEIRO GOMES DE LIMA</t>
  </si>
  <si>
    <t>Garanhuns</t>
  </si>
  <si>
    <t>garanhuense</t>
  </si>
  <si>
    <t>SIVALDO RODRIGUES ALBINO</t>
  </si>
  <si>
    <t>Glória do Goitá</t>
  </si>
  <si>
    <t>ADRIANA DORNELAS CAMARA PAES</t>
  </si>
  <si>
    <t>Goiana</t>
  </si>
  <si>
    <t>goianense</t>
  </si>
  <si>
    <t>EDUARDO HONÓRIO CARNEIRO</t>
  </si>
  <si>
    <t>Granito</t>
  </si>
  <si>
    <t>granitense</t>
  </si>
  <si>
    <t>JOAO BOSCO LACERDA DE ALENCAR</t>
  </si>
  <si>
    <t>Gravatá</t>
  </si>
  <si>
    <t>gravataense</t>
  </si>
  <si>
    <t>JOSELITO GOMES DA SILVA</t>
  </si>
  <si>
    <t>Iati</t>
  </si>
  <si>
    <t>iatiense</t>
  </si>
  <si>
    <t>ANTONIO JOSÉ DE SOUZA</t>
  </si>
  <si>
    <t>Ibimirim</t>
  </si>
  <si>
    <t>ibimiriense</t>
  </si>
  <si>
    <t>JOSE WELLITON DE MELO SIQUEIRA</t>
  </si>
  <si>
    <t>Ibirajuba</t>
  </si>
  <si>
    <t>ibirajubense</t>
  </si>
  <si>
    <t>MARIA IZALTA SILVA LOPES GAMA</t>
  </si>
  <si>
    <t>Igarassu</t>
  </si>
  <si>
    <t>igarassuano</t>
  </si>
  <si>
    <t>ELCIONE DA SILVA RAMOS PEDROZA BARBOSA</t>
  </si>
  <si>
    <t>Iguaracy</t>
  </si>
  <si>
    <t>iguaraciense</t>
  </si>
  <si>
    <t>JOSE TORRES LOPES FILHO</t>
  </si>
  <si>
    <t>MARCELO MACHADO FREIRE</t>
  </si>
  <si>
    <t>Ingazeira</t>
  </si>
  <si>
    <t>ingazeirense</t>
  </si>
  <si>
    <t>LUCIANO TORRES MARTINS</t>
  </si>
  <si>
    <t>Ipojuca</t>
  </si>
  <si>
    <t>ipojuquense ou ipojucanos</t>
  </si>
  <si>
    <t>CELIA AGOSTINHO LINS DE SALES</t>
  </si>
  <si>
    <t>Ipubi</t>
  </si>
  <si>
    <t>ipubiense</t>
  </si>
  <si>
    <t>FRANCISCO RUBENS MARIO CHAVES SIQUEIRA</t>
  </si>
  <si>
    <t>Itacuruba</t>
  </si>
  <si>
    <t>itacurubense</t>
  </si>
  <si>
    <t>BERNARDO DE MOURA FERRAZ</t>
  </si>
  <si>
    <t>Itaíba</t>
  </si>
  <si>
    <t>itaibense</t>
  </si>
  <si>
    <t>MARIA REGINA DA CUNHA</t>
  </si>
  <si>
    <t>Ilha de Itamaracá</t>
  </si>
  <si>
    <t>itamaracaense</t>
  </si>
  <si>
    <t>MOSAR DE MELO BARBOSA FILHO</t>
  </si>
  <si>
    <t>MARIA DAS GRAÇAS GALLINDO CARRAZZONNI</t>
  </si>
  <si>
    <t>Itapetim</t>
  </si>
  <si>
    <t>itapetinense</t>
  </si>
  <si>
    <t>ADELMO ALVES DE MOURA</t>
  </si>
  <si>
    <t>Itapissuma</t>
  </si>
  <si>
    <t>itapissumense</t>
  </si>
  <si>
    <t>JOSÉ BEZERRA TENÓRIO FILHO</t>
  </si>
  <si>
    <t>Itaquitinga</t>
  </si>
  <si>
    <t>itaquitinguense</t>
  </si>
  <si>
    <t>PABLO JOSE DE OLIVEIRA MORAES</t>
  </si>
  <si>
    <t>Jaboatão dos Guararapes</t>
  </si>
  <si>
    <t>jaboatãoense</t>
  </si>
  <si>
    <t>ANDERSON FERREIRA RODRIGUES</t>
  </si>
  <si>
    <t>Jaqueira</t>
  </si>
  <si>
    <t>jaqueirense</t>
  </si>
  <si>
    <t>RIDETE CELLIBE PELLEGRINO DE MACÊDO OLIVEIRA</t>
  </si>
  <si>
    <t>Jataúba</t>
  </si>
  <si>
    <t>jataubense</t>
  </si>
  <si>
    <t>CÁTIA JUNSARA RODRIGUES AQUILINO</t>
  </si>
  <si>
    <t>ROGÉRIO FERREIRA GOMES DA SILVA</t>
  </si>
  <si>
    <t>João Alfredo</t>
  </si>
  <si>
    <t>JOSÉ ANTONIO MARTINS DA SILVA</t>
  </si>
  <si>
    <t>Joaquim Nabuco</t>
  </si>
  <si>
    <t>nabuquense</t>
  </si>
  <si>
    <t>ANTONIO RAIMUNDO BARRETO NETO</t>
  </si>
  <si>
    <t>Jucati</t>
  </si>
  <si>
    <t>jucatiense</t>
  </si>
  <si>
    <t>JOSÉ EDNALDO PEIXOTO DE LIMA</t>
  </si>
  <si>
    <t>Jupi</t>
  </si>
  <si>
    <t>jupiense</t>
  </si>
  <si>
    <t>ANTONIO MARCOS PATRIOTA</t>
  </si>
  <si>
    <t>Jurema</t>
  </si>
  <si>
    <t>juremense</t>
  </si>
  <si>
    <t>EDVALDO MARCOS RAMOS FERREIRA</t>
  </si>
  <si>
    <t>Lagoa do Carro</t>
  </si>
  <si>
    <t>lagoense do carro</t>
  </si>
  <si>
    <t>JUDITE MARIA BOTAFOGO SANTANA DA SILVA</t>
  </si>
  <si>
    <t>Lagoa de Itaenga</t>
  </si>
  <si>
    <t>itaenguense</t>
  </si>
  <si>
    <t>MARIA DAS GRAÇAS DE ARRUDA SILVA</t>
  </si>
  <si>
    <t>Lagoa do Ouro</t>
  </si>
  <si>
    <t>lagoa-do-ourense</t>
  </si>
  <si>
    <t>EDSON LOPES CAVALCANTE</t>
  </si>
  <si>
    <t>Lagoa dos Gatos</t>
  </si>
  <si>
    <t>STÊNIO FERNANDES DE ALBUQUERQUE</t>
  </si>
  <si>
    <t>VILMAR CAPPELLARO</t>
  </si>
  <si>
    <t>Lajedo</t>
  </si>
  <si>
    <t>lajedense</t>
  </si>
  <si>
    <t>ADELMO DUARTE RIBEIRO</t>
  </si>
  <si>
    <t>Limoeiro</t>
  </si>
  <si>
    <t>ORLANDO JORGE PEREIRA DE ANDRADE LIMA</t>
  </si>
  <si>
    <t>Macaparana</t>
  </si>
  <si>
    <t>macaparanense</t>
  </si>
  <si>
    <t>PAULO BARBOSA DA SILVA</t>
  </si>
  <si>
    <t>Machados</t>
  </si>
  <si>
    <t>JUAREZ RODRIGUES FERNANDES</t>
  </si>
  <si>
    <t>Manari</t>
  </si>
  <si>
    <t>manariense</t>
  </si>
  <si>
    <t>AUDALIO MARTINS DA SILVA JUNIOR</t>
  </si>
  <si>
    <t>Maraial</t>
  </si>
  <si>
    <t>maraialense</t>
  </si>
  <si>
    <t>SERGIO DA SILVA</t>
  </si>
  <si>
    <t>Mirandiba</t>
  </si>
  <si>
    <t>mirandibense</t>
  </si>
  <si>
    <t>ROSE CLÉA MAXIMO DE CARVALHO SÁ</t>
  </si>
  <si>
    <t>Moreno</t>
  </si>
  <si>
    <t>morenense</t>
  </si>
  <si>
    <t>EDMILSON CUPERTINO DE ALMEIDA</t>
  </si>
  <si>
    <t>Nazaré da Mata</t>
  </si>
  <si>
    <t>INACIO MANOEL DO NASCIMENTO</t>
  </si>
  <si>
    <t>Olinda</t>
  </si>
  <si>
    <t>LUPERCIO CARLOS DO NASCIMENTO</t>
  </si>
  <si>
    <t>Orobó</t>
  </si>
  <si>
    <t>orobense</t>
  </si>
  <si>
    <t>SEVERINO LUIZ PEREIRA DE ABREU</t>
  </si>
  <si>
    <t>Orocó</t>
  </si>
  <si>
    <t>orocoense</t>
  </si>
  <si>
    <t>GEORGE GUEBER CAVALCANTE NERY</t>
  </si>
  <si>
    <t>Ouricuri</t>
  </si>
  <si>
    <t>ouricuriense</t>
  </si>
  <si>
    <t>FRANCISCO RICARDO SOARES RAMOS</t>
  </si>
  <si>
    <t>Palmares</t>
  </si>
  <si>
    <t>palmarense</t>
  </si>
  <si>
    <t>JOSÉ BARTOLOMEU DE ALMEIDA MELO JUNIOR</t>
  </si>
  <si>
    <t>Palmeirina</t>
  </si>
  <si>
    <t>palmeirinense</t>
  </si>
  <si>
    <t>MARCELO NEVES DE LIMA</t>
  </si>
  <si>
    <t>Panelas</t>
  </si>
  <si>
    <t>panelense</t>
  </si>
  <si>
    <t>RUBEN DE LIMA BARBOSA</t>
  </si>
  <si>
    <t>Paranatama</t>
  </si>
  <si>
    <t>paranatamense</t>
  </si>
  <si>
    <t>JOSE VALMIR PIMENTEL DE GOIS</t>
  </si>
  <si>
    <t>Parnamirim</t>
  </si>
  <si>
    <t>parnamirinense</t>
  </si>
  <si>
    <t>FERDINANDO LIMA DE CARVALHO</t>
  </si>
  <si>
    <t>Passira</t>
  </si>
  <si>
    <t>passirense</t>
  </si>
  <si>
    <t>SEVERINO SILVESTRE DE ALBUQUERQUE</t>
  </si>
  <si>
    <t>Paudalho</t>
  </si>
  <si>
    <t>paudalhense</t>
  </si>
  <si>
    <t>MARCELLO FUCHS CAMPOS GOUVEIA</t>
  </si>
  <si>
    <t>YVES RIBEIRO DE ALBUQUERQUE</t>
  </si>
  <si>
    <t>Pedra</t>
  </si>
  <si>
    <t>GILBERTO JÚNIOR WANDERLEY VAZ</t>
  </si>
  <si>
    <t>Pesqueira</t>
  </si>
  <si>
    <t>pesqueirense</t>
  </si>
  <si>
    <t>MARIA JOSE CASTRO TENORIO</t>
  </si>
  <si>
    <t>Petrolândia</t>
  </si>
  <si>
    <t>petrolandense</t>
  </si>
  <si>
    <t>FABIANO JAQUES MARQUES</t>
  </si>
  <si>
    <t>Petrolina</t>
  </si>
  <si>
    <t>MIGUEL DE SOUZA LEÃO COELHO</t>
  </si>
  <si>
    <t>Poção</t>
  </si>
  <si>
    <t>poçãoense</t>
  </si>
  <si>
    <t>EMERSON CORDEIRO VASCONCELOS</t>
  </si>
  <si>
    <t>Pombos</t>
  </si>
  <si>
    <t>pomboense</t>
  </si>
  <si>
    <t>MANOEL MARCOS ALVES FERREIRA</t>
  </si>
  <si>
    <t>DAYSE JULIANA DOS SANTOS</t>
  </si>
  <si>
    <t>Quipapá</t>
  </si>
  <si>
    <t>quipapaense</t>
  </si>
  <si>
    <t>ALVARO PORTO DE BARROS FILHO</t>
  </si>
  <si>
    <t>JOSÉ PEREIRA NUNES</t>
  </si>
  <si>
    <t>Recife</t>
  </si>
  <si>
    <t>recifense</t>
  </si>
  <si>
    <t>JOAO HENRIQUE DE ANDRADE LIMA CAMPOS</t>
  </si>
  <si>
    <t>Riacho das Almas</t>
  </si>
  <si>
    <t>DIOCLÉCIO ROSENDO DE LIMA FILHO</t>
  </si>
  <si>
    <t>Ribeirão</t>
  </si>
  <si>
    <t>ribeirãoense</t>
  </si>
  <si>
    <t>MARCELLO CAVALCANTI DE PETRIBU DE ALBUQUERQUE MARANHAO</t>
  </si>
  <si>
    <t>Rio Formoso</t>
  </si>
  <si>
    <t>rio-formosense</t>
  </si>
  <si>
    <t>ISABEL CRISTINA ARAUJO HACKER</t>
  </si>
  <si>
    <t>Sairé</t>
  </si>
  <si>
    <t>saireense</t>
  </si>
  <si>
    <t>GILDO PONTES DE ARRUDA</t>
  </si>
  <si>
    <t>salgadinense</t>
  </si>
  <si>
    <t>JOSE SOARES DA FONSECA</t>
  </si>
  <si>
    <t>Salgueiro</t>
  </si>
  <si>
    <t>salgueirense</t>
  </si>
  <si>
    <t>MARCONES LIBÓRIO DE SÁ</t>
  </si>
  <si>
    <t>Saloá</t>
  </si>
  <si>
    <t>saloaense</t>
  </si>
  <si>
    <t>RIVALDO ALVES DE SOUZA JUNIOR</t>
  </si>
  <si>
    <t>Sanharó</t>
  </si>
  <si>
    <t>sanharoense</t>
  </si>
  <si>
    <t>CESAR AUGUSTO DE FREITAS</t>
  </si>
  <si>
    <t>ELIANE MARIA DA SILVA SOARES</t>
  </si>
  <si>
    <t>Santa Cruz da Baixa Verde</t>
  </si>
  <si>
    <t>JOSE IRLANDO DE SOUZA LIMA</t>
  </si>
  <si>
    <t>Santa Cruz do Capibaribe</t>
  </si>
  <si>
    <t>FÁBIO QUEIROZ ARAGÃO</t>
  </si>
  <si>
    <t>Santa Filomena</t>
  </si>
  <si>
    <t>filomense</t>
  </si>
  <si>
    <t>PEDRO GILDEVAN COELHO MELO</t>
  </si>
  <si>
    <t>Santa Maria da Boa Vista</t>
  </si>
  <si>
    <t>Boavistano</t>
  </si>
  <si>
    <t>GEORGE RODRIGUES DUARTE</t>
  </si>
  <si>
    <t>Santa Maria do Cambucá</t>
  </si>
  <si>
    <t>NELSON SEBASTIAO DE LIMA</t>
  </si>
  <si>
    <t>ADEILSON LUSTOSA DA SILVA</t>
  </si>
  <si>
    <t>São Benedito do Sul</t>
  </si>
  <si>
    <t>CLAUDIO JOSE GOMES DE AMORIM JUNIOR</t>
  </si>
  <si>
    <t>São Bento do Una</t>
  </si>
  <si>
    <t>PEDRO ALEXANDRE MEDEIROS DE SOUZA</t>
  </si>
  <si>
    <t>São Caitano</t>
  </si>
  <si>
    <t>são-caitanense</t>
  </si>
  <si>
    <t>JOSAFA ALMEIDA LIMA</t>
  </si>
  <si>
    <t>JOSE WILSON FERREIRA DE LIMA</t>
  </si>
  <si>
    <t>São Joaquim do Monte</t>
  </si>
  <si>
    <t>EDUARDO JOSÉ DE OLIVEIRA LINS</t>
  </si>
  <si>
    <t>São José da Coroa Grande</t>
  </si>
  <si>
    <t>são-josé-coroa-grandense</t>
  </si>
  <si>
    <t>JAZIEL GONSALVES LAGES</t>
  </si>
  <si>
    <t>São José do Belmonte</t>
  </si>
  <si>
    <t>FRANCISCO ROMONILSON MARIANO DE MOURA</t>
  </si>
  <si>
    <t>São José do Egito</t>
  </si>
  <si>
    <t>egipsiense</t>
  </si>
  <si>
    <t>EVANDRO PERAZZO VALADARES</t>
  </si>
  <si>
    <t>São Lourenço da Mata</t>
  </si>
  <si>
    <t>são-lourensense</t>
  </si>
  <si>
    <t>VINÍCIUS LABANCA</t>
  </si>
  <si>
    <t>São Vicente Férrer</t>
  </si>
  <si>
    <t>são-vicentino</t>
  </si>
  <si>
    <t>MARCONE VICENTE DOS SANTOS</t>
  </si>
  <si>
    <t>Serra Talhada</t>
  </si>
  <si>
    <t>serra-talhadense</t>
  </si>
  <si>
    <t>MÁRCIA CONRADO DE LORENA E SÁ</t>
  </si>
  <si>
    <t>Serrita</t>
  </si>
  <si>
    <t>serritense</t>
  </si>
  <si>
    <t>SEBASTIAO BENEDITO DOS SANTOS</t>
  </si>
  <si>
    <t>Sertânia</t>
  </si>
  <si>
    <t>sertaniense</t>
  </si>
  <si>
    <t>ÂNGELO RAFAEL FERREIRA DOS SANTOS</t>
  </si>
  <si>
    <t>Sirinhaém</t>
  </si>
  <si>
    <t>sirinhaense ou sirinhadoara</t>
  </si>
  <si>
    <t>CAMILA MACHADO LEOCADIO LINS DOS SANTOS</t>
  </si>
  <si>
    <t>Moreilândia</t>
  </si>
  <si>
    <t>moreirense</t>
  </si>
  <si>
    <t>VICENTE TEIXEIRA SAMPAIO NETO</t>
  </si>
  <si>
    <t>Solidão</t>
  </si>
  <si>
    <t>solidanense</t>
  </si>
  <si>
    <t>DJALMA ALVES DE SOUZA</t>
  </si>
  <si>
    <t>Surubim</t>
  </si>
  <si>
    <t>surubinense</t>
  </si>
  <si>
    <t>ANA CÉLIA CABRAL DE FARIAS</t>
  </si>
  <si>
    <t>Tabira</t>
  </si>
  <si>
    <t>tabirense</t>
  </si>
  <si>
    <t>MARIA CLAUDENICE PEREIRA DE MELO CRISTOVAO</t>
  </si>
  <si>
    <t>Tacaimbó</t>
  </si>
  <si>
    <t>tacaimboense</t>
  </si>
  <si>
    <t>ALVARO ALCANTARA MARQUES DA SILVA</t>
  </si>
  <si>
    <t>Tacaratu</t>
  </si>
  <si>
    <t>tacaratuense</t>
  </si>
  <si>
    <t>WASHINGTON ANGELO DE ARAUJO</t>
  </si>
  <si>
    <t>Tamandaré</t>
  </si>
  <si>
    <t>ISAIAS HONORATO DA SILVA MARQUES</t>
  </si>
  <si>
    <t>Taquaritinga do Norte</t>
  </si>
  <si>
    <t>norte taquaritinguense</t>
  </si>
  <si>
    <t>IVANILDO MESTRE BEZERRA</t>
  </si>
  <si>
    <t>Terezinha</t>
  </si>
  <si>
    <t>MATHEUS EMIDIO DE BARROS CALADO</t>
  </si>
  <si>
    <t>ALINE CLEANNE FILGUEIRA FREIRE DE CARVALHO</t>
  </si>
  <si>
    <t>Timbaúba</t>
  </si>
  <si>
    <t>timbaubense</t>
  </si>
  <si>
    <t>MARINALDO ROSENDO DE ALBUQUERQUE</t>
  </si>
  <si>
    <t>Toritama</t>
  </si>
  <si>
    <t>toritamense</t>
  </si>
  <si>
    <t>EDILSON TAVARES DE LIMA</t>
  </si>
  <si>
    <t>Tracunhaém</t>
  </si>
  <si>
    <t>tracunhaense</t>
  </si>
  <si>
    <t>ALUIZIO XAVIER DA SILVA</t>
  </si>
  <si>
    <t>HELBE DA SILVA RODRIGUES NASCIMENTO</t>
  </si>
  <si>
    <t>LUCIANO FERNANDO DE SOUSA</t>
  </si>
  <si>
    <t>Tupanatinga</t>
  </si>
  <si>
    <t>tupanatinguense</t>
  </si>
  <si>
    <t>SEVERINO SOARES DOS SANTOS</t>
  </si>
  <si>
    <t>Tuparetama</t>
  </si>
  <si>
    <t>tuparetamense</t>
  </si>
  <si>
    <t>DOMINGOS SÁVIO DA COSTA TORRES</t>
  </si>
  <si>
    <t>Venturosa</t>
  </si>
  <si>
    <t>venturosense</t>
  </si>
  <si>
    <t>EUDES TENORIO CAVALCANTI</t>
  </si>
  <si>
    <t>Verdejante</t>
  </si>
  <si>
    <t>verdejantense</t>
  </si>
  <si>
    <t>HAROLDO SILVA TAVARES</t>
  </si>
  <si>
    <t>Vertente do Lério</t>
  </si>
  <si>
    <t>vertentense do lério</t>
  </si>
  <si>
    <t>RENATO LIMA DE SALES</t>
  </si>
  <si>
    <t>Vertentes</t>
  </si>
  <si>
    <t>vertentense</t>
  </si>
  <si>
    <t>ROMERO LEAL FERREIRA</t>
  </si>
  <si>
    <t>Vicência</t>
  </si>
  <si>
    <t>vicenciense</t>
  </si>
  <si>
    <t>GUILHERME DE ALBUQUERQUE MELO NUNES</t>
  </si>
  <si>
    <t>Vitória de Santo Antão</t>
  </si>
  <si>
    <t>PAULO ROBERTO LEITE DE ARRUDA</t>
  </si>
  <si>
    <t>Xexéu</t>
  </si>
  <si>
    <t>xexeuense</t>
  </si>
  <si>
    <t>THIAGO GONÇALVES DE LIMA</t>
  </si>
  <si>
    <t>Piauí</t>
  </si>
  <si>
    <t>Acauã</t>
  </si>
  <si>
    <t>acauãnense</t>
  </si>
  <si>
    <t>PAULO SERGIO DE SOUSA</t>
  </si>
  <si>
    <t>Agricolândia</t>
  </si>
  <si>
    <t>agricolandiense</t>
  </si>
  <si>
    <t>ITALO JAMES ALENCAR DE SOUZA</t>
  </si>
  <si>
    <t>JOSÉ RIBEIRO DA CRUZ JUNIOR</t>
  </si>
  <si>
    <t>Alagoinha do Piauí</t>
  </si>
  <si>
    <t>alagoinense</t>
  </si>
  <si>
    <t>JORISMAR JOSÉ DA ROCHA</t>
  </si>
  <si>
    <t>Alegrete do Piauí</t>
  </si>
  <si>
    <t>alegretense</t>
  </si>
  <si>
    <t>MARIA LILIAN DE ALENCAR</t>
  </si>
  <si>
    <t>Alto Longá</t>
  </si>
  <si>
    <t>longaense</t>
  </si>
  <si>
    <t>HENRIQUE CESAR SARAIVA AREA LEAO COSTA</t>
  </si>
  <si>
    <t>Altos</t>
  </si>
  <si>
    <t>altoense</t>
  </si>
  <si>
    <t>MAXWELL PIRES FERREIRA</t>
  </si>
  <si>
    <t>Alvorada do Gurguéia</t>
  </si>
  <si>
    <t>LÉCIO GUSTAVO DE SOUSA BEZERRA</t>
  </si>
  <si>
    <t>Amarante</t>
  </si>
  <si>
    <t>DIEGO LAMARTINE SOARES TEIXEIRA</t>
  </si>
  <si>
    <t>Angical do Piauí</t>
  </si>
  <si>
    <t>BRUNO FERREIRA SOBRINHO NETO</t>
  </si>
  <si>
    <t>Anísio de Abreu</t>
  </si>
  <si>
    <t>anisiense</t>
  </si>
  <si>
    <t>RAIMUNDO NEI ANTUNES RIBEIRO</t>
  </si>
  <si>
    <t>Antônio Almeida</t>
  </si>
  <si>
    <t>antônio-almeidense</t>
  </si>
  <si>
    <t>MARCELO TOLEDO LAURINI</t>
  </si>
  <si>
    <t>Aroazes</t>
  </si>
  <si>
    <t>aroazense</t>
  </si>
  <si>
    <t>MANOEL PORTELA DE CARVALHO NETO</t>
  </si>
  <si>
    <t>Aroeiras do Itaim</t>
  </si>
  <si>
    <t>EDMILSON FRANCISCO DE DEUS</t>
  </si>
  <si>
    <t>Arraial</t>
  </si>
  <si>
    <t>arraialense</t>
  </si>
  <si>
    <t>ALDEMES BARROSO DA SILVA</t>
  </si>
  <si>
    <t>Assunção do Piauí</t>
  </si>
  <si>
    <t>ANTONIO LUIZ NETO</t>
  </si>
  <si>
    <t>Avelino Lopes</t>
  </si>
  <si>
    <t>avelino-lopense</t>
  </si>
  <si>
    <t>AMINADAB PEREIRA DE SOUSA NETO</t>
  </si>
  <si>
    <t>Baixa Grande do Ribeiro</t>
  </si>
  <si>
    <t>baixagrandense do ribeiro</t>
  </si>
  <si>
    <t>JOSE LUIS SOUSA</t>
  </si>
  <si>
    <t>Barra D'Alcântara</t>
  </si>
  <si>
    <t>barra d’alcantarense</t>
  </si>
  <si>
    <t>MARDONIO SOARES LOPES</t>
  </si>
  <si>
    <t>Barras</t>
  </si>
  <si>
    <t>EDILSON SERVULO DE SOUSA</t>
  </si>
  <si>
    <t>Barreiras do Piauí</t>
  </si>
  <si>
    <t>MANOEL AROLDO BARREIRA FILHO</t>
  </si>
  <si>
    <t>Barro Duro</t>
  </si>
  <si>
    <t>barro-durense</t>
  </si>
  <si>
    <t>ELÓI PEREIRA DE SOUSA</t>
  </si>
  <si>
    <t>JOSÉ LUIZ ALVES MACHADO</t>
  </si>
  <si>
    <t>Bela Vista do Piauí</t>
  </si>
  <si>
    <t>bela vistense</t>
  </si>
  <si>
    <t>FRANCISCO DE SOUSA NETO</t>
  </si>
  <si>
    <t>Belém do Piauí</t>
  </si>
  <si>
    <t>ADEMAR ALUÍSIO DE CARVALHO</t>
  </si>
  <si>
    <t>Beneditinos</t>
  </si>
  <si>
    <t>beneditinense</t>
  </si>
  <si>
    <t>JULLYVAN MENDES DE MESQUITA</t>
  </si>
  <si>
    <t>Bertolínia</t>
  </si>
  <si>
    <t>bertolinense</t>
  </si>
  <si>
    <t>GERALDO FONSECA CORREIA</t>
  </si>
  <si>
    <t>Betânia do Piauí</t>
  </si>
  <si>
    <t>betanhense</t>
  </si>
  <si>
    <t>FABIO DE CARVALHO MACEDO</t>
  </si>
  <si>
    <t>Boa Hora</t>
  </si>
  <si>
    <t>boa horense</t>
  </si>
  <si>
    <t>FRANCIEUDO DO NASCIMENTO CARVALHO</t>
  </si>
  <si>
    <t>Bocaina</t>
  </si>
  <si>
    <t>ERIVELTO DE SÁ BARROS</t>
  </si>
  <si>
    <t>NESTOR RENATO PINHEIRO ELVAS</t>
  </si>
  <si>
    <t>Bom Princípio do Piauí</t>
  </si>
  <si>
    <t>bomprincipiense</t>
  </si>
  <si>
    <t>LUCAS DA SILVA MORAES</t>
  </si>
  <si>
    <t>Bonfim do Piauí</t>
  </si>
  <si>
    <t>PAULO HENRIQUE VIANA PINDAIBA</t>
  </si>
  <si>
    <t>Boqueirão do Piauí</t>
  </si>
  <si>
    <t>GENIR FERREIRA DA SILVA</t>
  </si>
  <si>
    <t>Brasileira</t>
  </si>
  <si>
    <t>brasileirense</t>
  </si>
  <si>
    <t>CARMEN GEAN VERAS DE MENESES</t>
  </si>
  <si>
    <t>Brejo do Piauí</t>
  </si>
  <si>
    <t>FABIANO FEITOSA LIRA</t>
  </si>
  <si>
    <t>Buriti dos Lopes</t>
  </si>
  <si>
    <t>RAIMUNDO NONATO LIMA PERCY JÚNIOR</t>
  </si>
  <si>
    <t>Buriti dos Montes</t>
  </si>
  <si>
    <t>JOSÉ OLAVO MARINHO DE LOIOLA JUNIOR</t>
  </si>
  <si>
    <t>Cabeceiras do Piauí</t>
  </si>
  <si>
    <t>JOSÉ DA SILVA FILHO</t>
  </si>
  <si>
    <t>Cajazeiras do Piauí</t>
  </si>
  <si>
    <t>cajazerense</t>
  </si>
  <si>
    <t>CARLOS ALBERTO SILVESTRE DE SOUSA</t>
  </si>
  <si>
    <t>Cajueiro da Praia</t>
  </si>
  <si>
    <t>FELIPE DE CARVALHO RIBEIRO</t>
  </si>
  <si>
    <t>Caldeirão Grande do Piauí</t>
  </si>
  <si>
    <t>caldeirão grandense</t>
  </si>
  <si>
    <t>DOUGLAS FILIPE SOUSA GONÇALVES</t>
  </si>
  <si>
    <t>Campinas do Piauí</t>
  </si>
  <si>
    <t>JOMARIO FERREIRA DOS SANTOS</t>
  </si>
  <si>
    <t>Campo Alegre do Fidalgo</t>
  </si>
  <si>
    <t>campo alegrense</t>
  </si>
  <si>
    <t>ISRAEL ODILIO DA MATA</t>
  </si>
  <si>
    <t>Campo Grande do Piauí</t>
  </si>
  <si>
    <t>campo grandense</t>
  </si>
  <si>
    <t>FRANCISCO JOSÉ BEZERRA</t>
  </si>
  <si>
    <t>Campo Largo do Piauí</t>
  </si>
  <si>
    <t>campolargoense</t>
  </si>
  <si>
    <t>JAIRO SOARES LEITÃO</t>
  </si>
  <si>
    <t>Campo Maior</t>
  </si>
  <si>
    <t>campo-maiorense</t>
  </si>
  <si>
    <t>JOÃO FÉLIX DE ANDRADE FILHO</t>
  </si>
  <si>
    <t>Canavieira</t>
  </si>
  <si>
    <t>JOAN DE ALBUQUERQUE ROCHA</t>
  </si>
  <si>
    <t>Canto do Buriti</t>
  </si>
  <si>
    <t>canto-buritiense</t>
  </si>
  <si>
    <t>MARCUS FELLIPE NUNES ALVES</t>
  </si>
  <si>
    <t>Capitão de Campos</t>
  </si>
  <si>
    <t>capitão-de-campense</t>
  </si>
  <si>
    <t>FRANCISCO MEDEIROS DE CARVALHO FILHO</t>
  </si>
  <si>
    <t>Capitão Gervásio Oliveira</t>
  </si>
  <si>
    <t>gervasense</t>
  </si>
  <si>
    <t>GABRIELA OLIVEIRA COELHO DA LUZ</t>
  </si>
  <si>
    <t>GILSON DIAS DE MACEDO FILHO</t>
  </si>
  <si>
    <t>Caraúbas do Piauí</t>
  </si>
  <si>
    <t>carubense</t>
  </si>
  <si>
    <t>JOÃO COELHO DE SANTANA</t>
  </si>
  <si>
    <t>Caridade do Piauí</t>
  </si>
  <si>
    <t>ANTONIEL DE SOUSA SILVA</t>
  </si>
  <si>
    <t>Castelo do Piauí</t>
  </si>
  <si>
    <t>JOSE MAGNO SOARES DA SILVA</t>
  </si>
  <si>
    <t>Caxingó</t>
  </si>
  <si>
    <t>caxingoense</t>
  </si>
  <si>
    <t>MAGNUM FERNANDO CARDOSO DOS SANTOS</t>
  </si>
  <si>
    <t>Cocal</t>
  </si>
  <si>
    <t>cocalense</t>
  </si>
  <si>
    <t>RAIMUNDO NONATO FONTENELE CARDOSO</t>
  </si>
  <si>
    <t>Cocal de Telha</t>
  </si>
  <si>
    <t>cocatelhense</t>
  </si>
  <si>
    <t>KARYNE ARAGÃO CANSANÇÃO</t>
  </si>
  <si>
    <t>Cocal dos Alves</t>
  </si>
  <si>
    <t>cocalalvense</t>
  </si>
  <si>
    <t>OSMAR DE SOUSA VIEIRA</t>
  </si>
  <si>
    <t>Coivaras</t>
  </si>
  <si>
    <t>coivarense</t>
  </si>
  <si>
    <t>MARCELINO ALMEIDA DE ARAUJO</t>
  </si>
  <si>
    <t>Colônia do Gurguéia</t>
  </si>
  <si>
    <t>coloniense</t>
  </si>
  <si>
    <t>SILZO BEZERRA DA SILVA</t>
  </si>
  <si>
    <t>Colônia do Piauí</t>
  </si>
  <si>
    <t>SELINDO MAURO CARNEIRO TAPETI SEGUNDO</t>
  </si>
  <si>
    <t>Conceição do Canindé</t>
  </si>
  <si>
    <t>conceiçãonense</t>
  </si>
  <si>
    <t>ALCIMIRO PINHEIRO DA COSTA</t>
  </si>
  <si>
    <t>Coronel José Dias</t>
  </si>
  <si>
    <t>coronelino</t>
  </si>
  <si>
    <t>RAFAEL OLIVEIRA DA SILVA</t>
  </si>
  <si>
    <t>Corrente</t>
  </si>
  <si>
    <t>correntino</t>
  </si>
  <si>
    <t>GLADSON MURILO MASCARENHAS RIBEIRO</t>
  </si>
  <si>
    <t>Cristalândia do Piauí</t>
  </si>
  <si>
    <t>cristalandense</t>
  </si>
  <si>
    <t>MOISÉS DA CUNHA LEMOS FILHO</t>
  </si>
  <si>
    <t>Cristino Castro</t>
  </si>
  <si>
    <t>cristino-castrense</t>
  </si>
  <si>
    <t>FELIPE FERREIRA DIAS</t>
  </si>
  <si>
    <t>Curimatá</t>
  </si>
  <si>
    <t>curimataense</t>
  </si>
  <si>
    <t>VALDECIR RODRIGUES DE ALBUQUERQUE JÚNIOR</t>
  </si>
  <si>
    <t>Currais</t>
  </si>
  <si>
    <t>curralense</t>
  </si>
  <si>
    <t>RAIMUNDO MARTINS DE SOUSA SANTOS SOBRINHO</t>
  </si>
  <si>
    <t>Curralinhos</t>
  </si>
  <si>
    <t>curralinhense</t>
  </si>
  <si>
    <t>EVERARDO LIMA ARAUJO</t>
  </si>
  <si>
    <t>Curral Novo do Piauí</t>
  </si>
  <si>
    <t>curral novense</t>
  </si>
  <si>
    <t>ABEL FRANCISCO DE OLIVEIRA JUNIOR</t>
  </si>
  <si>
    <t>Demerval Lobão</t>
  </si>
  <si>
    <t>RICARDO DE MOURA MELO</t>
  </si>
  <si>
    <t>Dirceu Arcoverde</t>
  </si>
  <si>
    <t>REGINALDO DE OLIVEIRA GOMES</t>
  </si>
  <si>
    <t>Dom Expedito Lopes</t>
  </si>
  <si>
    <t>dom-expedito-lopense</t>
  </si>
  <si>
    <t>VALMIR BARBOSA DE ARAÚJO</t>
  </si>
  <si>
    <t>Domingos Mourão</t>
  </si>
  <si>
    <t>domingos-mouronense</t>
  </si>
  <si>
    <t>MARIA IRINELDA GOMES DE OLIVEIRA SILVA</t>
  </si>
  <si>
    <t>Dom Inocêncio</t>
  </si>
  <si>
    <t>MARIA DAS VIRGENS DIAS</t>
  </si>
  <si>
    <t>Elesbão Veloso</t>
  </si>
  <si>
    <t>elesbonense</t>
  </si>
  <si>
    <t>RAFAEL MALTA BARBOSA</t>
  </si>
  <si>
    <t>Eliseu Martins</t>
  </si>
  <si>
    <t>eliseu-martinino</t>
  </si>
  <si>
    <t>ALDIMAR DE SOUSA DIAS</t>
  </si>
  <si>
    <t>Esperantina</t>
  </si>
  <si>
    <t>esperantinense</t>
  </si>
  <si>
    <t>IVANÁRIA DO NASCIMENTO ALVES SAMPAIO</t>
  </si>
  <si>
    <t>Fartura do Piauí</t>
  </si>
  <si>
    <t>farturense</t>
  </si>
  <si>
    <t>ORLANDO COSTA CAMPINHO BRAGA</t>
  </si>
  <si>
    <t>Flores do Piauí</t>
  </si>
  <si>
    <t>florentino-do-piauí</t>
  </si>
  <si>
    <t>EVANDRO FERREIRA DA COSTA</t>
  </si>
  <si>
    <t>Floresta do Piauí</t>
  </si>
  <si>
    <t>AMILTON RODRIGUES DE SOUSA</t>
  </si>
  <si>
    <t>Floriano</t>
  </si>
  <si>
    <t>ANTÔNIO REIS NETO</t>
  </si>
  <si>
    <t>Francinópolis</t>
  </si>
  <si>
    <t>francinopolitano</t>
  </si>
  <si>
    <t>PAULO CÉSAR RODRIGUES DE MORAIS</t>
  </si>
  <si>
    <t>Francisco Ayres</t>
  </si>
  <si>
    <t>airense</t>
  </si>
  <si>
    <t>EUGÊNIA DE SOUSA NUNES</t>
  </si>
  <si>
    <t>Francisco Macedo</t>
  </si>
  <si>
    <t>francisco macedense</t>
  </si>
  <si>
    <t>ADEILSON ANTÃO DE CARVALHO</t>
  </si>
  <si>
    <t>Francisco Santos</t>
  </si>
  <si>
    <t>francisco-santense</t>
  </si>
  <si>
    <t>LUIS JOSÉ DE BARROS</t>
  </si>
  <si>
    <t>Fronteiras</t>
  </si>
  <si>
    <t>EUDES AGRIPINO RIBEIRO</t>
  </si>
  <si>
    <t>Geminiano</t>
  </si>
  <si>
    <t>geminianense</t>
  </si>
  <si>
    <t>ERCULANO EDIMILSON DE CARVALHO</t>
  </si>
  <si>
    <t>Gilbués</t>
  </si>
  <si>
    <t>gilbuense</t>
  </si>
  <si>
    <t>AMILTON LUSTOSA FIGUEREDO FILHO</t>
  </si>
  <si>
    <t>Guadalupe</t>
  </si>
  <si>
    <t>guadalupense</t>
  </si>
  <si>
    <t>MARIA JOZENEIDE FERNANDES LIMA</t>
  </si>
  <si>
    <t>Guaribas</t>
  </si>
  <si>
    <t>guaribano</t>
  </si>
  <si>
    <t>JOERCIO MATIAS DE ANDRADE</t>
  </si>
  <si>
    <t>Hugo Napoleão</t>
  </si>
  <si>
    <t>hugo-napoleonense</t>
  </si>
  <si>
    <t>LUCIANO BARRETO DE CARVALHO FILHO</t>
  </si>
  <si>
    <t>Ilha Grande</t>
  </si>
  <si>
    <t>ilhagrandense</t>
  </si>
  <si>
    <t>MARINA DE OLIVEIRA BRITO</t>
  </si>
  <si>
    <t>Inhuma</t>
  </si>
  <si>
    <t>ELBERT HOLANDA MOURA</t>
  </si>
  <si>
    <t>Ipiranga do Piauí</t>
  </si>
  <si>
    <t>FRANCISCO ELVIS RAMOS VIEIRA</t>
  </si>
  <si>
    <t>Isaías Coelho</t>
  </si>
  <si>
    <t>isaiense</t>
  </si>
  <si>
    <t>FRANCISCO EUDES CASTELO BRANCO NUNES</t>
  </si>
  <si>
    <t>Itainópolis</t>
  </si>
  <si>
    <t>itainopolense</t>
  </si>
  <si>
    <t>MIGUEL RODRIGUES DE MOURA</t>
  </si>
  <si>
    <t>Itaueira</t>
  </si>
  <si>
    <t>itaueirense</t>
  </si>
  <si>
    <t>OSMUNDO DE MORAES ANDRADE</t>
  </si>
  <si>
    <t>Jacobina do Piauí</t>
  </si>
  <si>
    <t>GEDERLANIO RODRIGUES DE OLIVEIRA</t>
  </si>
  <si>
    <t>Jaicós</t>
  </si>
  <si>
    <t>jaicoense</t>
  </si>
  <si>
    <t>OGILVAN DA SILVA OLIVEIRA</t>
  </si>
  <si>
    <t>Jardim do Mulato</t>
  </si>
  <si>
    <t>jardimulatense</t>
  </si>
  <si>
    <t>DEJAIR LIMA DE SOUSA</t>
  </si>
  <si>
    <t>Jatobá do Piauí</t>
  </si>
  <si>
    <t>RAIMUNDO NONATO GOMES DE OLIVEIRA</t>
  </si>
  <si>
    <t>Jerumenha</t>
  </si>
  <si>
    <t>jerumenhense</t>
  </si>
  <si>
    <t>JOSÉ INACIO PEREIRA DA SILVA JUNIOR</t>
  </si>
  <si>
    <t>João Costa</t>
  </si>
  <si>
    <t>joão costense</t>
  </si>
  <si>
    <t>JOSÉ NETO DE OLIVEIRA</t>
  </si>
  <si>
    <t>Joaquim Pires</t>
  </si>
  <si>
    <t>joaquim-pirense</t>
  </si>
  <si>
    <t>GENIVAL BEZERRA DA SILVA</t>
  </si>
  <si>
    <t>Joca Marques</t>
  </si>
  <si>
    <t>jocamarquense</t>
  </si>
  <si>
    <t>FABIANNA SPINDOLA MARQUES</t>
  </si>
  <si>
    <t>José de Freitas</t>
  </si>
  <si>
    <t>freitense</t>
  </si>
  <si>
    <t>ROGER COQUEIRO LINHARES</t>
  </si>
  <si>
    <t>Juazeiro do Piauí</t>
  </si>
  <si>
    <t>JOSÉ VALDO SOARES ROCHA</t>
  </si>
  <si>
    <t>Júlio Borges</t>
  </si>
  <si>
    <t>julio borgense</t>
  </si>
  <si>
    <t>EDUARDO HENRIQUE DE CASTRO ROCHA</t>
  </si>
  <si>
    <t>KAYLANNE DA SILVA OLIVEIRA</t>
  </si>
  <si>
    <t>Lagoinha do Piauí</t>
  </si>
  <si>
    <t>lagoinense</t>
  </si>
  <si>
    <t>KELLY ALVES ALENCAR</t>
  </si>
  <si>
    <t>Lagoa Alegre</t>
  </si>
  <si>
    <t>lagoalegrense</t>
  </si>
  <si>
    <t>CARLOS MAGNO FORTES MACHADO</t>
  </si>
  <si>
    <t>Lagoa do Barro do Piauí</t>
  </si>
  <si>
    <t>lagoa do barrense</t>
  </si>
  <si>
    <t>GILSON NUNES DE SOUSA</t>
  </si>
  <si>
    <t>Lagoa de São Francisco</t>
  </si>
  <si>
    <t>JOÃO ARILSON DE MESQUITA BEZERRA</t>
  </si>
  <si>
    <t>Lagoa do Piauí</t>
  </si>
  <si>
    <t>MAURO CÉSAR SOARES DE OLIVEIRA JÚNNIOR</t>
  </si>
  <si>
    <t>Lagoa do Sítio</t>
  </si>
  <si>
    <t>sitiolagoense</t>
  </si>
  <si>
    <t>JOSÉ SÁVIO DE MOURA E SILVA</t>
  </si>
  <si>
    <t>Landri Sales</t>
  </si>
  <si>
    <t>landri-salesiano</t>
  </si>
  <si>
    <t>DELISMON SOARES PEREIRA</t>
  </si>
  <si>
    <t>Luís Correia</t>
  </si>
  <si>
    <t>luís-correiense</t>
  </si>
  <si>
    <t>MARIA DAS DORES FONTENELE BRITO</t>
  </si>
  <si>
    <t>Luzilândia</t>
  </si>
  <si>
    <t>luzilandense</t>
  </si>
  <si>
    <t>FERNANDA PINTO MARQUES</t>
  </si>
  <si>
    <t>Madeiro</t>
  </si>
  <si>
    <t>madeirense</t>
  </si>
  <si>
    <t>JOSE RIBAMAR DE ARAUJO FILHO</t>
  </si>
  <si>
    <t>Manoel Emídio</t>
  </si>
  <si>
    <t>manoel-emidense</t>
  </si>
  <si>
    <t>CLAUDIA MARIA DE JESUS PIRES MEDEIROS</t>
  </si>
  <si>
    <t>Marcolândia</t>
  </si>
  <si>
    <t>marcolandense</t>
  </si>
  <si>
    <t>CORINTO MACHADO DE MATOS NETO</t>
  </si>
  <si>
    <t>Marcos Parente</t>
  </si>
  <si>
    <t>marcos-parentense</t>
  </si>
  <si>
    <t>GEDISON ALVES RODRIGUES</t>
  </si>
  <si>
    <t>Massapê do Piauí</t>
  </si>
  <si>
    <t>massapêense</t>
  </si>
  <si>
    <t>RIVALDO DE CARVALHO COSTA</t>
  </si>
  <si>
    <t>Matias Olímpio</t>
  </si>
  <si>
    <t>GENIVALDO NASCIMENTO ALMEIDA</t>
  </si>
  <si>
    <t>Miguel Alves</t>
  </si>
  <si>
    <t>miguel-alvense</t>
  </si>
  <si>
    <t>FRANCISCO ANTONIO REBELO PAIVA</t>
  </si>
  <si>
    <t>Miguel Leão</t>
  </si>
  <si>
    <t>leonino</t>
  </si>
  <si>
    <t>ROBERTO CESAR DE ARÉA LEÃO NASCIMENTO</t>
  </si>
  <si>
    <t>Milton Brandão</t>
  </si>
  <si>
    <t>milton brandãoense</t>
  </si>
  <si>
    <t>FRANCISCO EVANGELISTA RESENDE</t>
  </si>
  <si>
    <t>Monsenhor Gil</t>
  </si>
  <si>
    <t>monsenhorgilense</t>
  </si>
  <si>
    <t>JOÃO LUIZ CARVALHO DA SILVA</t>
  </si>
  <si>
    <t>Monsenhor Hipólito</t>
  </si>
  <si>
    <t>hipolitano</t>
  </si>
  <si>
    <t>ANTONIO DJALMA BEZERRA POLICARPO</t>
  </si>
  <si>
    <t>Monte Alegre do Piauí</t>
  </si>
  <si>
    <t>montealegrense</t>
  </si>
  <si>
    <t>DIJALMA GOMES MASCARENHAS</t>
  </si>
  <si>
    <t>Morro Cabeça no Tempo</t>
  </si>
  <si>
    <t>JOSUÉ ALVES DA SILVA</t>
  </si>
  <si>
    <t>Morro do Chapéu do Piauí</t>
  </si>
  <si>
    <t>morrochapeuense</t>
  </si>
  <si>
    <t>MARCOS HENRIQUE FORTES REBELO</t>
  </si>
  <si>
    <t>Murici dos Portelas</t>
  </si>
  <si>
    <t>FRANCISCA DAS CHAGAS CORREIA DE SOUSA</t>
  </si>
  <si>
    <t>Nazaré do Piauí</t>
  </si>
  <si>
    <t>nazareno-do-piauí</t>
  </si>
  <si>
    <t>RAIMUNDO NONATO COSTA</t>
  </si>
  <si>
    <t>Nazária</t>
  </si>
  <si>
    <t>nazariense</t>
  </si>
  <si>
    <t>OSVALDO BONFIM DE CARVALHO</t>
  </si>
  <si>
    <t>Nossa Senhora de Nazaré</t>
  </si>
  <si>
    <t>JOSÉ HENRIQUE DE OLIVEIRA ALVES</t>
  </si>
  <si>
    <t>Nossa Senhora dos Remédios</t>
  </si>
  <si>
    <t>JOSE FERNANDO OLIVEIRA DE BRITO</t>
  </si>
  <si>
    <t>Novo Oriente do Piauí</t>
  </si>
  <si>
    <t>novo-orientino</t>
  </si>
  <si>
    <t>FRANCISCO AFONSO RIBEIRO SOBREIRA</t>
  </si>
  <si>
    <t>santantoniense</t>
  </si>
  <si>
    <t>ELISA MARIA DA SILVA PAZ</t>
  </si>
  <si>
    <t>Oeiras</t>
  </si>
  <si>
    <t>JOSE RAIMUNDO DE SÁ LOPES</t>
  </si>
  <si>
    <t>Olho D'Água do Piauí</t>
  </si>
  <si>
    <t>olho d’aguense</t>
  </si>
  <si>
    <t>ANTONIO LEAL DA SILVA</t>
  </si>
  <si>
    <t>Padre Marcos</t>
  </si>
  <si>
    <t>padremarcoense</t>
  </si>
  <si>
    <t>JOSÉ VALDINAR DA SILVA</t>
  </si>
  <si>
    <t>Paes Landim</t>
  </si>
  <si>
    <t>paes-landinense</t>
  </si>
  <si>
    <t>THALLES MOURA FÉ MARQUES</t>
  </si>
  <si>
    <t>Pajeú do Piauí</t>
  </si>
  <si>
    <t>pajeuense</t>
  </si>
  <si>
    <t>CLÁUDIO PEREIRA DOS SANTOS</t>
  </si>
  <si>
    <t>Palmeira do Piauí</t>
  </si>
  <si>
    <t>palmeirino</t>
  </si>
  <si>
    <t>JOAO DA CRUZ ROSAL DA LUZ</t>
  </si>
  <si>
    <t>Palmeirais</t>
  </si>
  <si>
    <t>JOSÉ BALTAZAR DE OLIVEIRA</t>
  </si>
  <si>
    <t>Paquetá</t>
  </si>
  <si>
    <t>paquetaense</t>
  </si>
  <si>
    <t>THALES COELHO PIMENTEL</t>
  </si>
  <si>
    <t>Parnaguá</t>
  </si>
  <si>
    <t>parnaguaense</t>
  </si>
  <si>
    <t>JONDSON CASTRO FE</t>
  </si>
  <si>
    <t>Parnaíba</t>
  </si>
  <si>
    <t>parnaibano</t>
  </si>
  <si>
    <t>FRANCISCO DE ASSIS DE MORAES SOUZA</t>
  </si>
  <si>
    <t>Passagem Franca do Piauí</t>
  </si>
  <si>
    <t>passagemfranquense</t>
  </si>
  <si>
    <t>SAULO VINICIUS RODRIGUES SATURNINO</t>
  </si>
  <si>
    <t>Patos do Piauí</t>
  </si>
  <si>
    <t>JOAQUIM LOPES DOS REIS NETO</t>
  </si>
  <si>
    <t>Pau D'Arco do Piauí</t>
  </si>
  <si>
    <t>paudarquiense</t>
  </si>
  <si>
    <t>JOSENILTON DE SOUSA RODRIGUES BACELAR</t>
  </si>
  <si>
    <t>Paulistana</t>
  </si>
  <si>
    <t>paulistanense</t>
  </si>
  <si>
    <t>JOAQUIM JULIO COELHO</t>
  </si>
  <si>
    <t>Pavussu</t>
  </si>
  <si>
    <t>pavussuense</t>
  </si>
  <si>
    <t>JULIMAR BARBOSA DA SILVA</t>
  </si>
  <si>
    <t>Pedro II</t>
  </si>
  <si>
    <t>pedro-segundense</t>
  </si>
  <si>
    <t>ELISABETE RODRIGUES DE OLIVEIRA</t>
  </si>
  <si>
    <t>Pedro Laurentino</t>
  </si>
  <si>
    <t>pedro laurentinense</t>
  </si>
  <si>
    <t>LEONCIO LEITE DE SOUSA</t>
  </si>
  <si>
    <t>Nova Santa Rita</t>
  </si>
  <si>
    <t>Santaritense</t>
  </si>
  <si>
    <t>HELI MARQUES DE CARVALHO</t>
  </si>
  <si>
    <t>Picos</t>
  </si>
  <si>
    <t>picoense</t>
  </si>
  <si>
    <t>GIL MARQUES DE MEDEIROS</t>
  </si>
  <si>
    <t>Pimenteiras</t>
  </si>
  <si>
    <t>pimenteirense</t>
  </si>
  <si>
    <t>MARIA LUCIA DE LACERDA</t>
  </si>
  <si>
    <t>Pio IX</t>
  </si>
  <si>
    <t>pio-nonense</t>
  </si>
  <si>
    <t>SILAS NORONHA MOTA</t>
  </si>
  <si>
    <t>Piracuruca</t>
  </si>
  <si>
    <t>piracuruquense</t>
  </si>
  <si>
    <t>FRANCISCO DE ASSIS DA SILVA MELO</t>
  </si>
  <si>
    <t>Piripiri</t>
  </si>
  <si>
    <t>piripiriense</t>
  </si>
  <si>
    <t>JOVENILIA ALVES DE OLIVEIRA MONTEIRO</t>
  </si>
  <si>
    <t>Porto</t>
  </si>
  <si>
    <t>DOMINGOS BACELAR DE CARVALHO</t>
  </si>
  <si>
    <t>Porto Alegre do Piauí</t>
  </si>
  <si>
    <t>porto alegrense</t>
  </si>
  <si>
    <t>MARCIO NEIVA MARTINS</t>
  </si>
  <si>
    <t>Prata do Piauí</t>
  </si>
  <si>
    <t>ACELINO MENDES DE MOURA</t>
  </si>
  <si>
    <t>Queimada Nova</t>
  </si>
  <si>
    <t>queimadanovense</t>
  </si>
  <si>
    <t>RAIMUNDO JULIO COELHO</t>
  </si>
  <si>
    <t>Redenção do Gurguéia</t>
  </si>
  <si>
    <t>gurgueíno</t>
  </si>
  <si>
    <t>ÂNGELO JOSÉ SENA SANTOS</t>
  </si>
  <si>
    <t>Regeneração</t>
  </si>
  <si>
    <t>regenerense</t>
  </si>
  <si>
    <t>EDUARDO ALVES CARVALHO</t>
  </si>
  <si>
    <t>Riacho Frio</t>
  </si>
  <si>
    <t>riacho friense</t>
  </si>
  <si>
    <t>JABES LUSTOSA NOGUEIRA JUNIOR</t>
  </si>
  <si>
    <t>Ribeira do Piauí</t>
  </si>
  <si>
    <t>ANTONIO LUIZ DE ARAUJO COSTA NETO</t>
  </si>
  <si>
    <t>Ribeiro Gonçalves</t>
  </si>
  <si>
    <t>ribeiro-gonçalvino</t>
  </si>
  <si>
    <t>LINDENBERG VIEIRA DA SILVA</t>
  </si>
  <si>
    <t>Rio Grande do Piauí</t>
  </si>
  <si>
    <t>rio-grandense-do-piauí</t>
  </si>
  <si>
    <t>MAURICIO MARTINS COSTA SILVA</t>
  </si>
  <si>
    <t>Santa Cruz do Piauí</t>
  </si>
  <si>
    <t>FRANCISCO BARROSO DE CARVALHO NETO</t>
  </si>
  <si>
    <t>Santa Cruz dos Milagres</t>
  </si>
  <si>
    <t>WILNEY RODRIGUES DE MOURA</t>
  </si>
  <si>
    <t>CARLOS AUGUSTO DE ARAUJO BRAGA</t>
  </si>
  <si>
    <t>Santa Luz</t>
  </si>
  <si>
    <t>santa-luzense</t>
  </si>
  <si>
    <t>JOSÉ LIMA DE ARAÚJO</t>
  </si>
  <si>
    <t>Santana do Piauí</t>
  </si>
  <si>
    <t>MARIA JOSÉ DE SOUSA MOURA</t>
  </si>
  <si>
    <t>Santa Rosa do Piauí</t>
  </si>
  <si>
    <t>VERÍSSIMO ANTONIO SIQUEIRA DA SILVA</t>
  </si>
  <si>
    <t>Santo Antônio de Lisboa</t>
  </si>
  <si>
    <t>FRANCISCO KARLOS LEAL GOMES</t>
  </si>
  <si>
    <t>Santo Antônio dos Milagres</t>
  </si>
  <si>
    <t>santoantonhense</t>
  </si>
  <si>
    <t>PAULO CAZIMIRO DE SOUSA NETO E SILVA</t>
  </si>
  <si>
    <t>Santo Inácio do Piauí</t>
  </si>
  <si>
    <t>santinacense</t>
  </si>
  <si>
    <t>TAIRO MOURA MESQUITA</t>
  </si>
  <si>
    <t>São Braz do Piauí</t>
  </si>
  <si>
    <t>san-brazense</t>
  </si>
  <si>
    <t>DEBORAH SAYONARA SANTOS CARDOSO</t>
  </si>
  <si>
    <t>São Félix do Piauí</t>
  </si>
  <si>
    <t>são-felicense</t>
  </si>
  <si>
    <t>JOSE JAILSON PIO</t>
  </si>
  <si>
    <t>São Francisco de Assis do Piauí</t>
  </si>
  <si>
    <t>sãofranciscoense</t>
  </si>
  <si>
    <t>JOSIMAR JOÃO DE OLIVEIRA</t>
  </si>
  <si>
    <t>São Francisco do Piauí</t>
  </si>
  <si>
    <t>ANTONIO MARTINS DE CARVALHO</t>
  </si>
  <si>
    <t>São Gonçalo do Gurguéia</t>
  </si>
  <si>
    <t>são gonçalense</t>
  </si>
  <si>
    <t>PAULO LUSTOSA NOGUEIRA</t>
  </si>
  <si>
    <t>São Gonçalo do Piauí</t>
  </si>
  <si>
    <t>LUÍS DE SOUSA RIBEIRO JUNIOR</t>
  </si>
  <si>
    <t>São João da Canabrava</t>
  </si>
  <si>
    <t>ELSON SILVA DE SOUSA</t>
  </si>
  <si>
    <t>São João da Fronteira</t>
  </si>
  <si>
    <t>são jão fronteirense</t>
  </si>
  <si>
    <t>ANTONIO ERIVAN RODRIGUES FERNANDES</t>
  </si>
  <si>
    <t>São João da Serra</t>
  </si>
  <si>
    <t>serra-jonense</t>
  </si>
  <si>
    <t>JOAO FRANCISCO GOMES DA ROCHA</t>
  </si>
  <si>
    <t>São João da Varjota</t>
  </si>
  <si>
    <t>JOSE DOS SANTOS BARBOSA</t>
  </si>
  <si>
    <t>São João do Arraial</t>
  </si>
  <si>
    <t>são jãoense</t>
  </si>
  <si>
    <t>BENEDITA VILMA LIMA</t>
  </si>
  <si>
    <t>São João do Piauí</t>
  </si>
  <si>
    <t>EDNEI MODESTO AMORIM</t>
  </si>
  <si>
    <t>CARLOS CARVALHO ARAÚJO</t>
  </si>
  <si>
    <t>São José do Peixe</t>
  </si>
  <si>
    <t>CELSO ANTÔNIO MENDES COIMBRA</t>
  </si>
  <si>
    <t>São José do Piauí</t>
  </si>
  <si>
    <t>ADMAELTON BEZERRA SOUSA</t>
  </si>
  <si>
    <t>São Julião</t>
  </si>
  <si>
    <t>são-julianense</t>
  </si>
  <si>
    <t>SAMUEL DE SOUSA ALENCAR</t>
  </si>
  <si>
    <t>São Lourenço do Piauí</t>
  </si>
  <si>
    <t>lourenciano</t>
  </si>
  <si>
    <t>BIRACI DAMASCENO RIBEIRO</t>
  </si>
  <si>
    <t>São Luis do Piauí</t>
  </si>
  <si>
    <t>sãoluisense</t>
  </si>
  <si>
    <t>KELSIMAR DE ABREU SOUSA</t>
  </si>
  <si>
    <t>São Miguel da Baixa Grande</t>
  </si>
  <si>
    <t>sãomiquelense</t>
  </si>
  <si>
    <t>MARIA DA CONCEIÇÃO MENDES TEIXEIRA</t>
  </si>
  <si>
    <t>São Miguel do Fidalgo</t>
  </si>
  <si>
    <t>fidalguense</t>
  </si>
  <si>
    <t>ERIMAR SOARES DE SOUSA</t>
  </si>
  <si>
    <t>São Miguel do Tapuio</t>
  </si>
  <si>
    <t>tapuiense</t>
  </si>
  <si>
    <t>POMPILIO EVARISTO CARDOSO FILHO</t>
  </si>
  <si>
    <t>São Pedro do Piauí</t>
  </si>
  <si>
    <t>JOSÉ MARIA RIBEIRO DE AQUINO JUNIOR</t>
  </si>
  <si>
    <t>São Raimundo Nonato</t>
  </si>
  <si>
    <t>CARMELITA DE CASTRO SILVA</t>
  </si>
  <si>
    <t>Sebastião Barros</t>
  </si>
  <si>
    <t>sebastião barrense</t>
  </si>
  <si>
    <t>PABLO CUSTÓDIO MENDES DE CARVALHO</t>
  </si>
  <si>
    <t>Sebastião Leal</t>
  </si>
  <si>
    <t>sebastião-lealense</t>
  </si>
  <si>
    <t>MANOELINA DE SOUSA BORGES</t>
  </si>
  <si>
    <t>Sigefredo Pacheco</t>
  </si>
  <si>
    <t>sigefredense</t>
  </si>
  <si>
    <t>MURILO BANDEIRA DA SILVA</t>
  </si>
  <si>
    <t>Simões</t>
  </si>
  <si>
    <t>JOSE WILSON DE CARVALHO</t>
  </si>
  <si>
    <t>Simplício Mendes</t>
  </si>
  <si>
    <t>simplício-mendense</t>
  </si>
  <si>
    <t>MARCIO JOSÉ PINHEIRO MOURA</t>
  </si>
  <si>
    <t>Socorro do Piauí</t>
  </si>
  <si>
    <t>socorrense</t>
  </si>
  <si>
    <t>JOSÉ COELHO FILHO</t>
  </si>
  <si>
    <t>Sussuapara</t>
  </si>
  <si>
    <t>sussuaparense</t>
  </si>
  <si>
    <t>NAERTON SILVA MOURA</t>
  </si>
  <si>
    <t>Tamboril do Piauí</t>
  </si>
  <si>
    <t>ANA DELCIDES FIGUEIREDO GUEDES</t>
  </si>
  <si>
    <t>Tanque do Piauí</t>
  </si>
  <si>
    <t>NATANAEL SALES DE SOUSA</t>
  </si>
  <si>
    <t>Teresina</t>
  </si>
  <si>
    <t>JOSÉ PESSOA LEAL</t>
  </si>
  <si>
    <t>União</t>
  </si>
  <si>
    <t>unionense</t>
  </si>
  <si>
    <t>GUSTAVO CONDE MEDEIROS</t>
  </si>
  <si>
    <t>Uruçuí</t>
  </si>
  <si>
    <t>uruçuiense</t>
  </si>
  <si>
    <t>FRANCISCO WAGNER PIRES COELHO</t>
  </si>
  <si>
    <t>Valença do Piauí</t>
  </si>
  <si>
    <t>MARCELO COSTA E SILVA</t>
  </si>
  <si>
    <t>Várzea Branca</t>
  </si>
  <si>
    <t>varzea-branquense</t>
  </si>
  <si>
    <t>RAIMUNDO NONATO ALVES PAES LANDIM</t>
  </si>
  <si>
    <t>ROBERT EUDES NUNES DE SOUSA SEGUNDO</t>
  </si>
  <si>
    <t>Vera Mendes</t>
  </si>
  <si>
    <t>veramendense</t>
  </si>
  <si>
    <t>CARLOS JOSÉ DA SILVA</t>
  </si>
  <si>
    <t>Vila Nova do Piauí</t>
  </si>
  <si>
    <t>vilanovense</t>
  </si>
  <si>
    <t>EDILSON EDMUNDO DE BRITO</t>
  </si>
  <si>
    <t>Wall Ferraz</t>
  </si>
  <si>
    <t>wal farrazense</t>
  </si>
  <si>
    <t>LUIZ GUILHERME MAIA DE SOUSA</t>
  </si>
  <si>
    <t>Rio de Janeiro</t>
  </si>
  <si>
    <t>Angra dos Reis</t>
  </si>
  <si>
    <t>angrense</t>
  </si>
  <si>
    <t>FERNANDO ANTÔNIO CECILIANO JORDÃO</t>
  </si>
  <si>
    <t>Aperibé</t>
  </si>
  <si>
    <t>aperibeense</t>
  </si>
  <si>
    <t>RONALD DE CÁSSIO DAIBES MOREIRA</t>
  </si>
  <si>
    <t>Araruama</t>
  </si>
  <si>
    <t>araruamense</t>
  </si>
  <si>
    <t>LIVIA SOARES BELLO DA SILVA</t>
  </si>
  <si>
    <t>Areal</t>
  </si>
  <si>
    <t>arealense</t>
  </si>
  <si>
    <t>JOSÉ AUGUSTO BERNARDES LIMA</t>
  </si>
  <si>
    <t>Armação dos Búzios</t>
  </si>
  <si>
    <t>buziano</t>
  </si>
  <si>
    <t>ALEXANDRE DE OLIVEIRA MARTINS</t>
  </si>
  <si>
    <t>Arraial do Cabo</t>
  </si>
  <si>
    <t>cabista</t>
  </si>
  <si>
    <t>MARCELO MAGNO FELIX DOS SANTOS</t>
  </si>
  <si>
    <t>Barra do Piraí</t>
  </si>
  <si>
    <t>MARIO REIS ESTEVES</t>
  </si>
  <si>
    <t>Barra Mansa</t>
  </si>
  <si>
    <t>barra-mansense</t>
  </si>
  <si>
    <t>RODRIGO DRABLE COSTA</t>
  </si>
  <si>
    <t>Belford Roxo</t>
  </si>
  <si>
    <t>belford-roxense</t>
  </si>
  <si>
    <t>WAGNER DOS SANTOS CARNEIRO</t>
  </si>
  <si>
    <t>PAULO VIEIRA DE BARROS</t>
  </si>
  <si>
    <t>Bom Jesus do Itabapoana</t>
  </si>
  <si>
    <t>PAULO SERGIO TRAVASSOS DO CARMO CYRILLO</t>
  </si>
  <si>
    <t>Cabo Frio</t>
  </si>
  <si>
    <t>cabo-friense</t>
  </si>
  <si>
    <t>JOSÉ BONIFÁCIO FERREIRA NOVELLINO</t>
  </si>
  <si>
    <t>Cachoeiras de Macacu</t>
  </si>
  <si>
    <t>RAFAEL MUZZI DE MIRANDA</t>
  </si>
  <si>
    <t>Cambuci</t>
  </si>
  <si>
    <t>cambuciense</t>
  </si>
  <si>
    <t>MAXWELL VIEIGA GUIMARAES</t>
  </si>
  <si>
    <t>Carapebus</t>
  </si>
  <si>
    <t>carapebuense</t>
  </si>
  <si>
    <t>CHRISTIANE MIRANDA DE ANDRADE CORDEIRO</t>
  </si>
  <si>
    <t>Comendador Levy Gasparian</t>
  </si>
  <si>
    <t>gaspariense</t>
  </si>
  <si>
    <t>CLAUDIO MANNARINO</t>
  </si>
  <si>
    <t>Campos dos Goytacazes</t>
  </si>
  <si>
    <t>campista</t>
  </si>
  <si>
    <t>WLADIMIR BARROS ASSED MATHEUS DE OLIVEIRA</t>
  </si>
  <si>
    <t>JOAQUIM AUGUSTO CARVALHO DE PAULA</t>
  </si>
  <si>
    <t>Cardoso Moreira</t>
  </si>
  <si>
    <t>GEANE CORDEIRO VINCLER</t>
  </si>
  <si>
    <t>Carmo</t>
  </si>
  <si>
    <t>SÉRGIO LUIZ PERES SOARES</t>
  </si>
  <si>
    <t>Casimiro de Abreu</t>
  </si>
  <si>
    <t>casimirense</t>
  </si>
  <si>
    <t>RAMON DIAS GIDALTE</t>
  </si>
  <si>
    <t>Conceição de Macabu</t>
  </si>
  <si>
    <t>macabuense</t>
  </si>
  <si>
    <t>JOSÉ SEBASTIÃO CASTRO</t>
  </si>
  <si>
    <t>Cordeiro</t>
  </si>
  <si>
    <t>LEONAN LOPES MELHORANCE</t>
  </si>
  <si>
    <t>Duas Barras</t>
  </si>
  <si>
    <t>bibarrense</t>
  </si>
  <si>
    <t>FABRÍCIO LUIZ LIMA AYRES</t>
  </si>
  <si>
    <t>Duque de Caxias</t>
  </si>
  <si>
    <t>WASHINGTON REIS DE OLIVEIRA</t>
  </si>
  <si>
    <t>Engenheiro Paulo de Frontin</t>
  </si>
  <si>
    <t>fronteense</t>
  </si>
  <si>
    <t>JOSÉ EMMANOEL RODRIGUES ARTEMENKO</t>
  </si>
  <si>
    <t>Guapimirim</t>
  </si>
  <si>
    <t>guapimiriense</t>
  </si>
  <si>
    <t>MARINA PEREIRA DA ROCHA FERNANDEZ</t>
  </si>
  <si>
    <t>Iguaba Grande</t>
  </si>
  <si>
    <t>iguabense</t>
  </si>
  <si>
    <t>VANTOIL MEDEIROS MARTINS</t>
  </si>
  <si>
    <t>Itaboraí</t>
  </si>
  <si>
    <t>itaboraiense</t>
  </si>
  <si>
    <t>MARCELO JANDRE DELAROLI</t>
  </si>
  <si>
    <t>Itaguaí</t>
  </si>
  <si>
    <t>itaguaiense</t>
  </si>
  <si>
    <t>RUBEM VIEIRA DE SOUZA</t>
  </si>
  <si>
    <t>Italva</t>
  </si>
  <si>
    <t>italvense</t>
  </si>
  <si>
    <t>LEONARDO ORATO RANGEL</t>
  </si>
  <si>
    <t>Itaocara</t>
  </si>
  <si>
    <t>itaocarense</t>
  </si>
  <si>
    <t>GEYVES MAIA VIEIRA</t>
  </si>
  <si>
    <t>Itaperuna</t>
  </si>
  <si>
    <t>itaperunense</t>
  </si>
  <si>
    <t>ALFREDO PAULO MARQUES RODRIGUES</t>
  </si>
  <si>
    <t>Itatiaia</t>
  </si>
  <si>
    <t>itatiaiense</t>
  </si>
  <si>
    <t>EDUARDO GUEDES DA SILVA</t>
  </si>
  <si>
    <t>Japeri</t>
  </si>
  <si>
    <t>japeriense</t>
  </si>
  <si>
    <t>FERNANDA MACHADO ONTIVEROS</t>
  </si>
  <si>
    <t>Laje do Muriaé</t>
  </si>
  <si>
    <t>EUDOCIO MOREIRA CARDOZO</t>
  </si>
  <si>
    <t>Macaé</t>
  </si>
  <si>
    <t>macaense</t>
  </si>
  <si>
    <t>WELBERTH PORTO DE REZENDE</t>
  </si>
  <si>
    <t>Macuco</t>
  </si>
  <si>
    <t>macuquense</t>
  </si>
  <si>
    <t>BRUNO ALVES BOARETTO</t>
  </si>
  <si>
    <t>Magé</t>
  </si>
  <si>
    <t>mageense</t>
  </si>
  <si>
    <t>RENATO COZZOLINO HARB</t>
  </si>
  <si>
    <t>Mangaratiba</t>
  </si>
  <si>
    <t>mangaratibano</t>
  </si>
  <si>
    <t>ALAN CAMPOS DA COSTA</t>
  </si>
  <si>
    <t>Maricá</t>
  </si>
  <si>
    <t>maricaense</t>
  </si>
  <si>
    <t>FABIANO TAQUES HORTA</t>
  </si>
  <si>
    <t>Mendes</t>
  </si>
  <si>
    <t>mendense</t>
  </si>
  <si>
    <t>JORGE HENRIQUE COSTA DE OLIVEIRA</t>
  </si>
  <si>
    <t>mesquitnese</t>
  </si>
  <si>
    <t>JORGE LUCIO FERREIRA MIRANDA</t>
  </si>
  <si>
    <t>Miguel Pereira</t>
  </si>
  <si>
    <t>ANDRÉ PINTO DE AFONSECA</t>
  </si>
  <si>
    <t>Miracema</t>
  </si>
  <si>
    <t>miracemense</t>
  </si>
  <si>
    <t>CLÓVIS TOSTES DE BARROS</t>
  </si>
  <si>
    <t>Natividade</t>
  </si>
  <si>
    <t>natividadense</t>
  </si>
  <si>
    <t>SEVERIANO ANTONIO DOS SANTOS REZENDE</t>
  </si>
  <si>
    <t>Nilópolis</t>
  </si>
  <si>
    <t>nilopolitano</t>
  </si>
  <si>
    <t>ABRAÃO DAVID NETO</t>
  </si>
  <si>
    <t>Niterói</t>
  </si>
  <si>
    <t>niteroiense</t>
  </si>
  <si>
    <t>AXEL SCHMIDT GRAEL</t>
  </si>
  <si>
    <t>Nova Friburgo</t>
  </si>
  <si>
    <t>friburguense</t>
  </si>
  <si>
    <t>JOHNNY MAYCON CORDEIRO RIBEIRO</t>
  </si>
  <si>
    <t>Nova Iguaçu</t>
  </si>
  <si>
    <t>iguaçuano</t>
  </si>
  <si>
    <t>ROGERIO MARTINS LISBOA</t>
  </si>
  <si>
    <t>Paracambi</t>
  </si>
  <si>
    <t>paracambiense</t>
  </si>
  <si>
    <t>LUCIMAR CRISTINA DA SILVA FERREIRA</t>
  </si>
  <si>
    <t>Paraíba do Sul</t>
  </si>
  <si>
    <t>sul-paraibano</t>
  </si>
  <si>
    <t>DAYSE DEBORAH ALEXANDRE NEVES</t>
  </si>
  <si>
    <t>Paraty</t>
  </si>
  <si>
    <t>paratiense</t>
  </si>
  <si>
    <t>LUCIANO DE OLIVEIRA VIDAL</t>
  </si>
  <si>
    <t>Paty do Alferes</t>
  </si>
  <si>
    <t>EURICO PINHEIRO BERNARDES NETO</t>
  </si>
  <si>
    <t>Petrópolis</t>
  </si>
  <si>
    <t>petropolitano</t>
  </si>
  <si>
    <t>BERNARDO CHIM ROSSI</t>
  </si>
  <si>
    <t>Pinheiral</t>
  </si>
  <si>
    <t>pinheiralense</t>
  </si>
  <si>
    <t>EDNARDO BARBOSA OLIVEIRA</t>
  </si>
  <si>
    <t>Piraí</t>
  </si>
  <si>
    <t>ARTHUR HENRIQUE GONÇALVES FERREIRA</t>
  </si>
  <si>
    <t>Porciúncula</t>
  </si>
  <si>
    <t>porciunculense</t>
  </si>
  <si>
    <t>LEONARDO PAES BARRETO COUTINHO</t>
  </si>
  <si>
    <t>Porto Real</t>
  </si>
  <si>
    <t>porto realense</t>
  </si>
  <si>
    <t>ALEXANDRE AUGUSTUS SERFIOTIS</t>
  </si>
  <si>
    <t>Quatis</t>
  </si>
  <si>
    <t>quatiense</t>
  </si>
  <si>
    <t>ALUÍSIO MAX ALVES D ELIAS</t>
  </si>
  <si>
    <t>Queimados</t>
  </si>
  <si>
    <t>GLAUCO BARBOSA HOFFMAN KAIZER</t>
  </si>
  <si>
    <t>Quissamã</t>
  </si>
  <si>
    <t>quissamaense</t>
  </si>
  <si>
    <t>MARIA DE FÁTIMA PACHECO</t>
  </si>
  <si>
    <t>Resende</t>
  </si>
  <si>
    <t>DIOGO GONÇALVES BALIEIRO DINIZ</t>
  </si>
  <si>
    <t>Rio Bonito</t>
  </si>
  <si>
    <t>rio-bonitense</t>
  </si>
  <si>
    <t>LEANDRO PEREIRA NETTO</t>
  </si>
  <si>
    <t>Rio Claro</t>
  </si>
  <si>
    <t>JOSE OSMAR DE ALMEIDA</t>
  </si>
  <si>
    <t>Rio das Flores</t>
  </si>
  <si>
    <t>rio-florense</t>
  </si>
  <si>
    <t>VICENTE DE PAULA DE SOUZA GUEDES</t>
  </si>
  <si>
    <t>Rio das Ostras</t>
  </si>
  <si>
    <t>rio ostrense</t>
  </si>
  <si>
    <t>MARCELINO CARLOS DIAS BORBA</t>
  </si>
  <si>
    <t>carioca</t>
  </si>
  <si>
    <t>EDUARDO DA COSTA PAES</t>
  </si>
  <si>
    <t>Santa Maria Madalena</t>
  </si>
  <si>
    <t>CARLOS ALBERTO DE MATOS BOTELHO</t>
  </si>
  <si>
    <t>Santo Antônio de Pádua</t>
  </si>
  <si>
    <t>paduano / paduense</t>
  </si>
  <si>
    <t>PAULO ROBERTO PINHEIRO PINTO</t>
  </si>
  <si>
    <t>São Francisco de Itabapoana</t>
  </si>
  <si>
    <t>FRANCIMARA AZERÊDO DA SILVA BARBOSA LEMOS</t>
  </si>
  <si>
    <t>São Fidélis</t>
  </si>
  <si>
    <t>fidelense</t>
  </si>
  <si>
    <t>AMARILDO HENRIQUE ALCÂNTARA</t>
  </si>
  <si>
    <t>São Gonçalo</t>
  </si>
  <si>
    <t>NELSON RUAS DOS SANTOS</t>
  </si>
  <si>
    <t>São João da Barra</t>
  </si>
  <si>
    <t>CARLA MARIA MACHADO DOS SANTOS</t>
  </si>
  <si>
    <t>São João de Meriti</t>
  </si>
  <si>
    <t>meritiense</t>
  </si>
  <si>
    <t>JOAO FERREIRA NETO</t>
  </si>
  <si>
    <t>São José de Ubá</t>
  </si>
  <si>
    <t>GEAN MARCOS PEREIRA DA SILVA</t>
  </si>
  <si>
    <t>São José do Vale do Rio Preto</t>
  </si>
  <si>
    <t>rio-pretano</t>
  </si>
  <si>
    <t>GILBERTO MARTINS ESTEVES</t>
  </si>
  <si>
    <t>São Pedro da Aldeia</t>
  </si>
  <si>
    <t>aldeense</t>
  </si>
  <si>
    <t>CARLOS FABIO DA SILVA</t>
  </si>
  <si>
    <t>São Sebastião do Alto</t>
  </si>
  <si>
    <t>altense</t>
  </si>
  <si>
    <t>ALIF RODRIGUES DA SILVA</t>
  </si>
  <si>
    <t>BRENO JOSÉ DE SOUZA JUNQUEIRA</t>
  </si>
  <si>
    <t>Saquarema</t>
  </si>
  <si>
    <t>saquaremense</t>
  </si>
  <si>
    <t>MANOELA RAMOS DE SOUZA GOMES ALVES</t>
  </si>
  <si>
    <t>Seropédica</t>
  </si>
  <si>
    <t>seropedicense</t>
  </si>
  <si>
    <t>LUCAS DUTRA DOS SANTOS</t>
  </si>
  <si>
    <t>Silva Jardim</t>
  </si>
  <si>
    <t>silva-jardinense</t>
  </si>
  <si>
    <t>WANDERSON GIMENES ALEXANDRE</t>
  </si>
  <si>
    <t>Sumidouro</t>
  </si>
  <si>
    <t>sumidourense</t>
  </si>
  <si>
    <t>ELIESIO PERES DA SILVA</t>
  </si>
  <si>
    <t>Tanguá</t>
  </si>
  <si>
    <t>tanguaense</t>
  </si>
  <si>
    <t>RODRIGO DA COSTA MEDEIROS</t>
  </si>
  <si>
    <t>Teresópolis</t>
  </si>
  <si>
    <t>teresopolitano</t>
  </si>
  <si>
    <t>VINICIUS CARDOSO CLAUSSEN DA SILVA</t>
  </si>
  <si>
    <t>Trajano de Moraes</t>
  </si>
  <si>
    <t>trajanense</t>
  </si>
  <si>
    <t>RODRIGO FREIRE VIANA</t>
  </si>
  <si>
    <t>Três Rios</t>
  </si>
  <si>
    <t>trirriense</t>
  </si>
  <si>
    <t>JOACIR BARBAGLIO PEREIRA</t>
  </si>
  <si>
    <t>LUIZ FERNANDO FURTADO DA GRAÇA</t>
  </si>
  <si>
    <t>Varre-Sai</t>
  </si>
  <si>
    <t>varresaiense</t>
  </si>
  <si>
    <t>SILVESTRE JOSE GORINI</t>
  </si>
  <si>
    <t>Vassouras</t>
  </si>
  <si>
    <t>vassourense</t>
  </si>
  <si>
    <t>SEVERINO ANANIAS DIAS FILHO</t>
  </si>
  <si>
    <t>Volta Redonda</t>
  </si>
  <si>
    <t>volta-redondense</t>
  </si>
  <si>
    <t>ANTONIO FRANCISCO NETO</t>
  </si>
  <si>
    <t>Rio Grande do Norte</t>
  </si>
  <si>
    <t>Acari</t>
  </si>
  <si>
    <t>acariense</t>
  </si>
  <si>
    <t>FERNANDO ANTONIO BEZERRA</t>
  </si>
  <si>
    <t>Açu</t>
  </si>
  <si>
    <t>açuense</t>
  </si>
  <si>
    <t>GUSTAVO MONTENEGRO SOARES</t>
  </si>
  <si>
    <t>Afonso Bezerra</t>
  </si>
  <si>
    <t>afonso-bezerrense</t>
  </si>
  <si>
    <t>JOAO BATISTA DA CUNHA NETO</t>
  </si>
  <si>
    <t>Água Nova</t>
  </si>
  <si>
    <t>água-novense</t>
  </si>
  <si>
    <t>FRANCISCO RONALDO DE SOUZA</t>
  </si>
  <si>
    <t>Alexandria</t>
  </si>
  <si>
    <t>alexandrinense</t>
  </si>
  <si>
    <t>JEANE CARLINA SARAIVA E FERREIRA DE SOUZA</t>
  </si>
  <si>
    <t>Almino Afonso</t>
  </si>
  <si>
    <t>almino-afonsense</t>
  </si>
  <si>
    <t>JÉSSICA LOURINE DE ASSIS AMORIM</t>
  </si>
  <si>
    <t>Alto do Rodrigues</t>
  </si>
  <si>
    <t>alto-rodriguense</t>
  </si>
  <si>
    <t>NIXON DA SILVA BARACHO</t>
  </si>
  <si>
    <t>Angicos</t>
  </si>
  <si>
    <t>angicano</t>
  </si>
  <si>
    <t>MIGUEL PINHEIRO NETO</t>
  </si>
  <si>
    <t>Antônio Martins</t>
  </si>
  <si>
    <t>antônio-martinense</t>
  </si>
  <si>
    <t>JORGE VINICIUS DE OLIVEIRA FERNANDES</t>
  </si>
  <si>
    <t>Apodi</t>
  </si>
  <si>
    <t>apodiense</t>
  </si>
  <si>
    <t>ALAN JEFFERSON DA SILVEIRA PINTO</t>
  </si>
  <si>
    <t>Areia Branca</t>
  </si>
  <si>
    <t>areia-branquense</t>
  </si>
  <si>
    <t>IRANEIDE XAVIER CORTEZ RODRIGUES REBOUÇAS</t>
  </si>
  <si>
    <t>Arês</t>
  </si>
  <si>
    <t>aresense</t>
  </si>
  <si>
    <t>BERGSON IDUINO DE OLIVEIRA</t>
  </si>
  <si>
    <t>augusto-severense</t>
  </si>
  <si>
    <t>FRANCISCO DAS CHAGAS EUFRÁSIO VIEIRA DE MELO</t>
  </si>
  <si>
    <t>Baía Formosa</t>
  </si>
  <si>
    <t>baía-formosense</t>
  </si>
  <si>
    <t>CAMILA VERAS DE MELO CAVALCANTI</t>
  </si>
  <si>
    <t>MARIA DIVANIZE ALVES DE OLIVEIRA</t>
  </si>
  <si>
    <t>Barcelona</t>
  </si>
  <si>
    <t>barcelonense</t>
  </si>
  <si>
    <t>FABIANO LOPES PEREIRA</t>
  </si>
  <si>
    <t>Bento Fernandes</t>
  </si>
  <si>
    <t>bento-fernandense</t>
  </si>
  <si>
    <t>PAULO MARQUES DE OLIVEIRA JUNIOR</t>
  </si>
  <si>
    <t>Bodó</t>
  </si>
  <si>
    <t>bodoense</t>
  </si>
  <si>
    <t>MARCELO MARIO PORTO FILHO</t>
  </si>
  <si>
    <t>CLÉCIO DA CÂMARA AZEVEDO</t>
  </si>
  <si>
    <t>brejinense</t>
  </si>
  <si>
    <t>JOAO BATISTA GOMES GONCALVES</t>
  </si>
  <si>
    <t>Caiçara do Norte</t>
  </si>
  <si>
    <t>caiçarense do norte</t>
  </si>
  <si>
    <t>ALCÉLIO FERNANDES BARBOSA</t>
  </si>
  <si>
    <t>Caiçara do Rio do Vento</t>
  </si>
  <si>
    <t>caiçarense-do-rio-do-vento</t>
  </si>
  <si>
    <t>CONCEICAO DE MARIA GOMES LISBOA ROCHA</t>
  </si>
  <si>
    <t>Caicó</t>
  </si>
  <si>
    <t>caicoense</t>
  </si>
  <si>
    <t>JUDAS TADEU ALVES DOS SANTOS</t>
  </si>
  <si>
    <t>Campo Redondo</t>
  </si>
  <si>
    <t>campo-redondense</t>
  </si>
  <si>
    <t>RENAM LUIZ DE ALENCAR CARVALHO</t>
  </si>
  <si>
    <t>Canguaretama</t>
  </si>
  <si>
    <t>canguaretamense</t>
  </si>
  <si>
    <t>WELLINSON CARLOS DANTAS RIBEIRO</t>
  </si>
  <si>
    <t>caraubense</t>
  </si>
  <si>
    <t>ANTÔNIO ALVES DA SILVA</t>
  </si>
  <si>
    <t>Carnaúba dos Dantas</t>
  </si>
  <si>
    <t>carnaubense</t>
  </si>
  <si>
    <t>GILSON DANTAS DE OLIVEIRA</t>
  </si>
  <si>
    <t>Carnaubais</t>
  </si>
  <si>
    <t>carnaubaense</t>
  </si>
  <si>
    <t>MARINEIDE MARINHO PEREIRA DINIZ</t>
  </si>
  <si>
    <t>Ceará-Mirim</t>
  </si>
  <si>
    <t>ceará-miriense</t>
  </si>
  <si>
    <t>JULIO CESAR SOARES CAMARA</t>
  </si>
  <si>
    <t>Cerro Corá</t>
  </si>
  <si>
    <t>cerro-coraense</t>
  </si>
  <si>
    <t>RAIMUNDO MARCELINO BORGES</t>
  </si>
  <si>
    <t>Coronel Ezequiel</t>
  </si>
  <si>
    <t>coronel-ezequielense</t>
  </si>
  <si>
    <t>CLAUDIO MARQUES DE MACÊDO</t>
  </si>
  <si>
    <t>Coronel João Pessoa</t>
  </si>
  <si>
    <t>MARIA DE FÁTIMA ALVES DA COSTA</t>
  </si>
  <si>
    <t>Cruzeta</t>
  </si>
  <si>
    <t>cruzetense</t>
  </si>
  <si>
    <t>JOAQUIM JOSÉ DE MEDEIROS</t>
  </si>
  <si>
    <t>Currais Novos</t>
  </si>
  <si>
    <t>currais-novense</t>
  </si>
  <si>
    <t>ODON OLIVEIRA DE SOUZA JÚNIOR</t>
  </si>
  <si>
    <t>Doutor Severiano</t>
  </si>
  <si>
    <t>severianense</t>
  </si>
  <si>
    <t>FRANCISCO NERI DE OLIVEIRA</t>
  </si>
  <si>
    <t>ROSANO TAVEIRA DA CUNHA</t>
  </si>
  <si>
    <t>Encanto</t>
  </si>
  <si>
    <t>encantense</t>
  </si>
  <si>
    <t>ALBERONE NERI DE OLIVEIRA LIMA</t>
  </si>
  <si>
    <t>Equador</t>
  </si>
  <si>
    <t>equadoense</t>
  </si>
  <si>
    <t>CLETSON RIVALDO DE OLIVEIRA</t>
  </si>
  <si>
    <t>espírito-santense</t>
  </si>
  <si>
    <t>FERNANDO LUIZ TEIXEIRA DE CARVALHO</t>
  </si>
  <si>
    <t>Extremoz</t>
  </si>
  <si>
    <t>extremozense</t>
  </si>
  <si>
    <t>JUSSARA SALES DE SOUZA</t>
  </si>
  <si>
    <t>Felipe Guerra</t>
  </si>
  <si>
    <t>felipe-guerrense</t>
  </si>
  <si>
    <t>SALOMAO GOMES DE OLIVEIRA</t>
  </si>
  <si>
    <t>Fernando Pedroza</t>
  </si>
  <si>
    <t>fernando-pedrozense</t>
  </si>
  <si>
    <t>SANDRA JAQUELINE JOTA RIBEIRO</t>
  </si>
  <si>
    <t>Florânia</t>
  </si>
  <si>
    <t>floraniense</t>
  </si>
  <si>
    <t>SAINT CLAY ALCANTARA SILVA DE MEDEIROS</t>
  </si>
  <si>
    <t>Francisco Dantas</t>
  </si>
  <si>
    <t>francisco-dantense</t>
  </si>
  <si>
    <t>JOSÉ ADOLFO DA SILVEIRA NETO</t>
  </si>
  <si>
    <t>Frutuoso Gomes</t>
  </si>
  <si>
    <t>frutuoso-gomense</t>
  </si>
  <si>
    <t>JANDIARA SINARA JÁCOME CAVALCANTE</t>
  </si>
  <si>
    <t>Galinhos</t>
  </si>
  <si>
    <t>galinhense</t>
  </si>
  <si>
    <t>FRANCINALDO SILVA DA CRUZ</t>
  </si>
  <si>
    <t>Goianinha</t>
  </si>
  <si>
    <t>HOSANIRA GALVÃO</t>
  </si>
  <si>
    <t>Governador Dix-Sept Rosado</t>
  </si>
  <si>
    <t>dix-septiense</t>
  </si>
  <si>
    <t>ARTUR RODRIGUES DO VALE COSTA</t>
  </si>
  <si>
    <t>Grossos</t>
  </si>
  <si>
    <t>grossense</t>
  </si>
  <si>
    <t>CINTHIA SONALE SILVA ALVES E SOUZA</t>
  </si>
  <si>
    <t>Guamaré</t>
  </si>
  <si>
    <t>guamareense</t>
  </si>
  <si>
    <t>FRANCISCO ADRIANO HOLANDA DIÓGENES</t>
  </si>
  <si>
    <t>Ielmo Marinho</t>
  </si>
  <si>
    <t>ielmo-marinhense</t>
  </si>
  <si>
    <t>ROSSANE MARQUES LIMA PATRIOTA</t>
  </si>
  <si>
    <t>Ipanguaçu</t>
  </si>
  <si>
    <t>ipanguaçuense</t>
  </si>
  <si>
    <t>VALDEREDO BERTOLDO DO NASCIMENTO</t>
  </si>
  <si>
    <t>Ipueira</t>
  </si>
  <si>
    <t>JOSÉ MORGÂNIO PAIVA</t>
  </si>
  <si>
    <t>ALAOR FERREIRA PESSOA NETO</t>
  </si>
  <si>
    <t>Itaú</t>
  </si>
  <si>
    <t>FRANCISCO ANDRÉ REGIS JÚNIOR</t>
  </si>
  <si>
    <t>Jaçanã</t>
  </si>
  <si>
    <t>jaçanãense</t>
  </si>
  <si>
    <t>UADY ANTÔNIO DE FARIAS</t>
  </si>
  <si>
    <t>MARINA DIAS MARINHO</t>
  </si>
  <si>
    <t>Janduís</t>
  </si>
  <si>
    <t>janduiense</t>
  </si>
  <si>
    <t>SALOMAO GURGEL PINHEIRO</t>
  </si>
  <si>
    <t>Januário Cicco</t>
  </si>
  <si>
    <t>JOSE WELLINGTON ALVES ROCHA</t>
  </si>
  <si>
    <t>Japi</t>
  </si>
  <si>
    <t>japiense</t>
  </si>
  <si>
    <t>SIMONE FERNANDES DA SILVA</t>
  </si>
  <si>
    <t>Jardim de Angicos</t>
  </si>
  <si>
    <t>jardim-angicanense</t>
  </si>
  <si>
    <t>CARLOS ANDRE CAMARA BEZERRA</t>
  </si>
  <si>
    <t>Jardim de Piranhas</t>
  </si>
  <si>
    <t>ROGÉRIO SOARES</t>
  </si>
  <si>
    <t>Jardim do Seridó</t>
  </si>
  <si>
    <t>JOSÉ AMAZAN SILVA</t>
  </si>
  <si>
    <t>João Câmara</t>
  </si>
  <si>
    <t>camarense</t>
  </si>
  <si>
    <t>MANOEL DOS SANTOS BERNARDO</t>
  </si>
  <si>
    <t>João Dias</t>
  </si>
  <si>
    <t>joão-diense</t>
  </si>
  <si>
    <t>FRANCISCO DAMIÃO DE OLIVEIRA</t>
  </si>
  <si>
    <t>José da Penha</t>
  </si>
  <si>
    <t>josé-penhense</t>
  </si>
  <si>
    <t>RAIMUNDO NONATO FERNANDES</t>
  </si>
  <si>
    <t>Jucurutu</t>
  </si>
  <si>
    <t>jucurutuense</t>
  </si>
  <si>
    <t>IOGO NIELSON DE QUEIROZ E SILVA</t>
  </si>
  <si>
    <t>JOSÉ ARNOR DA SILVA</t>
  </si>
  <si>
    <t>Lagoa d'Anta</t>
  </si>
  <si>
    <t>lagoa-dantense</t>
  </si>
  <si>
    <t>JOÃO PAULO GUEDES LOPES</t>
  </si>
  <si>
    <t>Lagoa de Pedras</t>
  </si>
  <si>
    <t>lagoa-pedrense</t>
  </si>
  <si>
    <t>GUILHERME AFFONSO MELO AMÂNCIO DA SILVA</t>
  </si>
  <si>
    <t>Lagoa de Velhos</t>
  </si>
  <si>
    <t>lagoa-velhense</t>
  </si>
  <si>
    <t>SONYARA DE SOUZA RIBEIRO FERREIRA</t>
  </si>
  <si>
    <t>Lagoa Nova</t>
  </si>
  <si>
    <t>lagoa-novense</t>
  </si>
  <si>
    <t>LUCIANO SILVA SANTOS</t>
  </si>
  <si>
    <t>Lagoa Salgada</t>
  </si>
  <si>
    <t>lagoa-salgadense</t>
  </si>
  <si>
    <t>OSIVAN SÁVIO NASCIMENTO QUEIROZ</t>
  </si>
  <si>
    <t>Lajes</t>
  </si>
  <si>
    <t>FELIPE FERREIRA DE MENEZES ARAUJO</t>
  </si>
  <si>
    <t>Lajes Pintadas</t>
  </si>
  <si>
    <t>lajes-pintadense</t>
  </si>
  <si>
    <t>LUCIANO DA CUNHA GOMES</t>
  </si>
  <si>
    <t>Lucrécia</t>
  </si>
  <si>
    <t>lucreciano</t>
  </si>
  <si>
    <t>MARIA DA CONCEIÇÃO DO NASCIMENTO DUARTE</t>
  </si>
  <si>
    <t>Luís Gomes</t>
  </si>
  <si>
    <t>luís-gomense</t>
  </si>
  <si>
    <t>CARLOS AUGUSTO DE PAIVA</t>
  </si>
  <si>
    <t>Macaíba</t>
  </si>
  <si>
    <t>macaibense</t>
  </si>
  <si>
    <t>EDIVALDO EMÍDIO DA SILVA JÚNIOR</t>
  </si>
  <si>
    <t>Macau</t>
  </si>
  <si>
    <t>macauense</t>
  </si>
  <si>
    <t>JOSÉ ANTÔNIO DE MENEZES SOUSA</t>
  </si>
  <si>
    <t>Major Sales</t>
  </si>
  <si>
    <t>major-salense</t>
  </si>
  <si>
    <t>MARIA ELCE MAFALDO DE PAIVA FERNANDES</t>
  </si>
  <si>
    <t>Marcelino Vieira</t>
  </si>
  <si>
    <t>marcelinense</t>
  </si>
  <si>
    <t>KERLES JÁCOME SARMENTO</t>
  </si>
  <si>
    <t>Martins</t>
  </si>
  <si>
    <t>MARIA JOSÉ DE OLIVEIRA GURGEL COSTA</t>
  </si>
  <si>
    <t>Maxaranguape</t>
  </si>
  <si>
    <t>maxaranguapense</t>
  </si>
  <si>
    <t>LUIS EDUARDO BENTO DA SILVA</t>
  </si>
  <si>
    <t>Messias Targino</t>
  </si>
  <si>
    <t>messias-targinense</t>
  </si>
  <si>
    <t>FRANCISCA SHIRLEY FERREIRA TARGINO</t>
  </si>
  <si>
    <t>Montanhas</t>
  </si>
  <si>
    <t>MANUEL GUSTAVO DE ARAUJO MOREIRA</t>
  </si>
  <si>
    <t>ANDRE RODRIGUES DA SILVA</t>
  </si>
  <si>
    <t>Monte das Gameleiras</t>
  </si>
  <si>
    <t>monte-gameleirense</t>
  </si>
  <si>
    <t>JAILTON FELIX DE PONTES</t>
  </si>
  <si>
    <t>Mossoró</t>
  </si>
  <si>
    <t>mossoroense</t>
  </si>
  <si>
    <t>ALLYSON LEANDRO BEZERRA SILVA</t>
  </si>
  <si>
    <t>Natal</t>
  </si>
  <si>
    <t>natalense</t>
  </si>
  <si>
    <t>ÁLVARO COSTA DIAS</t>
  </si>
  <si>
    <t>Nísia Floresta</t>
  </si>
  <si>
    <t>nísia-florestense</t>
  </si>
  <si>
    <t>DANIEL GURGEL MARINHO FERNANDES</t>
  </si>
  <si>
    <t>Nova Cruz</t>
  </si>
  <si>
    <t>nova-cruzense</t>
  </si>
  <si>
    <t>FLAVIO CÉSAR NOGUEIRA</t>
  </si>
  <si>
    <t>Olho d'Água do Borges</t>
  </si>
  <si>
    <t>olho-d'água-borgense</t>
  </si>
  <si>
    <t>MARIA HELENA LEITE DE QUEIROGA</t>
  </si>
  <si>
    <t>SAMUEL OLIVEIRA DE SOUTO</t>
  </si>
  <si>
    <t>paranaense</t>
  </si>
  <si>
    <t>JOSIENE GOMES DA SILVA ANDRADE</t>
  </si>
  <si>
    <t>Paraú</t>
  </si>
  <si>
    <t>parauense</t>
  </si>
  <si>
    <t>MARIA OLIMPIA FERREIRA NUNES EUFRASIO</t>
  </si>
  <si>
    <t>Parazinho</t>
  </si>
  <si>
    <t>parazinhense</t>
  </si>
  <si>
    <t>CARLOS VERIANO DE LIMA</t>
  </si>
  <si>
    <t>Parelhas</t>
  </si>
  <si>
    <t>parelhense</t>
  </si>
  <si>
    <t>TIAGO DE MEDEIROS ALMEIDA</t>
  </si>
  <si>
    <t>Rio do Fogo</t>
  </si>
  <si>
    <t>rio-foguense</t>
  </si>
  <si>
    <t>MÁRCIO LUIZ PEREIRA BARBOSA</t>
  </si>
  <si>
    <t>Passa e Fica</t>
  </si>
  <si>
    <t>passa-fiquense</t>
  </si>
  <si>
    <t>FLAVIANO CORREIA LISBOA</t>
  </si>
  <si>
    <t>DIKSON MESGRAEL BEZERRA JUNIOR</t>
  </si>
  <si>
    <t>Patu</t>
  </si>
  <si>
    <t>patuense</t>
  </si>
  <si>
    <t>RIVELINO CAMARA</t>
  </si>
  <si>
    <t>Santa Maria</t>
  </si>
  <si>
    <t>RANIERY SOARES CAMARA</t>
  </si>
  <si>
    <t>Pau dos Ferros</t>
  </si>
  <si>
    <t>pau-ferrense</t>
  </si>
  <si>
    <t>MARIANNA ALMEIDA NASCIMENTO</t>
  </si>
  <si>
    <t>Pedra Grande</t>
  </si>
  <si>
    <t>pedra-grandense</t>
  </si>
  <si>
    <t>PEDRO HENRIQUE DE SOUZA SILVA</t>
  </si>
  <si>
    <t>PAULO HENRIQUE BILINHO FILHO</t>
  </si>
  <si>
    <t>Pedro Avelino</t>
  </si>
  <si>
    <t>pedro-avelinense</t>
  </si>
  <si>
    <t>JOSÉ ALEXANDRE SOBRINHO</t>
  </si>
  <si>
    <t>Pedro Velho</t>
  </si>
  <si>
    <t>pedro-velhense</t>
  </si>
  <si>
    <t>DEJERLANE MACEDO</t>
  </si>
  <si>
    <t>Pendências</t>
  </si>
  <si>
    <t>pendenciano</t>
  </si>
  <si>
    <t>FLAUDIVAN MARTINS CABRAL</t>
  </si>
  <si>
    <t>pilonense</t>
  </si>
  <si>
    <t>CÍCERO SABINO NETO</t>
  </si>
  <si>
    <t>Poço Branco</t>
  </si>
  <si>
    <t>poço-branquense</t>
  </si>
  <si>
    <t>EDI CARLOS ALEXANDRE DE SOUZA OLIVEIRA</t>
  </si>
  <si>
    <t>Portalegre</t>
  </si>
  <si>
    <t>portalegrense</t>
  </si>
  <si>
    <t>JOSE AUGUSTO DE FREITAS REGO</t>
  </si>
  <si>
    <t>Porto do Mangue</t>
  </si>
  <si>
    <t>porto-manguense</t>
  </si>
  <si>
    <t>HIPOLITON SAEL HOLANDA MELO</t>
  </si>
  <si>
    <t>Serra Caiada</t>
  </si>
  <si>
    <t>serra caiadense</t>
  </si>
  <si>
    <t>JOÃO MARIA ANDRADE FURTADO FILHO</t>
  </si>
  <si>
    <t>Pureza</t>
  </si>
  <si>
    <t>purezense</t>
  </si>
  <si>
    <t>JOAO DA FONSECA MOURA NETO</t>
  </si>
  <si>
    <t>Rafael Fernandes</t>
  </si>
  <si>
    <t>rafael-fernandense</t>
  </si>
  <si>
    <t>FRANCISCO BRUNO FERREIRA COSTA</t>
  </si>
  <si>
    <t>Rafael Godeiro</t>
  </si>
  <si>
    <t>rafael-godeirense</t>
  </si>
  <si>
    <t>CLEVILÂNDIA SAMARA DE VASCONCELOS BELARMINO</t>
  </si>
  <si>
    <t>Riacho da Cruz</t>
  </si>
  <si>
    <t>riacho-cruzense</t>
  </si>
  <si>
    <t>MARCOS AURÉLIO DE PAIVA RÊGO</t>
  </si>
  <si>
    <t>riacho-santanense</t>
  </si>
  <si>
    <t>DAVI CASSIO FERNANDES DA SILVA</t>
  </si>
  <si>
    <t>Riachuelo</t>
  </si>
  <si>
    <t>riachuelense</t>
  </si>
  <si>
    <t>JOÃO BASÍLIO NETO</t>
  </si>
  <si>
    <t>Rodolfo Fernandes</t>
  </si>
  <si>
    <t>rodolfo-fernandense</t>
  </si>
  <si>
    <t>FRANCISCO WILTON CAVALCANTE MONTEIRO</t>
  </si>
  <si>
    <t>Tibau</t>
  </si>
  <si>
    <t>tibauense</t>
  </si>
  <si>
    <t>LIDIANE MARQUES DA COSTA</t>
  </si>
  <si>
    <t>FRANCISCO FELIPE DA SILVA</t>
  </si>
  <si>
    <t>IVANILDO FERREIRA LIMA FILHO</t>
  </si>
  <si>
    <t>Santana do Matos</t>
  </si>
  <si>
    <t>MARIA ALICE SILVA</t>
  </si>
  <si>
    <t>Santana do Seridó</t>
  </si>
  <si>
    <t>HUDSON PEREIRA DE BRITO</t>
  </si>
  <si>
    <t>Santo Antônio</t>
  </si>
  <si>
    <t>RAULISON DE SENA RIBEIRO</t>
  </si>
  <si>
    <t>São Bento do Norte</t>
  </si>
  <si>
    <t>são-bento-nortense</t>
  </si>
  <si>
    <t>JOÃO MARIA MONTENEGRO DA SILVA</t>
  </si>
  <si>
    <t>São Bento do Trairí</t>
  </si>
  <si>
    <t>JOSE ARACLEIDE DE ARAUJO</t>
  </si>
  <si>
    <t>São Fernando</t>
  </si>
  <si>
    <t>são-fernandense</t>
  </si>
  <si>
    <t>GENILSON MEDEIROS MAIA</t>
  </si>
  <si>
    <t>São Francisco do Oeste</t>
  </si>
  <si>
    <t>oestense</t>
  </si>
  <si>
    <t>LUSIMAR PORFIRIO DA SILVA</t>
  </si>
  <si>
    <t>PAULO EMÍDIO DE MEDEIROS</t>
  </si>
  <si>
    <t>São João do Sabugi</t>
  </si>
  <si>
    <t>ANIBAL PEREIRA DE ARAUJO</t>
  </si>
  <si>
    <t>São José de Mipibu</t>
  </si>
  <si>
    <t>mipibuense</t>
  </si>
  <si>
    <t>JOSÉ DE FIGUEIREDO VARELA</t>
  </si>
  <si>
    <t>São José do Campestre</t>
  </si>
  <si>
    <t>JOSEILSON BORGES DA COSTA</t>
  </si>
  <si>
    <t>São José do Seridó</t>
  </si>
  <si>
    <t>são-josé-seridoense</t>
  </si>
  <si>
    <t>JACKSON DANTAS</t>
  </si>
  <si>
    <t>São Miguel</t>
  </si>
  <si>
    <t>CÉLIO GONÇALVES DE QUEIRÓZ</t>
  </si>
  <si>
    <t>São Miguel do Gostoso</t>
  </si>
  <si>
    <t>gostosense</t>
  </si>
  <si>
    <t>JOSE RENATO TEIXEIRA DE SOUZA</t>
  </si>
  <si>
    <t>São Paulo do Potengi</t>
  </si>
  <si>
    <t>EUGÊNIO PACELLI ARAÚJO SOUTO</t>
  </si>
  <si>
    <t>São Pedro</t>
  </si>
  <si>
    <t>MIGUEL CABRAL NASSER</t>
  </si>
  <si>
    <t>São Rafael</t>
  </si>
  <si>
    <t>são-rafaelense</t>
  </si>
  <si>
    <t>RENO MARINHO DE MACÊDO SOUZA</t>
  </si>
  <si>
    <t>ANTEOMAR PEREIRA DA SILVA</t>
  </si>
  <si>
    <t>São Vicente</t>
  </si>
  <si>
    <t>são-vicentense</t>
  </si>
  <si>
    <t>JANE MARIA SOARES DE MEDEIROS</t>
  </si>
  <si>
    <t>Senador Elói de Souza</t>
  </si>
  <si>
    <t>elói-de-souzense</t>
  </si>
  <si>
    <t>MACIEL GOMES DA SILVA</t>
  </si>
  <si>
    <t>Senador Georgino Avelino</t>
  </si>
  <si>
    <t>georginense</t>
  </si>
  <si>
    <t>ANTONIO MARCOS FREIRE</t>
  </si>
  <si>
    <t>Serra de São Bento</t>
  </si>
  <si>
    <t>serra-bentense</t>
  </si>
  <si>
    <t>WANESSA GOMES DE MORAIS</t>
  </si>
  <si>
    <t>Serra do Mel</t>
  </si>
  <si>
    <t>JOSIVAN BIBIANO DE AZEVEDO</t>
  </si>
  <si>
    <t>Serra Negra do Norte</t>
  </si>
  <si>
    <t>serra-negrense-do-norte</t>
  </si>
  <si>
    <t>SÉRGIO FERNANDES DE MEDEIROS</t>
  </si>
  <si>
    <t>JOSE ANTONIO DE MEDEIROS CLEMENTE</t>
  </si>
  <si>
    <t>Serrinha dos Pintos</t>
  </si>
  <si>
    <t>serriense dos pintos</t>
  </si>
  <si>
    <t>BARBARA TEIXEIRA QUEIROZ</t>
  </si>
  <si>
    <t>Severiano Melo</t>
  </si>
  <si>
    <t>JACINTO LOPES DE CARVALHO</t>
  </si>
  <si>
    <t>sítio-novense</t>
  </si>
  <si>
    <t>ANDREZZA BRASIL SOUTO</t>
  </si>
  <si>
    <t>Taboleiro Grande</t>
  </si>
  <si>
    <t>taboleirense</t>
  </si>
  <si>
    <t>MARIA TARCIA RIBEIRO DA SILVA</t>
  </si>
  <si>
    <t>Taipu</t>
  </si>
  <si>
    <t>ARIOSVALDO BANDEIRA JUNIOR</t>
  </si>
  <si>
    <t>Tangará</t>
  </si>
  <si>
    <t>tangarense</t>
  </si>
  <si>
    <t>JOSE AIRTON BEZERRA</t>
  </si>
  <si>
    <t>Tenente Ananias</t>
  </si>
  <si>
    <t>tenente-ananiense</t>
  </si>
  <si>
    <t>LARISSA LISIANE DA CUNHA ROCHA JACOME</t>
  </si>
  <si>
    <t>Tenente Laurentino Cruz</t>
  </si>
  <si>
    <t>tenente-laurentinense</t>
  </si>
  <si>
    <t>FRANCISCO MACEDO DA SILVA</t>
  </si>
  <si>
    <t>Tibau do Sul</t>
  </si>
  <si>
    <t>VALDENICIO JOSE DA COSTA</t>
  </si>
  <si>
    <t>Timbaúba dos Batistas</t>
  </si>
  <si>
    <t>IVANILDO ARAUJO DE ALBUQUERQUE FILHO</t>
  </si>
  <si>
    <t>Touros</t>
  </si>
  <si>
    <t>tourense</t>
  </si>
  <si>
    <t>PEDRO FERREIRA DE FARIAS FILHO</t>
  </si>
  <si>
    <t>Triunfo Potiguar</t>
  </si>
  <si>
    <t>triunfense potiguar</t>
  </si>
  <si>
    <t>JOANA DARC ESTEVAM DA FONSECA SILVA</t>
  </si>
  <si>
    <t>Umarizal</t>
  </si>
  <si>
    <t>umarizalense</t>
  </si>
  <si>
    <t>RAIMUNDO NONATO DIAS PINHEIRO</t>
  </si>
  <si>
    <t>Upanema</t>
  </si>
  <si>
    <t>upanemense</t>
  </si>
  <si>
    <t>RENAN MENDONÇA FERNANDES</t>
  </si>
  <si>
    <t>PEDRO SALES BELO DA SILVA</t>
  </si>
  <si>
    <t>Venha-Ver</t>
  </si>
  <si>
    <t>venha-verense</t>
  </si>
  <si>
    <t>CLEITOM JACOME DA COSTA</t>
  </si>
  <si>
    <t>MARCOS ANTONIO CABRAL</t>
  </si>
  <si>
    <t>VICTOR RAMON ALVES</t>
  </si>
  <si>
    <t>Vila Flor</t>
  </si>
  <si>
    <t>vila-florense</t>
  </si>
  <si>
    <t>THUANNE KARLA CARVALHO DE SOUZA</t>
  </si>
  <si>
    <t>Rio Grande do Sul</t>
  </si>
  <si>
    <t>Aceguá</t>
  </si>
  <si>
    <t>aceguaense</t>
  </si>
  <si>
    <t>MARCUS VINÍCIUS GODOY DE AGUIAR</t>
  </si>
  <si>
    <t>Água Santa</t>
  </si>
  <si>
    <t>água-santense</t>
  </si>
  <si>
    <t>EDUARDO PICOLOTTO</t>
  </si>
  <si>
    <t>Agudo</t>
  </si>
  <si>
    <t>agudense</t>
  </si>
  <si>
    <t>LUIS HENRIQUE KITTEL</t>
  </si>
  <si>
    <t>Ajuricaba</t>
  </si>
  <si>
    <t>ajuricabense</t>
  </si>
  <si>
    <t>IVAN CHAGAS</t>
  </si>
  <si>
    <t>Alecrim</t>
  </si>
  <si>
    <t>alecrinense</t>
  </si>
  <si>
    <t>ELMO ANASTACIO DULLIUS</t>
  </si>
  <si>
    <t>Alegrete</t>
  </si>
  <si>
    <t>MÁRCIO FONSECA DO AMARAL</t>
  </si>
  <si>
    <t>Alegria</t>
  </si>
  <si>
    <t>TERESINHA MARCZEWSKI ZAVASKI</t>
  </si>
  <si>
    <t>Almirante Tamandaré do Sul</t>
  </si>
  <si>
    <t>tamandarense</t>
  </si>
  <si>
    <t>ADIR GIACOMINI</t>
  </si>
  <si>
    <t>Alpestre</t>
  </si>
  <si>
    <t>alpestrense</t>
  </si>
  <si>
    <t>VALDIR JOSÉ ZASSO</t>
  </si>
  <si>
    <t>Alto Alegre</t>
  </si>
  <si>
    <t>AVELINO SALVADORI</t>
  </si>
  <si>
    <t>Alto Feliz</t>
  </si>
  <si>
    <t>alto-felizense</t>
  </si>
  <si>
    <t>ROBES SCHNEIDER</t>
  </si>
  <si>
    <t>Alvorada</t>
  </si>
  <si>
    <t>JOSE ARNO APPOLO DO AMARAL</t>
  </si>
  <si>
    <t>Amaral Ferrador</t>
  </si>
  <si>
    <t>NATANIEL SATIRO DO VAL CANDIA</t>
  </si>
  <si>
    <t>Ametista do Sul</t>
  </si>
  <si>
    <t>ametistense</t>
  </si>
  <si>
    <t>JADIR JOSÉ KOVALESKI</t>
  </si>
  <si>
    <t>André da Rocha</t>
  </si>
  <si>
    <t>andré-rochense</t>
  </si>
  <si>
    <t>SERGIO CARLOS MORETTI</t>
  </si>
  <si>
    <t>Anta Gorda</t>
  </si>
  <si>
    <t>anta-gordense</t>
  </si>
  <si>
    <t>FRANCISCO DAVID FRIGHETTO</t>
  </si>
  <si>
    <t>Antônio Prado</t>
  </si>
  <si>
    <t>ROBERTO JOSÉ DALLE MOLLE</t>
  </si>
  <si>
    <t>Arambaré</t>
  </si>
  <si>
    <t>arambarense</t>
  </si>
  <si>
    <t>JARDEL MAGALHÃES CARDOSO</t>
  </si>
  <si>
    <t>Araricá</t>
  </si>
  <si>
    <t>arariquense</t>
  </si>
  <si>
    <t>FLAVIO LUIZ FOSS</t>
  </si>
  <si>
    <t>Aratiba</t>
  </si>
  <si>
    <t>aratibense</t>
  </si>
  <si>
    <t>GILBERTO LUIZ HENDGES</t>
  </si>
  <si>
    <t>Arroio do Meio</t>
  </si>
  <si>
    <t>arroio-meense</t>
  </si>
  <si>
    <t>DANILO JOSÉ BRUXEL</t>
  </si>
  <si>
    <t>Arroio do Sal</t>
  </si>
  <si>
    <t>arroiossalense</t>
  </si>
  <si>
    <t>AFFONSO FLÁVIO ANGST</t>
  </si>
  <si>
    <t>Arroio do Padre</t>
  </si>
  <si>
    <t>arroio-padrense</t>
  </si>
  <si>
    <t>RUI CARLOS PETER</t>
  </si>
  <si>
    <t>Arroio dos Ratos</t>
  </si>
  <si>
    <t>ratense</t>
  </si>
  <si>
    <t>JOSÉ CARLOS GARCIA DE AZEREDO</t>
  </si>
  <si>
    <t>Arroio do Tigre</t>
  </si>
  <si>
    <t>arroio-tigrense</t>
  </si>
  <si>
    <t>MARCIANO RAVANELLO</t>
  </si>
  <si>
    <t>Arroio Grande</t>
  </si>
  <si>
    <t>arroio-grandense</t>
  </si>
  <si>
    <t>IVAN ANTONIO GUEVARA LOPEZ</t>
  </si>
  <si>
    <t>Arvorezinha</t>
  </si>
  <si>
    <t>arvorezinhense</t>
  </si>
  <si>
    <t>JAIME TALIETTI BORSATTO</t>
  </si>
  <si>
    <t>Augusto Pestana</t>
  </si>
  <si>
    <t>augusto-pestanense</t>
  </si>
  <si>
    <t>DARCI SALLET</t>
  </si>
  <si>
    <t>Áurea</t>
  </si>
  <si>
    <t>aureense</t>
  </si>
  <si>
    <t>ANTONIO JORGE SLUSSAREK</t>
  </si>
  <si>
    <t>Bagé</t>
  </si>
  <si>
    <t>bageense</t>
  </si>
  <si>
    <t>DIVALDO VIEIRA LARA</t>
  </si>
  <si>
    <t>Balneário Pinhal</t>
  </si>
  <si>
    <t>balneário-pinhalense</t>
  </si>
  <si>
    <t>MARCIA ROSANE TEDESCO DE OLIVEIRA</t>
  </si>
  <si>
    <t>Barão</t>
  </si>
  <si>
    <t>JEFFERSON SCHUSTER BORN</t>
  </si>
  <si>
    <t>Barão de Cotegipe</t>
  </si>
  <si>
    <t>cotegipense</t>
  </si>
  <si>
    <t>VLADIMIR LUIZ FARINA</t>
  </si>
  <si>
    <t>Barão do Triunfo</t>
  </si>
  <si>
    <t>ELOMAR ROCHA KOLOGESKI</t>
  </si>
  <si>
    <t>ALDIR ZANELLA DA SILVA</t>
  </si>
  <si>
    <t>Barra do Guarita</t>
  </si>
  <si>
    <t>guaritense</t>
  </si>
  <si>
    <t>RODRIGO LOCATELLI TISOTT</t>
  </si>
  <si>
    <t>Barra do Quaraí</t>
  </si>
  <si>
    <t>MAHER JABER MAHMUD</t>
  </si>
  <si>
    <t>Barra do Ribeiro</t>
  </si>
  <si>
    <t>JAIR MACHADO</t>
  </si>
  <si>
    <t>Barra do Rio Azul</t>
  </si>
  <si>
    <t>barrazulense</t>
  </si>
  <si>
    <t>MARCELO ARRUDA</t>
  </si>
  <si>
    <t>Barra Funda</t>
  </si>
  <si>
    <t>barra-fundense</t>
  </si>
  <si>
    <t>MARCOS ANDRE PIAIA</t>
  </si>
  <si>
    <t>Barros Cassal</t>
  </si>
  <si>
    <t>barros-cassalense</t>
  </si>
  <si>
    <t>ADÃO REGINEI DOS SANTOS CAMARGO</t>
  </si>
  <si>
    <t>Benjamin Constant do Sul</t>
  </si>
  <si>
    <t>benjaminense</t>
  </si>
  <si>
    <t>NILTON JOSE VALENTINI</t>
  </si>
  <si>
    <t>Bento Gonçalves</t>
  </si>
  <si>
    <t>bento-gonçalvense</t>
  </si>
  <si>
    <t>DIOGO SEGABINAZZI SIQUEIRA</t>
  </si>
  <si>
    <t>Boa Vista das Missões</t>
  </si>
  <si>
    <t>RUDILBERTO SOARES LANDESFELDT</t>
  </si>
  <si>
    <t>Boa Vista do Buricá</t>
  </si>
  <si>
    <t>JOÃO RUDINEI SEHNEM</t>
  </si>
  <si>
    <t>Boa Vista do Cadeado</t>
  </si>
  <si>
    <t>cadeadense</t>
  </si>
  <si>
    <t>JOÃO PAULO BELTRÃO DOS SANTOS</t>
  </si>
  <si>
    <t>Boa Vista do Incra</t>
  </si>
  <si>
    <t>boa vistense do incra</t>
  </si>
  <si>
    <t>CLEBER TRENHAGO</t>
  </si>
  <si>
    <t>Boa Vista do Sul</t>
  </si>
  <si>
    <t>ROBERTO MARTIM SCHAEFFER</t>
  </si>
  <si>
    <t>LUCILA MAGGI MORAIS CUNHA</t>
  </si>
  <si>
    <t>Bom Princípio</t>
  </si>
  <si>
    <t>bom-principiense</t>
  </si>
  <si>
    <t>FÁBIO PERSCH</t>
  </si>
  <si>
    <t>Bom Progresso</t>
  </si>
  <si>
    <t>bom-progressense</t>
  </si>
  <si>
    <t>ARMINDO DAVID HEINLE</t>
  </si>
  <si>
    <t>Bom Retiro do Sul</t>
  </si>
  <si>
    <t>bom-retirense</t>
  </si>
  <si>
    <t>EDMILSON BUSATTO</t>
  </si>
  <si>
    <t>Boqueirão do Leão</t>
  </si>
  <si>
    <t>léo-boqueirense</t>
  </si>
  <si>
    <t>JOCEMAR BARBON</t>
  </si>
  <si>
    <t>Bossoroca</t>
  </si>
  <si>
    <t>bossoroquense</t>
  </si>
  <si>
    <t>JOSÉ MOACIR FABRICIO DUTRA</t>
  </si>
  <si>
    <t>Bozano</t>
  </si>
  <si>
    <t>bozanense</t>
  </si>
  <si>
    <t>RENATO LUIS CASAGRANDE</t>
  </si>
  <si>
    <t>Braga</t>
  </si>
  <si>
    <t>braguense</t>
  </si>
  <si>
    <t>ELEMAR ARGON PILGER</t>
  </si>
  <si>
    <t>Brochier</t>
  </si>
  <si>
    <t>brochiense</t>
  </si>
  <si>
    <t>CLAURO JOSIR DE CARVALHO</t>
  </si>
  <si>
    <t>Butiá</t>
  </si>
  <si>
    <t>butiaense</t>
  </si>
  <si>
    <t>DANIEL PEREIRA DE ALMEIDA</t>
  </si>
  <si>
    <t>Caçapava do Sul</t>
  </si>
  <si>
    <t>caçapavano</t>
  </si>
  <si>
    <t>GIOVANI AMESTOY DA SILVA</t>
  </si>
  <si>
    <t>Cacequi</t>
  </si>
  <si>
    <t>cacequiense</t>
  </si>
  <si>
    <t>ANA PAULA MENDES MACHADO DELOLMO</t>
  </si>
  <si>
    <t>Cachoeira do Sul</t>
  </si>
  <si>
    <t>JOSE OTAVIO GERMANO</t>
  </si>
  <si>
    <t>CRISTIAN WASEM ROSA</t>
  </si>
  <si>
    <t>Cacique Doble</t>
  </si>
  <si>
    <t>caciquense</t>
  </si>
  <si>
    <t>LUIZ ANGELO DEON</t>
  </si>
  <si>
    <t>Caibaté</t>
  </si>
  <si>
    <t>caibateense</t>
  </si>
  <si>
    <t>AMAURI PIRES DA SILVA</t>
  </si>
  <si>
    <t>DANIEL COELHO DOS SANTOS</t>
  </si>
  <si>
    <t>Camaquã</t>
  </si>
  <si>
    <t>camaquense</t>
  </si>
  <si>
    <t>IVO DE LIMA FERREIRA</t>
  </si>
  <si>
    <t>Camargo</t>
  </si>
  <si>
    <t>JEANICE DE FREITAS FERNANDES</t>
  </si>
  <si>
    <t>Cambará do Sul</t>
  </si>
  <si>
    <t>IVAN DO AMARAL BORGES</t>
  </si>
  <si>
    <t>Campestre da Serra</t>
  </si>
  <si>
    <t>MOACIR ZANOTTO</t>
  </si>
  <si>
    <t>Campina das Missões</t>
  </si>
  <si>
    <t>CARLOS JUSTEN</t>
  </si>
  <si>
    <t>Campinas do Sul</t>
  </si>
  <si>
    <t>PAULO SERGIO BATTISTI</t>
  </si>
  <si>
    <t>Campo Bom</t>
  </si>
  <si>
    <t>campo-bonense</t>
  </si>
  <si>
    <t>LUCIANO LIBÓRIO BAPTISTA ORSI</t>
  </si>
  <si>
    <t>Campo Novo</t>
  </si>
  <si>
    <t>PEDRO DOS SANTOS</t>
  </si>
  <si>
    <t>Campos Borges</t>
  </si>
  <si>
    <t>campos-borgense</t>
  </si>
  <si>
    <t>CLEONICE PASQUALOTTO DA PAIXÃO TOLEDO</t>
  </si>
  <si>
    <t>Candelária</t>
  </si>
  <si>
    <t>candelariense</t>
  </si>
  <si>
    <t>NESTOR RUBEM ELLWANGER</t>
  </si>
  <si>
    <t>Cândido Godói</t>
  </si>
  <si>
    <t>godoiense</t>
  </si>
  <si>
    <t>VALDI LUIS GOLDSCHMIDT</t>
  </si>
  <si>
    <t>Candiota</t>
  </si>
  <si>
    <t>candiotense</t>
  </si>
  <si>
    <t>LUIZ CARLOS FOLADOR</t>
  </si>
  <si>
    <t>Canela</t>
  </si>
  <si>
    <t>canelense</t>
  </si>
  <si>
    <t>CONSTANTINO ORSOLIN</t>
  </si>
  <si>
    <t>Canguçu</t>
  </si>
  <si>
    <t>canguçuense</t>
  </si>
  <si>
    <t>MARCUS VINICIUS MULLER PEGORARO</t>
  </si>
  <si>
    <t>Canoas</t>
  </si>
  <si>
    <t>NEDY DE VARGAS MARQUES</t>
  </si>
  <si>
    <t>Canudos do Vale</t>
  </si>
  <si>
    <t>canudense do vale</t>
  </si>
  <si>
    <t>PAULO CÉSAR BERGMANN</t>
  </si>
  <si>
    <t>Capão Bonito do Sul</t>
  </si>
  <si>
    <t>capão bonitense</t>
  </si>
  <si>
    <t>FELIPPE JUNIOR RIETH</t>
  </si>
  <si>
    <t>Capão da Canoa</t>
  </si>
  <si>
    <t>caponense</t>
  </si>
  <si>
    <t>AMAURI MAGNUS GERMANO</t>
  </si>
  <si>
    <t>Capão do Cipó</t>
  </si>
  <si>
    <t>ADAIR FRACARO CARDOSO</t>
  </si>
  <si>
    <t>Capão do Leão</t>
  </si>
  <si>
    <t>leonense</t>
  </si>
  <si>
    <t>VILMAR MOTTA SCHMITT</t>
  </si>
  <si>
    <t>Capivari do Sul</t>
  </si>
  <si>
    <t>capivariense</t>
  </si>
  <si>
    <t>LEANDRO MONTEIRO DOS SANTOS</t>
  </si>
  <si>
    <t>Capela de Santana</t>
  </si>
  <si>
    <t>JOSÉ ALFREDO MACHADO</t>
  </si>
  <si>
    <t>Capitão</t>
  </si>
  <si>
    <t>capitanense</t>
  </si>
  <si>
    <t>JARI HUNHOFF</t>
  </si>
  <si>
    <t>Carazinho</t>
  </si>
  <si>
    <t>carazinhense</t>
  </si>
  <si>
    <t>MILTON SCHMITZ</t>
  </si>
  <si>
    <t>Caraá</t>
  </si>
  <si>
    <t>caraense</t>
  </si>
  <si>
    <t>MAGDIEL DOS SANTOS SILVA</t>
  </si>
  <si>
    <t>Carlos Barbosa</t>
  </si>
  <si>
    <t>EVERSON KIRCH</t>
  </si>
  <si>
    <t>Carlos Gomes</t>
  </si>
  <si>
    <t>carlos-gomense</t>
  </si>
  <si>
    <t>LUIZ ZELINSKI</t>
  </si>
  <si>
    <t>Casca</t>
  </si>
  <si>
    <t>casquense</t>
  </si>
  <si>
    <t>ARI DOMINGOS CAOVILLA</t>
  </si>
  <si>
    <t>Caseiros</t>
  </si>
  <si>
    <t>caseirense</t>
  </si>
  <si>
    <t>MARCOS CAZANATTO</t>
  </si>
  <si>
    <t>Catuípe</t>
  </si>
  <si>
    <t>catuipano</t>
  </si>
  <si>
    <t>JOELSON ANTONIO BARONI</t>
  </si>
  <si>
    <t>Caxias do Sul</t>
  </si>
  <si>
    <t>ADILÓ ANGELO DIDOMENICO</t>
  </si>
  <si>
    <t>Centenário</t>
  </si>
  <si>
    <t>GENOIR MARCOS FLOREK</t>
  </si>
  <si>
    <t>Cerrito</t>
  </si>
  <si>
    <t>cerritense</t>
  </si>
  <si>
    <t>DOUGLAS RODRIGUES DA SILVEIRA</t>
  </si>
  <si>
    <t>Cerro Branco</t>
  </si>
  <si>
    <t>cerro-branquense</t>
  </si>
  <si>
    <t>EDSON JOEL LAWALL</t>
  </si>
  <si>
    <t>Cerro Grande</t>
  </si>
  <si>
    <t>cerro-grandense</t>
  </si>
  <si>
    <t>VALMOR JOSE CAPELETTI</t>
  </si>
  <si>
    <t>Cerro Grande do Sul</t>
  </si>
  <si>
    <t>sul-cerro-grandense</t>
  </si>
  <si>
    <t>GILMAR JOÃO ALBA</t>
  </si>
  <si>
    <t>Cerro Largo</t>
  </si>
  <si>
    <t>cerro-larguense</t>
  </si>
  <si>
    <t>PAULO CÉSAR KIPPER DE ALMEIDA</t>
  </si>
  <si>
    <t>Chapada</t>
  </si>
  <si>
    <t>GELSON MIGUEL SCHERER</t>
  </si>
  <si>
    <t>Charqueadas</t>
  </si>
  <si>
    <t>charqueadense</t>
  </si>
  <si>
    <t>RICARDO MACHADO VARGAS</t>
  </si>
  <si>
    <t>Charrua</t>
  </si>
  <si>
    <t>charruense</t>
  </si>
  <si>
    <t>VALDÉSIO ROQUE DELLA BETTA</t>
  </si>
  <si>
    <t>Chiapetta</t>
  </si>
  <si>
    <t>chiapetense</t>
  </si>
  <si>
    <t>EDER LUIS BOTH</t>
  </si>
  <si>
    <t>Chuí</t>
  </si>
  <si>
    <t>chuiense</t>
  </si>
  <si>
    <t>MARCO ANTONIO VASQUES RODRIGUES BARBOSA</t>
  </si>
  <si>
    <t>Chuvisca</t>
  </si>
  <si>
    <t>chuvisquense</t>
  </si>
  <si>
    <t>JOEL SANTOS SUBDA</t>
  </si>
  <si>
    <t>Cidreira</t>
  </si>
  <si>
    <t>cidreirense</t>
  </si>
  <si>
    <t>ELIMAR TOMAZ PACHECO</t>
  </si>
  <si>
    <t>Ciríaco</t>
  </si>
  <si>
    <t>ciriaquense</t>
  </si>
  <si>
    <t>ODACIR BOAVENTURA MANHABOSCO DE MELLO</t>
  </si>
  <si>
    <t>SANDRO RANIERI HERRMANN</t>
  </si>
  <si>
    <t>coloradense</t>
  </si>
  <si>
    <t>CELSO GOBBI</t>
  </si>
  <si>
    <t>Condor</t>
  </si>
  <si>
    <t>condorense</t>
  </si>
  <si>
    <t>VALMIR LAND</t>
  </si>
  <si>
    <t>Constantina</t>
  </si>
  <si>
    <t>constantinense</t>
  </si>
  <si>
    <t>FIDELVINO MENEGAZZO</t>
  </si>
  <si>
    <t>Coqueiro Baixo</t>
  </si>
  <si>
    <t>JOCIMAR VALER</t>
  </si>
  <si>
    <t>Coqueiros do Sul</t>
  </si>
  <si>
    <t>VALOIR CHAPUIS</t>
  </si>
  <si>
    <t>Coronel Barros</t>
  </si>
  <si>
    <t>coronel-barrense</t>
  </si>
  <si>
    <t>EDISON OSVALDO ARNT</t>
  </si>
  <si>
    <t>Coronel Bicaco</t>
  </si>
  <si>
    <t>bicaquense</t>
  </si>
  <si>
    <t>JURANDIR DA SILVA</t>
  </si>
  <si>
    <t>Coronel Pilar</t>
  </si>
  <si>
    <t>coronel pilarense</t>
  </si>
  <si>
    <t>LUCIANO CONTINI</t>
  </si>
  <si>
    <t>Cotiporã</t>
  </si>
  <si>
    <t>cotiporanense</t>
  </si>
  <si>
    <t>IVELTON MATEUS ZARDO</t>
  </si>
  <si>
    <t>Coxilha</t>
  </si>
  <si>
    <t>coxilhense</t>
  </si>
  <si>
    <t>JOÃO EDUARDO OLIVEIRA MANICA</t>
  </si>
  <si>
    <t>Crissiumal</t>
  </si>
  <si>
    <t>crissiumalense</t>
  </si>
  <si>
    <t>MARCO AURELIO NEDEL</t>
  </si>
  <si>
    <t>Cristal</t>
  </si>
  <si>
    <t>MARCELO LUIS KROLOW</t>
  </si>
  <si>
    <t>Cristal do Sul</t>
  </si>
  <si>
    <t>OTELMO REIS DA SILVA</t>
  </si>
  <si>
    <t>Cruz Alta</t>
  </si>
  <si>
    <t>cruzaltense</t>
  </si>
  <si>
    <t>PAULA RUBIN FACCO LIBRELOTTO</t>
  </si>
  <si>
    <t>Cruzaltense</t>
  </si>
  <si>
    <t>cruzaltino</t>
  </si>
  <si>
    <t>JOAREZ LUIS SANDRI</t>
  </si>
  <si>
    <t>JOÃO HENRIQUE DULLIUS</t>
  </si>
  <si>
    <t>David Canabarro</t>
  </si>
  <si>
    <t>canabarrense</t>
  </si>
  <si>
    <t>LAURO ANTONIO BENEDETTI</t>
  </si>
  <si>
    <t>Derrubadas</t>
  </si>
  <si>
    <t>derrubadense</t>
  </si>
  <si>
    <t>ALAIR CEMIN</t>
  </si>
  <si>
    <t>Dezesseis de Novembro</t>
  </si>
  <si>
    <t>dezesseis-novembrense</t>
  </si>
  <si>
    <t>JOHNNI RAMÃO LOMBALDO BOCACIO</t>
  </si>
  <si>
    <t>Dilermando de Aguiar</t>
  </si>
  <si>
    <t>dilermandense</t>
  </si>
  <si>
    <t>JOSE CLAITON SAUZEM ILHA</t>
  </si>
  <si>
    <t>Dois Irmãos</t>
  </si>
  <si>
    <t>dois-irmãosense</t>
  </si>
  <si>
    <t>JERRI ADRIANI MENEGHETTI</t>
  </si>
  <si>
    <t>Dois Irmãos das Missões</t>
  </si>
  <si>
    <t>dois-irmãozense</t>
  </si>
  <si>
    <t>MAURO PROCOPIO FORTES DE QUADROS</t>
  </si>
  <si>
    <t>Dois Lajeados</t>
  </si>
  <si>
    <t>dois-lajeense</t>
  </si>
  <si>
    <t>TIAGO GRANDO</t>
  </si>
  <si>
    <t>Dom Feliciano</t>
  </si>
  <si>
    <t>donfelicianense</t>
  </si>
  <si>
    <t>CLENIO BOEIRA DA SILVA</t>
  </si>
  <si>
    <t>Dom Pedro de Alcântara</t>
  </si>
  <si>
    <t>dom-pedro-alcantarense</t>
  </si>
  <si>
    <t>ALEXANDRE MODEL EVALDT</t>
  </si>
  <si>
    <t>Dom Pedrito</t>
  </si>
  <si>
    <t>pedritense</t>
  </si>
  <si>
    <t>MÁRIO AUGUSTO DE FREIRE GONÇALVES</t>
  </si>
  <si>
    <t>Dona Francisca</t>
  </si>
  <si>
    <t>OLAVO JOSE CASSOL</t>
  </si>
  <si>
    <t>Doutor Maurício Cardoso</t>
  </si>
  <si>
    <t>mauriciense</t>
  </si>
  <si>
    <t>MARINO JOSÉ POLLO</t>
  </si>
  <si>
    <t>Doutor Ricardo</t>
  </si>
  <si>
    <t>ricardense</t>
  </si>
  <si>
    <t>ALVARO JOSE GIACOBBO</t>
  </si>
  <si>
    <t>Eldorado do Sul</t>
  </si>
  <si>
    <t>ERNANI DE FREITAS GONÇALVES</t>
  </si>
  <si>
    <t>Encantado</t>
  </si>
  <si>
    <t>encantadense</t>
  </si>
  <si>
    <t>JONAS CALVI</t>
  </si>
  <si>
    <t>Encruzilhada do Sul</t>
  </si>
  <si>
    <t>BENITO FONSECA PASCHOAL</t>
  </si>
  <si>
    <t>Engenho Velho</t>
  </si>
  <si>
    <t>engenho-velhense</t>
  </si>
  <si>
    <t>DIEGO MARTINELLI BERGAMASCHI</t>
  </si>
  <si>
    <t>Entre-Ijuís</t>
  </si>
  <si>
    <t>entre-ijuiense</t>
  </si>
  <si>
    <t>JOSE PAULO MENEGHINE</t>
  </si>
  <si>
    <t>Entre Rios do Sul</t>
  </si>
  <si>
    <t>entre-rio-sulense</t>
  </si>
  <si>
    <t>JAIRO PAULO LEYTER</t>
  </si>
  <si>
    <t>Erebango</t>
  </si>
  <si>
    <t>erebanguense</t>
  </si>
  <si>
    <t>VALMOR JOSÉ TOMELERO</t>
  </si>
  <si>
    <t>Erechim</t>
  </si>
  <si>
    <t>erechinense</t>
  </si>
  <si>
    <t>PAULO ALFREDO POLIS</t>
  </si>
  <si>
    <t>Ernestina</t>
  </si>
  <si>
    <t>ernestinense</t>
  </si>
  <si>
    <t>RENATO BECKER</t>
  </si>
  <si>
    <t>Herval</t>
  </si>
  <si>
    <t>hervalense</t>
  </si>
  <si>
    <t>ILDO ROBERTO LEMOS SALLABERRY</t>
  </si>
  <si>
    <t>Erval Grande</t>
  </si>
  <si>
    <t>erval-grandense</t>
  </si>
  <si>
    <t>SUZINEI SCHINEIDER</t>
  </si>
  <si>
    <t>Erval Seco</t>
  </si>
  <si>
    <t>erval-sequense</t>
  </si>
  <si>
    <t>LEONIR KOCHE</t>
  </si>
  <si>
    <t>Esmeralda</t>
  </si>
  <si>
    <t>JOÃO HERMENEGILDO PEREIRA</t>
  </si>
  <si>
    <t>Esperança do Sul</t>
  </si>
  <si>
    <t>esperançulense</t>
  </si>
  <si>
    <t>MOISÉS ALFREDO LEDUR</t>
  </si>
  <si>
    <t>Espumoso</t>
  </si>
  <si>
    <t>espumosense</t>
  </si>
  <si>
    <t>DOUGLAS FONTANA</t>
  </si>
  <si>
    <t>Estação</t>
  </si>
  <si>
    <t>estacionense</t>
  </si>
  <si>
    <t>GEVERSON ZIMMERMANN</t>
  </si>
  <si>
    <t>Estância Velha</t>
  </si>
  <si>
    <t>estanciense</t>
  </si>
  <si>
    <t>DIEGO WILLIAN FRANCISCO</t>
  </si>
  <si>
    <t>Esteio</t>
  </si>
  <si>
    <t>esteiense</t>
  </si>
  <si>
    <t>LEONARDO DUARTE PASCOAL</t>
  </si>
  <si>
    <t>Estrela</t>
  </si>
  <si>
    <t>ELMAR ANDRÉ SCHNEIDER</t>
  </si>
  <si>
    <t>Estrela Velha</t>
  </si>
  <si>
    <t>estrelavelhense</t>
  </si>
  <si>
    <t>ALEXANDER CASTILHOS</t>
  </si>
  <si>
    <t>Eugênio de Castro</t>
  </si>
  <si>
    <t>eugenio-castrense</t>
  </si>
  <si>
    <t>JAIME DIONIR ZWEIGLE</t>
  </si>
  <si>
    <t>Fagundes Varela</t>
  </si>
  <si>
    <t>NELTON CARLOS CONTE</t>
  </si>
  <si>
    <t>Farroupilha</t>
  </si>
  <si>
    <t>farroupilhense</t>
  </si>
  <si>
    <t>FABIANO FELTRIN</t>
  </si>
  <si>
    <t>Faxinal do Soturno</t>
  </si>
  <si>
    <t>soturnense</t>
  </si>
  <si>
    <t>CLOVIS ALBERTO MONTAGNER</t>
  </si>
  <si>
    <t>Faxinalzinho</t>
  </si>
  <si>
    <t>faxinalzinhense</t>
  </si>
  <si>
    <t>JAMES AYRES TORRES</t>
  </si>
  <si>
    <t>Fazenda Vilanova</t>
  </si>
  <si>
    <t>AMARILDO LUIS DA SILVA</t>
  </si>
  <si>
    <t>Feliz</t>
  </si>
  <si>
    <t>felizense</t>
  </si>
  <si>
    <t>CLÓVIS FREIBERGER JUNIOR</t>
  </si>
  <si>
    <t>Flores da Cunha</t>
  </si>
  <si>
    <t>CESAR ULIAN</t>
  </si>
  <si>
    <t>Floriano Peixoto</t>
  </si>
  <si>
    <t>ORLEI GIARETTA</t>
  </si>
  <si>
    <t>Fontoura Xavier</t>
  </si>
  <si>
    <t>fontourense</t>
  </si>
  <si>
    <t>LUIZ ARMANDO TAFFAREL</t>
  </si>
  <si>
    <t>Formigueiro</t>
  </si>
  <si>
    <t>formigueirense</t>
  </si>
  <si>
    <t>JOCELVIO GONÇALVES CARDOSO</t>
  </si>
  <si>
    <t>Forquetinha</t>
  </si>
  <si>
    <t>forquetinhense</t>
  </si>
  <si>
    <t>PAULO JOSE GRUNEWALD</t>
  </si>
  <si>
    <t>Fortaleza dos Valos</t>
  </si>
  <si>
    <t>MARCIA ROSSATTO FREDI</t>
  </si>
  <si>
    <t>Frederico Westphalen</t>
  </si>
  <si>
    <t>westphalense</t>
  </si>
  <si>
    <t>JOSÉ ALBERTO PANOSSO</t>
  </si>
  <si>
    <t>Garibaldi</t>
  </si>
  <si>
    <t>garibaldense</t>
  </si>
  <si>
    <t>ALEX CARNIEL</t>
  </si>
  <si>
    <t>Garruchos</t>
  </si>
  <si>
    <t>garruchense</t>
  </si>
  <si>
    <t>ROLAND SCHATZ</t>
  </si>
  <si>
    <t>Gaurama</t>
  </si>
  <si>
    <t>gauramense</t>
  </si>
  <si>
    <t>LEANDRO MARCIO PUTON</t>
  </si>
  <si>
    <t>General Câmara</t>
  </si>
  <si>
    <t>HELTON HOLZ BARRETO</t>
  </si>
  <si>
    <t>Gentil</t>
  </si>
  <si>
    <t>gentilense</t>
  </si>
  <si>
    <t>ALCENIR DALMAGO</t>
  </si>
  <si>
    <t>Getúlio Vargas</t>
  </si>
  <si>
    <t>getuliense</t>
  </si>
  <si>
    <t>MAURÍCIO SOLIGO</t>
  </si>
  <si>
    <t>Giruá</t>
  </si>
  <si>
    <t>giruaense</t>
  </si>
  <si>
    <t>RUBEN WEIMER</t>
  </si>
  <si>
    <t>Glorinha</t>
  </si>
  <si>
    <t>glorinhense</t>
  </si>
  <si>
    <t>PAULO JOSÉ SILVEIRA CORRÊA</t>
  </si>
  <si>
    <t>Gramado</t>
  </si>
  <si>
    <t>gramadense</t>
  </si>
  <si>
    <t>NESTOR TISSOT</t>
  </si>
  <si>
    <t>Gramado dos Loureiros</t>
  </si>
  <si>
    <t>loureirense</t>
  </si>
  <si>
    <t>ARTUR CEREZA</t>
  </si>
  <si>
    <t>Gramado Xavier</t>
  </si>
  <si>
    <t>gramado-xavierense</t>
  </si>
  <si>
    <t>JOSE MARCELO LAUFER</t>
  </si>
  <si>
    <t>Gravataí</t>
  </si>
  <si>
    <t>gravataiense</t>
  </si>
  <si>
    <t>LUIZ ARIANO ZAFFALON</t>
  </si>
  <si>
    <t>Guabiju</t>
  </si>
  <si>
    <t>guabijuense</t>
  </si>
  <si>
    <t>DIEGO VENDRAMIN</t>
  </si>
  <si>
    <t>Guaíba</t>
  </si>
  <si>
    <t>guaibense</t>
  </si>
  <si>
    <t>MARCELO SOARES REINALDO</t>
  </si>
  <si>
    <t>Guaporé</t>
  </si>
  <si>
    <t>guaporense</t>
  </si>
  <si>
    <t>VALDIR CARLOS FABRIS</t>
  </si>
  <si>
    <t>Guarani das Missões</t>
  </si>
  <si>
    <t>JERONIMO JASKULSKI</t>
  </si>
  <si>
    <t>Harmonia</t>
  </si>
  <si>
    <t>harmoniense</t>
  </si>
  <si>
    <t>ERNANI JOSÉ FORNECK</t>
  </si>
  <si>
    <t>Herveiras</t>
  </si>
  <si>
    <t>herveirense</t>
  </si>
  <si>
    <t>NAZARIO RUBI KUENTZER</t>
  </si>
  <si>
    <t>Horizontina</t>
  </si>
  <si>
    <t>horizontinense</t>
  </si>
  <si>
    <t>JONES JEHN DA CUNHA</t>
  </si>
  <si>
    <t>Hulha Negra</t>
  </si>
  <si>
    <t>hulha-negrense</t>
  </si>
  <si>
    <t>CARLOS RENATO TEIXEIRA MACHADO</t>
  </si>
  <si>
    <t>PAULO ANTONIO SCHWADE</t>
  </si>
  <si>
    <t>Ibarama</t>
  </si>
  <si>
    <t>ibaramense</t>
  </si>
  <si>
    <t>VALMOR NERI MATTANA</t>
  </si>
  <si>
    <t>Ibiaçá</t>
  </si>
  <si>
    <t>ibiaçaense</t>
  </si>
  <si>
    <t>ULISSES CECCHIN</t>
  </si>
  <si>
    <t>Ibiraiaras</t>
  </si>
  <si>
    <t>ibiraiarense</t>
  </si>
  <si>
    <t>DOUGLAS ROSSONI</t>
  </si>
  <si>
    <t>Ibirapuitã</t>
  </si>
  <si>
    <t>ibirapuitanense</t>
  </si>
  <si>
    <t>JOSE NICOLODI PROVENCI</t>
  </si>
  <si>
    <t>Ibirubá</t>
  </si>
  <si>
    <t>ibirubense</t>
  </si>
  <si>
    <t>ABEL GRAVE</t>
  </si>
  <si>
    <t>Igrejinha</t>
  </si>
  <si>
    <t>igrejinhense</t>
  </si>
  <si>
    <t>LEANDRO MARCIANO HORLLE</t>
  </si>
  <si>
    <t>Ijuí</t>
  </si>
  <si>
    <t>ijuiense</t>
  </si>
  <si>
    <t>ANDREI COSSETIN SCZMANSKI</t>
  </si>
  <si>
    <t>Ilópolis</t>
  </si>
  <si>
    <t>ilopolitano</t>
  </si>
  <si>
    <t>EDMAR PEDRO ROVADOSCHI</t>
  </si>
  <si>
    <t>Imbé</t>
  </si>
  <si>
    <t>Imbeense</t>
  </si>
  <si>
    <t>LUIS HENRIQUE VEDOVATO</t>
  </si>
  <si>
    <t>Imigrante</t>
  </si>
  <si>
    <t>imigrantense</t>
  </si>
  <si>
    <t>GERMANO STEVENS</t>
  </si>
  <si>
    <t>independenciense</t>
  </si>
  <si>
    <t>JOÃO EDÉCIO GRAEF</t>
  </si>
  <si>
    <t>Inhacorá</t>
  </si>
  <si>
    <t>inhacorense</t>
  </si>
  <si>
    <t>EVERALDO BUENO ROLIM</t>
  </si>
  <si>
    <t>Ipê</t>
  </si>
  <si>
    <t>ipeense</t>
  </si>
  <si>
    <t>CASSIANO DE ZORZI CAON</t>
  </si>
  <si>
    <t>Ipiranga do Sul</t>
  </si>
  <si>
    <t>MARCO ANTONIO SANA</t>
  </si>
  <si>
    <t>Iraí</t>
  </si>
  <si>
    <t>ANTONIO VILSON BERNARDI</t>
  </si>
  <si>
    <t>Itaara</t>
  </si>
  <si>
    <t>itaarense</t>
  </si>
  <si>
    <t>SALETE DESCONZI - em exercício</t>
  </si>
  <si>
    <t>Itacurubi</t>
  </si>
  <si>
    <t>itacurubiense</t>
  </si>
  <si>
    <t>GELSO DOS SANTOS SOARES</t>
  </si>
  <si>
    <t>Itapuca</t>
  </si>
  <si>
    <t>itapuquense</t>
  </si>
  <si>
    <t>MARCOS JOSE SCORSATTO</t>
  </si>
  <si>
    <t>Itaqui</t>
  </si>
  <si>
    <t>itaquiense</t>
  </si>
  <si>
    <t>LEONARDO DICSON SANCHEZ BETIN</t>
  </si>
  <si>
    <t>Itati</t>
  </si>
  <si>
    <t>itatiense</t>
  </si>
  <si>
    <t>FLORI WERB</t>
  </si>
  <si>
    <t>Itatiba do Sul</t>
  </si>
  <si>
    <t>itatibense</t>
  </si>
  <si>
    <t>VALDEMAR CIBULSKI</t>
  </si>
  <si>
    <t>Ivorá</t>
  </si>
  <si>
    <t>ivorense</t>
  </si>
  <si>
    <t>SAULO PICCININ</t>
  </si>
  <si>
    <t>Ivoti</t>
  </si>
  <si>
    <t>ivotiense</t>
  </si>
  <si>
    <t>MARTIN CESAR KALKMANN</t>
  </si>
  <si>
    <t>Jaboticaba</t>
  </si>
  <si>
    <t>jaboticabense</t>
  </si>
  <si>
    <t>LUIS CLOVES MOLINARI SILVA</t>
  </si>
  <si>
    <t>Jacuizinho</t>
  </si>
  <si>
    <t>jacuizinhense</t>
  </si>
  <si>
    <t>DINIZ JOSÉ FERNANDES</t>
  </si>
  <si>
    <t>CARLOS ALBERTO BORDIN</t>
  </si>
  <si>
    <t>Jaguarão</t>
  </si>
  <si>
    <t>ROGERIO LEMOS CRUZ</t>
  </si>
  <si>
    <t>Jaguari</t>
  </si>
  <si>
    <t>jaguariense</t>
  </si>
  <si>
    <t>ROBERTO CARLOS BOFF TURCHIELLO</t>
  </si>
  <si>
    <t>Jaquirana</t>
  </si>
  <si>
    <t>jaquiranense</t>
  </si>
  <si>
    <t>MARCOS FINGER PIRES</t>
  </si>
  <si>
    <t>Jari</t>
  </si>
  <si>
    <t>jariense</t>
  </si>
  <si>
    <t>OSNEI DOS SANTOS AZEREDO</t>
  </si>
  <si>
    <t>Jóia</t>
  </si>
  <si>
    <t>joiense</t>
  </si>
  <si>
    <t>ADRIANO MARANGON DE LIMA</t>
  </si>
  <si>
    <t>Júlio de Castilhos</t>
  </si>
  <si>
    <t>castilhense</t>
  </si>
  <si>
    <t>BERNARDO QUATRIN DALLA CORTE</t>
  </si>
  <si>
    <t>Lagoa Bonita do Sul</t>
  </si>
  <si>
    <t>lagobonitense</t>
  </si>
  <si>
    <t>LUIZ FRANCISCO FAGUNDES</t>
  </si>
  <si>
    <t>Lagoão</t>
  </si>
  <si>
    <t>lagonense</t>
  </si>
  <si>
    <t>CIRANO DE CAMARGO</t>
  </si>
  <si>
    <t>Lagoa dos Três Cantos</t>
  </si>
  <si>
    <t>três-cantense</t>
  </si>
  <si>
    <t>SERGIO ANTONIO LASCH</t>
  </si>
  <si>
    <t>Lagoa Vermelha</t>
  </si>
  <si>
    <t>GUSTAVO JOSE BONOTTO</t>
  </si>
  <si>
    <t>Lajeado</t>
  </si>
  <si>
    <t>MARCELO CAUMO</t>
  </si>
  <si>
    <t>Lajeado do Bugre</t>
  </si>
  <si>
    <t>lajeado-bugrense</t>
  </si>
  <si>
    <t>RONALDO MACHADO DA SILVA</t>
  </si>
  <si>
    <t>Lavras do Sul</t>
  </si>
  <si>
    <t>SÁVIO JOHNSTON PRESTES</t>
  </si>
  <si>
    <t>Liberato Salzano</t>
  </si>
  <si>
    <t>salzanense</t>
  </si>
  <si>
    <t>JULIANE PENSIN</t>
  </si>
  <si>
    <t>Lindolfo Collor</t>
  </si>
  <si>
    <t>lindolfo-collorense</t>
  </si>
  <si>
    <t>GASPAR BEHNE</t>
  </si>
  <si>
    <t>Linha Nova</t>
  </si>
  <si>
    <t>linha-novense</t>
  </si>
  <si>
    <t>HENRIQUE PETRY</t>
  </si>
  <si>
    <t>Machadinho</t>
  </si>
  <si>
    <t>machadinhense</t>
  </si>
  <si>
    <t>ALCIR GRISON</t>
  </si>
  <si>
    <t>Maçambará</t>
  </si>
  <si>
    <t>maçambarense</t>
  </si>
  <si>
    <t>ADRIANE BORTOLASO SCHRAMM</t>
  </si>
  <si>
    <t>Mampituba</t>
  </si>
  <si>
    <t>mampitubense</t>
  </si>
  <si>
    <t>PEDRO JUAREZ DA SILVA</t>
  </si>
  <si>
    <t>Manoel Viana</t>
  </si>
  <si>
    <t>JORGE GUSTAVO COSTA MEDEIROS</t>
  </si>
  <si>
    <t>Maquiné</t>
  </si>
  <si>
    <t>maquinense</t>
  </si>
  <si>
    <t>JOÃO MARCOS BASSANI DOS SANTOS</t>
  </si>
  <si>
    <t>Maratá</t>
  </si>
  <si>
    <t>marataense</t>
  </si>
  <si>
    <t>GISELE ADRIANA SCHNEIDER</t>
  </si>
  <si>
    <t>Marau</t>
  </si>
  <si>
    <t>IURA KURTZ</t>
  </si>
  <si>
    <t>Marcelino Ramos</t>
  </si>
  <si>
    <t>VANNEI MAFISSONI</t>
  </si>
  <si>
    <t>Mariana Pimentel</t>
  </si>
  <si>
    <t>LUIZ RENATO MILESKI GONCZOROSKI</t>
  </si>
  <si>
    <t>Mariano Moro</t>
  </si>
  <si>
    <t>IRINEU FANTIN</t>
  </si>
  <si>
    <t>Marques de Souza</t>
  </si>
  <si>
    <t>marques-souzense</t>
  </si>
  <si>
    <t>FABIO ALEX MERTZ</t>
  </si>
  <si>
    <t>Mata</t>
  </si>
  <si>
    <t>ROGERIO KUHN</t>
  </si>
  <si>
    <t>Mato Castelhano</t>
  </si>
  <si>
    <t>mato-castelhanense</t>
  </si>
  <si>
    <t>ROGÉRIO AZEREDO FRANÇA</t>
  </si>
  <si>
    <t>Mato Leitão</t>
  </si>
  <si>
    <t>mato-leitoense</t>
  </si>
  <si>
    <t>CARLOS ALBERTO BOHN</t>
  </si>
  <si>
    <t>Mato Queimado</t>
  </si>
  <si>
    <t>matoqueimadense</t>
  </si>
  <si>
    <t>JOAQUIM BOURSCHEIDT</t>
  </si>
  <si>
    <t>Maximiliano de Almeida</t>
  </si>
  <si>
    <t>EUCLIDES JOAO MUTERLLE</t>
  </si>
  <si>
    <t>Minas do Leão</t>
  </si>
  <si>
    <t>SILVIA MARIA LASEK NUNES</t>
  </si>
  <si>
    <t>Miraguaí</t>
  </si>
  <si>
    <t>miraguaiense</t>
  </si>
  <si>
    <t>LUIS CARLOS HERRMANN</t>
  </si>
  <si>
    <t>Montauri</t>
  </si>
  <si>
    <t>montauriense</t>
  </si>
  <si>
    <t>JAIRO ROQUE ROSO</t>
  </si>
  <si>
    <t>Monte Alegre dos Campos</t>
  </si>
  <si>
    <t>ONILTON JOÃO CAPELINI</t>
  </si>
  <si>
    <t>Monte Belo do Sul</t>
  </si>
  <si>
    <t>ADENIR JOSÉ DALLÉ</t>
  </si>
  <si>
    <t>Montenegro</t>
  </si>
  <si>
    <t>montenegrino</t>
  </si>
  <si>
    <t>GUSTAVO ZANATTA</t>
  </si>
  <si>
    <t>Mormaço</t>
  </si>
  <si>
    <t>mormacense</t>
  </si>
  <si>
    <t>RODRIGO JACOBY TRINDADE</t>
  </si>
  <si>
    <t>Morrinhos do Sul</t>
  </si>
  <si>
    <t>MARCOS VENICIOS EVALDT DA SILVEIRA</t>
  </si>
  <si>
    <t>Morro Redondo</t>
  </si>
  <si>
    <t>morro-redondense</t>
  </si>
  <si>
    <t>RUI VALDIR OTTO BRIZOLARA</t>
  </si>
  <si>
    <t>Morro Reuter</t>
  </si>
  <si>
    <t>morroreutense</t>
  </si>
  <si>
    <t>CARLA CRISTINE WITTMANN CHAMORRO</t>
  </si>
  <si>
    <t>Mostardas</t>
  </si>
  <si>
    <t>mostardense</t>
  </si>
  <si>
    <t>MOISES BATISTA PEDONE DE SOUZA</t>
  </si>
  <si>
    <t>Muçum</t>
  </si>
  <si>
    <t>muçunense</t>
  </si>
  <si>
    <t>MATEUS GIOVANONI TROJAN</t>
  </si>
  <si>
    <t>Muitos Capões</t>
  </si>
  <si>
    <t>RITA DE CASSIA CAMPOS PEREIRA</t>
  </si>
  <si>
    <t>Muliterno</t>
  </si>
  <si>
    <t>muliternense</t>
  </si>
  <si>
    <t>ADAIR BARILLI</t>
  </si>
  <si>
    <t>Não-Me-Toque</t>
  </si>
  <si>
    <t>não-me-toquense</t>
  </si>
  <si>
    <t>GILSON DOS SANTOS</t>
  </si>
  <si>
    <t>Nicolau Vergueiro</t>
  </si>
  <si>
    <t>nicolau-vergueirense</t>
  </si>
  <si>
    <t>GERALDO ANTONIO MUNIZ</t>
  </si>
  <si>
    <t>Nonoai</t>
  </si>
  <si>
    <t>nonoaiense</t>
  </si>
  <si>
    <t>ADRIANE PERIN DE OLIVEIRA</t>
  </si>
  <si>
    <t>Nova Alvorada</t>
  </si>
  <si>
    <t>nova-alvoradense</t>
  </si>
  <si>
    <t>EDILSON ANTONIO ROMANINI</t>
  </si>
  <si>
    <t>Nova Araçá</t>
  </si>
  <si>
    <t>ADEMIR DAL POZZO</t>
  </si>
  <si>
    <t>Nova Bassano</t>
  </si>
  <si>
    <t>bassanense</t>
  </si>
  <si>
    <t>IVALDO DALLA COSTA</t>
  </si>
  <si>
    <t>Nova Boa Vista</t>
  </si>
  <si>
    <t>DANIEL THALHEIMER</t>
  </si>
  <si>
    <t>Nova Bréscia</t>
  </si>
  <si>
    <t>bresciense</t>
  </si>
  <si>
    <t>ANGELO ANTONIO BARBIERI</t>
  </si>
  <si>
    <t>Nova Candelária</t>
  </si>
  <si>
    <t>nova-candelariense</t>
  </si>
  <si>
    <t>JORGE LADIR STEFFLER</t>
  </si>
  <si>
    <t>Nova Esperança do Sul</t>
  </si>
  <si>
    <t>IVORI ANTÔNIO GUASSO JÚNIOR</t>
  </si>
  <si>
    <t>Nova Hartz</t>
  </si>
  <si>
    <t>nova-hartense</t>
  </si>
  <si>
    <t>FLAVIO EMILIO JOST</t>
  </si>
  <si>
    <t>Nova Pádua</t>
  </si>
  <si>
    <t>paduense</t>
  </si>
  <si>
    <t>DANRLEI PILATTI</t>
  </si>
  <si>
    <t>Nova Palma</t>
  </si>
  <si>
    <t>nova-palmense</t>
  </si>
  <si>
    <t>ANDRE LUIZ ROSSATO</t>
  </si>
  <si>
    <t>Nova Petrópolis</t>
  </si>
  <si>
    <t>nova-petropolitano</t>
  </si>
  <si>
    <t>JORGE DARLEI WOLF</t>
  </si>
  <si>
    <t>Nova Prata</t>
  </si>
  <si>
    <t>nova-pratense</t>
  </si>
  <si>
    <t>ALCIONE GRAZZIOTIN</t>
  </si>
  <si>
    <t>Nova Ramada</t>
  </si>
  <si>
    <t>morador de nova rama</t>
  </si>
  <si>
    <t>MARCUS JAIR BANDEIRA</t>
  </si>
  <si>
    <t>Nova Roma do Sul</t>
  </si>
  <si>
    <t>nova-romense</t>
  </si>
  <si>
    <t>DOUGLAS FAVERO PASUCH</t>
  </si>
  <si>
    <t>nova-santaritense</t>
  </si>
  <si>
    <t>RODRIGO AMADEO BATTISTELLA</t>
  </si>
  <si>
    <t>Novo Cabrais</t>
  </si>
  <si>
    <t>cabraisense</t>
  </si>
  <si>
    <t>LEODEGAR RODRIGUES</t>
  </si>
  <si>
    <t>Novo Hamburgo</t>
  </si>
  <si>
    <t>novo-hamburguense</t>
  </si>
  <si>
    <t>FATIMA CRISTINA CAXINHAS DAUDT</t>
  </si>
  <si>
    <t>Novo Machado</t>
  </si>
  <si>
    <t>novo-machadense</t>
  </si>
  <si>
    <t>ANTONIO LUIZ SAVELA</t>
  </si>
  <si>
    <t>Novo Tiradentes</t>
  </si>
  <si>
    <t>tiradentense</t>
  </si>
  <si>
    <t>LUIZ CARLOS BENEDETTE</t>
  </si>
  <si>
    <t>Novo Xingu</t>
  </si>
  <si>
    <t>JAIME EDSSON MARTINI</t>
  </si>
  <si>
    <t>Novo Barreiro</t>
  </si>
  <si>
    <t>novo-barreirense</t>
  </si>
  <si>
    <t>MÁRCIA RAQUEL RODRIGUES PRESOTTO</t>
  </si>
  <si>
    <t>Osório</t>
  </si>
  <si>
    <t>osoriense</t>
  </si>
  <si>
    <t>ROGER CAPUTI ARAÚJO</t>
  </si>
  <si>
    <t>Paim Filho</t>
  </si>
  <si>
    <t>paim-filhense</t>
  </si>
  <si>
    <t>GENES JACINTO MOTERLE RIBEIRO</t>
  </si>
  <si>
    <t>Palmares do Sul</t>
  </si>
  <si>
    <t>MAURICIO DA SILVA MUNIZ</t>
  </si>
  <si>
    <t>Palmeira das Missões</t>
  </si>
  <si>
    <t>EVANDRO LUIS MASSING</t>
  </si>
  <si>
    <t>Palmitinho</t>
  </si>
  <si>
    <t>palmitense</t>
  </si>
  <si>
    <t>CAETANO ALBARELLO</t>
  </si>
  <si>
    <t>Panambi</t>
  </si>
  <si>
    <t>panambiense</t>
  </si>
  <si>
    <t>DANIEL HINNAH</t>
  </si>
  <si>
    <t>Pantano Grande</t>
  </si>
  <si>
    <t>pantanense</t>
  </si>
  <si>
    <t>ALCIDES EMILIO PAGANOTTO</t>
  </si>
  <si>
    <t>Paraí</t>
  </si>
  <si>
    <t>paraiense</t>
  </si>
  <si>
    <t>OSCAR DALL AGNOL</t>
  </si>
  <si>
    <t>Paraíso do Sul</t>
  </si>
  <si>
    <t>ARTUR ARNILDO LUDWIG</t>
  </si>
  <si>
    <t>Pareci Novo</t>
  </si>
  <si>
    <t>pareciense</t>
  </si>
  <si>
    <t>PAULO ALEXANDRE BARTH</t>
  </si>
  <si>
    <t>Parobé</t>
  </si>
  <si>
    <t>parobeense</t>
  </si>
  <si>
    <t>DIEGO DAL PIVA DA LUZ</t>
  </si>
  <si>
    <t>Passa Sete</t>
  </si>
  <si>
    <t>passasetense</t>
  </si>
  <si>
    <t>MAURÍCIO AFONSO RUOSO</t>
  </si>
  <si>
    <t>Passo do Sobrado</t>
  </si>
  <si>
    <t>passo-sobradense</t>
  </si>
  <si>
    <t>EDGAR THIESEN</t>
  </si>
  <si>
    <t>Passo Fundo</t>
  </si>
  <si>
    <t>passo-fundense</t>
  </si>
  <si>
    <t>PEDRO CEZAR DE ALMEIDA NETO</t>
  </si>
  <si>
    <t>Paulo Bento</t>
  </si>
  <si>
    <t>paulobentense</t>
  </si>
  <si>
    <t>GABRIEL JEVINSKI</t>
  </si>
  <si>
    <t>Paverama</t>
  </si>
  <si>
    <t>paveramense</t>
  </si>
  <si>
    <t>FABIANO MERENCE BRANDÃO</t>
  </si>
  <si>
    <t>Pedras Altas</t>
  </si>
  <si>
    <t>pedras altense</t>
  </si>
  <si>
    <t>LUIZ ALBERTO SOARES PERDOMO</t>
  </si>
  <si>
    <t>Pedro Osório</t>
  </si>
  <si>
    <t>pedro-osoriense</t>
  </si>
  <si>
    <t>MOACIR OTÍLIO ALVES</t>
  </si>
  <si>
    <t>Pejuçara</t>
  </si>
  <si>
    <t>pejuçarense</t>
  </si>
  <si>
    <t>FLAVIANA BRANDEMBURG BASSO</t>
  </si>
  <si>
    <t>Pelotas</t>
  </si>
  <si>
    <t>pelotense</t>
  </si>
  <si>
    <t>PAULA SCHILD MASCARENHAS</t>
  </si>
  <si>
    <t>Picada Café</t>
  </si>
  <si>
    <t>picadense</t>
  </si>
  <si>
    <t>LUCIANO KLEIN</t>
  </si>
  <si>
    <t>Pinhal</t>
  </si>
  <si>
    <t>LUIZ CARLOS PINTO RIBEIRO</t>
  </si>
  <si>
    <t>Pinhal da Serra</t>
  </si>
  <si>
    <t>JOSÉ ROBISON RODRIGUES DUARTE</t>
  </si>
  <si>
    <t>Pinhal Grande</t>
  </si>
  <si>
    <t>pinhal-grandense</t>
  </si>
  <si>
    <t>LUCAS MICHELON</t>
  </si>
  <si>
    <t>Pinheirinho do Vale</t>
  </si>
  <si>
    <t>pinheirinhense</t>
  </si>
  <si>
    <t>NELBO ALDAIR APPEL</t>
  </si>
  <si>
    <t>Pinheiro Machado</t>
  </si>
  <si>
    <t>RONALDO COSTA MADRUGA</t>
  </si>
  <si>
    <t>Pinto Bandeira</t>
  </si>
  <si>
    <t>pinto bandeirense</t>
  </si>
  <si>
    <t>HADAIR FERRARI</t>
  </si>
  <si>
    <t>Pirapó</t>
  </si>
  <si>
    <t>pirapoense</t>
  </si>
  <si>
    <t>AURI BRANDT KOCHHANN</t>
  </si>
  <si>
    <t>Piratini</t>
  </si>
  <si>
    <t>piratinense</t>
  </si>
  <si>
    <t>MÁRCIO MANETTI PORTO</t>
  </si>
  <si>
    <t>CRISTIANO GNOATTO</t>
  </si>
  <si>
    <t>Poço das Antas</t>
  </si>
  <si>
    <t>poçoantense</t>
  </si>
  <si>
    <t>VÂNIA BRACKMANN</t>
  </si>
  <si>
    <t>Pontão</t>
  </si>
  <si>
    <t>pontanense</t>
  </si>
  <si>
    <t>VELTON VICENTE HAHN</t>
  </si>
  <si>
    <t>Ponte Preta</t>
  </si>
  <si>
    <t>ponte-pretense</t>
  </si>
  <si>
    <t>JOSIEL FERNANDO GRISELI</t>
  </si>
  <si>
    <t>Portão</t>
  </si>
  <si>
    <t>portanense</t>
  </si>
  <si>
    <t>DELMAR HOFF</t>
  </si>
  <si>
    <t>Porto Alegre</t>
  </si>
  <si>
    <t>SEBASTIÃO DE ARAÚJO MELO</t>
  </si>
  <si>
    <t>Porto Lucena</t>
  </si>
  <si>
    <t>porto-lucenense</t>
  </si>
  <si>
    <t>JAIR MIGUÉL WAGNER</t>
  </si>
  <si>
    <t>Porto Mauá</t>
  </si>
  <si>
    <t>porto-mauense</t>
  </si>
  <si>
    <t>LEOCIR WEISS</t>
  </si>
  <si>
    <t>Porto Vera Cruz</t>
  </si>
  <si>
    <t>porto-vera-cruzense</t>
  </si>
  <si>
    <t>JOSÉ ANDRADE DE MATOS</t>
  </si>
  <si>
    <t>Porto Xavier</t>
  </si>
  <si>
    <t>porto-xavierense</t>
  </si>
  <si>
    <t>GILBERTO DOMINGOS MENIN</t>
  </si>
  <si>
    <t>Pouso Novo</t>
  </si>
  <si>
    <t>pouso-novense</t>
  </si>
  <si>
    <t>MOACIR LUIS SEVERGNINI</t>
  </si>
  <si>
    <t>Presidente Lucena</t>
  </si>
  <si>
    <t>lucinense</t>
  </si>
  <si>
    <t>GILMAR FUHR</t>
  </si>
  <si>
    <t>Progresso</t>
  </si>
  <si>
    <t>PAULO GILBERTO SCHMITT</t>
  </si>
  <si>
    <t>Protásio Alves</t>
  </si>
  <si>
    <t>protásio-alvense</t>
  </si>
  <si>
    <t>ITAMAR ANTONIO GIRARDI</t>
  </si>
  <si>
    <t>Putinga</t>
  </si>
  <si>
    <t>putinguense</t>
  </si>
  <si>
    <t>CLAUDIOMIRO ANGELO CENCI</t>
  </si>
  <si>
    <t>Quaraí</t>
  </si>
  <si>
    <t>quaraiense</t>
  </si>
  <si>
    <t>JEFERSON DA SILVA PIRES</t>
  </si>
  <si>
    <t>Quatro Irmãos</t>
  </si>
  <si>
    <t>quatroirmanense</t>
  </si>
  <si>
    <t>GIOVAN POGANSKI</t>
  </si>
  <si>
    <t>Quevedos</t>
  </si>
  <si>
    <t>quevedense</t>
  </si>
  <si>
    <t>NEUSA DOS SANTOS NICKEL</t>
  </si>
  <si>
    <t>Quinze de Novembro</t>
  </si>
  <si>
    <t>quinze-novembrense</t>
  </si>
  <si>
    <t>GUSTAVO PEUKERT STOLTE</t>
  </si>
  <si>
    <t>Redentora</t>
  </si>
  <si>
    <t>redentorense</t>
  </si>
  <si>
    <t>MALBERK ANTOINE KUNST DULLIUS</t>
  </si>
  <si>
    <t>Relvado</t>
  </si>
  <si>
    <t>relvadense</t>
  </si>
  <si>
    <t>CARLOS LUIZ FRAPORTI</t>
  </si>
  <si>
    <t>Restinga Sêca</t>
  </si>
  <si>
    <t>restinguense</t>
  </si>
  <si>
    <t>PAULO RICARDO SALERNO</t>
  </si>
  <si>
    <t>Rio dos Índios</t>
  </si>
  <si>
    <t>riodinhense</t>
  </si>
  <si>
    <t>FLAVIO GOLIN</t>
  </si>
  <si>
    <t>Rio Grande</t>
  </si>
  <si>
    <t>rio-grandino</t>
  </si>
  <si>
    <t>FÁBIO DE OLIVEIRA BRANCO</t>
  </si>
  <si>
    <t>Rio Pardo</t>
  </si>
  <si>
    <t>ROGÉRIO LUIZ MONTEIRO</t>
  </si>
  <si>
    <t>Riozinho</t>
  </si>
  <si>
    <t>riozinhense</t>
  </si>
  <si>
    <t>ALCEU MARCOS PRETTO</t>
  </si>
  <si>
    <t>Roca Sales</t>
  </si>
  <si>
    <t>roca-salense</t>
  </si>
  <si>
    <t>AMILTON FONTANA</t>
  </si>
  <si>
    <t>Rodeio Bonito</t>
  </si>
  <si>
    <t>rodeiense</t>
  </si>
  <si>
    <t>PAULO DUARTE</t>
  </si>
  <si>
    <t>Rolador</t>
  </si>
  <si>
    <t>roladorense</t>
  </si>
  <si>
    <t>JOÃO ALBERTO AQUINO GOMES</t>
  </si>
  <si>
    <t>Rolante</t>
  </si>
  <si>
    <t>rolantense</t>
  </si>
  <si>
    <t>PEDRO LUIZ RIPPEL</t>
  </si>
  <si>
    <t>Ronda Alta</t>
  </si>
  <si>
    <t>ronda-altense</t>
  </si>
  <si>
    <t>MARCOS MIGUEL BEUX</t>
  </si>
  <si>
    <t>Rondinha</t>
  </si>
  <si>
    <t>rondinhense</t>
  </si>
  <si>
    <t>ALDOMIR LUIZ CANTONI</t>
  </si>
  <si>
    <t>Roque Gonzales</t>
  </si>
  <si>
    <t>roque-gonzalense</t>
  </si>
  <si>
    <t>FERNANDO MATTES MACHRY</t>
  </si>
  <si>
    <t>Rosário do Sul</t>
  </si>
  <si>
    <t>VILMAR DE OLIVEIRA</t>
  </si>
  <si>
    <t>Sagrada Família</t>
  </si>
  <si>
    <t>sagradense</t>
  </si>
  <si>
    <t>MARCOS DO NASCIMENTO SANTOS</t>
  </si>
  <si>
    <t>Saldanha Marinho</t>
  </si>
  <si>
    <t>saldanhense</t>
  </si>
  <si>
    <t>ADÃO JULCEMAR ALTMEYER</t>
  </si>
  <si>
    <t>Salto do Jacuí</t>
  </si>
  <si>
    <t>salto-jacuiense</t>
  </si>
  <si>
    <t>RONALDO OLIMPIO PEREIRA DE MORAES</t>
  </si>
  <si>
    <t>Salvador das Missões</t>
  </si>
  <si>
    <t>salvadorense</t>
  </si>
  <si>
    <t>VILSON JOSÉ SCHONS</t>
  </si>
  <si>
    <t>Salvador do Sul</t>
  </si>
  <si>
    <t>MARCO AURELIO ECKERT</t>
  </si>
  <si>
    <t>Sananduva</t>
  </si>
  <si>
    <t>sananduvense</t>
  </si>
  <si>
    <t>ANTUIR RICARDO PANSERA</t>
  </si>
  <si>
    <t>Santa Bárbara do Sul</t>
  </si>
  <si>
    <t>MÁRIO ROBERTO UTZIG FILHO</t>
  </si>
  <si>
    <t>Santa Cecília do Sul</t>
  </si>
  <si>
    <t>JOÃO SIRINEU PELISSARO</t>
  </si>
  <si>
    <t>Santa Clara do Sul</t>
  </si>
  <si>
    <t>santa-clarense</t>
  </si>
  <si>
    <t>PAULO CEZAR KOHLRAUSCH</t>
  </si>
  <si>
    <t>Santa Cruz do Sul</t>
  </si>
  <si>
    <t>HELENA HERMANY</t>
  </si>
  <si>
    <t>JORGE CLADISTONE POZZOBOM</t>
  </si>
  <si>
    <t>Santa Maria do Herval</t>
  </si>
  <si>
    <t>MARA SUSANA SCHAUMLOEFFEL STOFFEL</t>
  </si>
  <si>
    <t>Santa Margarida do Sul</t>
  </si>
  <si>
    <t>margaridense</t>
  </si>
  <si>
    <t>OLMIRO RICARDO SALDANHA TEIXEIRA</t>
  </si>
  <si>
    <t>Santana da Boa Vista</t>
  </si>
  <si>
    <t>santanense-da-boa-vista</t>
  </si>
  <si>
    <t>GARLENO ALVES DA SILVA</t>
  </si>
  <si>
    <t>Sant'Ana do Livramento</t>
  </si>
  <si>
    <t>ANA LUIZA MOURA TAROUCO</t>
  </si>
  <si>
    <t>Santa Rosa</t>
  </si>
  <si>
    <t>ANDERSON MANTEI</t>
  </si>
  <si>
    <t>Santa Tereza</t>
  </si>
  <si>
    <t>GISELE CAUMO</t>
  </si>
  <si>
    <t>Santa Vitória do Palmar</t>
  </si>
  <si>
    <t>WELLINGTON BACELO DOS SANTOS</t>
  </si>
  <si>
    <t>Santiago</t>
  </si>
  <si>
    <t>santiaguense</t>
  </si>
  <si>
    <t>TIAGO GÖRSKI LACERDA</t>
  </si>
  <si>
    <t>Santo Ângelo</t>
  </si>
  <si>
    <t>santo-angelense ou angelopolitano</t>
  </si>
  <si>
    <t>JACQUES GONÇALVES BARBOSA</t>
  </si>
  <si>
    <t>Santo Antônio do Palma</t>
  </si>
  <si>
    <t>GILBERTO SZIMAINSKI</t>
  </si>
  <si>
    <t>Santo Antônio da Patrulha</t>
  </si>
  <si>
    <t>patrulhense</t>
  </si>
  <si>
    <t>RODRIGO GOMES MASSULO</t>
  </si>
  <si>
    <t>Santo Antônio das Missões</t>
  </si>
  <si>
    <t>FELISBERTO DOS SANTOS FERREIRA</t>
  </si>
  <si>
    <t>Santo Antônio do Planalto</t>
  </si>
  <si>
    <t>ÉLIO GILBERTO LUZ DE FREITAS</t>
  </si>
  <si>
    <t>Santo Augusto</t>
  </si>
  <si>
    <t>santo-augustense</t>
  </si>
  <si>
    <t>LILIAN FONTOURA DEPIERE</t>
  </si>
  <si>
    <t>Santo Cristo</t>
  </si>
  <si>
    <t>santo-cristense</t>
  </si>
  <si>
    <t>ADAIR PHILIPPSEN</t>
  </si>
  <si>
    <t>Santo Expedito do Sul</t>
  </si>
  <si>
    <t>expeditense</t>
  </si>
  <si>
    <t>VANTUIR DUTRA</t>
  </si>
  <si>
    <t>São Borja</t>
  </si>
  <si>
    <t>são borjense</t>
  </si>
  <si>
    <t>EDUARDO BONOTTO</t>
  </si>
  <si>
    <t>São Domingos do Sul</t>
  </si>
  <si>
    <t>FERNANDO PERIN</t>
  </si>
  <si>
    <t>São Francisco de Assis</t>
  </si>
  <si>
    <t>assisense</t>
  </si>
  <si>
    <t>PAULO RENATO CORTELINI</t>
  </si>
  <si>
    <t>MARCOS ANDRÉ AGUZZOLLI</t>
  </si>
  <si>
    <t>LUCAS GONÇALVES MENEZES</t>
  </si>
  <si>
    <t>São Jerônimo</t>
  </si>
  <si>
    <t>EVANDRO AGIZ HEBERLE</t>
  </si>
  <si>
    <t>São João da Urtiga</t>
  </si>
  <si>
    <t>urtiguense</t>
  </si>
  <si>
    <t>CEZAR OLIMPIO ZANDONA</t>
  </si>
  <si>
    <t>São João do Polêsine</t>
  </si>
  <si>
    <t>polesinense</t>
  </si>
  <si>
    <t>MATIONE SONEGO</t>
  </si>
  <si>
    <t>São Jorge</t>
  </si>
  <si>
    <t>DANILO SALVALAGGIO</t>
  </si>
  <si>
    <t>São José das Missões</t>
  </si>
  <si>
    <t>são-josezense</t>
  </si>
  <si>
    <t>GILMAR WEBER TOLFO</t>
  </si>
  <si>
    <t>São José do Herval</t>
  </si>
  <si>
    <t>JOVANI BOZETTI</t>
  </si>
  <si>
    <t>São José do Hortêncio</t>
  </si>
  <si>
    <t>hortenciense</t>
  </si>
  <si>
    <t>ESTER ELISA DILL KOCH</t>
  </si>
  <si>
    <t>São José do Inhacorá</t>
  </si>
  <si>
    <t>inhacoraense</t>
  </si>
  <si>
    <t>GILBERTO PEDRO HAMMES</t>
  </si>
  <si>
    <t>São José do Norte</t>
  </si>
  <si>
    <t>FABIANY ZOGBI ROIG</t>
  </si>
  <si>
    <t>São José do Ouro</t>
  </si>
  <si>
    <t>ANTONIO JOSÉ BIANCHIN</t>
  </si>
  <si>
    <t>São José do Sul</t>
  </si>
  <si>
    <t>são josense do sul</t>
  </si>
  <si>
    <t>JULIANE MARIA BENDER</t>
  </si>
  <si>
    <t>São José dos Ausentes</t>
  </si>
  <si>
    <t>ausentino</t>
  </si>
  <si>
    <t>ERNESTO VALIM BOEIRA</t>
  </si>
  <si>
    <t>São Leopoldo</t>
  </si>
  <si>
    <t>ARY JOSÉ VANAZZI</t>
  </si>
  <si>
    <t>São Lourenço do Sul</t>
  </si>
  <si>
    <t>RUDINEI HARTER</t>
  </si>
  <si>
    <t>São Luiz Gonzaga</t>
  </si>
  <si>
    <t>SIDNEY LUIZ BRONDANI</t>
  </si>
  <si>
    <t>São Marcos</t>
  </si>
  <si>
    <t>são-marquense</t>
  </si>
  <si>
    <t>EVANDRO CARLOS KUWER</t>
  </si>
  <si>
    <t>São Martinho</t>
  </si>
  <si>
    <t>são-martinhense</t>
  </si>
  <si>
    <t>JEANCARLO HUNHOFF</t>
  </si>
  <si>
    <t>São Martinho da Serra</t>
  </si>
  <si>
    <t>martinhense</t>
  </si>
  <si>
    <t>ROBSON FLORES DA TRINDADE</t>
  </si>
  <si>
    <t>São Miguel das Missões</t>
  </si>
  <si>
    <t>miguelino</t>
  </si>
  <si>
    <t>JOSE ROBERTO</t>
  </si>
  <si>
    <t>São Nicolau</t>
  </si>
  <si>
    <t>são-nicolauense</t>
  </si>
  <si>
    <t>RICARDO MIGUEL KLEIN</t>
  </si>
  <si>
    <t>São Paulo das Missões</t>
  </si>
  <si>
    <t>paulista-das-missões</t>
  </si>
  <si>
    <t>OBERDAN LUIS RHODEN</t>
  </si>
  <si>
    <t>São Pedro da Serra</t>
  </si>
  <si>
    <t>ISABEL CORETE JONER CORNELIUS</t>
  </si>
  <si>
    <t>São Pedro das Missões</t>
  </si>
  <si>
    <t>são pedrense</t>
  </si>
  <si>
    <t>ANTONIO REGINALDO FERREIRA DA SILVA</t>
  </si>
  <si>
    <t>São Pedro do Butiá</t>
  </si>
  <si>
    <t>são-butiaiense</t>
  </si>
  <si>
    <t>JOSÉ HENRIQUE HEBERLE</t>
  </si>
  <si>
    <t>São Pedro do Sul</t>
  </si>
  <si>
    <t>ZIANIA MARIA BOLZAN</t>
  </si>
  <si>
    <t>São Sebastião do Caí</t>
  </si>
  <si>
    <t>caiense</t>
  </si>
  <si>
    <t>JÚLIO CESAR CAMPANI</t>
  </si>
  <si>
    <t>São Sepé</t>
  </si>
  <si>
    <t>sepense</t>
  </si>
  <si>
    <t>JOÃO LUIZ DOS SANTOS VARGAS</t>
  </si>
  <si>
    <t>São Valentim</t>
  </si>
  <si>
    <t>valentinense</t>
  </si>
  <si>
    <t>CLAUDIMIR PANIZ</t>
  </si>
  <si>
    <t>São Valentim do Sul</t>
  </si>
  <si>
    <t>são-valentinense</t>
  </si>
  <si>
    <t>GERI ANGELO MACAGNAN</t>
  </si>
  <si>
    <t>São Valério do Sul</t>
  </si>
  <si>
    <t>são-valerense</t>
  </si>
  <si>
    <t>IDILIO JOSÉ SPERONI</t>
  </si>
  <si>
    <t>São Vendelino</t>
  </si>
  <si>
    <t>são-vendelinense</t>
  </si>
  <si>
    <t>MARLÍ LOURDES OPPERMANN WEISSHEIMER</t>
  </si>
  <si>
    <t>São Vicente do Sul</t>
  </si>
  <si>
    <t>FERNANDO DA ROSA PAHIM</t>
  </si>
  <si>
    <t>Sapiranga</t>
  </si>
  <si>
    <t>sapiranguense</t>
  </si>
  <si>
    <t>CARINA PATRÍCIA NATH CORREA</t>
  </si>
  <si>
    <t>Sapucaia do Sul</t>
  </si>
  <si>
    <t>VOLMIR RODRIGUES</t>
  </si>
  <si>
    <t>NILTON DEBASTIANI</t>
  </si>
  <si>
    <t>Seberi</t>
  </si>
  <si>
    <t>seberiense</t>
  </si>
  <si>
    <t>ADILSON ADAM BALESTRIN</t>
  </si>
  <si>
    <t>Sede Nova</t>
  </si>
  <si>
    <t>sede-novense</t>
  </si>
  <si>
    <t>LEANDRO CORTELETTI BAUNGRAT</t>
  </si>
  <si>
    <t>Segredo</t>
  </si>
  <si>
    <t>segredense</t>
  </si>
  <si>
    <t>VALDIR JOSÉ RODRIGUES</t>
  </si>
  <si>
    <t>Selbach</t>
  </si>
  <si>
    <t>selbaquense</t>
  </si>
  <si>
    <t>MICHAEL KUHN</t>
  </si>
  <si>
    <t>Senador Salgado Filho</t>
  </si>
  <si>
    <t>salgadofilhense</t>
  </si>
  <si>
    <t>MARIO ALDIR KLEIN</t>
  </si>
  <si>
    <t>Sentinela do Sul</t>
  </si>
  <si>
    <t>sentinelense</t>
  </si>
  <si>
    <t>JOSE FLAVIO RAPHAELLI TRESCASTRO</t>
  </si>
  <si>
    <t>Serafina Corrêa</t>
  </si>
  <si>
    <t>serafinense</t>
  </si>
  <si>
    <t>VALDIR BIANCHET</t>
  </si>
  <si>
    <t>Sério</t>
  </si>
  <si>
    <t>seriense</t>
  </si>
  <si>
    <t>SIDINEI MOISES DE FREITAS</t>
  </si>
  <si>
    <t>Sertão</t>
  </si>
  <si>
    <t>sertanense</t>
  </si>
  <si>
    <t>EDSON LUIZ ROSSATTO</t>
  </si>
  <si>
    <t>Sertão Santana</t>
  </si>
  <si>
    <t>IRIO MIGUEL STEIN</t>
  </si>
  <si>
    <t>Sete de Setembro</t>
  </si>
  <si>
    <t>setembrense</t>
  </si>
  <si>
    <t>MÁRCIO POLITOWSKI</t>
  </si>
  <si>
    <t>Severiano de Almeida</t>
  </si>
  <si>
    <t>MILTO VENDRUSCOLO</t>
  </si>
  <si>
    <t>Silveira Martins</t>
  </si>
  <si>
    <t>sillveirense</t>
  </si>
  <si>
    <t>FERNANDO LUIZ CORDERO</t>
  </si>
  <si>
    <t>Sinimbu</t>
  </si>
  <si>
    <t>sinimbuense</t>
  </si>
  <si>
    <t>SANDRA MARISA ROESCH BACKES</t>
  </si>
  <si>
    <t>ARMANDO MAYERHOFER</t>
  </si>
  <si>
    <t>MARILDA BORGES CORBELINI</t>
  </si>
  <si>
    <t>Tabaí</t>
  </si>
  <si>
    <t>tabaiense</t>
  </si>
  <si>
    <t>ARSENIO PEREIRA CARDOSO</t>
  </si>
  <si>
    <t>EVANIR WOLFF</t>
  </si>
  <si>
    <t>Tapera</t>
  </si>
  <si>
    <t>VOLMAR HELMUT KUHN</t>
  </si>
  <si>
    <t>Tapes</t>
  </si>
  <si>
    <t>tapense</t>
  </si>
  <si>
    <t>LUIZ CARLOS COUTINHO GARCEZ</t>
  </si>
  <si>
    <t>Taquara</t>
  </si>
  <si>
    <t>taquarense</t>
  </si>
  <si>
    <t>SIRLEI TERESINHA BERNARDES DA SILVEIRA</t>
  </si>
  <si>
    <t>Taquari</t>
  </si>
  <si>
    <t>ANDRE LUIS BARCELLOS BRITO</t>
  </si>
  <si>
    <t>Taquaruçu do Sul</t>
  </si>
  <si>
    <t>taquaraçusense</t>
  </si>
  <si>
    <t>LUIZ BLANCO ALVES</t>
  </si>
  <si>
    <t>GARDEL MACHADO DE ARAUJO</t>
  </si>
  <si>
    <t>Tenente Portela</t>
  </si>
  <si>
    <t>ROSEMAR ANTONIO SALA</t>
  </si>
  <si>
    <t>Terra de Areia</t>
  </si>
  <si>
    <t>terrareense</t>
  </si>
  <si>
    <t>ALUISIO CURTINOVE TEIXEIRA</t>
  </si>
  <si>
    <t>Teutônia</t>
  </si>
  <si>
    <t>teutoniense</t>
  </si>
  <si>
    <t>CELSO ALOÍSIO FORNECK</t>
  </si>
  <si>
    <t>Tio Hugo</t>
  </si>
  <si>
    <t>tio-huguense</t>
  </si>
  <si>
    <t>GILSO PAZ</t>
  </si>
  <si>
    <t>Tiradentes do Sul</t>
  </si>
  <si>
    <t>ALCEU DIEL</t>
  </si>
  <si>
    <t>Toropi</t>
  </si>
  <si>
    <t>toropiense</t>
  </si>
  <si>
    <t>LAURO SCHERER</t>
  </si>
  <si>
    <t>Torres</t>
  </si>
  <si>
    <t>torrense</t>
  </si>
  <si>
    <t>CARLOS ALBERTO MATOS DE SOUZA</t>
  </si>
  <si>
    <t>Tramandaí</t>
  </si>
  <si>
    <t>tramandaiense</t>
  </si>
  <si>
    <t>LUIZ CARLOS GAUTO DA SILVA</t>
  </si>
  <si>
    <t>Travesseiro</t>
  </si>
  <si>
    <t>travesseirense</t>
  </si>
  <si>
    <t>GILMAR LUIZ SOUTHIER</t>
  </si>
  <si>
    <t>Três Arroios</t>
  </si>
  <si>
    <t>três-arroiense</t>
  </si>
  <si>
    <t>CARLOS FLORENCIO BURILLE</t>
  </si>
  <si>
    <t>Três Cachoeiras</t>
  </si>
  <si>
    <t>três cachoeirense</t>
  </si>
  <si>
    <t>FLÁVIO RAUPP LIPERT</t>
  </si>
  <si>
    <t>Três Coroas</t>
  </si>
  <si>
    <t>três-coroense</t>
  </si>
  <si>
    <t>ALCINDO DE AZEVEDO</t>
  </si>
  <si>
    <t>Três de Maio</t>
  </si>
  <si>
    <t>três-maiense</t>
  </si>
  <si>
    <t>MARCOS VINICIUS BENEDETTI CORSO</t>
  </si>
  <si>
    <t>Três Forquilhas</t>
  </si>
  <si>
    <t>LORACI KLIPPEL MELO GERMANN</t>
  </si>
  <si>
    <t>Três Palmeiras</t>
  </si>
  <si>
    <t>três-palmeirense</t>
  </si>
  <si>
    <t>CLAUMIR CESAR DE OLIVEIRA</t>
  </si>
  <si>
    <t>Três Passos</t>
  </si>
  <si>
    <t>três-passense</t>
  </si>
  <si>
    <t>ARLEI LUIS TOMAZONI</t>
  </si>
  <si>
    <t>Trindade do Sul</t>
  </si>
  <si>
    <t>ELIAS MIGUEL SEGALLA</t>
  </si>
  <si>
    <t>MURILO MACHADO SILVA</t>
  </si>
  <si>
    <t>Tucunduva</t>
  </si>
  <si>
    <t>tucunduvense</t>
  </si>
  <si>
    <t>JONAS FERNANDO HAUSCHILD</t>
  </si>
  <si>
    <t>Tunas</t>
  </si>
  <si>
    <t>PAULO HENRIQUE REUTER</t>
  </si>
  <si>
    <t>Tupanci do Sul</t>
  </si>
  <si>
    <t>tupancisense</t>
  </si>
  <si>
    <t>FERNANDO LUIZ FAVRETTO</t>
  </si>
  <si>
    <t>Tupanciretã</t>
  </si>
  <si>
    <t>tupanciretanense</t>
  </si>
  <si>
    <t>GUSTAVO HERTER TERRA</t>
  </si>
  <si>
    <t>Tupandi</t>
  </si>
  <si>
    <t>tupandiense</t>
  </si>
  <si>
    <t>BRUNO JUNGES</t>
  </si>
  <si>
    <t>Tuparendi</t>
  </si>
  <si>
    <t>tuparendiense</t>
  </si>
  <si>
    <t>LEONEL FERNANDO PETRY</t>
  </si>
  <si>
    <t>Turuçu</t>
  </si>
  <si>
    <t>turuçuense</t>
  </si>
  <si>
    <t>IVAN EDUARDO SCHERDIEN</t>
  </si>
  <si>
    <t>Ubiretama</t>
  </si>
  <si>
    <t>ubiretamense</t>
  </si>
  <si>
    <t>RODRIGO DANIEL BLOCH</t>
  </si>
  <si>
    <t>União da Serra</t>
  </si>
  <si>
    <t>união-serrense</t>
  </si>
  <si>
    <t>CEZER GASTALDO</t>
  </si>
  <si>
    <t>Unistalda</t>
  </si>
  <si>
    <t>unistaldense</t>
  </si>
  <si>
    <t>JOSÉ GILNEI MANARA MANZONI</t>
  </si>
  <si>
    <t>Uruguaiana</t>
  </si>
  <si>
    <t>uruguaianense</t>
  </si>
  <si>
    <t>RONNIE PETERSON COLPO MELLO</t>
  </si>
  <si>
    <t>Vacaria</t>
  </si>
  <si>
    <t>vacariense</t>
  </si>
  <si>
    <t>AMADEU DE ALMEIDA BOEIRA</t>
  </si>
  <si>
    <t>Vale Verde</t>
  </si>
  <si>
    <t>valeverdense</t>
  </si>
  <si>
    <t>CARLOS GUSTAVO SCHUCH</t>
  </si>
  <si>
    <t>Vale do Sol</t>
  </si>
  <si>
    <t>vale-solense</t>
  </si>
  <si>
    <t>MAIQUEL EVANDRO LAUREANO SILVA</t>
  </si>
  <si>
    <t>Vale Real</t>
  </si>
  <si>
    <t>vale-realense</t>
  </si>
  <si>
    <t>PEDRO KASPARY</t>
  </si>
  <si>
    <t>Vanini</t>
  </si>
  <si>
    <t>vaninense</t>
  </si>
  <si>
    <t>FLAVIO GABRIEL DA SILVA</t>
  </si>
  <si>
    <t>Venâncio Aires</t>
  </si>
  <si>
    <t>venâncio-airense</t>
  </si>
  <si>
    <t>JARBAS DANIEL DA ROSA</t>
  </si>
  <si>
    <t>GILSON ADRIANO BECKER</t>
  </si>
  <si>
    <t>Veranópolis</t>
  </si>
  <si>
    <t>veranense</t>
  </si>
  <si>
    <t>WALDEMAR DE CARLI</t>
  </si>
  <si>
    <t>Vespasiano Corrêa</t>
  </si>
  <si>
    <t>TIAGO MANOEL FERREIRA MICHELON</t>
  </si>
  <si>
    <t>Viadutos</t>
  </si>
  <si>
    <t>viadutense</t>
  </si>
  <si>
    <t>CLAITON DOS SANTOS BRUM</t>
  </si>
  <si>
    <t>Viamão</t>
  </si>
  <si>
    <t>viamonense</t>
  </si>
  <si>
    <t>NILTON JOSÉ SICA MAGALHÃES</t>
  </si>
  <si>
    <t>Vicente Dutra</t>
  </si>
  <si>
    <t>dutrense</t>
  </si>
  <si>
    <t>TOMAZ DE AQUINO ROSSATO</t>
  </si>
  <si>
    <t>Victor Graeff</t>
  </si>
  <si>
    <t>victorense</t>
  </si>
  <si>
    <t>LAIRTON ANDRÉ KOECHE</t>
  </si>
  <si>
    <t>Vila Flores</t>
  </si>
  <si>
    <t>EVANDRO ANTÔNIO BRANDALISE</t>
  </si>
  <si>
    <t>Vila Lângaro</t>
  </si>
  <si>
    <t>vila-langarense</t>
  </si>
  <si>
    <t>ANILDO COSTELLA</t>
  </si>
  <si>
    <t>Vila Maria</t>
  </si>
  <si>
    <t>vila-mariense</t>
  </si>
  <si>
    <t>MAICO SERAFINI BETTO</t>
  </si>
  <si>
    <t>Vila Nova do Sul</t>
  </si>
  <si>
    <t>SÉRGIO OVÍDIO ROSO CORADINI</t>
  </si>
  <si>
    <t>Vista Alegre</t>
  </si>
  <si>
    <t>vista-alegrense</t>
  </si>
  <si>
    <t>ZAIRO RIBOLI</t>
  </si>
  <si>
    <t>Vista Alegre do Prata</t>
  </si>
  <si>
    <t>ADAIR ZECCA</t>
  </si>
  <si>
    <t>Vista Gaúcha</t>
  </si>
  <si>
    <t>vista-gauchense</t>
  </si>
  <si>
    <t>CLAUDEMIR JOSE LOCATELLI</t>
  </si>
  <si>
    <t>Vitória das Missões</t>
  </si>
  <si>
    <t>vitoriano</t>
  </si>
  <si>
    <t>CORNÉLIO LUIS GRIMM</t>
  </si>
  <si>
    <t>Westfália</t>
  </si>
  <si>
    <t>westfaliano</t>
  </si>
  <si>
    <t>JOACIR ANTÔNIO DOCENA</t>
  </si>
  <si>
    <t>Xangri-lá</t>
  </si>
  <si>
    <t>xangri-laense</t>
  </si>
  <si>
    <t>CELSO BASSANI BARBOSA</t>
  </si>
  <si>
    <t>Rondônia</t>
  </si>
  <si>
    <t>Alta Floresta D'Oeste</t>
  </si>
  <si>
    <t>alta-florense</t>
  </si>
  <si>
    <t>GIOVAN DAMO</t>
  </si>
  <si>
    <t>Ariquemes</t>
  </si>
  <si>
    <t>ariquemense</t>
  </si>
  <si>
    <t>CARLA GONÇALVES REZENDE</t>
  </si>
  <si>
    <t>Cabixi</t>
  </si>
  <si>
    <t>cabixiense</t>
  </si>
  <si>
    <t>IZAEL DIAS MOREIRA</t>
  </si>
  <si>
    <t>Cacoal</t>
  </si>
  <si>
    <t>cacoalense</t>
  </si>
  <si>
    <t>ADAILTON ANTUNES FERREIRA</t>
  </si>
  <si>
    <t>Cerejeiras</t>
  </si>
  <si>
    <t>cerejeirense</t>
  </si>
  <si>
    <t>LISETE MARTH</t>
  </si>
  <si>
    <t>Colorado do Oeste</t>
  </si>
  <si>
    <t>JOSE RIBAMAR DE OLIVEIRA</t>
  </si>
  <si>
    <t>Corumbiara</t>
  </si>
  <si>
    <t>corumbiarense</t>
  </si>
  <si>
    <t>LEANDRO TEIXEIRA VIEIRA</t>
  </si>
  <si>
    <t>Costa Marques</t>
  </si>
  <si>
    <t>costa-marquense</t>
  </si>
  <si>
    <t>VAGNER MIRANDA DA SILVA</t>
  </si>
  <si>
    <t>Espigão D'Oeste</t>
  </si>
  <si>
    <t>WELITON PEREIRA CAMPOS</t>
  </si>
  <si>
    <t>Guajará-Mirim</t>
  </si>
  <si>
    <t>guajará-mirense</t>
  </si>
  <si>
    <t>RAISSA DA SILVA PAES</t>
  </si>
  <si>
    <t>Jaru</t>
  </si>
  <si>
    <t>jaruense</t>
  </si>
  <si>
    <t>JOÃO GONÇALVES SILVA JÚNIOR</t>
  </si>
  <si>
    <t>Ji-Paraná</t>
  </si>
  <si>
    <t>ji-paranaense</t>
  </si>
  <si>
    <t>ISAÚ RAIMUNDO DA FONSECA</t>
  </si>
  <si>
    <t>Machadinho D'Oeste</t>
  </si>
  <si>
    <t>PAULO HENRIQUE DOS SANTOS</t>
  </si>
  <si>
    <t>Nova Brasilândia D'Oeste</t>
  </si>
  <si>
    <t>HELIO DA SILVA</t>
  </si>
  <si>
    <t>Ouro Preto do Oeste</t>
  </si>
  <si>
    <t>ouro-pretense</t>
  </si>
  <si>
    <t>JUAN ALEX TESTONI</t>
  </si>
  <si>
    <t>Pimenta Bueno</t>
  </si>
  <si>
    <t>pimenta-buenense</t>
  </si>
  <si>
    <t>ARISMAR ARAUJO DE LIMA</t>
  </si>
  <si>
    <t>Porto Velho</t>
  </si>
  <si>
    <t>porto-velhense</t>
  </si>
  <si>
    <t>HILDON DE LIMA CHAVES</t>
  </si>
  <si>
    <t>mediciense</t>
  </si>
  <si>
    <t>EDILSON FERREIRA DE ALENCAR</t>
  </si>
  <si>
    <t>Rio Crespo</t>
  </si>
  <si>
    <t>rio-crespense</t>
  </si>
  <si>
    <t>EVANDRO EPIFANIO DE FARIA</t>
  </si>
  <si>
    <t>Rolim de Moura</t>
  </si>
  <si>
    <t>rolimorense</t>
  </si>
  <si>
    <t>ALDAIR JULIO PEREIRA</t>
  </si>
  <si>
    <t>Santa Luzia D'Oeste</t>
  </si>
  <si>
    <t>JURANDIR DE OLIVEIRA ARAUJO</t>
  </si>
  <si>
    <t>Vilhena</t>
  </si>
  <si>
    <t>vilhenense</t>
  </si>
  <si>
    <t>EDUARDO TOSHIYA TSURU</t>
  </si>
  <si>
    <t>São Miguel do Guaporé</t>
  </si>
  <si>
    <t>CORNELIO DUARTE DE CARVALHO</t>
  </si>
  <si>
    <t>Nova Mamoré</t>
  </si>
  <si>
    <t>nova-mamonense ou nova-mamorense</t>
  </si>
  <si>
    <t>MARCELIO RODRIGUES UCHOA</t>
  </si>
  <si>
    <t>Alvorada D'Oeste</t>
  </si>
  <si>
    <t>VANDERLEI TECCHIO</t>
  </si>
  <si>
    <t>Alto Alegre dos Parecis</t>
  </si>
  <si>
    <t>DENAIR PEDRO DA SILVA</t>
  </si>
  <si>
    <t>JOÃO PAVAN</t>
  </si>
  <si>
    <t>RONALDI RODRIGUES DE OLIVEIRA</t>
  </si>
  <si>
    <t>Novo Horizonte do Oeste</t>
  </si>
  <si>
    <t>CLEITON ADRIANE CHEREGATTO</t>
  </si>
  <si>
    <t>Cacaulândia</t>
  </si>
  <si>
    <t>cacaulandense</t>
  </si>
  <si>
    <t>DANIEL MARCELINO DA SILVA</t>
  </si>
  <si>
    <t>Campo Novo de Rondônia</t>
  </si>
  <si>
    <t>ALEXANDRE JOSÉ SILVESTRE DIAS</t>
  </si>
  <si>
    <t>Candeias do Jamari</t>
  </si>
  <si>
    <t>candeiense</t>
  </si>
  <si>
    <t>VALTEIR GERALDO GOMES DE QUEIRÓZ</t>
  </si>
  <si>
    <t>Castanheiras</t>
  </si>
  <si>
    <t>CÍCERO APARECIDO GODOI</t>
  </si>
  <si>
    <t>Chupinguaia</t>
  </si>
  <si>
    <t>chupinguaiense</t>
  </si>
  <si>
    <t>SHEILA FLAVIA ANSELMO MOSSO</t>
  </si>
  <si>
    <t>Cujubim</t>
  </si>
  <si>
    <t>cujubiense</t>
  </si>
  <si>
    <t>PEDRO MARCELO FERNANDES PEREIRA</t>
  </si>
  <si>
    <t>Governador Jorge Teixeira</t>
  </si>
  <si>
    <t>jorge-teixeirense</t>
  </si>
  <si>
    <t>GILMAR TOMAZ DE SOUZA</t>
  </si>
  <si>
    <t>Itapuã do Oeste</t>
  </si>
  <si>
    <t>jamariense</t>
  </si>
  <si>
    <t>MOISES GARCIA CAVALHEIRO</t>
  </si>
  <si>
    <t>Ministro Andreazza</t>
  </si>
  <si>
    <t>andreazense</t>
  </si>
  <si>
    <t>JOSE ALVES PEREIRA</t>
  </si>
  <si>
    <t>Mirante da Serra</t>
  </si>
  <si>
    <t>EVALDO DUARTE ANTONIO</t>
  </si>
  <si>
    <t>Monte Negro</t>
  </si>
  <si>
    <t>monte-negrino</t>
  </si>
  <si>
    <t>IVAIR JOSÉ FERNANDES</t>
  </si>
  <si>
    <t>JOÃO JOSÉ DE OLIVEIRA</t>
  </si>
  <si>
    <t>Parecis</t>
  </si>
  <si>
    <t>parecisense</t>
  </si>
  <si>
    <t>MARCONDES DE CARVALHO</t>
  </si>
  <si>
    <t>Pimenteiras do Oeste</t>
  </si>
  <si>
    <t>VALERIA APARECIDA MARCELINO GARCIA</t>
  </si>
  <si>
    <t>Primavera de Rondônia</t>
  </si>
  <si>
    <t>EDUARDO BERTOLETTI SIVIERO</t>
  </si>
  <si>
    <t>São Felipe D'Oeste</t>
  </si>
  <si>
    <t>SIDNEY BORGES DE OLIVEIRA</t>
  </si>
  <si>
    <t>São Francisco do Guaporé</t>
  </si>
  <si>
    <t>são-francisquense</t>
  </si>
  <si>
    <t>ALCINO BILAC MACHADO</t>
  </si>
  <si>
    <t>Seringueiras</t>
  </si>
  <si>
    <t>seringueinense</t>
  </si>
  <si>
    <t>ARMANDO BERNARDO DA SILVA</t>
  </si>
  <si>
    <t>Teixeirópolis</t>
  </si>
  <si>
    <t>ANTONIO ZOTESSO</t>
  </si>
  <si>
    <t>Theobroma</t>
  </si>
  <si>
    <t>theobromense</t>
  </si>
  <si>
    <t>GILLIARD DOS SANTOS GOMES</t>
  </si>
  <si>
    <t>Urupá</t>
  </si>
  <si>
    <t>urupaense</t>
  </si>
  <si>
    <t>CELIO DE JESUS LANG</t>
  </si>
  <si>
    <t>Vale do Anari</t>
  </si>
  <si>
    <t>anariense</t>
  </si>
  <si>
    <t>ANILDO ALBERTON</t>
  </si>
  <si>
    <t>Vale do Paraíso</t>
  </si>
  <si>
    <t>vale-paraisense</t>
  </si>
  <si>
    <t>POLIANA DE MORAES SILVA GASQUI PERRETA</t>
  </si>
  <si>
    <t>Roraima</t>
  </si>
  <si>
    <t>Amajari</t>
  </si>
  <si>
    <t>amajariense</t>
  </si>
  <si>
    <t>NUBIA COSTA LIMA</t>
  </si>
  <si>
    <t>PEDRO HENRIQUE WANDERLEY MACHADO</t>
  </si>
  <si>
    <t>ARTHUR HENRIQUE BRANDÃO MACHADO</t>
  </si>
  <si>
    <t>JONER CHAGAS</t>
  </si>
  <si>
    <t>Cantá</t>
  </si>
  <si>
    <t>cantaense</t>
  </si>
  <si>
    <t>ANDRÉ LUIS COSTA DE CASTRO</t>
  </si>
  <si>
    <t>Caracaraí</t>
  </si>
  <si>
    <t>caracaraiense</t>
  </si>
  <si>
    <t>DIANIERY DE SOUZA COELHO</t>
  </si>
  <si>
    <t>Caroebe</t>
  </si>
  <si>
    <t>caroebense</t>
  </si>
  <si>
    <t>OSMAR SERRA BONFIM FILHO</t>
  </si>
  <si>
    <t>JAIRO ANDRE RIBEIRO SOUSA</t>
  </si>
  <si>
    <t>Mucajaí</t>
  </si>
  <si>
    <t>mucajaiense</t>
  </si>
  <si>
    <t>ERONILDES APARECIDA GONÇALVES</t>
  </si>
  <si>
    <t>Normandia</t>
  </si>
  <si>
    <t>normandiense</t>
  </si>
  <si>
    <t>WENSTON PAULINO BERTO RAPOSO</t>
  </si>
  <si>
    <t>Pacaraima</t>
  </si>
  <si>
    <t>pacaraimense</t>
  </si>
  <si>
    <t>JULIANO TORQUATO DOS SANTOS</t>
  </si>
  <si>
    <t>Rorainópolis</t>
  </si>
  <si>
    <t>rorainopolitano</t>
  </si>
  <si>
    <t>LEANDRO PEREIRA DA SILVA</t>
  </si>
  <si>
    <t>São João da Baliza</t>
  </si>
  <si>
    <t>baliziense</t>
  </si>
  <si>
    <t>LUIZA MAURA DE FARIA OLIVEIRA</t>
  </si>
  <si>
    <t>São Luiz</t>
  </si>
  <si>
    <t>JAMES MOREIRA BATISTA</t>
  </si>
  <si>
    <t>Uiramutã</t>
  </si>
  <si>
    <t>uiramutansense</t>
  </si>
  <si>
    <t>BENISIO ROBERTO DE SOUZA</t>
  </si>
  <si>
    <t>Santa Catarina</t>
  </si>
  <si>
    <t>Abdon Batista</t>
  </si>
  <si>
    <t>abdonense</t>
  </si>
  <si>
    <t>JADIR LUIZ DE SOUZA</t>
  </si>
  <si>
    <t>Abelardo Luz</t>
  </si>
  <si>
    <t>abelardense</t>
  </si>
  <si>
    <t>NERCI SANTIN</t>
  </si>
  <si>
    <t>Agrolândia</t>
  </si>
  <si>
    <t>agrolandense</t>
  </si>
  <si>
    <t>JOSÉ CONSTANTE</t>
  </si>
  <si>
    <t>Agronômica</t>
  </si>
  <si>
    <t>agronomense</t>
  </si>
  <si>
    <t>CESAR LUIZ CUNHA</t>
  </si>
  <si>
    <t>Água Doce</t>
  </si>
  <si>
    <t>NELCI FÁTIMA TRENTO BORTOLINI</t>
  </si>
  <si>
    <t>Águas de Chapecó</t>
  </si>
  <si>
    <t>aguense</t>
  </si>
  <si>
    <t>LEONIR ANTÔNIO HENTGES</t>
  </si>
  <si>
    <t>Águas Frias</t>
  </si>
  <si>
    <t>águasfriense</t>
  </si>
  <si>
    <t>LUIZ JOSE DAGA</t>
  </si>
  <si>
    <t>Águas Mornas</t>
  </si>
  <si>
    <t>águas-mornense</t>
  </si>
  <si>
    <t>OMERO PRIM</t>
  </si>
  <si>
    <t>Alfredo Wagner</t>
  </si>
  <si>
    <t>GILMAR SANI</t>
  </si>
  <si>
    <t>Alto Bela Vista</t>
  </si>
  <si>
    <t>ELTON MATTES</t>
  </si>
  <si>
    <t>IVAN JOSÉ CANCI</t>
  </si>
  <si>
    <t>Angelina</t>
  </si>
  <si>
    <t>ROSELI ANDERLE</t>
  </si>
  <si>
    <t>Anita Garibaldi</t>
  </si>
  <si>
    <t>anita-garibaldense</t>
  </si>
  <si>
    <t>JOÃO CIDINEI DA SILVA</t>
  </si>
  <si>
    <t>Anitápolis</t>
  </si>
  <si>
    <t>anitapolitano</t>
  </si>
  <si>
    <t>SOLANGE BACK</t>
  </si>
  <si>
    <t>GERALDO PAULI</t>
  </si>
  <si>
    <t>Apiúna</t>
  </si>
  <si>
    <t>apiunense</t>
  </si>
  <si>
    <t>MARCELO DOUTEL DA SILVA</t>
  </si>
  <si>
    <t>Arabutã</t>
  </si>
  <si>
    <t>arabutanense</t>
  </si>
  <si>
    <t>LEANI KAPP SCHMITT</t>
  </si>
  <si>
    <t>Araquari</t>
  </si>
  <si>
    <t>araquariense</t>
  </si>
  <si>
    <t>CLENILTON CARLOS PEREIRA</t>
  </si>
  <si>
    <t>Araranguá</t>
  </si>
  <si>
    <t>araranguaense</t>
  </si>
  <si>
    <t>CESAR ANTONIO CESA</t>
  </si>
  <si>
    <t>Armazém</t>
  </si>
  <si>
    <t>armazenense</t>
  </si>
  <si>
    <t>LUIZ PAULO RODRIGUES MENDES</t>
  </si>
  <si>
    <t>Arroio Trinta</t>
  </si>
  <si>
    <t>arroio-trintense</t>
  </si>
  <si>
    <t>ALCIDIR FELCHILCHER</t>
  </si>
  <si>
    <t>Arvoredo</t>
  </si>
  <si>
    <t>arvoredense</t>
  </si>
  <si>
    <t>NEURI MENEGUZZI</t>
  </si>
  <si>
    <t>Ascurra</t>
  </si>
  <si>
    <t>ascurrense</t>
  </si>
  <si>
    <t>ARÃO JOSINO DA SILVA</t>
  </si>
  <si>
    <t>Atalanta</t>
  </si>
  <si>
    <t>atalantense</t>
  </si>
  <si>
    <t>JUAREZ MIGUEL RODERMEL</t>
  </si>
  <si>
    <t>ALEXSANDRO KOHL</t>
  </si>
  <si>
    <t>Balneário Arroio do Silva</t>
  </si>
  <si>
    <t>arroio-silvense</t>
  </si>
  <si>
    <t>EVANDRO SCAINI</t>
  </si>
  <si>
    <t>Balneário Camboriú</t>
  </si>
  <si>
    <t>balneocamboriuense</t>
  </si>
  <si>
    <t>FABRÍCIO JOSÉ SATIRO DE OLIVEIRA</t>
  </si>
  <si>
    <t>Balneário Barra do Sul</t>
  </si>
  <si>
    <t>barrassulense</t>
  </si>
  <si>
    <t>ANTONIO RODRIGUES</t>
  </si>
  <si>
    <t>Balneário Gaivota</t>
  </si>
  <si>
    <t>gaivotense</t>
  </si>
  <si>
    <t>EVERALDO DOS SANTOS</t>
  </si>
  <si>
    <t>Bandeirante</t>
  </si>
  <si>
    <t>CELSO BIEGELMEIER</t>
  </si>
  <si>
    <t>Barra Bonita</t>
  </si>
  <si>
    <t>barrabonitense</t>
  </si>
  <si>
    <t>AGNALDO DERESZ</t>
  </si>
  <si>
    <t>Barra Velha</t>
  </si>
  <si>
    <t>barra-velhense</t>
  </si>
  <si>
    <t>DOUGLAS ELIAS DA COSTA</t>
  </si>
  <si>
    <t>Bela Vista do Toldo</t>
  </si>
  <si>
    <t>ADELMO ALBERTI</t>
  </si>
  <si>
    <t>JAIR ANTONIO GIUMBELLI</t>
  </si>
  <si>
    <t>Benedito Novo</t>
  </si>
  <si>
    <t>benedito-novense</t>
  </si>
  <si>
    <t>ARRABEL ANTONIETA LENZI MURARA</t>
  </si>
  <si>
    <t>Biguaçu</t>
  </si>
  <si>
    <t>biguaçuense</t>
  </si>
  <si>
    <t>SALMIR DA SILVA</t>
  </si>
  <si>
    <t>Blumenau</t>
  </si>
  <si>
    <t>blumenauense</t>
  </si>
  <si>
    <t>MÁRIO HILDEBRANDT</t>
  </si>
  <si>
    <t>Bocaina do Sul</t>
  </si>
  <si>
    <t>JOÃO EDUARDO DELLA JUSTINA</t>
  </si>
  <si>
    <t>Bombinhas</t>
  </si>
  <si>
    <t>bombinense</t>
  </si>
  <si>
    <t>PAULO HENRIQUE DALAGO MULLER</t>
  </si>
  <si>
    <t>Bom Jardim da Serra</t>
  </si>
  <si>
    <t>PEDRO LUIZ OSTETTO</t>
  </si>
  <si>
    <t>RAFAEL CALZA</t>
  </si>
  <si>
    <t>Bom Jesus do Oeste</t>
  </si>
  <si>
    <t>AIRTON ANTONIO REINEHR</t>
  </si>
  <si>
    <t>Bom Retiro</t>
  </si>
  <si>
    <t>ALBINO GONÇALVES PADILHA</t>
  </si>
  <si>
    <t>Botuverá</t>
  </si>
  <si>
    <t>botuveraense</t>
  </si>
  <si>
    <t>ALCIR MERIZIO</t>
  </si>
  <si>
    <t>Braço do Norte</t>
  </si>
  <si>
    <t>braço-nortense</t>
  </si>
  <si>
    <t>ROBERTO KUERTEN MARCELINO</t>
  </si>
  <si>
    <t>Braço do Trombudo</t>
  </si>
  <si>
    <t>braço trombudense</t>
  </si>
  <si>
    <t>NILDO MELMESTET</t>
  </si>
  <si>
    <t>Brunópolis</t>
  </si>
  <si>
    <t>brunopolitense</t>
  </si>
  <si>
    <t>VOLCIR CANUTO</t>
  </si>
  <si>
    <t>Brusque</t>
  </si>
  <si>
    <t>brusquense</t>
  </si>
  <si>
    <t>JOSE ARI VEQUI</t>
  </si>
  <si>
    <t>Caçador</t>
  </si>
  <si>
    <t>caçadorense</t>
  </si>
  <si>
    <t>SAULO SPEROTTO</t>
  </si>
  <si>
    <t>Caibi</t>
  </si>
  <si>
    <t>caibiense</t>
  </si>
  <si>
    <t>EDER PICOLI</t>
  </si>
  <si>
    <t>Calmon</t>
  </si>
  <si>
    <t>HELIO MARCELO OLENKA</t>
  </si>
  <si>
    <t>Camboriú</t>
  </si>
  <si>
    <t>camboriuense</t>
  </si>
  <si>
    <t>ELCIO ROGÉRIO KUHNEN</t>
  </si>
  <si>
    <t>Capão Alto</t>
  </si>
  <si>
    <t>capão altense</t>
  </si>
  <si>
    <t>TITO PEREIRA FREITAS</t>
  </si>
  <si>
    <t>ALICE BAYERL GROSSKOPF</t>
  </si>
  <si>
    <t>Campo Belo do Sul</t>
  </si>
  <si>
    <t>CLAUDIANE VARELA PUCCI</t>
  </si>
  <si>
    <t>Campo Erê</t>
  </si>
  <si>
    <t>campo-erense</t>
  </si>
  <si>
    <t>ROZANE BORTONCELLO MOREIRA</t>
  </si>
  <si>
    <t>Campos Novos</t>
  </si>
  <si>
    <t>campos-novense</t>
  </si>
  <si>
    <t>SILVIO ALEXANDRE ZANCANARO</t>
  </si>
  <si>
    <t>Canelinha</t>
  </si>
  <si>
    <t>DIOGO FRANCISCO ALVES MACIEL</t>
  </si>
  <si>
    <t>Canoinhas</t>
  </si>
  <si>
    <t>canoinhense</t>
  </si>
  <si>
    <t>GILBERTO DOS PASSOS</t>
  </si>
  <si>
    <t>Capinzal</t>
  </si>
  <si>
    <t>NILVO DORINI</t>
  </si>
  <si>
    <t>Capivari de Baixo</t>
  </si>
  <si>
    <t>VICENTE CORREA COSTA</t>
  </si>
  <si>
    <t>DORIVAL RIBEIRO DOS SANTOS</t>
  </si>
  <si>
    <t>Caxambu do Sul</t>
  </si>
  <si>
    <t>GLAUBER BURTET</t>
  </si>
  <si>
    <t>Celso Ramos</t>
  </si>
  <si>
    <t>celso-ramense</t>
  </si>
  <si>
    <t>LUIZANGELO GRASSI</t>
  </si>
  <si>
    <t>Cerro Negro</t>
  </si>
  <si>
    <t>cerronegrense</t>
  </si>
  <si>
    <t>ADEMILSON CONRADO</t>
  </si>
  <si>
    <t>Chapadão do Lageado</t>
  </si>
  <si>
    <t>lageadense</t>
  </si>
  <si>
    <t>ABEL DA SILVA</t>
  </si>
  <si>
    <t>Chapecó</t>
  </si>
  <si>
    <t>chapecoense</t>
  </si>
  <si>
    <t>JOÃO RODRIGUES</t>
  </si>
  <si>
    <t>Cocal do Sul</t>
  </si>
  <si>
    <t>sul-cocalense</t>
  </si>
  <si>
    <t>FERNANDO DE FAVERI MARCELINO</t>
  </si>
  <si>
    <t>Concórdia</t>
  </si>
  <si>
    <t>ROGÉRIO LUCIANO PACHECO</t>
  </si>
  <si>
    <t>Cordilheira Alta</t>
  </si>
  <si>
    <t>cordilheiraltense</t>
  </si>
  <si>
    <t>CLODOALDO BRIANCINI</t>
  </si>
  <si>
    <t>Coronel Freitas</t>
  </si>
  <si>
    <t>freitense ou freitano</t>
  </si>
  <si>
    <t>DELIR CASSARO</t>
  </si>
  <si>
    <t>Coronel Martins</t>
  </si>
  <si>
    <t>coronel martiense</t>
  </si>
  <si>
    <t>MOACIR BRESOLIN</t>
  </si>
  <si>
    <t>Corupá</t>
  </si>
  <si>
    <t>corupaense</t>
  </si>
  <si>
    <t>LUIZ CARLOS TAMANINI</t>
  </si>
  <si>
    <t>Correia Pinto</t>
  </si>
  <si>
    <t>correia-pintense</t>
  </si>
  <si>
    <t>EDILSON GERMINIANI DOS SANTOS</t>
  </si>
  <si>
    <t>Criciúma</t>
  </si>
  <si>
    <t>criciumense</t>
  </si>
  <si>
    <t>CLESIO SALVARO</t>
  </si>
  <si>
    <t>Cunha Porã</t>
  </si>
  <si>
    <t>cunha-porense</t>
  </si>
  <si>
    <t>LUZIA ILIANE VACARIN</t>
  </si>
  <si>
    <t>Cunhataí</t>
  </si>
  <si>
    <t>cunhataiense</t>
  </si>
  <si>
    <t>LUCIANO FRANZ</t>
  </si>
  <si>
    <t>Curitibanos</t>
  </si>
  <si>
    <t>curitibanense</t>
  </si>
  <si>
    <t>KLEBERSON LUCIANO LIMA</t>
  </si>
  <si>
    <t>Descanso</t>
  </si>
  <si>
    <t>descansense</t>
  </si>
  <si>
    <t>SADI INACIO BONAMIGO</t>
  </si>
  <si>
    <t>Dionísio Cerqueira</t>
  </si>
  <si>
    <t>cerqueirense</t>
  </si>
  <si>
    <t>THYAGO WANDERLAN GNOATTO GONÇALVES</t>
  </si>
  <si>
    <t>Dona Emma</t>
  </si>
  <si>
    <t>donemense</t>
  </si>
  <si>
    <t>NERCI BARP</t>
  </si>
  <si>
    <t>Doutor Pedrinho</t>
  </si>
  <si>
    <t>pedrinhense</t>
  </si>
  <si>
    <t>HARTWIG PERSUHN</t>
  </si>
  <si>
    <t>JOÃO MARIA ROQUE</t>
  </si>
  <si>
    <t>Ermo</t>
  </si>
  <si>
    <t>ermense</t>
  </si>
  <si>
    <t>PAULO DELLA VECCHIA</t>
  </si>
  <si>
    <t>Erval Velho</t>
  </si>
  <si>
    <t>ervalhense</t>
  </si>
  <si>
    <t>SEVERINO JAIME SCHMIDT</t>
  </si>
  <si>
    <t>Faxinal dos Guedes</t>
  </si>
  <si>
    <t>GILBERTO ANGELO LAZZARI</t>
  </si>
  <si>
    <t>Flor do Sertão</t>
  </si>
  <si>
    <t>flor-sertanense</t>
  </si>
  <si>
    <t>SIDNEI JOSÉ WILLINGHOFER</t>
  </si>
  <si>
    <t>Florianópolis</t>
  </si>
  <si>
    <t>florianopolitano</t>
  </si>
  <si>
    <t>GEAN MARQUES LOUREIRO</t>
  </si>
  <si>
    <t>Formosa do Sul</t>
  </si>
  <si>
    <t>formoense do sul</t>
  </si>
  <si>
    <t>JORGE ANTONIO COMUNELLO</t>
  </si>
  <si>
    <t>Forquilhinha</t>
  </si>
  <si>
    <t>forquilhinhense</t>
  </si>
  <si>
    <t>JOSÉ CLÁUDIO GONÇALVES</t>
  </si>
  <si>
    <t>Fraiburgo</t>
  </si>
  <si>
    <t>fraiburgense</t>
  </si>
  <si>
    <t>WILSON RIBEIRO CARDOSO JUNIOR</t>
  </si>
  <si>
    <t>Frei Rogério</t>
  </si>
  <si>
    <t>frei rogeriense</t>
  </si>
  <si>
    <t>JAIR DA SILVA RIBEIRO</t>
  </si>
  <si>
    <t>Galvão</t>
  </si>
  <si>
    <t>galvãoense</t>
  </si>
  <si>
    <t>ADMIR EDI DALLA CORT</t>
  </si>
  <si>
    <t>Garopaba</t>
  </si>
  <si>
    <t>garopabense</t>
  </si>
  <si>
    <t>JUNIOR DE ABREU BENTO</t>
  </si>
  <si>
    <t>Garuva</t>
  </si>
  <si>
    <t>garuvense</t>
  </si>
  <si>
    <t>RODRIGO ADRIANY DAVID</t>
  </si>
  <si>
    <t>Gaspar</t>
  </si>
  <si>
    <t>gasparense</t>
  </si>
  <si>
    <t>KLEBER EDSON WAN DALL</t>
  </si>
  <si>
    <t>Governador Celso Ramos</t>
  </si>
  <si>
    <t>gancheiro</t>
  </si>
  <si>
    <t>MARCOS HENRIQUE DA SILVA</t>
  </si>
  <si>
    <t>Grão-Pará</t>
  </si>
  <si>
    <t>grão-paraense</t>
  </si>
  <si>
    <t>HELIO ALBERTON JUNIOR</t>
  </si>
  <si>
    <t>Gravatal</t>
  </si>
  <si>
    <t>gravatalense</t>
  </si>
  <si>
    <t>CLEINILS RODRIGUES DA SILVA</t>
  </si>
  <si>
    <t>Guabiruba</t>
  </si>
  <si>
    <t>guabirubense</t>
  </si>
  <si>
    <t>VALMIR ZIRKE</t>
  </si>
  <si>
    <t>VANDECIR DORIGON</t>
  </si>
  <si>
    <t>Guaramirim</t>
  </si>
  <si>
    <t>guaramirense</t>
  </si>
  <si>
    <t>LUIS ANTONIO CHIODINI</t>
  </si>
  <si>
    <t>Guarujá do Sul</t>
  </si>
  <si>
    <t>guarujaense</t>
  </si>
  <si>
    <t>CLAUDIO JUNIOR WESCHENFELDER</t>
  </si>
  <si>
    <t>Guatambú</t>
  </si>
  <si>
    <t>guatumbuense</t>
  </si>
  <si>
    <t>LUIZ CLOVIS DAL PIVA</t>
  </si>
  <si>
    <t>Herval d'Oeste</t>
  </si>
  <si>
    <t>MAURO SERGIO MARTINI</t>
  </si>
  <si>
    <t>Ibiam</t>
  </si>
  <si>
    <t>ibianense</t>
  </si>
  <si>
    <t>JOARES TREVISOL</t>
  </si>
  <si>
    <t>Ibicaré</t>
  </si>
  <si>
    <t>ibicareense</t>
  </si>
  <si>
    <t>GIANFRANCO VOLPATO</t>
  </si>
  <si>
    <t>Ibirama</t>
  </si>
  <si>
    <t>ibiramense</t>
  </si>
  <si>
    <t>ADRIANO POFFO</t>
  </si>
  <si>
    <t>Içara</t>
  </si>
  <si>
    <t>içarense</t>
  </si>
  <si>
    <t>DALVANIA PEREIRA CARDOSO</t>
  </si>
  <si>
    <t>Ilhota</t>
  </si>
  <si>
    <t>ilhotense</t>
  </si>
  <si>
    <t>ERICO DE OLIVEIRA</t>
  </si>
  <si>
    <t>Imaruí</t>
  </si>
  <si>
    <t>imaruense</t>
  </si>
  <si>
    <t>PATRICK CORRÊA</t>
  </si>
  <si>
    <t>Imbituba</t>
  </si>
  <si>
    <t>imbitubense</t>
  </si>
  <si>
    <t>ROSENVALDO DA SILVA JUNIOR</t>
  </si>
  <si>
    <t>Imbuia</t>
  </si>
  <si>
    <t>imbuiense</t>
  </si>
  <si>
    <t>DENY SCHEIDT</t>
  </si>
  <si>
    <t>Indaial</t>
  </si>
  <si>
    <t>indaialense</t>
  </si>
  <si>
    <t>ANDRE LUIZ MOSER</t>
  </si>
  <si>
    <t>Iomerê</t>
  </si>
  <si>
    <t>iomerense</t>
  </si>
  <si>
    <t>LUCI PERETTI</t>
  </si>
  <si>
    <t>Ipira</t>
  </si>
  <si>
    <t>ipirense</t>
  </si>
  <si>
    <t>MARCELO BALDISSERA</t>
  </si>
  <si>
    <t>Iporã do Oeste</t>
  </si>
  <si>
    <t>iporã-oestino</t>
  </si>
  <si>
    <t>ADÉLIO MARX</t>
  </si>
  <si>
    <t>Ipuaçu</t>
  </si>
  <si>
    <t>ipuaçuense</t>
  </si>
  <si>
    <t>CLORI PEROZA</t>
  </si>
  <si>
    <t>Ipumirim</t>
  </si>
  <si>
    <t>ipumiriense</t>
  </si>
  <si>
    <t>HILARIO REFFATTI</t>
  </si>
  <si>
    <t>Iraceminha</t>
  </si>
  <si>
    <t>iraceminhense</t>
  </si>
  <si>
    <t>JEAN CARLOS NYLAND</t>
  </si>
  <si>
    <t>Irani</t>
  </si>
  <si>
    <t>iraniense</t>
  </si>
  <si>
    <t>VANDERLEI CANCI</t>
  </si>
  <si>
    <t>NEURI MEURER</t>
  </si>
  <si>
    <t>Irineópolis</t>
  </si>
  <si>
    <t>irineopolitense</t>
  </si>
  <si>
    <t>LADEMIR FERNANDO ARCARI</t>
  </si>
  <si>
    <t>Itá</t>
  </si>
  <si>
    <t>itaense</t>
  </si>
  <si>
    <t>CLEMOR ANTONIO BATTISTI</t>
  </si>
  <si>
    <t>Itaiópolis</t>
  </si>
  <si>
    <t>itaiopolense</t>
  </si>
  <si>
    <t>MOZART JOSÉ MYCZKOWSKI</t>
  </si>
  <si>
    <t>Itajaí</t>
  </si>
  <si>
    <t>itajaiense</t>
  </si>
  <si>
    <t>VOLNEI JOSE MORASTONI</t>
  </si>
  <si>
    <t>Itapema</t>
  </si>
  <si>
    <t>itapemense</t>
  </si>
  <si>
    <t>NILZA NILDA SIMAS</t>
  </si>
  <si>
    <t>ALEXANDRE GOMES RIBAS</t>
  </si>
  <si>
    <t>Itapoá</t>
  </si>
  <si>
    <t>itapoaense</t>
  </si>
  <si>
    <t>MARLON ROBERTO NEUBER</t>
  </si>
  <si>
    <t>Ituporanga</t>
  </si>
  <si>
    <t>ituporanguense</t>
  </si>
  <si>
    <t>GERVASIO JOSE MACIEL</t>
  </si>
  <si>
    <t>Jaborá</t>
  </si>
  <si>
    <t>jaboraense</t>
  </si>
  <si>
    <t>CLEVSON RODRIGO FREITAS</t>
  </si>
  <si>
    <t>Jacinto Machado</t>
  </si>
  <si>
    <t>jacinto-machadense</t>
  </si>
  <si>
    <t>JOÃO BATISTA MEZZARI</t>
  </si>
  <si>
    <t>Jaguaruna</t>
  </si>
  <si>
    <t>jaguarunense</t>
  </si>
  <si>
    <t>LAERTE SILVA DOS SANTOS</t>
  </si>
  <si>
    <t>Jaraguá do Sul</t>
  </si>
  <si>
    <t>jaraguaense</t>
  </si>
  <si>
    <t>ANTIDIO ALEIXO LUNELLI</t>
  </si>
  <si>
    <t>Jardinópolis</t>
  </si>
  <si>
    <t>jardinopolense</t>
  </si>
  <si>
    <t>MAURO FRANCISCO RISSO</t>
  </si>
  <si>
    <t>Joaçaba</t>
  </si>
  <si>
    <t>joaçabense</t>
  </si>
  <si>
    <t>DIOCLÉSIO RAGNINI</t>
  </si>
  <si>
    <t>Joinville</t>
  </si>
  <si>
    <t>joinvilense</t>
  </si>
  <si>
    <t>ADRIANO BORNSCHEIN SILVA</t>
  </si>
  <si>
    <t>José Boiteux</t>
  </si>
  <si>
    <t>josé-boatense</t>
  </si>
  <si>
    <t>ADAIR ANTONIO STOLLMEIER</t>
  </si>
  <si>
    <t>Jupiá</t>
  </si>
  <si>
    <t>jupiaense</t>
  </si>
  <si>
    <t>VALDELIRIO LOCATELLI DA CRUZ</t>
  </si>
  <si>
    <t>Lacerdópolis</t>
  </si>
  <si>
    <t>lacerdopolitano</t>
  </si>
  <si>
    <t>SERGIO LUIZ CALEGARI</t>
  </si>
  <si>
    <t>Lages</t>
  </si>
  <si>
    <t>lageano</t>
  </si>
  <si>
    <t>ANTONIO CERON</t>
  </si>
  <si>
    <t>Laguna</t>
  </si>
  <si>
    <t>MAURO VARGAS CANDEMIL</t>
  </si>
  <si>
    <t>Lajeado Grande</t>
  </si>
  <si>
    <t>lajeado grandense</t>
  </si>
  <si>
    <t>ANDERSON ELIAS BIANCHI</t>
  </si>
  <si>
    <t>Laurentino</t>
  </si>
  <si>
    <t>laurentinense</t>
  </si>
  <si>
    <t>MARCELO TADEO ROCHA</t>
  </si>
  <si>
    <t>Lauro Müller</t>
  </si>
  <si>
    <t>lauro-milense</t>
  </si>
  <si>
    <t>SAIONARA CORREA DE CARVALHO BORA</t>
  </si>
  <si>
    <t>Lebon Régis</t>
  </si>
  <si>
    <t>lebon-regense</t>
  </si>
  <si>
    <t>DOUGLAS FERNANDO DE MELLO</t>
  </si>
  <si>
    <t>Leoberto Leal</t>
  </si>
  <si>
    <t>leobertense</t>
  </si>
  <si>
    <t>VITOR NORBERTO ALVES</t>
  </si>
  <si>
    <t>Lindóia do Sul</t>
  </si>
  <si>
    <t>lindoiense</t>
  </si>
  <si>
    <t>NEUDI ANGELO BERTOL</t>
  </si>
  <si>
    <t>Lontras</t>
  </si>
  <si>
    <t>MARCIONEI HILLESHEIM</t>
  </si>
  <si>
    <t>Luiz Alves</t>
  </si>
  <si>
    <t>luizalvense ou luiz-alvense</t>
  </si>
  <si>
    <t>MARCOS PEDRO VEBER</t>
  </si>
  <si>
    <t>Luzerna</t>
  </si>
  <si>
    <t>luzernense</t>
  </si>
  <si>
    <t>JULIANO SCHNEIDER</t>
  </si>
  <si>
    <t>Macieira</t>
  </si>
  <si>
    <t>macieirense</t>
  </si>
  <si>
    <t>EDGARD FARINON</t>
  </si>
  <si>
    <t>Mafra</t>
  </si>
  <si>
    <t>mafrense</t>
  </si>
  <si>
    <t>EMERSON MAAS</t>
  </si>
  <si>
    <t>Major Gercino</t>
  </si>
  <si>
    <t>majorense</t>
  </si>
  <si>
    <t>VALMOR PEDRO KAMMERS</t>
  </si>
  <si>
    <t>Major Vieira</t>
  </si>
  <si>
    <t>major-vieirense</t>
  </si>
  <si>
    <t>ADILSON LISCZKOVSKI</t>
  </si>
  <si>
    <t>Maracajá</t>
  </si>
  <si>
    <t>maracajaense</t>
  </si>
  <si>
    <t>ANIBAL BRAMBILA</t>
  </si>
  <si>
    <t>SANDRO DONATI</t>
  </si>
  <si>
    <t>Marema</t>
  </si>
  <si>
    <t>maremense</t>
  </si>
  <si>
    <t>MAURI DAL BELLO</t>
  </si>
  <si>
    <t>ARMINDO SESAR TASSI</t>
  </si>
  <si>
    <t>Matos Costa</t>
  </si>
  <si>
    <t>matos-costense</t>
  </si>
  <si>
    <t>PAULO BUENO DE CAMARGO</t>
  </si>
  <si>
    <t>Meleiro</t>
  </si>
  <si>
    <t>meleirense</t>
  </si>
  <si>
    <t>EDER MATTOS</t>
  </si>
  <si>
    <t>Mirim Doce</t>
  </si>
  <si>
    <t>mirindocense</t>
  </si>
  <si>
    <t>BERNARDO PERON</t>
  </si>
  <si>
    <t>Modelo</t>
  </si>
  <si>
    <t>modelense</t>
  </si>
  <si>
    <t>DIRCEU SILVEIRA</t>
  </si>
  <si>
    <t>Mondaí</t>
  </si>
  <si>
    <t>mondaiense</t>
  </si>
  <si>
    <t>VALDIR RUBERT</t>
  </si>
  <si>
    <t>Monte Carlo</t>
  </si>
  <si>
    <t>montecarlense</t>
  </si>
  <si>
    <t>SONIA SALETE VEDOVATTO</t>
  </si>
  <si>
    <t>Monte Castelo</t>
  </si>
  <si>
    <t>JEAN CARLO MEDEIROS DE SOUZA</t>
  </si>
  <si>
    <t>Morro da Fumaça</t>
  </si>
  <si>
    <t>fumacense</t>
  </si>
  <si>
    <t>AGENOR CORAL</t>
  </si>
  <si>
    <t>Morro Grande</t>
  </si>
  <si>
    <t>morrograndense</t>
  </si>
  <si>
    <t>CLELIO DANIEL OLIVO</t>
  </si>
  <si>
    <t>Navegantes</t>
  </si>
  <si>
    <t>navegantino</t>
  </si>
  <si>
    <t>LIBARDONI LAURO CLAUDINO FRONZA</t>
  </si>
  <si>
    <t>Nova Erechim</t>
  </si>
  <si>
    <t>nova-erechinense</t>
  </si>
  <si>
    <t>EDILSON FERLA</t>
  </si>
  <si>
    <t>Nova Itaberaba</t>
  </si>
  <si>
    <t>nova itaberadense</t>
  </si>
  <si>
    <t>IVANIR JOSÉ POSSEBON</t>
  </si>
  <si>
    <t>Nova Trento</t>
  </si>
  <si>
    <t>nova-trentino</t>
  </si>
  <si>
    <t>TIAGO DALSASSO</t>
  </si>
  <si>
    <t>veneziano</t>
  </si>
  <si>
    <t>ROGÉRIO JOSÉ FRIGO</t>
  </si>
  <si>
    <t>VANDERLEI SANAGIOTTO</t>
  </si>
  <si>
    <t>Orleans</t>
  </si>
  <si>
    <t>orleanense</t>
  </si>
  <si>
    <t>JORGE LUIZ KOCH</t>
  </si>
  <si>
    <t>Otacílio Costa</t>
  </si>
  <si>
    <t>otaciliense</t>
  </si>
  <si>
    <t>FABIANO BALDESSAR DE SOUZA</t>
  </si>
  <si>
    <t>Ouro</t>
  </si>
  <si>
    <t>CLAUDIR DUARTE</t>
  </si>
  <si>
    <t>Ouro Verde</t>
  </si>
  <si>
    <t>MOACIR MOTTIN</t>
  </si>
  <si>
    <t>Paial</t>
  </si>
  <si>
    <t>paialense</t>
  </si>
  <si>
    <t>NEVIO ANTONIO MORTARI</t>
  </si>
  <si>
    <t>Painel</t>
  </si>
  <si>
    <t>painelense</t>
  </si>
  <si>
    <t>ANTONIO MARCOS CAVALHEIRO FLORES</t>
  </si>
  <si>
    <t>Palhoça</t>
  </si>
  <si>
    <t>palhocense</t>
  </si>
  <si>
    <t>EDUARDO FRECCIA</t>
  </si>
  <si>
    <t>Palma Sola</t>
  </si>
  <si>
    <t>palma-solense</t>
  </si>
  <si>
    <t>CLEOMAR JOSE MANTELLI</t>
  </si>
  <si>
    <t>FERNANDA DE SOUZA CÓRDOVA</t>
  </si>
  <si>
    <t>Palmitos</t>
  </si>
  <si>
    <t>DAIR JOCELY ENGE</t>
  </si>
  <si>
    <t>Papanduva</t>
  </si>
  <si>
    <t>papanduvense</t>
  </si>
  <si>
    <t>LUIZ HENRIQUE SALIBA</t>
  </si>
  <si>
    <t>Paraíso</t>
  </si>
  <si>
    <t>MARLENE FURLAN GIACOMINI</t>
  </si>
  <si>
    <t>Passo de Torres</t>
  </si>
  <si>
    <t>passotorrense</t>
  </si>
  <si>
    <t>VALMIR AUGUSTO RODRIGUES</t>
  </si>
  <si>
    <t>Passos Maia</t>
  </si>
  <si>
    <t>passosmaiense</t>
  </si>
  <si>
    <t>OSMAR TOZZO</t>
  </si>
  <si>
    <t>Paulo Lopes</t>
  </si>
  <si>
    <t>paulo-lopense</t>
  </si>
  <si>
    <t>NADIR CARLOS RODRIGUES</t>
  </si>
  <si>
    <t>Pedras Grandes</t>
  </si>
  <si>
    <t>pedras-grandense</t>
  </si>
  <si>
    <t>AGNALDO FILIPPI</t>
  </si>
  <si>
    <t>Penha</t>
  </si>
  <si>
    <t>penhense</t>
  </si>
  <si>
    <t>AQUILES JOSÉ SCHNEIDER DA COSTA</t>
  </si>
  <si>
    <t>Peritiba</t>
  </si>
  <si>
    <t>peritibense</t>
  </si>
  <si>
    <t>PAULO JOSÉ DEITOS</t>
  </si>
  <si>
    <t>Pescaria Brava</t>
  </si>
  <si>
    <t>bravense</t>
  </si>
  <si>
    <t>DEYVISONN DA SILVA DE SOUZA</t>
  </si>
  <si>
    <t>JOEL LONGEN</t>
  </si>
  <si>
    <t>Balneário Piçarras</t>
  </si>
  <si>
    <t>piçarrense</t>
  </si>
  <si>
    <t>TIAGO MACIEL BALTT</t>
  </si>
  <si>
    <t>Pinhalzinho</t>
  </si>
  <si>
    <t>MÁRIO AFONSO WOITEXEM</t>
  </si>
  <si>
    <t>Pinheiro Preto</t>
  </si>
  <si>
    <t>GILBERTO CHIARANI</t>
  </si>
  <si>
    <t>Piratuba</t>
  </si>
  <si>
    <t>piratubense</t>
  </si>
  <si>
    <t>OLMIR PAULINHO BENJAMINI</t>
  </si>
  <si>
    <t>Planalto Alegre</t>
  </si>
  <si>
    <t>planaltoalegrense</t>
  </si>
  <si>
    <t>SADI DALLACORTTE</t>
  </si>
  <si>
    <t>Pomerode</t>
  </si>
  <si>
    <t>pomerodense</t>
  </si>
  <si>
    <t>ÉRCIO KRIEK</t>
  </si>
  <si>
    <t>Ponte Alta</t>
  </si>
  <si>
    <t>ponte-altense</t>
  </si>
  <si>
    <t>LUIZ PAULO FARIAS</t>
  </si>
  <si>
    <t>Ponte Alta do Norte</t>
  </si>
  <si>
    <t>norte pontealtense</t>
  </si>
  <si>
    <t>ARI ALVES WOLINGER</t>
  </si>
  <si>
    <t>Ponte Serrada</t>
  </si>
  <si>
    <t>ponte-serradense</t>
  </si>
  <si>
    <t>ALCEU ALBERTO WRUBEL</t>
  </si>
  <si>
    <t>Porto Belo</t>
  </si>
  <si>
    <t>porto-belense</t>
  </si>
  <si>
    <t>EMERSON LUCIANO STEIN</t>
  </si>
  <si>
    <t>Porto União</t>
  </si>
  <si>
    <t>porto-unionense</t>
  </si>
  <si>
    <t>ELISEU MIBACH</t>
  </si>
  <si>
    <t>Pouso Redondo</t>
  </si>
  <si>
    <t>pouso-redondense</t>
  </si>
  <si>
    <t>RAFAEL NEITZKE TAMBOSI</t>
  </si>
  <si>
    <t>Praia Grande</t>
  </si>
  <si>
    <t>praia-grandense</t>
  </si>
  <si>
    <t>ELISANDRO PEREIRA MACHADO</t>
  </si>
  <si>
    <t>Presidente Castello Branco</t>
  </si>
  <si>
    <t>castelinense</t>
  </si>
  <si>
    <t>TARCILIO SECCO</t>
  </si>
  <si>
    <t>Presidente Getúlio</t>
  </si>
  <si>
    <t>getulense</t>
  </si>
  <si>
    <t>NELSON VIRTUOSO</t>
  </si>
  <si>
    <t>Presidente Nereu</t>
  </si>
  <si>
    <t>nereusense</t>
  </si>
  <si>
    <t>CELSO AUGUSTO VIEIRA</t>
  </si>
  <si>
    <t>Princesa</t>
  </si>
  <si>
    <t>EDILSON MIGUEL VOLKWEIS</t>
  </si>
  <si>
    <t>Quilombo</t>
  </si>
  <si>
    <t>quilombense</t>
  </si>
  <si>
    <t>SILVANO DE PARIZ</t>
  </si>
  <si>
    <t>Rancho Queimado</t>
  </si>
  <si>
    <t>rancho-queimadense</t>
  </si>
  <si>
    <t>CLECI APARECIDA VERONEZI</t>
  </si>
  <si>
    <t>Rio das Antas</t>
  </si>
  <si>
    <t>rio-antense</t>
  </si>
  <si>
    <t>JOÃO CARLOS MUNARETTO</t>
  </si>
  <si>
    <t>Rio do Campo</t>
  </si>
  <si>
    <t>rio-campense</t>
  </si>
  <si>
    <t>VIDAL BALAK</t>
  </si>
  <si>
    <t>Rio do Oeste</t>
  </si>
  <si>
    <t>riense-do-oeste</t>
  </si>
  <si>
    <t>ARNILDO FERRARI</t>
  </si>
  <si>
    <t>Rio dos Cedros</t>
  </si>
  <si>
    <t>rio-cedrense</t>
  </si>
  <si>
    <t>JORGE LUIZ STOLF</t>
  </si>
  <si>
    <t>Rio do Sul</t>
  </si>
  <si>
    <t>rio-sulense</t>
  </si>
  <si>
    <t>JOSE EDUARDO ROTHBARTH THOME</t>
  </si>
  <si>
    <t>Rio Fortuna</t>
  </si>
  <si>
    <t>rio-fortunense</t>
  </si>
  <si>
    <t>NERI VANDRESEN</t>
  </si>
  <si>
    <t>Rio Negrinho</t>
  </si>
  <si>
    <t>rio-negrinhense</t>
  </si>
  <si>
    <t>CAIO CESAR TREML</t>
  </si>
  <si>
    <t>Rio Rufino</t>
  </si>
  <si>
    <t>rio rufinense</t>
  </si>
  <si>
    <t>ERLON TANCREDO COSTA</t>
  </si>
  <si>
    <t>Riqueza</t>
  </si>
  <si>
    <t>riquezense</t>
  </si>
  <si>
    <t>RENALDO MUELLER</t>
  </si>
  <si>
    <t>Rodeio</t>
  </si>
  <si>
    <t>VALCIR FERRARI</t>
  </si>
  <si>
    <t>Romelândia</t>
  </si>
  <si>
    <t>romelandino</t>
  </si>
  <si>
    <t>JUAREZ FURTADO</t>
  </si>
  <si>
    <t>Salete</t>
  </si>
  <si>
    <t>saletense</t>
  </si>
  <si>
    <t>SOLANGE APARECIDA BITENCOURT SCHLICHTING</t>
  </si>
  <si>
    <t>Saltinho</t>
  </si>
  <si>
    <t>saltinhense</t>
  </si>
  <si>
    <t>EDIMAR NORONHA DE FREITAS</t>
  </si>
  <si>
    <t>Salto Veloso</t>
  </si>
  <si>
    <t>velosoense</t>
  </si>
  <si>
    <t>NEREU BORGA</t>
  </si>
  <si>
    <t>Sangão</t>
  </si>
  <si>
    <t>sangãoense</t>
  </si>
  <si>
    <t>CASTILHO SILVANO VIEIRA</t>
  </si>
  <si>
    <t>ALESSANDRA APARECIDA GARCIA</t>
  </si>
  <si>
    <t>santaelenense</t>
  </si>
  <si>
    <t>BLASIO IVO HICKMANN</t>
  </si>
  <si>
    <t>Santa Rosa de Lima</t>
  </si>
  <si>
    <t>rosa-limense</t>
  </si>
  <si>
    <t>SALESIO WIEMES</t>
  </si>
  <si>
    <t>Santa Rosa do Sul</t>
  </si>
  <si>
    <t>sul-santarrosense</t>
  </si>
  <si>
    <t>ALMIDES ROBERG SILVA DA ROSA</t>
  </si>
  <si>
    <t>GENIR ANTONIO JUNCKES</t>
  </si>
  <si>
    <t>Santa Terezinha do Progresso</t>
  </si>
  <si>
    <t>terezinhano</t>
  </si>
  <si>
    <t>MARCIA DETOFOL</t>
  </si>
  <si>
    <t>Santiago do Sul</t>
  </si>
  <si>
    <t>JULCIMAR ANTONIO LORENZETTI</t>
  </si>
  <si>
    <t>Santo Amaro da Imperatriz</t>
  </si>
  <si>
    <t>santo-amarense</t>
  </si>
  <si>
    <t>RICARDO LAURO DA COSTA</t>
  </si>
  <si>
    <t>São Bernardino</t>
  </si>
  <si>
    <t>bernardinense</t>
  </si>
  <si>
    <t>DALVIR LUIZ LUDWIG</t>
  </si>
  <si>
    <t>São Bento do Sul</t>
  </si>
  <si>
    <t>ANTONIO JOAQUIM TOMAZINI FILHO</t>
  </si>
  <si>
    <t>São Bonifácio</t>
  </si>
  <si>
    <t>são-bonifacense</t>
  </si>
  <si>
    <t>LAURINO PETERS</t>
  </si>
  <si>
    <t>São Carlos</t>
  </si>
  <si>
    <t>RUDI MIGUEL SANDER</t>
  </si>
  <si>
    <t>São Cristóvão do Sul</t>
  </si>
  <si>
    <t>são-cristovense</t>
  </si>
  <si>
    <t>ILSE AMELIA LEOBET</t>
  </si>
  <si>
    <t>MÁRCIO LUIZ BIGOLIN GROSBELLI</t>
  </si>
  <si>
    <t>São Francisco do Sul</t>
  </si>
  <si>
    <t>GODOFREDO GOMES MOREIRA FILHO</t>
  </si>
  <si>
    <t>São João do Oeste</t>
  </si>
  <si>
    <t>GENÉSIO MARINO ANTON</t>
  </si>
  <si>
    <t>PEDRO ALFREDO RAMOS</t>
  </si>
  <si>
    <t>São João do Itaperiú</t>
  </si>
  <si>
    <t>itaperiuense</t>
  </si>
  <si>
    <t>CLÉZIO JOSÉ FORTUNATO</t>
  </si>
  <si>
    <t>São João do Sul</t>
  </si>
  <si>
    <t>joão-sulense</t>
  </si>
  <si>
    <t>MOACIR FRANCISCO TEIXEIRA</t>
  </si>
  <si>
    <t>São Joaquim</t>
  </si>
  <si>
    <t>joaquinense</t>
  </si>
  <si>
    <t>GIOVANI NUNES</t>
  </si>
  <si>
    <t>São José</t>
  </si>
  <si>
    <t>josefense</t>
  </si>
  <si>
    <t>ORVINO COELHO DE ÁVILA</t>
  </si>
  <si>
    <t>São José do Cedro</t>
  </si>
  <si>
    <t>JOÃO LUIZ DE ANDRADE</t>
  </si>
  <si>
    <t>São José do Cerrito</t>
  </si>
  <si>
    <t>JOSE DIRCEU DA SILVA</t>
  </si>
  <si>
    <t>São Lourenço do Oeste</t>
  </si>
  <si>
    <t>lourencense ou lourenciano</t>
  </si>
  <si>
    <t>RAFAEL CALEFFI</t>
  </si>
  <si>
    <t>São Ludgero</t>
  </si>
  <si>
    <t>são-ludgerense</t>
  </si>
  <si>
    <t>IBANEIS LEMBECK</t>
  </si>
  <si>
    <t>ROBSON JEAN BACK</t>
  </si>
  <si>
    <t>São Miguel da Boa Vista</t>
  </si>
  <si>
    <t>VANDERLEI BONALDO</t>
  </si>
  <si>
    <t>São Miguel do Oeste</t>
  </si>
  <si>
    <t>miguel-oestino</t>
  </si>
  <si>
    <t>WILSON TREVISAN</t>
  </si>
  <si>
    <t>São Pedro de Alcântara</t>
  </si>
  <si>
    <t>CHARLES DA CUNHA</t>
  </si>
  <si>
    <t>Saudades</t>
  </si>
  <si>
    <t>MACIEL SCHNEIDER</t>
  </si>
  <si>
    <t>Schroeder</t>
  </si>
  <si>
    <t>cheredense</t>
  </si>
  <si>
    <t>FELIPE VOIGT</t>
  </si>
  <si>
    <t>Seara</t>
  </si>
  <si>
    <t>searaense</t>
  </si>
  <si>
    <t>EDEMILSON CANALE</t>
  </si>
  <si>
    <t>Serra Alta</t>
  </si>
  <si>
    <t>serra-altense</t>
  </si>
  <si>
    <t>RAFAÉL MARIN</t>
  </si>
  <si>
    <t>Siderópolis</t>
  </si>
  <si>
    <t>sideropolitano</t>
  </si>
  <si>
    <t>ANGELO FRANQUI SALVARO</t>
  </si>
  <si>
    <t>Sombrio</t>
  </si>
  <si>
    <t>sombriense</t>
  </si>
  <si>
    <t>GISLANE DIAS DA CUNHA</t>
  </si>
  <si>
    <t>Sul Brasil</t>
  </si>
  <si>
    <t>sul brasilense</t>
  </si>
  <si>
    <t>MAURILIO OSTROSKI</t>
  </si>
  <si>
    <t>Taió</t>
  </si>
  <si>
    <t>taioense</t>
  </si>
  <si>
    <t>HORST ALEXANDRE PURNHAGEN</t>
  </si>
  <si>
    <t>ALDAIR BIASIOLO</t>
  </si>
  <si>
    <t>Tigrinhos</t>
  </si>
  <si>
    <t>tigrinhense</t>
  </si>
  <si>
    <t>DERLI ANTONIO DE OLIVEIRA</t>
  </si>
  <si>
    <t>Tijucas</t>
  </si>
  <si>
    <t>Tijuquense</t>
  </si>
  <si>
    <t>ELOI MARIANO ROCHA</t>
  </si>
  <si>
    <t>Timbé do Sul</t>
  </si>
  <si>
    <t>timbeense</t>
  </si>
  <si>
    <t>ROBERTO BIAVA</t>
  </si>
  <si>
    <t>Timbó</t>
  </si>
  <si>
    <t>timboense</t>
  </si>
  <si>
    <t>JORGE AUGUSTO KRUGER</t>
  </si>
  <si>
    <t>Timbó Grande</t>
  </si>
  <si>
    <t>timbó-grandense</t>
  </si>
  <si>
    <t>VALDIR CARDOSO DOS SANTOS</t>
  </si>
  <si>
    <t>Três Barras</t>
  </si>
  <si>
    <t>três-barrense</t>
  </si>
  <si>
    <t>LUIZ DIVONSIR SHIMOGUIRI</t>
  </si>
  <si>
    <t>Treviso</t>
  </si>
  <si>
    <t>trevisano</t>
  </si>
  <si>
    <t>VALÉRIO MORETTI</t>
  </si>
  <si>
    <t>Treze de Maio</t>
  </si>
  <si>
    <t>treze-maioense</t>
  </si>
  <si>
    <t>JAILSO BARDINI</t>
  </si>
  <si>
    <t>Treze Tílias</t>
  </si>
  <si>
    <t>treze-tiliense</t>
  </si>
  <si>
    <t>RUDI OHLWEILER</t>
  </si>
  <si>
    <t>Trombudo Central</t>
  </si>
  <si>
    <t>trombudense</t>
  </si>
  <si>
    <t>GEOVANA GESSNER</t>
  </si>
  <si>
    <t>Tubarão</t>
  </si>
  <si>
    <t>tubaronense</t>
  </si>
  <si>
    <t>JOARES CARLOS PONTICELLI</t>
  </si>
  <si>
    <t>Tunápolis</t>
  </si>
  <si>
    <t>tunapolitano</t>
  </si>
  <si>
    <t>MARINO JOSE FREY</t>
  </si>
  <si>
    <t>SANDRO CIRIMBELLI</t>
  </si>
  <si>
    <t>União do Oeste</t>
  </si>
  <si>
    <t>união-oestense</t>
  </si>
  <si>
    <t>VALMOR GOLO</t>
  </si>
  <si>
    <t>Urubici</t>
  </si>
  <si>
    <t>urubiciense</t>
  </si>
  <si>
    <t>MARIZA COSTA</t>
  </si>
  <si>
    <t>Urupema</t>
  </si>
  <si>
    <t>urupemense</t>
  </si>
  <si>
    <t>EVANDRO FRIGO PEREIRA</t>
  </si>
  <si>
    <t>Urussanga</t>
  </si>
  <si>
    <t>urussanguense</t>
  </si>
  <si>
    <t>LUIS GUSTAVO CANCELLIER</t>
  </si>
  <si>
    <t>Vargeão</t>
  </si>
  <si>
    <t>vargeonense</t>
  </si>
  <si>
    <t>VOLMIR FELIPE</t>
  </si>
  <si>
    <t>Vargem</t>
  </si>
  <si>
    <t>MILENA ANDERSEN LOPES BECHER</t>
  </si>
  <si>
    <t>vargembonitense</t>
  </si>
  <si>
    <t>ROSAMARCIA HETKOWSKI ROMAN</t>
  </si>
  <si>
    <t>Vidal Ramos</t>
  </si>
  <si>
    <t>vidal-ramense</t>
  </si>
  <si>
    <t>NELSON BACK</t>
  </si>
  <si>
    <t>Videira</t>
  </si>
  <si>
    <t>videirense</t>
  </si>
  <si>
    <t>DORIVAL CARLOS BORGA</t>
  </si>
  <si>
    <t>Vitor Meireles</t>
  </si>
  <si>
    <t>vitor-meirelense</t>
  </si>
  <si>
    <t>BENTO FRANCISCO SILVY</t>
  </si>
  <si>
    <t>Witmarsum</t>
  </si>
  <si>
    <t>witmarsumense</t>
  </si>
  <si>
    <t>CESAR PANINI</t>
  </si>
  <si>
    <t>Xanxerê</t>
  </si>
  <si>
    <t>xanxerense</t>
  </si>
  <si>
    <t>OSCAR MARTARELLO</t>
  </si>
  <si>
    <t>Xavantina</t>
  </si>
  <si>
    <t>xavantinense</t>
  </si>
  <si>
    <t>ARI PARISOTTO</t>
  </si>
  <si>
    <t>Xaxim</t>
  </si>
  <si>
    <t>xaxiense</t>
  </si>
  <si>
    <t>EDILSON ANTONIO FOLLE</t>
  </si>
  <si>
    <t>Zortéa</t>
  </si>
  <si>
    <t>zorteense</t>
  </si>
  <si>
    <t>ROSANE ANTUNES PIRES INFELD</t>
  </si>
  <si>
    <t>Balneário Rincão</t>
  </si>
  <si>
    <t>balneo-rinconense</t>
  </si>
  <si>
    <t>JAIRO CELOY CUSTÓDIO</t>
  </si>
  <si>
    <t>São Paulo</t>
  </si>
  <si>
    <t>Adamantina</t>
  </si>
  <si>
    <t>adamantinense</t>
  </si>
  <si>
    <t>MARCIO CARDIM</t>
  </si>
  <si>
    <t>Adolfo</t>
  </si>
  <si>
    <t>adolfino</t>
  </si>
  <si>
    <t>IZAEL ANTONIO FERNANDES</t>
  </si>
  <si>
    <t>Aguaí</t>
  </si>
  <si>
    <t>aguaiano</t>
  </si>
  <si>
    <t>JOSÉ ALEXANDRE PEREIRA DE ARAÚJO</t>
  </si>
  <si>
    <t>Águas da Prata</t>
  </si>
  <si>
    <t>REGINA HELENA JANIZELO MORAES</t>
  </si>
  <si>
    <t>Águas de Lindóia</t>
  </si>
  <si>
    <t>GILBERTO ABDOU HELOU</t>
  </si>
  <si>
    <t>Águas de Santa Bárbara</t>
  </si>
  <si>
    <t>AROLDO JOSE CAETANO</t>
  </si>
  <si>
    <t>Águas de São Pedro</t>
  </si>
  <si>
    <t>água-pedrense</t>
  </si>
  <si>
    <t>JOÃO VICTOR BARBOZA</t>
  </si>
  <si>
    <t>Agudos</t>
  </si>
  <si>
    <t>FERNANDO OCTAVIANI</t>
  </si>
  <si>
    <t>Alambari</t>
  </si>
  <si>
    <t>alambariense</t>
  </si>
  <si>
    <t>JOÃO PAULO DANTAS PINTO</t>
  </si>
  <si>
    <t>Alfredo Marcondes</t>
  </si>
  <si>
    <t>marcondense</t>
  </si>
  <si>
    <t>CELSO PIRANI PASSOS</t>
  </si>
  <si>
    <t>Altair</t>
  </si>
  <si>
    <t>altairense</t>
  </si>
  <si>
    <t>MARCO ANTONIO FERREIRA</t>
  </si>
  <si>
    <t>Altinópolis</t>
  </si>
  <si>
    <t>altinopolense</t>
  </si>
  <si>
    <t>JOSÉ ROBERTO FERRACIN MARQUES</t>
  </si>
  <si>
    <t>CARLOS SUSSUMI IVAMA</t>
  </si>
  <si>
    <t>Alumínio</t>
  </si>
  <si>
    <t>aluminense</t>
  </si>
  <si>
    <t>ANTONIO PIASSENTINI</t>
  </si>
  <si>
    <t>Álvares Florence</t>
  </si>
  <si>
    <t>alvares florencense</t>
  </si>
  <si>
    <t>ADILSON BATISTA LEITE</t>
  </si>
  <si>
    <t>Álvares Machado</t>
  </si>
  <si>
    <t>ROGER FERNANDES GASQUES</t>
  </si>
  <si>
    <t>Álvaro de Carvalho</t>
  </si>
  <si>
    <t>ADILSON DE OLIVEIRA LOPES</t>
  </si>
  <si>
    <t>Alvinlândia</t>
  </si>
  <si>
    <t>alvinlandense</t>
  </si>
  <si>
    <t>ABIGAIL CATELI DIAS</t>
  </si>
  <si>
    <t>Americana</t>
  </si>
  <si>
    <t>americanense</t>
  </si>
  <si>
    <t>FRANCISCO ANTONIO SARDELLI</t>
  </si>
  <si>
    <t>Américo Brasiliense</t>
  </si>
  <si>
    <t>américo-brasiliense</t>
  </si>
  <si>
    <t>DIRCEU BRAS PANO</t>
  </si>
  <si>
    <t>Américo de Campos</t>
  </si>
  <si>
    <t>americampense</t>
  </si>
  <si>
    <t>CARLOS ROBERTO ACHILLES</t>
  </si>
  <si>
    <t>CARLOS ALBERTO MARTINS</t>
  </si>
  <si>
    <t>Analândia</t>
  </si>
  <si>
    <t>analandense</t>
  </si>
  <si>
    <t>PAULO HENRIQUE FRANCESCHINI</t>
  </si>
  <si>
    <t>Andradina</t>
  </si>
  <si>
    <t>andradinense</t>
  </si>
  <si>
    <t>MARIO CELSO LOPES</t>
  </si>
  <si>
    <t>Angatuba</t>
  </si>
  <si>
    <t>angatubense</t>
  </si>
  <si>
    <t>LUIZ ANTONIO MACHADO</t>
  </si>
  <si>
    <t>Anhembi</t>
  </si>
  <si>
    <t>anhembiense</t>
  </si>
  <si>
    <t>MIGUEL VIEIRA MACHADO NETO</t>
  </si>
  <si>
    <t>Anhumas</t>
  </si>
  <si>
    <t>anhumense</t>
  </si>
  <si>
    <t>ADAILTON CESAR MENOSSI</t>
  </si>
  <si>
    <t>LUIZ CARLOS DE SIQUEIRA</t>
  </si>
  <si>
    <t>Aparecida d'Oeste</t>
  </si>
  <si>
    <t>IZAIAS APARECIDO SANCHEZ</t>
  </si>
  <si>
    <t>Apiaí</t>
  </si>
  <si>
    <t>apiaiense</t>
  </si>
  <si>
    <t>LUCIANO POLACZEK NETO</t>
  </si>
  <si>
    <t>Araçariguama</t>
  </si>
  <si>
    <t>araçariguamense</t>
  </si>
  <si>
    <t>RODRIGO DE ANDRADE</t>
  </si>
  <si>
    <t>Araçatuba</t>
  </si>
  <si>
    <t>araçatubense</t>
  </si>
  <si>
    <t>DILADOR BORGES DAMASCENO</t>
  </si>
  <si>
    <t>Araçoiaba da Serra</t>
  </si>
  <si>
    <t>araçoiabano</t>
  </si>
  <si>
    <t>JOSE CARLOS DE QUEVEDO JUNIOR</t>
  </si>
  <si>
    <t>Aramina</t>
  </si>
  <si>
    <t>araminense</t>
  </si>
  <si>
    <t>MARIA MADALENA DA SILVA</t>
  </si>
  <si>
    <t>Arandu</t>
  </si>
  <si>
    <t>aranduense</t>
  </si>
  <si>
    <t>FLAVIO CARLOMAGNO GALHEGO</t>
  </si>
  <si>
    <t>Arapeí</t>
  </si>
  <si>
    <t>arapeiense</t>
  </si>
  <si>
    <t>RENÊ LÚCIO GONÇALVES</t>
  </si>
  <si>
    <t>Araraquara</t>
  </si>
  <si>
    <t>araraquarense</t>
  </si>
  <si>
    <t>EDSON ANTÔNIO EDINHO DA SILVA</t>
  </si>
  <si>
    <t>Araras</t>
  </si>
  <si>
    <t>ararense</t>
  </si>
  <si>
    <t>PEDRO ELISEU FILHO</t>
  </si>
  <si>
    <t>Arco-Íris</t>
  </si>
  <si>
    <t>arcoirense</t>
  </si>
  <si>
    <t>ALDO MANSANO FERNANDES</t>
  </si>
  <si>
    <t>Arealva</t>
  </si>
  <si>
    <t>arealvense</t>
  </si>
  <si>
    <t>ELSON BANUTH BARRETO</t>
  </si>
  <si>
    <t>Areias</t>
  </si>
  <si>
    <t>PAULO HENRIQUE DE SOUZA COUTINHO</t>
  </si>
  <si>
    <t>Areiópolis</t>
  </si>
  <si>
    <t>areiopolitano</t>
  </si>
  <si>
    <t>ANTONIO MARCOS DOS SANTOS</t>
  </si>
  <si>
    <t>Ariranha</t>
  </si>
  <si>
    <t>ariranhense</t>
  </si>
  <si>
    <t>JOAMIR ROBERTO BARBOZA</t>
  </si>
  <si>
    <t>Artur Nogueira</t>
  </si>
  <si>
    <t>nogueirense</t>
  </si>
  <si>
    <t>LUCAS SIA RISSATO</t>
  </si>
  <si>
    <t>Arujá</t>
  </si>
  <si>
    <t>arujaense</t>
  </si>
  <si>
    <t>LUIS ANTONIO DE CAMARGO</t>
  </si>
  <si>
    <t>Aspásia</t>
  </si>
  <si>
    <t>aspasiense</t>
  </si>
  <si>
    <t>IVAN DE PAULA</t>
  </si>
  <si>
    <t>Assis</t>
  </si>
  <si>
    <t>JOSÉ APARECIDO FERNANDES</t>
  </si>
  <si>
    <t>Atibaia</t>
  </si>
  <si>
    <t>atibaiano</t>
  </si>
  <si>
    <t>EMIL ONO</t>
  </si>
  <si>
    <t>Auriflama</t>
  </si>
  <si>
    <t>auriflamense</t>
  </si>
  <si>
    <t>KATIA CONCEIÇÃO MORITA DE CARVALHO</t>
  </si>
  <si>
    <t>Avaí</t>
  </si>
  <si>
    <t>avaiense</t>
  </si>
  <si>
    <t>HELLEN FERNANDES RODRIGUES COELHO</t>
  </si>
  <si>
    <t>Avanhandava</t>
  </si>
  <si>
    <t>avanhandavense</t>
  </si>
  <si>
    <t>CIRO AUGUSTO MOURA VENERONI</t>
  </si>
  <si>
    <t>Avaré</t>
  </si>
  <si>
    <t>avareense</t>
  </si>
  <si>
    <t>JOSELYR BENEDITO COSTA SILVESTRE</t>
  </si>
  <si>
    <t>Bady Bassitt</t>
  </si>
  <si>
    <t>badiense</t>
  </si>
  <si>
    <t>LUIZ ANTONIO TOBARDINI</t>
  </si>
  <si>
    <t>Balbinos</t>
  </si>
  <si>
    <t>balbinense</t>
  </si>
  <si>
    <t>BENEDITO JACKSON BALANCIERI</t>
  </si>
  <si>
    <t>Bálsamo</t>
  </si>
  <si>
    <t>balsamense</t>
  </si>
  <si>
    <t>CARLOS EDUARDO CARMONA LOURENÇO</t>
  </si>
  <si>
    <t>Bananal</t>
  </si>
  <si>
    <t>bananalense</t>
  </si>
  <si>
    <t>WILLIAM LANDIM DA SILVA</t>
  </si>
  <si>
    <t>Barão de Antonina</t>
  </si>
  <si>
    <t>barãoense</t>
  </si>
  <si>
    <t>RODRIGO WALDEMAR MARQUES</t>
  </si>
  <si>
    <t>Barbosa</t>
  </si>
  <si>
    <t>barbosano</t>
  </si>
  <si>
    <t>RODRIGO PRIMO ANTUNES</t>
  </si>
  <si>
    <t>Bariri</t>
  </si>
  <si>
    <t>baririense</t>
  </si>
  <si>
    <t>ABELARDO MAURICIO MARTINS SIMOES FILHO</t>
  </si>
  <si>
    <t>barra-bonitense</t>
  </si>
  <si>
    <t>JOSE LUIS RICI</t>
  </si>
  <si>
    <t>Barra do Chapéu</t>
  </si>
  <si>
    <t>IVANIL NORBERTO PEREIRA NOLASCO</t>
  </si>
  <si>
    <t>Barra do Turvo</t>
  </si>
  <si>
    <t>barra-turvense</t>
  </si>
  <si>
    <t>JEFFERSON LUIZ MARTINS</t>
  </si>
  <si>
    <t>Barretos</t>
  </si>
  <si>
    <t>barretense</t>
  </si>
  <si>
    <t>PAULA OLIVEIRA LEMOS</t>
  </si>
  <si>
    <t>Barrinha</t>
  </si>
  <si>
    <t>barrinhense</t>
  </si>
  <si>
    <t>JOSE MARCOS MARTINS</t>
  </si>
  <si>
    <t>Barueri</t>
  </si>
  <si>
    <t>barueriense</t>
  </si>
  <si>
    <t>RUBENS FURLAN</t>
  </si>
  <si>
    <t>Bastos</t>
  </si>
  <si>
    <t>bastense</t>
  </si>
  <si>
    <t>MANOEL IRONIDES ROSA</t>
  </si>
  <si>
    <t>Batatais</t>
  </si>
  <si>
    <t>batataense</t>
  </si>
  <si>
    <t>LUIS FERNANDO BENEDINI GASPAR JUNIOR</t>
  </si>
  <si>
    <t>Bauru</t>
  </si>
  <si>
    <t>bauruense</t>
  </si>
  <si>
    <t>SUELLEN SILVA ROSIM</t>
  </si>
  <si>
    <t>Bebedouro</t>
  </si>
  <si>
    <t>bebedourense</t>
  </si>
  <si>
    <t>LUCAS GIBIN SEREN</t>
  </si>
  <si>
    <t>Bento de Abreu</t>
  </si>
  <si>
    <t>bento-abreuense</t>
  </si>
  <si>
    <t>JOSÉ LUIZ MAREGA</t>
  </si>
  <si>
    <t>Bernardino de Campos</t>
  </si>
  <si>
    <t>WILSON JOSE GARCIA</t>
  </si>
  <si>
    <t>Bertioga</t>
  </si>
  <si>
    <t>bertioguense</t>
  </si>
  <si>
    <t>CAIO ARIAS MATHEUS</t>
  </si>
  <si>
    <t>Bilac</t>
  </si>
  <si>
    <t>bilaquense</t>
  </si>
  <si>
    <t>VITOR OSMAR BOTINI</t>
  </si>
  <si>
    <t>Birigui</t>
  </si>
  <si>
    <t>biriguiense</t>
  </si>
  <si>
    <t>LEANDRO MAFFEIS MILANI</t>
  </si>
  <si>
    <t>Biritiba Mirim</t>
  </si>
  <si>
    <t>biritibano</t>
  </si>
  <si>
    <t>CARLOS ALBERTO TAINO JUNIOR</t>
  </si>
  <si>
    <t>Boa Esperança do Sul</t>
  </si>
  <si>
    <t>boa-esperancense</t>
  </si>
  <si>
    <t>JOSÉ MANOEL DE SOUZA</t>
  </si>
  <si>
    <t>MARCO ANTONIO GIRO</t>
  </si>
  <si>
    <t>Bofete</t>
  </si>
  <si>
    <t>bofetense</t>
  </si>
  <si>
    <t>CLAUDECIO JOSE EBURNEO</t>
  </si>
  <si>
    <t>Boituva</t>
  </si>
  <si>
    <t>boituvense</t>
  </si>
  <si>
    <t>EDSON JOSÉ MARCUSSO</t>
  </si>
  <si>
    <t>Bom Jesus dos Perdões</t>
  </si>
  <si>
    <t>BENEDITO RODRIGUES DA SILVA FILHO</t>
  </si>
  <si>
    <t>Bom Sucesso de Itararé</t>
  </si>
  <si>
    <t>bom sucessiense</t>
  </si>
  <si>
    <t>VANDERLEIA APARECIDA DOS SANTOS SOUZA</t>
  </si>
  <si>
    <t>Borá</t>
  </si>
  <si>
    <t>boraense</t>
  </si>
  <si>
    <t>LUIZ CARLOS RODRIGUES</t>
  </si>
  <si>
    <t>Boracéia</t>
  </si>
  <si>
    <t>boraceense</t>
  </si>
  <si>
    <t>VALDIR DE SOUZA MELO</t>
  </si>
  <si>
    <t>VLADIMIR ANTONIO ADABO</t>
  </si>
  <si>
    <t>Borebi</t>
  </si>
  <si>
    <t>borebiense</t>
  </si>
  <si>
    <t>ANDERSON PINHEIRO DE GOES</t>
  </si>
  <si>
    <t>Botucatu</t>
  </si>
  <si>
    <t>botucatuense</t>
  </si>
  <si>
    <t>MÁRIO EDUARDO PARDINI AFFONSECA</t>
  </si>
  <si>
    <t>Bragança Paulista</t>
  </si>
  <si>
    <t>AMAURI SODRÉ DA SILVA</t>
  </si>
  <si>
    <t>Braúna</t>
  </si>
  <si>
    <t>HEITOR VERDU</t>
  </si>
  <si>
    <t>Brejo Alegre</t>
  </si>
  <si>
    <t>brejoalegrense</t>
  </si>
  <si>
    <t>RAFAEL ALVES DOS SANTOS</t>
  </si>
  <si>
    <t>Brodowski</t>
  </si>
  <si>
    <t>brodosquiano</t>
  </si>
  <si>
    <t>JOSE LUIZ PEREZ</t>
  </si>
  <si>
    <t>Brotas</t>
  </si>
  <si>
    <t>LEANDRO CORRÊA</t>
  </si>
  <si>
    <t>Buri</t>
  </si>
  <si>
    <t>buriense</t>
  </si>
  <si>
    <t>OMAR YAHYA CHAIN</t>
  </si>
  <si>
    <t>Buritama</t>
  </si>
  <si>
    <t>buritamense</t>
  </si>
  <si>
    <t>RODRIGO ZACARIAS DOS SANTOS</t>
  </si>
  <si>
    <t>Buritizal</t>
  </si>
  <si>
    <t>buritinense</t>
  </si>
  <si>
    <t>DANIEL SARRETA</t>
  </si>
  <si>
    <t>Cabrália Paulista</t>
  </si>
  <si>
    <t>cabraliense</t>
  </si>
  <si>
    <t>ODEMIL ORTIZ DE CAMARGO</t>
  </si>
  <si>
    <t>Cabreúva</t>
  </si>
  <si>
    <t>cabreuvano</t>
  </si>
  <si>
    <t>ANTONIO CARLOS MANGINI</t>
  </si>
  <si>
    <t>Caçapava</t>
  </si>
  <si>
    <t>caçapavense</t>
  </si>
  <si>
    <t>PÉTALA GONÇALVES LACERDA</t>
  </si>
  <si>
    <t>Cachoeira Paulista</t>
  </si>
  <si>
    <t>ANTONIO CARLOS MINEIRO</t>
  </si>
  <si>
    <t>Caconde</t>
  </si>
  <si>
    <t>cacondense</t>
  </si>
  <si>
    <t>JOÃO FILIPE MUNIZ BASILLI</t>
  </si>
  <si>
    <t>TAIS FERNANDA MAIMONI CONTIERI SANTANA</t>
  </si>
  <si>
    <t>Caiabu</t>
  </si>
  <si>
    <t>caiabuense</t>
  </si>
  <si>
    <t>SUELEN NARA MATOS MATIVE</t>
  </si>
  <si>
    <t>Caieiras</t>
  </si>
  <si>
    <t>caieirense</t>
  </si>
  <si>
    <t>GILMAR SOARES VICENTE</t>
  </si>
  <si>
    <t>Caiuá</t>
  </si>
  <si>
    <t>RUTE ALMEIDA DOS SANTOS LIMA</t>
  </si>
  <si>
    <t>Cajamar</t>
  </si>
  <si>
    <t>cajamarense</t>
  </si>
  <si>
    <t>DANILO BARBOSA MACHADO</t>
  </si>
  <si>
    <t>Cajati</t>
  </si>
  <si>
    <t>cajatiense</t>
  </si>
  <si>
    <t>LUCIVAL JOSÉ CORDEIRO</t>
  </si>
  <si>
    <t>Cajobi</t>
  </si>
  <si>
    <t>cajobiense</t>
  </si>
  <si>
    <t>GUSTAVO SEBASTIÃO DA COSTA</t>
  </si>
  <si>
    <t>Cajuru</t>
  </si>
  <si>
    <t>ALEX MORETINI</t>
  </si>
  <si>
    <t>Campina do Monte Alegre</t>
  </si>
  <si>
    <t>campinomontealegrense</t>
  </si>
  <si>
    <t>GIL VICENTE DE OLIVEIRA JUNIOR</t>
  </si>
  <si>
    <t>Campinas</t>
  </si>
  <si>
    <t>campineiro</t>
  </si>
  <si>
    <t>DARIO JORGE GIOLO SAADI</t>
  </si>
  <si>
    <t>Campo Limpo Paulista</t>
  </si>
  <si>
    <t>campo-limpense</t>
  </si>
  <si>
    <t>LUIZ ANTONIO BRAZ</t>
  </si>
  <si>
    <t>Campos do Jordão</t>
  </si>
  <si>
    <t>jordanense</t>
  </si>
  <si>
    <t>MARCELO PADOVAN</t>
  </si>
  <si>
    <t>Campos Novos Paulista</t>
  </si>
  <si>
    <t>FLAVIO FERMINO EUFLAUZINO</t>
  </si>
  <si>
    <t>Cananéia</t>
  </si>
  <si>
    <t>cananeiense</t>
  </si>
  <si>
    <t>ROBSON DA SILVA LEONEL</t>
  </si>
  <si>
    <t>Canas</t>
  </si>
  <si>
    <t>canense</t>
  </si>
  <si>
    <t>SILVANA KOMEIH DA SILVA ZANIN</t>
  </si>
  <si>
    <t>Cândido Mota</t>
  </si>
  <si>
    <t>cândido-motense</t>
  </si>
  <si>
    <t>ERALDO JOSÉ PEREIRA</t>
  </si>
  <si>
    <t>Cândido Rodrigues</t>
  </si>
  <si>
    <t>cândido-rodriguense</t>
  </si>
  <si>
    <t>FABRICIO ANTONIO RONCOLLI</t>
  </si>
  <si>
    <t>Canitar</t>
  </si>
  <si>
    <t>canitarense</t>
  </si>
  <si>
    <t>JOEL RODRIGUES</t>
  </si>
  <si>
    <t>Capão Bonito</t>
  </si>
  <si>
    <t>capão-bonitense</t>
  </si>
  <si>
    <t>JULIO FERNANDO GALVÃO DIAS</t>
  </si>
  <si>
    <t>Capela do Alto</t>
  </si>
  <si>
    <t>PÉRICLES GONÇALVES</t>
  </si>
  <si>
    <t>Capivari</t>
  </si>
  <si>
    <t>capivariano</t>
  </si>
  <si>
    <t>VITOR HUGO RICCOMINI</t>
  </si>
  <si>
    <t>Caraguatatuba</t>
  </si>
  <si>
    <t>caraguatatubense</t>
  </si>
  <si>
    <t>JOSÉ PEREIRA DE AGUILAR JÚNIOR</t>
  </si>
  <si>
    <t>Carapicuíba</t>
  </si>
  <si>
    <t>carapicuibano</t>
  </si>
  <si>
    <t>MARCO AURELIO DOS SANTOS NEVES</t>
  </si>
  <si>
    <t>Cardoso</t>
  </si>
  <si>
    <t>JAIR CESAR NATTES</t>
  </si>
  <si>
    <t>Casa Branca</t>
  </si>
  <si>
    <t>casa-branquense</t>
  </si>
  <si>
    <t>MARCO CÉSAR DE PAIVA AGA</t>
  </si>
  <si>
    <t>Cássia dos Coqueiros</t>
  </si>
  <si>
    <t>cassiano</t>
  </si>
  <si>
    <t>EURÍPEDES JORGE DA ROCHA FILHO</t>
  </si>
  <si>
    <t>Castilho</t>
  </si>
  <si>
    <t>PAULO DUARTE BOAVENTURA</t>
  </si>
  <si>
    <t>Catanduva</t>
  </si>
  <si>
    <t>OSVALDO DE OLIVEIRA ROSA</t>
  </si>
  <si>
    <t>Catiguá</t>
  </si>
  <si>
    <t>catigüense</t>
  </si>
  <si>
    <t>CLAUDEMIR JOSE GRAVA</t>
  </si>
  <si>
    <t>PAULO RICARDO BEOLCHI DE LUCAS</t>
  </si>
  <si>
    <t>Cerqueira César</t>
  </si>
  <si>
    <t>DIEGO AUGUSTO BERTI CINTO</t>
  </si>
  <si>
    <t>Cerquilho</t>
  </si>
  <si>
    <t>cerquilhense</t>
  </si>
  <si>
    <t>ALDOMIR JOSÉ SANSON</t>
  </si>
  <si>
    <t>Cesário Lange</t>
  </si>
  <si>
    <t>cesariano-lange</t>
  </si>
  <si>
    <t>RONALDO PAIS DE CAMARGO</t>
  </si>
  <si>
    <t>Charqueada</t>
  </si>
  <si>
    <t>RODRIGO DE ARRUDA</t>
  </si>
  <si>
    <t>Clementina</t>
  </si>
  <si>
    <t>clementinense</t>
  </si>
  <si>
    <t>NELSON CASULA</t>
  </si>
  <si>
    <t>Colina</t>
  </si>
  <si>
    <t>DIAB TAHA</t>
  </si>
  <si>
    <t>Colômbia</t>
  </si>
  <si>
    <t>colombiense</t>
  </si>
  <si>
    <t>Conchal</t>
  </si>
  <si>
    <t>conchalense</t>
  </si>
  <si>
    <t>LUIZ VANDERLEI MAGNUSSON</t>
  </si>
  <si>
    <t>Conchas</t>
  </si>
  <si>
    <t>conchense</t>
  </si>
  <si>
    <t>JULIO TOMAZELA NETO</t>
  </si>
  <si>
    <t>Cordeirópolis</t>
  </si>
  <si>
    <t>cordeiropolense</t>
  </si>
  <si>
    <t>JOSÉ ADINAN ORTOLAN</t>
  </si>
  <si>
    <t>Coroados</t>
  </si>
  <si>
    <t>coroadense</t>
  </si>
  <si>
    <t>TEREZINHA APARECIDA CASTILHO VARONI</t>
  </si>
  <si>
    <t>Coronel Macedo</t>
  </si>
  <si>
    <t>JOSÉ ROBERTO SANTINONI VEIGA</t>
  </si>
  <si>
    <t>Corumbataí</t>
  </si>
  <si>
    <t>LEANDRO MARTINEZ</t>
  </si>
  <si>
    <t>Cosmópolis</t>
  </si>
  <si>
    <t>cosmopolense</t>
  </si>
  <si>
    <t>ANTONIO CLAUDIO FELISBINO JUNIOR</t>
  </si>
  <si>
    <t>Cosmorama</t>
  </si>
  <si>
    <t>cosmoramense</t>
  </si>
  <si>
    <t>LUIS FERNANDO GONÇALVES</t>
  </si>
  <si>
    <t>Cotia</t>
  </si>
  <si>
    <t>cotiano</t>
  </si>
  <si>
    <t>ROGÉRIO CARDOSO FRANCO</t>
  </si>
  <si>
    <t>Cravinhos</t>
  </si>
  <si>
    <t>cravinhense</t>
  </si>
  <si>
    <t>ITAMAR GOMES BUENO</t>
  </si>
  <si>
    <t>Cristais Paulista</t>
  </si>
  <si>
    <t>KATIUSCIA DE PAULA LEONARDO MENDES</t>
  </si>
  <si>
    <t>Cruzália</t>
  </si>
  <si>
    <t>cruzaliense</t>
  </si>
  <si>
    <t>ARILDO OSMAR DE MORO</t>
  </si>
  <si>
    <t>Cruzeiro</t>
  </si>
  <si>
    <t>THALES GABRIEL FONSECA</t>
  </si>
  <si>
    <t>Cubatão</t>
  </si>
  <si>
    <t>cubatense</t>
  </si>
  <si>
    <t>ADEMARIO DA SILVA OLIVEIRA</t>
  </si>
  <si>
    <t>Cunha</t>
  </si>
  <si>
    <t>cunhense</t>
  </si>
  <si>
    <t>JOSÉ ÉDER GALDINO DA COSTA</t>
  </si>
  <si>
    <t>Descalvado</t>
  </si>
  <si>
    <t>descalvadense</t>
  </si>
  <si>
    <t>ANTONIO CARLOS RESCHINI</t>
  </si>
  <si>
    <t>Diadema</t>
  </si>
  <si>
    <t>diademense</t>
  </si>
  <si>
    <t>JOSÉ DE FILIPPI JÚNIOR</t>
  </si>
  <si>
    <t>Dirce Reis</t>
  </si>
  <si>
    <t>dircense</t>
  </si>
  <si>
    <t>JOÃO CARLOS RAINHO</t>
  </si>
  <si>
    <t>Divinolândia</t>
  </si>
  <si>
    <t>ANTONIO DE PADUA AQUISTI</t>
  </si>
  <si>
    <t>Dobrada</t>
  </si>
  <si>
    <t>dobradense</t>
  </si>
  <si>
    <t>ANTONIO CARLOS DE MATTOS SANTOS</t>
  </si>
  <si>
    <t>Dois Córregos</t>
  </si>
  <si>
    <t>dois-correguense</t>
  </si>
  <si>
    <t>RUY DIOMEDES FAVARO</t>
  </si>
  <si>
    <t>Dolcinópolis</t>
  </si>
  <si>
    <t>dolcinopolense</t>
  </si>
  <si>
    <t>AMERICO RIBEIRO DO NASCIMENTO</t>
  </si>
  <si>
    <t>Dourado</t>
  </si>
  <si>
    <t>GINO JOSE TORREZAN</t>
  </si>
  <si>
    <t>Dracena</t>
  </si>
  <si>
    <t>dracenense</t>
  </si>
  <si>
    <t>ANDRÉ KOZAN LEMOS</t>
  </si>
  <si>
    <t>Duartina</t>
  </si>
  <si>
    <t>duartinense</t>
  </si>
  <si>
    <t>ADERALDO PEREIRA DE SOUZA JUNIOR</t>
  </si>
  <si>
    <t>Dumont</t>
  </si>
  <si>
    <t>dumonense</t>
  </si>
  <si>
    <t>ALAN FRANCISCO FERRACINI</t>
  </si>
  <si>
    <t>Echaporã</t>
  </si>
  <si>
    <t>echaporense</t>
  </si>
  <si>
    <t>LUIS GUSTAVO EVANGELISTA</t>
  </si>
  <si>
    <t>DINOEL PEDROSO ROCHA</t>
  </si>
  <si>
    <t>Elias Fausto</t>
  </si>
  <si>
    <t>elias-faustense</t>
  </si>
  <si>
    <t>MAURICIO BARONI BERNARDINETTI</t>
  </si>
  <si>
    <t>Elisiário</t>
  </si>
  <si>
    <t>elisiarense</t>
  </si>
  <si>
    <t>CASSIO ROBERTO BERTELLI</t>
  </si>
  <si>
    <t>Embaúba</t>
  </si>
  <si>
    <t>embaubense</t>
  </si>
  <si>
    <t>NERCILIO PINHEIRO DA SILVA</t>
  </si>
  <si>
    <t>Embu das Artes</t>
  </si>
  <si>
    <t>embuense</t>
  </si>
  <si>
    <t>CLAUDINEI ALVES DOS SANTOS</t>
  </si>
  <si>
    <t>Embu-Guaçu</t>
  </si>
  <si>
    <t>embu-guaçuense</t>
  </si>
  <si>
    <t>JOSE ANTONIO PEREIRA</t>
  </si>
  <si>
    <t>Emilianópolis</t>
  </si>
  <si>
    <t>emilianópolense</t>
  </si>
  <si>
    <t>JOÃO BATISTA AMARAL</t>
  </si>
  <si>
    <t>Engenheiro Coelho</t>
  </si>
  <si>
    <t>engenheiro coelhense</t>
  </si>
  <si>
    <t>ZEEDIVALDO ALVES DE MIRANDA</t>
  </si>
  <si>
    <t>Espírito Santo do Pinhal</t>
  </si>
  <si>
    <t>CRISTINA DO CARMO BRANDÃO BUENO DOMINGUES</t>
  </si>
  <si>
    <t>Espírito Santo do Turvo</t>
  </si>
  <si>
    <t>espírito santense</t>
  </si>
  <si>
    <t>AFONSO NASCIMENTO NETO</t>
  </si>
  <si>
    <t>Estrela d'Oeste</t>
  </si>
  <si>
    <t>MARCOS ANTÔNIO SAES LOPES</t>
  </si>
  <si>
    <t>DEHON APARECIDO TOSO</t>
  </si>
  <si>
    <t>Euclides da Cunha Paulista</t>
  </si>
  <si>
    <t>DOMINGOS MENTE LOPES</t>
  </si>
  <si>
    <t>Fartura</t>
  </si>
  <si>
    <t>LUCIANO PERES</t>
  </si>
  <si>
    <t>Fernandópolis</t>
  </si>
  <si>
    <t>fernandopolense</t>
  </si>
  <si>
    <t>ANDRÉ GIOVANNI PESSUTO CÂNDIDO</t>
  </si>
  <si>
    <t>Fernando Prestes</t>
  </si>
  <si>
    <t>fernando-prestense</t>
  </si>
  <si>
    <t>RODRIGO RAVAZZI</t>
  </si>
  <si>
    <t>Fernão</t>
  </si>
  <si>
    <t>fernãoense</t>
  </si>
  <si>
    <t>JOSÉ VALENTIM FODRA</t>
  </si>
  <si>
    <t>Ferraz de Vasconcelos</t>
  </si>
  <si>
    <t>ferrazense</t>
  </si>
  <si>
    <t>PRISCILA CONCEICAO GAMBALE VIEIRA MATOS</t>
  </si>
  <si>
    <t>Flora Rica</t>
  </si>
  <si>
    <t>flora-riquense</t>
  </si>
  <si>
    <t>GILBERTO SANCHES GOMES</t>
  </si>
  <si>
    <t>Floreal</t>
  </si>
  <si>
    <t>florealense</t>
  </si>
  <si>
    <t>NORIVAL FRANCISCO GARCIA JUNIOR</t>
  </si>
  <si>
    <t>Flórida Paulista</t>
  </si>
  <si>
    <t>WILSON FRÓIO JUNIOR</t>
  </si>
  <si>
    <t>Florínea</t>
  </si>
  <si>
    <t>florinense ou florineano</t>
  </si>
  <si>
    <t>PAULO EDUARDO PINTO</t>
  </si>
  <si>
    <t>Franca</t>
  </si>
  <si>
    <t>francano</t>
  </si>
  <si>
    <t>ALEXANDRE AUGUSTO FERREIRA</t>
  </si>
  <si>
    <t>Francisco Morato</t>
  </si>
  <si>
    <t>moratense</t>
  </si>
  <si>
    <t>RENATA TORRES DE SENE</t>
  </si>
  <si>
    <t>Franco da Rocha</t>
  </si>
  <si>
    <t>franco-rochense</t>
  </si>
  <si>
    <t>NIVALDO DA SILVA SANTOS</t>
  </si>
  <si>
    <t>Gabriel Monteiro</t>
  </si>
  <si>
    <t>VANDERLEI ANTONINHO MENDONÇA</t>
  </si>
  <si>
    <t>Gália</t>
  </si>
  <si>
    <t>galiense</t>
  </si>
  <si>
    <t>RENATO INACIO GONÇALVES</t>
  </si>
  <si>
    <t>Garça</t>
  </si>
  <si>
    <t>garcense</t>
  </si>
  <si>
    <t>JOÃO CARLOS DOS SANTOS</t>
  </si>
  <si>
    <t>Gastão Vidigal</t>
  </si>
  <si>
    <t>vidigalense</t>
  </si>
  <si>
    <t>SEBASTIÃO FELISBERTO FERNANDES</t>
  </si>
  <si>
    <t>Gavião Peixoto</t>
  </si>
  <si>
    <t>ADRIANO MARÇAL DA SILVA</t>
  </si>
  <si>
    <t>General Salgado</t>
  </si>
  <si>
    <t>MAURO GILBERTO FANTINI</t>
  </si>
  <si>
    <t>Getulina</t>
  </si>
  <si>
    <t>getulinense</t>
  </si>
  <si>
    <t>ANTÔNIO CARLOS MAIA FERREIRA</t>
  </si>
  <si>
    <t>Glicério</t>
  </si>
  <si>
    <t>glicerense</t>
  </si>
  <si>
    <t>ILDO DE SOUZA</t>
  </si>
  <si>
    <t>Guaiçara</t>
  </si>
  <si>
    <t>guaiçarense</t>
  </si>
  <si>
    <t>BRUNO FLORIANO DE OLIVEIRA</t>
  </si>
  <si>
    <t>Guaimbê</t>
  </si>
  <si>
    <t>guaimbeense</t>
  </si>
  <si>
    <t>MARCIA HELENA PEREIRA CABRAL ACHILLES</t>
  </si>
  <si>
    <t>JOSE EDUARDO COSCRATO LELIS</t>
  </si>
  <si>
    <t>Guapiaçu</t>
  </si>
  <si>
    <t>guapiaçuense</t>
  </si>
  <si>
    <t>JEAN CARLOS VETORASSO</t>
  </si>
  <si>
    <t>Guapiara</t>
  </si>
  <si>
    <t>guapiense</t>
  </si>
  <si>
    <t>JOSÉ MATHEUS RODOLFO DE FREITAS</t>
  </si>
  <si>
    <t>Guará</t>
  </si>
  <si>
    <t>guaraense</t>
  </si>
  <si>
    <t>VINICIUS MAGNO FILGUEIRA</t>
  </si>
  <si>
    <t>Guaraçaí</t>
  </si>
  <si>
    <t>guaraçaiense</t>
  </si>
  <si>
    <t>AIRTON JOSE GOMES</t>
  </si>
  <si>
    <t>RENATO AZEDA RIBEIRO DE AGUIAR</t>
  </si>
  <si>
    <t>Guarani d'Oeste</t>
  </si>
  <si>
    <t>NILSON TIMPORIM CAFFER</t>
  </si>
  <si>
    <t>Guarantã</t>
  </si>
  <si>
    <t>guarantãense</t>
  </si>
  <si>
    <t>MARCOS ROBERTO FRUGERI</t>
  </si>
  <si>
    <t>Guararapes</t>
  </si>
  <si>
    <t>guararapense</t>
  </si>
  <si>
    <t>TAREK DARGHAM</t>
  </si>
  <si>
    <t>Guararema</t>
  </si>
  <si>
    <t>guararemense</t>
  </si>
  <si>
    <t>JOSÉ LUIZ EROLES FREIRE</t>
  </si>
  <si>
    <t>Guaratinguetá</t>
  </si>
  <si>
    <t>guaratinguetaense</t>
  </si>
  <si>
    <t>MARCUS AUGUSTIN SOLIVA</t>
  </si>
  <si>
    <t>Guareí</t>
  </si>
  <si>
    <t>guareiense</t>
  </si>
  <si>
    <t>JOSÉ AMADEU DE BARROS</t>
  </si>
  <si>
    <t>Guariba</t>
  </si>
  <si>
    <t>CELSO ANTONIO ROMANO</t>
  </si>
  <si>
    <t>Guarujá</t>
  </si>
  <si>
    <t>VALTER SUMAN</t>
  </si>
  <si>
    <t>Guarulhos</t>
  </si>
  <si>
    <t>guarulhense</t>
  </si>
  <si>
    <t>GUSTAVO HENRIC COSTA</t>
  </si>
  <si>
    <t>Guatapará</t>
  </si>
  <si>
    <t>guataparaense</t>
  </si>
  <si>
    <t>JURACY COSTA DA SILVA</t>
  </si>
  <si>
    <t>Guzolândia</t>
  </si>
  <si>
    <t>guzolandense</t>
  </si>
  <si>
    <t>MARCIO LUIS CARDOSO</t>
  </si>
  <si>
    <t>Herculândia</t>
  </si>
  <si>
    <t>herculandense</t>
  </si>
  <si>
    <t>PAULO SERGIO DE OLIVEIRA</t>
  </si>
  <si>
    <t>Holambra</t>
  </si>
  <si>
    <t>holambrense</t>
  </si>
  <si>
    <t>FERNANDO HENRIQUE CAPATO</t>
  </si>
  <si>
    <t>Hortolândia</t>
  </si>
  <si>
    <t>hortolandense</t>
  </si>
  <si>
    <t>ANGELO AUGUSTO PERUGINI</t>
  </si>
  <si>
    <t>Iacanga</t>
  </si>
  <si>
    <t>iacanguense</t>
  </si>
  <si>
    <t>ELI DONISETI CARDOSO</t>
  </si>
  <si>
    <t>Iacri</t>
  </si>
  <si>
    <t>iacriense</t>
  </si>
  <si>
    <t>CARLOS ALBERTO FREIRE</t>
  </si>
  <si>
    <t>Iaras</t>
  </si>
  <si>
    <t>iarense</t>
  </si>
  <si>
    <t>MARCOS JOSÉ ROSA</t>
  </si>
  <si>
    <t>Ibaté</t>
  </si>
  <si>
    <t>ibateense</t>
  </si>
  <si>
    <t>JOSÉ LUIZ PARELLA</t>
  </si>
  <si>
    <t>Ibirá</t>
  </si>
  <si>
    <t>ibiraense</t>
  </si>
  <si>
    <t>EDVARD ALBERTO COLOMBO</t>
  </si>
  <si>
    <t>Ibirarema</t>
  </si>
  <si>
    <t>ibiraremense</t>
  </si>
  <si>
    <t>JOSE BENEDITO CAMACHO</t>
  </si>
  <si>
    <t>Ibitinga</t>
  </si>
  <si>
    <t>ibitinguense</t>
  </si>
  <si>
    <t>CRISTINA MARIA KALIL ARANTES</t>
  </si>
  <si>
    <t>Ibiúna</t>
  </si>
  <si>
    <t>ibiunense</t>
  </si>
  <si>
    <t>PAULO KENJI SASAKI</t>
  </si>
  <si>
    <t>Icém</t>
  </si>
  <si>
    <t>icense</t>
  </si>
  <si>
    <t>OSCAR LUIZ CORREA CUNHA</t>
  </si>
  <si>
    <t>Iepê</t>
  </si>
  <si>
    <t>iepense</t>
  </si>
  <si>
    <t>MURILO NOBREGA CAMPOS</t>
  </si>
  <si>
    <t>Igaraçu do Tietê</t>
  </si>
  <si>
    <t>RICARDO VERPA COSTA DA SILVA</t>
  </si>
  <si>
    <t>Igarapava</t>
  </si>
  <si>
    <t>igarapavense</t>
  </si>
  <si>
    <t>JOSE RICARDO RODRIGUES MATTAR</t>
  </si>
  <si>
    <t>Igaratá</t>
  </si>
  <si>
    <t>igaratense</t>
  </si>
  <si>
    <t>ELZO ELIAS DE OLIVEIRA SOUZA</t>
  </si>
  <si>
    <t>Iguape</t>
  </si>
  <si>
    <t>iguapense</t>
  </si>
  <si>
    <t>WILSON ALMEIDA LIMA</t>
  </si>
  <si>
    <t>Ilhabela</t>
  </si>
  <si>
    <t>ilhabelense</t>
  </si>
  <si>
    <t>ANTONIO LUIZ COLUCCI</t>
  </si>
  <si>
    <t>Ilha Comprida</t>
  </si>
  <si>
    <t>ilha compridense</t>
  </si>
  <si>
    <t>GERALDINO BARBOSA DE OLIVEIRA JUNIOR</t>
  </si>
  <si>
    <t>Ilha Solteira</t>
  </si>
  <si>
    <t>ilhense</t>
  </si>
  <si>
    <t>OTÁVIO AUGUSTO GIANTOMASSI GOMES</t>
  </si>
  <si>
    <t>Indaiatuba</t>
  </si>
  <si>
    <t>indaiatubano</t>
  </si>
  <si>
    <t>NILSON ALCIDES GASPAR</t>
  </si>
  <si>
    <t>Indiana</t>
  </si>
  <si>
    <t>indianense</t>
  </si>
  <si>
    <t>WHESLEN THIEGO SCAIONE CACHOEIRA</t>
  </si>
  <si>
    <t>Indiaporã</t>
  </si>
  <si>
    <t>indiaporãense</t>
  </si>
  <si>
    <t>ADERITO CAMARGO FERREIRA DA SILVA</t>
  </si>
  <si>
    <t>Inúbia Paulista</t>
  </si>
  <si>
    <t>inubense</t>
  </si>
  <si>
    <t>JOÃO SOARES DOS SANTOS</t>
  </si>
  <si>
    <t>Ipaussu</t>
  </si>
  <si>
    <t>ipauçuense</t>
  </si>
  <si>
    <t>SERGIO GALVANIN GUIDIO FILHO</t>
  </si>
  <si>
    <t>Iperó</t>
  </si>
  <si>
    <t>iperoense</t>
  </si>
  <si>
    <t>LEONARDO ROBERTO FOLIM</t>
  </si>
  <si>
    <t>Ipeúna</t>
  </si>
  <si>
    <t>ipeunense</t>
  </si>
  <si>
    <t>DIEGO HERON PINHEIRO</t>
  </si>
  <si>
    <t>Ipiguá</t>
  </si>
  <si>
    <t>ipiguaense</t>
  </si>
  <si>
    <t>EFRAIM GARCIA LOPES</t>
  </si>
  <si>
    <t>Iporanga</t>
  </si>
  <si>
    <t>iporanguense</t>
  </si>
  <si>
    <t>ALESSANDRO MENDES RODRIGUES</t>
  </si>
  <si>
    <t>Ipuã</t>
  </si>
  <si>
    <t>ipuãnense</t>
  </si>
  <si>
    <t>RONYWERTON MARCELO ALVES PEREIRA</t>
  </si>
  <si>
    <t>Iracemápolis</t>
  </si>
  <si>
    <t>iracemapolense</t>
  </si>
  <si>
    <t>NELITA CRISTINA MICHEL FRANCESCHINI</t>
  </si>
  <si>
    <t>Irapuã</t>
  </si>
  <si>
    <t>RENI APARECIDA DA SILVA</t>
  </si>
  <si>
    <t>Irapuru</t>
  </si>
  <si>
    <t>irapuruense</t>
  </si>
  <si>
    <t>ADEMAR CALEGÃO</t>
  </si>
  <si>
    <t>Itaberá</t>
  </si>
  <si>
    <t>itaberaense</t>
  </si>
  <si>
    <t>ALEX ROGÉRIO CAMARGO DE LACERDA</t>
  </si>
  <si>
    <t>Itaí</t>
  </si>
  <si>
    <t>itaiense</t>
  </si>
  <si>
    <t>JOSE RAMIRO ANTUNES DO PRADO</t>
  </si>
  <si>
    <t>Itajobi</t>
  </si>
  <si>
    <t>itajobiense</t>
  </si>
  <si>
    <t>SIDIOMAR UJAQUE</t>
  </si>
  <si>
    <t>Itaju</t>
  </si>
  <si>
    <t>JERRI DE SOUZA NEIVA</t>
  </si>
  <si>
    <t>Itanhaém</t>
  </si>
  <si>
    <t>itanhaense</t>
  </si>
  <si>
    <t>TIAGO RODRIGUES CERVANTES</t>
  </si>
  <si>
    <t>Itaoca</t>
  </si>
  <si>
    <t>itaoquense</t>
  </si>
  <si>
    <t>FREDERICO DIAS BATISTA</t>
  </si>
  <si>
    <t>Itapecerica da Serra</t>
  </si>
  <si>
    <t>FRANCISCO TADAO NAKANO</t>
  </si>
  <si>
    <t>Itapetininga</t>
  </si>
  <si>
    <t>itapetingano</t>
  </si>
  <si>
    <t>SIMONE APARECIDA CURRALADAS DOS SANTOS</t>
  </si>
  <si>
    <t>MARIO SERGIO TASSINARI</t>
  </si>
  <si>
    <t>Itapevi</t>
  </si>
  <si>
    <t>itapeviense</t>
  </si>
  <si>
    <t>IGOR SOARES EBERT</t>
  </si>
  <si>
    <t>Itapira</t>
  </si>
  <si>
    <t>itapirense</t>
  </si>
  <si>
    <t>ANTONIO HÉLIO NICOLAI</t>
  </si>
  <si>
    <t>Itapirapuã Paulista</t>
  </si>
  <si>
    <t>itapirapuã paulistense</t>
  </si>
  <si>
    <t>JULIO CESAR DO AMARAL</t>
  </si>
  <si>
    <t>Itápolis</t>
  </si>
  <si>
    <t>itapolitano</t>
  </si>
  <si>
    <t>VLADIMIR DO CARMO REGGIANI</t>
  </si>
  <si>
    <t>DOUGLAS ROBERTO BENINI</t>
  </si>
  <si>
    <t>Itapuí</t>
  </si>
  <si>
    <t>itapuiense</t>
  </si>
  <si>
    <t>ANTONIO ÁLVARO DE SOUZA</t>
  </si>
  <si>
    <t>Itapura</t>
  </si>
  <si>
    <t>itapurense</t>
  </si>
  <si>
    <t>FABIO DOURADO</t>
  </si>
  <si>
    <t>Itaquaquecetuba</t>
  </si>
  <si>
    <t>itaquaquecetubense</t>
  </si>
  <si>
    <t>EDUARDO BOIGUES QUEROZ</t>
  </si>
  <si>
    <t>Itararé</t>
  </si>
  <si>
    <t>itarareense</t>
  </si>
  <si>
    <t>HELITON SCHEIDT DO VALLE</t>
  </si>
  <si>
    <t>Itariri</t>
  </si>
  <si>
    <t>itaririense</t>
  </si>
  <si>
    <t>DINAMERICO GONÇALVES PERONI</t>
  </si>
  <si>
    <t>Itatiba</t>
  </si>
  <si>
    <t>THOMAS ANTONIO CAPELETTO DE OLIVEIRA</t>
  </si>
  <si>
    <t>Itatinga</t>
  </si>
  <si>
    <t>itatinguense</t>
  </si>
  <si>
    <t>JOÃO BOSCO BORGES</t>
  </si>
  <si>
    <t>Itirapina</t>
  </si>
  <si>
    <t>itirapinense</t>
  </si>
  <si>
    <t>MARIA DA GRAÇA ZUCCHI MORAES</t>
  </si>
  <si>
    <t>Itirapuã</t>
  </si>
  <si>
    <t>itirapuãnense</t>
  </si>
  <si>
    <t>GERSON LUIZ ALVES</t>
  </si>
  <si>
    <t>Itobi</t>
  </si>
  <si>
    <t>itobiano</t>
  </si>
  <si>
    <t>JOAQUIM CANDIDO FILHO</t>
  </si>
  <si>
    <t>Itu</t>
  </si>
  <si>
    <t>ituano</t>
  </si>
  <si>
    <t>GUILHERME DOS REIS GAZZOLA</t>
  </si>
  <si>
    <t>Itupeva</t>
  </si>
  <si>
    <t>itupevense</t>
  </si>
  <si>
    <t>MARCO ANTONIO MARCHI</t>
  </si>
  <si>
    <t>Ituverava</t>
  </si>
  <si>
    <t>ituveravense</t>
  </si>
  <si>
    <t>LUIZ ANTONIO DE ARAUJO</t>
  </si>
  <si>
    <t>SILVIO VAZ DE ALMEIDA</t>
  </si>
  <si>
    <t>Jaboticabal</t>
  </si>
  <si>
    <t>jaboticabalense</t>
  </si>
  <si>
    <t>EMERSON RODRIGO CAMARGO</t>
  </si>
  <si>
    <t>Jacareí</t>
  </si>
  <si>
    <t>jacareiense</t>
  </si>
  <si>
    <t>IZAIAS JOSÉ DE SANTANA</t>
  </si>
  <si>
    <t>Jaci</t>
  </si>
  <si>
    <t>jaciense</t>
  </si>
  <si>
    <t>VALERIA PERPETUO GUIMARAES HENRIQUE</t>
  </si>
  <si>
    <t>Jacupiranga</t>
  </si>
  <si>
    <t>jacupiranguense</t>
  </si>
  <si>
    <t>ROBERTO CARLOS GARCIA</t>
  </si>
  <si>
    <t>Jaguariúna</t>
  </si>
  <si>
    <t>jaguariunense</t>
  </si>
  <si>
    <t>MARCIO GUSTAVO BERNARDES REIS</t>
  </si>
  <si>
    <t>Jales</t>
  </si>
  <si>
    <t>jalesense</t>
  </si>
  <si>
    <t>LUÍS HENRIQUE DOS SANTOS MOREIRA</t>
  </si>
  <si>
    <t>Jambeiro</t>
  </si>
  <si>
    <t>CARLOS ALBERTO DE SOUZA</t>
  </si>
  <si>
    <t>Jandira</t>
  </si>
  <si>
    <t>jandirense</t>
  </si>
  <si>
    <t>HENRI HAJIME SATO</t>
  </si>
  <si>
    <t>PAULO JOSÉ BRIGLIADORI</t>
  </si>
  <si>
    <t>Jarinu</t>
  </si>
  <si>
    <t>jarinuense</t>
  </si>
  <si>
    <t>DEBORA CRISTINA DO PRADO BELINELLO</t>
  </si>
  <si>
    <t>Jaú</t>
  </si>
  <si>
    <t>jauense</t>
  </si>
  <si>
    <t>JORGE IVAN CASSARO</t>
  </si>
  <si>
    <t>Jeriquara</t>
  </si>
  <si>
    <t>jeriquarense</t>
  </si>
  <si>
    <t>EDER LUIZ CARVALHO GONÇALVES</t>
  </si>
  <si>
    <t>Joanópolis</t>
  </si>
  <si>
    <t>joanopolitano</t>
  </si>
  <si>
    <t>ADAUTO BATISTA DE OLIVEIRA</t>
  </si>
  <si>
    <t>João Ramalho</t>
  </si>
  <si>
    <t>ramalhense</t>
  </si>
  <si>
    <t>ADELMO ALVES</t>
  </si>
  <si>
    <t>José Bonifácio</t>
  </si>
  <si>
    <t>bonifaciano</t>
  </si>
  <si>
    <t>DILMO RESENDE DE CARVALHO</t>
  </si>
  <si>
    <t>Júlio Mesquita</t>
  </si>
  <si>
    <t>júlio-mesquitense</t>
  </si>
  <si>
    <t>TIRSO FERNANDES SOBREIRO JUNIOR</t>
  </si>
  <si>
    <t>Jumirim</t>
  </si>
  <si>
    <t>jumirense</t>
  </si>
  <si>
    <t>DANIEL VIEIRA</t>
  </si>
  <si>
    <t>Jundiaí</t>
  </si>
  <si>
    <t>jundiaiense</t>
  </si>
  <si>
    <t>LUIZ FERNANDO ARANTES MACHADO</t>
  </si>
  <si>
    <t>Junqueirópolis</t>
  </si>
  <si>
    <t>junqueiropolense</t>
  </si>
  <si>
    <t>OSMAR PINATTO</t>
  </si>
  <si>
    <t>Juquiá</t>
  </si>
  <si>
    <t>juquiaense</t>
  </si>
  <si>
    <t>GILBERTO TADASHI MATSUSUE</t>
  </si>
  <si>
    <t>Juquitiba</t>
  </si>
  <si>
    <t>juquitibense</t>
  </si>
  <si>
    <t>AYRES SCORSATTO</t>
  </si>
  <si>
    <t>Lagoinha</t>
  </si>
  <si>
    <t>lagoinhense</t>
  </si>
  <si>
    <t>TIAGO MAGNO DE OLIVEIRA</t>
  </si>
  <si>
    <t>Laranjal Paulista</t>
  </si>
  <si>
    <t>ALCIDES DE MOURA CAMPOS JUNIOR</t>
  </si>
  <si>
    <t>Lavínia</t>
  </si>
  <si>
    <t>lavinense</t>
  </si>
  <si>
    <t>SALVADOR CAZUO MATSUNAKA</t>
  </si>
  <si>
    <t>Lavrinhas</t>
  </si>
  <si>
    <t>lavrinhense</t>
  </si>
  <si>
    <t>JOSE BENEDITO DA SILVA</t>
  </si>
  <si>
    <t>Leme</t>
  </si>
  <si>
    <t>lemense</t>
  </si>
  <si>
    <t>WAGNER RICARDO ANTUNES FILHO</t>
  </si>
  <si>
    <t>Lençóis Paulista</t>
  </si>
  <si>
    <t>lençoiense</t>
  </si>
  <si>
    <t>ANDERSON PRADO DE LIMA</t>
  </si>
  <si>
    <t>Limeira</t>
  </si>
  <si>
    <t>MARIO CELSO BOTION</t>
  </si>
  <si>
    <t>Lindóia</t>
  </si>
  <si>
    <t>lindoiano</t>
  </si>
  <si>
    <t>LUCIANO FRANCISCO DE GODOI LOPES</t>
  </si>
  <si>
    <t>Lins</t>
  </si>
  <si>
    <t>linense</t>
  </si>
  <si>
    <t>JOÃO LUIS LOPES PANDOLFI</t>
  </si>
  <si>
    <t>Lorena</t>
  </si>
  <si>
    <t>lorenense</t>
  </si>
  <si>
    <t>SYLVIO BALLERINI</t>
  </si>
  <si>
    <t>Lourdes</t>
  </si>
  <si>
    <t>lourdense</t>
  </si>
  <si>
    <t>ODECIO RODRIGUES DA SILVA</t>
  </si>
  <si>
    <t>Louveira</t>
  </si>
  <si>
    <t>louveirense</t>
  </si>
  <si>
    <t>ESTANISLAU STECK</t>
  </si>
  <si>
    <t>Lucélia</t>
  </si>
  <si>
    <t>luceliense</t>
  </si>
  <si>
    <t>TATIANA GUILHERMINO TAZINAZZIO COELHO COSTA</t>
  </si>
  <si>
    <t>Lucianópolis</t>
  </si>
  <si>
    <t>lucianopolense</t>
  </si>
  <si>
    <t>HUMBERTO ZANINOTO MALDONADO</t>
  </si>
  <si>
    <t>Luís Antônio</t>
  </si>
  <si>
    <t>luís-antoniense</t>
  </si>
  <si>
    <t>RODRIGO MELLO MARQUES</t>
  </si>
  <si>
    <t>Luiziânia</t>
  </si>
  <si>
    <t>luiziano</t>
  </si>
  <si>
    <t>ROGÉLIO CERVIGNE BARRETO</t>
  </si>
  <si>
    <t>Lupércio</t>
  </si>
  <si>
    <t>lupercense</t>
  </si>
  <si>
    <t>CLEBER MENEGUCCI</t>
  </si>
  <si>
    <t>Lutécia</t>
  </si>
  <si>
    <t>luteciano</t>
  </si>
  <si>
    <t>LAUDEMIR LEATI</t>
  </si>
  <si>
    <t>Macatuba</t>
  </si>
  <si>
    <t>macatubense</t>
  </si>
  <si>
    <t>ANDERSON FERREIRA</t>
  </si>
  <si>
    <t>Macaubal</t>
  </si>
  <si>
    <t>macaubalense</t>
  </si>
  <si>
    <t>ACACIO TARDOQUE FERREIRA</t>
  </si>
  <si>
    <t>Macedônia</t>
  </si>
  <si>
    <t>macedoniense</t>
  </si>
  <si>
    <t>REGINALDO ELOY MARCOMINI DOS REIS</t>
  </si>
  <si>
    <t>Magda</t>
  </si>
  <si>
    <t>magdense</t>
  </si>
  <si>
    <t>ALEXANDRE PAIVA BATELLO</t>
  </si>
  <si>
    <t>Mairinque</t>
  </si>
  <si>
    <t>ANTONIO ALEXANDRE GEMENTE</t>
  </si>
  <si>
    <t>Mairiporã</t>
  </si>
  <si>
    <t>mairiporense</t>
  </si>
  <si>
    <t>WALID ALI HAMID</t>
  </si>
  <si>
    <t>Manduri</t>
  </si>
  <si>
    <t>mandurinense</t>
  </si>
  <si>
    <t>JOSÉ ONIVALDO JUSTI</t>
  </si>
  <si>
    <t>Marabá Paulista</t>
  </si>
  <si>
    <t>APARECIDO NASCIMENTO SOBRAL</t>
  </si>
  <si>
    <t>Maracaí</t>
  </si>
  <si>
    <t>maracaiense</t>
  </si>
  <si>
    <t>PAULO EDUARDO DA SILVA</t>
  </si>
  <si>
    <t>Marapoama</t>
  </si>
  <si>
    <t>marapoamense</t>
  </si>
  <si>
    <t>MARCIO PERPETUO AUGUSTO</t>
  </si>
  <si>
    <t>Mariápolis</t>
  </si>
  <si>
    <t>mariapolense</t>
  </si>
  <si>
    <t>RICARDO MITSURO WATANABE</t>
  </si>
  <si>
    <t>Marília</t>
  </si>
  <si>
    <t>mariliense</t>
  </si>
  <si>
    <t>DANIEL ALONSO</t>
  </si>
  <si>
    <t>Marinópolis</t>
  </si>
  <si>
    <t>marinopolense</t>
  </si>
  <si>
    <t>EVALDO RIBEIRO</t>
  </si>
  <si>
    <t>Martinópolis</t>
  </si>
  <si>
    <t>martinopolense</t>
  </si>
  <si>
    <t>MARCO ANTONIO JACOMELI DE FREITA</t>
  </si>
  <si>
    <t>Matão</t>
  </si>
  <si>
    <t>matonense</t>
  </si>
  <si>
    <t>ADAUTO APARECIDO SCARDOELLI</t>
  </si>
  <si>
    <t>Mauá</t>
  </si>
  <si>
    <t>mauaense</t>
  </si>
  <si>
    <t>FRANCISCO MARCELO DE OLIVEIRA</t>
  </si>
  <si>
    <t>Mendonça</t>
  </si>
  <si>
    <t>mendoncino</t>
  </si>
  <si>
    <t>ANTONINO CAETANO DE SOUZA</t>
  </si>
  <si>
    <t>Meridiano</t>
  </si>
  <si>
    <t>meridianense</t>
  </si>
  <si>
    <t>MARCIA CRISTINA ADRIANO DE LIMA</t>
  </si>
  <si>
    <t>Mesópolis</t>
  </si>
  <si>
    <t>mesopolense</t>
  </si>
  <si>
    <t>JOSE CARLOS DA SILVA</t>
  </si>
  <si>
    <t>Miguelópolis</t>
  </si>
  <si>
    <t>miguelopense</t>
  </si>
  <si>
    <t>NAIM MIGUEL NETO</t>
  </si>
  <si>
    <t>Mineiros do Tietê</t>
  </si>
  <si>
    <t>mineiros-tieteense</t>
  </si>
  <si>
    <t>GEZIEL PEREIRA LIMA</t>
  </si>
  <si>
    <t>Miracatu</t>
  </si>
  <si>
    <t>miracatuense</t>
  </si>
  <si>
    <t>VINÍCIUS BRANDÃO DE QUEIRÓZ</t>
  </si>
  <si>
    <t>Mira Estrela</t>
  </si>
  <si>
    <t>mira-estrelense</t>
  </si>
  <si>
    <t>PRISCILLA FERNANDA COBACHO DO PRADO</t>
  </si>
  <si>
    <t>Mirandópolis</t>
  </si>
  <si>
    <t>mirandopolense</t>
  </si>
  <si>
    <t>EVERTON LUIZ FERNANDES SODARIO RAIMUNDO</t>
  </si>
  <si>
    <t>Mirante do Paranapanema</t>
  </si>
  <si>
    <t>ÁTILA RAMIRO MENEZES DOURADO</t>
  </si>
  <si>
    <t>Mirassol</t>
  </si>
  <si>
    <t>mirassolense</t>
  </si>
  <si>
    <t>EDSON ANTONIO ERMENEGILDO</t>
  </si>
  <si>
    <t>Mirassolândia</t>
  </si>
  <si>
    <t>mirassolandense</t>
  </si>
  <si>
    <t>CELIA APARECIDA FIAMENGHI DOS SANTOS MATOS</t>
  </si>
  <si>
    <t>Mococa</t>
  </si>
  <si>
    <t>mocoquense</t>
  </si>
  <si>
    <t>EDUARDO RIBEIRO BARISON</t>
  </si>
  <si>
    <t>Mogi das Cruzes</t>
  </si>
  <si>
    <t>mogiano</t>
  </si>
  <si>
    <t>CAIO CÉSAR MACHADO DA CUNHA</t>
  </si>
  <si>
    <t>Mogi Guaçu</t>
  </si>
  <si>
    <t>guaçuano</t>
  </si>
  <si>
    <t>RODRIGO FALSETTI</t>
  </si>
  <si>
    <t>Mogi Mirim</t>
  </si>
  <si>
    <t>mogi-miriano</t>
  </si>
  <si>
    <t>PAULO DE OLIVEIRA E SILVA</t>
  </si>
  <si>
    <t>Mombuca</t>
  </si>
  <si>
    <t>mombucano</t>
  </si>
  <si>
    <t>ROGERIO APARECIDO ALCALDE</t>
  </si>
  <si>
    <t>Monções</t>
  </si>
  <si>
    <t>monçolense</t>
  </si>
  <si>
    <t>VALTOLINO VALDIR MARIA ALVES</t>
  </si>
  <si>
    <t>Mongaguá</t>
  </si>
  <si>
    <t>mongaguano</t>
  </si>
  <si>
    <t>MÁRCIO MELO GOMES</t>
  </si>
  <si>
    <t>Monte Alegre do Sul</t>
  </si>
  <si>
    <t>EDSON RODRIGO DE OLIVEIRA CUNHA</t>
  </si>
  <si>
    <t>Monte Alto</t>
  </si>
  <si>
    <t>MARIA HELENA AGUIAR RETTONDINI</t>
  </si>
  <si>
    <t>Monte Aprazível</t>
  </si>
  <si>
    <t>monte-aprazivelense</t>
  </si>
  <si>
    <t>MARCIO LUIZ MIGUEL</t>
  </si>
  <si>
    <t>Monte Azul Paulista</t>
  </si>
  <si>
    <t>MARCELO OTAVIANO DOS SANTOS</t>
  </si>
  <si>
    <t>EDSON CARLOS OLIVEIRA DA SILVA</t>
  </si>
  <si>
    <t>Monteiro Lobato</t>
  </si>
  <si>
    <t>EDMAR JOSÉ DE ARAÚJO</t>
  </si>
  <si>
    <t>Monte Mor</t>
  </si>
  <si>
    <t>monte-morense</t>
  </si>
  <si>
    <t>EDIVALDO ANTÔNIO BRISCHI</t>
  </si>
  <si>
    <t>Morro Agudo</t>
  </si>
  <si>
    <t>VINICIUS CRUZ DE CASTRO</t>
  </si>
  <si>
    <t>Morungaba</t>
  </si>
  <si>
    <t>morungabense</t>
  </si>
  <si>
    <t>MARCO ANTONIO DE OLIVEIRA</t>
  </si>
  <si>
    <t>Motuca</t>
  </si>
  <si>
    <t>motuquense</t>
  </si>
  <si>
    <t>JOÃO RICARDO FASCINELI</t>
  </si>
  <si>
    <t>Murutinga do Sul</t>
  </si>
  <si>
    <t>murutinguense</t>
  </si>
  <si>
    <t>CRISTIANO ELEUTERIO SOARES DA SILVA</t>
  </si>
  <si>
    <t>Nantes</t>
  </si>
  <si>
    <t>nantense</t>
  </si>
  <si>
    <t>AURELIO PEREIRA DOS SANTOS</t>
  </si>
  <si>
    <t>Narandiba</t>
  </si>
  <si>
    <t>narandibense</t>
  </si>
  <si>
    <t>ITAMAR DOS SANTOS SILVA</t>
  </si>
  <si>
    <t>Natividade da Serra</t>
  </si>
  <si>
    <t>nativense</t>
  </si>
  <si>
    <t>EVAIL AUGUSTO DOS SANTOS</t>
  </si>
  <si>
    <t>Nazaré Paulista</t>
  </si>
  <si>
    <t>nazareano</t>
  </si>
  <si>
    <t>CANDIDO MURILO PINHEIRO RAMOS</t>
  </si>
  <si>
    <t>Neves Paulista</t>
  </si>
  <si>
    <t>MARCIO ROGERIO RODRIGUES DOS SANTOS</t>
  </si>
  <si>
    <t>Nhandeara</t>
  </si>
  <si>
    <t>nhandearense</t>
  </si>
  <si>
    <t>JOSÉ ADALTO BORINI</t>
  </si>
  <si>
    <t>Nipoã</t>
  </si>
  <si>
    <t>nipoense</t>
  </si>
  <si>
    <t>JOSÉ PEDRO RAMPIM</t>
  </si>
  <si>
    <t>Nova Aliança</t>
  </si>
  <si>
    <t>nova-aliancense</t>
  </si>
  <si>
    <t>JURANDIR BARBOSA DE MORAIS</t>
  </si>
  <si>
    <t>Nova Campina</t>
  </si>
  <si>
    <t>nova campinense</t>
  </si>
  <si>
    <t>JUCEMARA FORTES DO NASCIMENTO</t>
  </si>
  <si>
    <t>Nova Canaã Paulista</t>
  </si>
  <si>
    <t>novacanaense</t>
  </si>
  <si>
    <t>THAIS CRISTINA COSTA MOREIRA</t>
  </si>
  <si>
    <t>Nova Castilho</t>
  </si>
  <si>
    <t>LUCIO MAURO GARCIA</t>
  </si>
  <si>
    <t>Nova Europa</t>
  </si>
  <si>
    <t>nova-europense</t>
  </si>
  <si>
    <t>LUIZ CARLOS DOS SANTOS</t>
  </si>
  <si>
    <t>Nova Granada</t>
  </si>
  <si>
    <t>granadense</t>
  </si>
  <si>
    <t>TANIA LIANA TOLEDO YUGAR</t>
  </si>
  <si>
    <t>Nova Guataporanga</t>
  </si>
  <si>
    <t>guataporanguense</t>
  </si>
  <si>
    <t>VAGNER ALVES DE LIMA</t>
  </si>
  <si>
    <t>Nova Independência</t>
  </si>
  <si>
    <t>independentino</t>
  </si>
  <si>
    <t>FERNANDO MACCHI SANTANA</t>
  </si>
  <si>
    <t>Novais</t>
  </si>
  <si>
    <t>novaense</t>
  </si>
  <si>
    <t>PAULO CESAR DIAS PINHEIRO</t>
  </si>
  <si>
    <t>Nova Luzitânia</t>
  </si>
  <si>
    <t>luzitaniense</t>
  </si>
  <si>
    <t>MIGUEL JOSÉ ARAÚJO JUNIOR</t>
  </si>
  <si>
    <t>Nova Odessa</t>
  </si>
  <si>
    <t>novaodessense</t>
  </si>
  <si>
    <t>CLAUDIO JOSE SCHOODER</t>
  </si>
  <si>
    <t>FABIANO DE MELLO BELENTANI</t>
  </si>
  <si>
    <t>Nuporanga</t>
  </si>
  <si>
    <t>nuporanguense</t>
  </si>
  <si>
    <t>DANIEL VIANA MELO</t>
  </si>
  <si>
    <t>Ocauçu</t>
  </si>
  <si>
    <t>ocauçuense</t>
  </si>
  <si>
    <t>JOÃO BENEDITO COSTA E SILVA</t>
  </si>
  <si>
    <t>Óleo</t>
  </si>
  <si>
    <t>oleense</t>
  </si>
  <si>
    <t>JORDÃO ANTÔNIO VIDOTTO</t>
  </si>
  <si>
    <t>Olímpia</t>
  </si>
  <si>
    <t>olimpiense</t>
  </si>
  <si>
    <t>FERNANDO AUGUSTO CUNHA</t>
  </si>
  <si>
    <t>Onda Verde</t>
  </si>
  <si>
    <t>onda-verdense</t>
  </si>
  <si>
    <t>FABRICIO PIRES DE CARVALHO</t>
  </si>
  <si>
    <t>Oriente</t>
  </si>
  <si>
    <t>orientense</t>
  </si>
  <si>
    <t>GERALDO MATHEUS MORIS</t>
  </si>
  <si>
    <t>Orindiúva</t>
  </si>
  <si>
    <t>orindiuvense</t>
  </si>
  <si>
    <t>MIRELI CRISTINA LEITE RUVIÉRI MARTINS</t>
  </si>
  <si>
    <t>Orlândia</t>
  </si>
  <si>
    <t>orlandino</t>
  </si>
  <si>
    <t>SERGIO AUGUSTO BORDIN JUNIOR</t>
  </si>
  <si>
    <t>Osasco</t>
  </si>
  <si>
    <t>osasquense</t>
  </si>
  <si>
    <t>ROGERIO LINS WANDERLEY</t>
  </si>
  <si>
    <t>Oscar Bressane</t>
  </si>
  <si>
    <t>bressanense</t>
  </si>
  <si>
    <t>LUIZ ANTONIO ROMANO</t>
  </si>
  <si>
    <t>Osvaldo Cruz</t>
  </si>
  <si>
    <t>osvaldo-cruzense</t>
  </si>
  <si>
    <t>VERA LUCIA ALVES</t>
  </si>
  <si>
    <t>Ourinhos</t>
  </si>
  <si>
    <t>ourinhense</t>
  </si>
  <si>
    <t>LUCAS POCAY ALVES DA SILVA</t>
  </si>
  <si>
    <t>Ouroeste</t>
  </si>
  <si>
    <t>ouroestense</t>
  </si>
  <si>
    <t>ALEX GARCIA SAKATA</t>
  </si>
  <si>
    <t>CLAUDINEI DOS SANTOS</t>
  </si>
  <si>
    <t>Pacaembu</t>
  </si>
  <si>
    <t>pacaembuense</t>
  </si>
  <si>
    <t>JOAO FRANCISCO MUGNAI NEVES</t>
  </si>
  <si>
    <t>REINALDO APARECIDO DA CUNHA</t>
  </si>
  <si>
    <t>Palmares Paulista</t>
  </si>
  <si>
    <t>LUCAS APARECIDO DA ASSUMÇÃO</t>
  </si>
  <si>
    <t>Palmeira d'Oeste</t>
  </si>
  <si>
    <t>REINALDO SAVAZI</t>
  </si>
  <si>
    <t>LUIS GUSTAVO MENDES MORAES</t>
  </si>
  <si>
    <t>Panorama</t>
  </si>
  <si>
    <t>panoramense</t>
  </si>
  <si>
    <t>CARLOS HIROCI OUTI</t>
  </si>
  <si>
    <t>Paraguaçu Paulista</t>
  </si>
  <si>
    <t>ANTONIO TAKASHI SASADA</t>
  </si>
  <si>
    <t>Paraibuna</t>
  </si>
  <si>
    <t>paraibunense</t>
  </si>
  <si>
    <t>VICTOR DE CASSIO MIRANDA</t>
  </si>
  <si>
    <t>WALDOMIRO ANTONIO SGOBI</t>
  </si>
  <si>
    <t>Paranapanema</t>
  </si>
  <si>
    <t>paranapanemense</t>
  </si>
  <si>
    <t>RODOLFO HESSEL FANGANIELLO</t>
  </si>
  <si>
    <t>Paranapuã</t>
  </si>
  <si>
    <t>paranapuense</t>
  </si>
  <si>
    <t>DANIEL JUNIOR DURAN PINATTO</t>
  </si>
  <si>
    <t>Parapuã</t>
  </si>
  <si>
    <t>parapuense</t>
  </si>
  <si>
    <t>GILMAR MARTIN MARTINS</t>
  </si>
  <si>
    <t>Pardinho</t>
  </si>
  <si>
    <t>pardinhense</t>
  </si>
  <si>
    <t>JOSE LUIZ VIRGINIO DOS SANTOS</t>
  </si>
  <si>
    <t>Pariquera-Açu</t>
  </si>
  <si>
    <t>pariquerense</t>
  </si>
  <si>
    <t>WAGNER BENTO DA COSTA</t>
  </si>
  <si>
    <t>Parisi</t>
  </si>
  <si>
    <t>parasiano</t>
  </si>
  <si>
    <t>OCLAIR BARAO BENTO</t>
  </si>
  <si>
    <t>Patrocínio Paulista</t>
  </si>
  <si>
    <t>JOSE MAURO BARCELLOS</t>
  </si>
  <si>
    <t>Paulicéia</t>
  </si>
  <si>
    <t>pauliceiense</t>
  </si>
  <si>
    <t>ANTONIO SIMONATO</t>
  </si>
  <si>
    <t>Paulínia</t>
  </si>
  <si>
    <t>paulinense</t>
  </si>
  <si>
    <t>EDNILSON CAZELLATO</t>
  </si>
  <si>
    <t>Paulistânia</t>
  </si>
  <si>
    <t>paulistaniense</t>
  </si>
  <si>
    <t>PAULO AUGUSTO GRANCHI</t>
  </si>
  <si>
    <t>Paulo de Faria</t>
  </si>
  <si>
    <t>paulo-fariense</t>
  </si>
  <si>
    <t>MARIO DE FELICIO NETO</t>
  </si>
  <si>
    <t>Pederneiras</t>
  </si>
  <si>
    <t>pederneirense</t>
  </si>
  <si>
    <t>IVANA MARIA BERTOLINI CAMARINHA</t>
  </si>
  <si>
    <t>Pedra Bela</t>
  </si>
  <si>
    <t>pedra-belense</t>
  </si>
  <si>
    <t>ALVARO JESIEL DE LIMA</t>
  </si>
  <si>
    <t>Pedranópolis</t>
  </si>
  <si>
    <t>pedranopolense</t>
  </si>
  <si>
    <t>MARCOS ADRIANO DA SILVA</t>
  </si>
  <si>
    <t>Pedregulho</t>
  </si>
  <si>
    <t>pedregulhense</t>
  </si>
  <si>
    <t>DIRCEU POLO FILHO</t>
  </si>
  <si>
    <t>Pedreira</t>
  </si>
  <si>
    <t>FÁBIO VINICIUS POLIDORO</t>
  </si>
  <si>
    <t>Pedrinhas Paulista</t>
  </si>
  <si>
    <t>FREDDIE COSTA NICOLAU</t>
  </si>
  <si>
    <t>Pedro de Toledo</t>
  </si>
  <si>
    <t>ELEAZAR MUNIZ JUNIOR</t>
  </si>
  <si>
    <t>Penápolis</t>
  </si>
  <si>
    <t>penapolitano</t>
  </si>
  <si>
    <t>CARLOS HENRIQUE ROSSI CATALANI</t>
  </si>
  <si>
    <t>Pereira Barreto</t>
  </si>
  <si>
    <t>pereira-barretense</t>
  </si>
  <si>
    <t>JOÃO DE ALTAYR DOMINGUES</t>
  </si>
  <si>
    <t>Pereiras</t>
  </si>
  <si>
    <t>MIGUEL TOMAZELA</t>
  </si>
  <si>
    <t>Peruíbe</t>
  </si>
  <si>
    <t>peruibense</t>
  </si>
  <si>
    <t>LUIZ MAURICIO PASSOS DE CARVALHO PEREIRA</t>
  </si>
  <si>
    <t>Piacatu</t>
  </si>
  <si>
    <t>piacatuense</t>
  </si>
  <si>
    <t>EUCLASIO GARRUTTI</t>
  </si>
  <si>
    <t>Piedade</t>
  </si>
  <si>
    <t>GERALDO PINTO DE CAMARGO FILHO</t>
  </si>
  <si>
    <t>Pilar do Sul</t>
  </si>
  <si>
    <t>MARCO AURÉLIO SOARES</t>
  </si>
  <si>
    <t>Pindamonhangaba</t>
  </si>
  <si>
    <t>pindamonhangabense</t>
  </si>
  <si>
    <t>ISAEL DOMINGUES</t>
  </si>
  <si>
    <t>Pindorama</t>
  </si>
  <si>
    <t>pindoramense</t>
  </si>
  <si>
    <t>GERALDO FELIPPE JUNIOR</t>
  </si>
  <si>
    <t>pinhalzinhense</t>
  </si>
  <si>
    <t>BENEDITO LAURO DE LIMA</t>
  </si>
  <si>
    <t>Piquerobi</t>
  </si>
  <si>
    <t>piquerobiense</t>
  </si>
  <si>
    <t>ADRIANA CRIVELLI BIFFE</t>
  </si>
  <si>
    <t>Piquete</t>
  </si>
  <si>
    <t>piquetense</t>
  </si>
  <si>
    <t>RÔMULO KAZIMIERZ LUSZCZYNSKI</t>
  </si>
  <si>
    <t>Piracaia</t>
  </si>
  <si>
    <t>piracaiense</t>
  </si>
  <si>
    <t>JOSÉ SILVINO CINTRA</t>
  </si>
  <si>
    <t>Piracicaba</t>
  </si>
  <si>
    <t>piracicabano</t>
  </si>
  <si>
    <t>LUCIANO SANTOS TAVARES DE ALMEIDA</t>
  </si>
  <si>
    <t>Piraju</t>
  </si>
  <si>
    <t>pirajuense</t>
  </si>
  <si>
    <t>JOSÉ MARIA COSTA</t>
  </si>
  <si>
    <t>Pirajuí</t>
  </si>
  <si>
    <t>pirajuiense</t>
  </si>
  <si>
    <t>CESAR HENRIQUE DA CUNHA FIALA</t>
  </si>
  <si>
    <t>Pirangi</t>
  </si>
  <si>
    <t>piranginense</t>
  </si>
  <si>
    <t>ANGELA MARIA BUSNARDO</t>
  </si>
  <si>
    <t>Pirapora do Bom Jesus</t>
  </si>
  <si>
    <t>piraporano</t>
  </si>
  <si>
    <t>DANY WILIAN FLORESTI</t>
  </si>
  <si>
    <t>Pirapozinho</t>
  </si>
  <si>
    <t>pirapozense</t>
  </si>
  <si>
    <t>VALDIR ASSEF</t>
  </si>
  <si>
    <t>Pirassununga</t>
  </si>
  <si>
    <t>pirassununguense</t>
  </si>
  <si>
    <t>MILTON DIMAS TADEU URBAN</t>
  </si>
  <si>
    <t>Piratininga</t>
  </si>
  <si>
    <t>piratiningano</t>
  </si>
  <si>
    <t>JORGE LUIS DIAS</t>
  </si>
  <si>
    <t>MARCOS AURÉLIO SORIANO</t>
  </si>
  <si>
    <t>OLIMPIO SEVERINO DA SILVA</t>
  </si>
  <si>
    <t>Platina</t>
  </si>
  <si>
    <t>WAGNER ROBERTO DE LIMA</t>
  </si>
  <si>
    <t>Poá</t>
  </si>
  <si>
    <t>poaense</t>
  </si>
  <si>
    <t>MARCIA TEIXEIRA BIN DE SOUZA</t>
  </si>
  <si>
    <t>Poloni</t>
  </si>
  <si>
    <t>poloniense</t>
  </si>
  <si>
    <t>WALDENOR MONTANARI JUNIOR</t>
  </si>
  <si>
    <t>Pompéia</t>
  </si>
  <si>
    <t>pompeiano</t>
  </si>
  <si>
    <t>ISABEL CRISTINA ESCORCE JANUÁRIO</t>
  </si>
  <si>
    <t>Pongaí</t>
  </si>
  <si>
    <t>pongaiense</t>
  </si>
  <si>
    <t>GILHIARD HENRIQUE DE BORTOLI</t>
  </si>
  <si>
    <t>Pontal</t>
  </si>
  <si>
    <t>JOSE CARLOS NEVES SILVA</t>
  </si>
  <si>
    <t>Pontalinda</t>
  </si>
  <si>
    <t>pantalindense</t>
  </si>
  <si>
    <t>SISINIO DE OLIVEIRA LEAO</t>
  </si>
  <si>
    <t>Pontes Gestal</t>
  </si>
  <si>
    <t>pontes-gestalense</t>
  </si>
  <si>
    <t>ESMERALDO CRISTIANO CAROLINO</t>
  </si>
  <si>
    <t>Populina</t>
  </si>
  <si>
    <t>populinense</t>
  </si>
  <si>
    <t>ADAUTO SEVERO PINTO</t>
  </si>
  <si>
    <t>Porangaba</t>
  </si>
  <si>
    <t>porangabense</t>
  </si>
  <si>
    <t>JOÃO CARLOS ALVES BARROS</t>
  </si>
  <si>
    <t>Porto Feliz</t>
  </si>
  <si>
    <t>porto-felicense</t>
  </si>
  <si>
    <t>ANTONIO CÁSSIO HABICE PRADO</t>
  </si>
  <si>
    <t>Porto Ferreira</t>
  </si>
  <si>
    <t>RÔMULO LUIS DE LIMA RIPA</t>
  </si>
  <si>
    <t>Potim</t>
  </si>
  <si>
    <t>potinense</t>
  </si>
  <si>
    <t>ERICA SOLER SANTOS DE OLIVEIRA</t>
  </si>
  <si>
    <t>Potirendaba</t>
  </si>
  <si>
    <t>potirendabano</t>
  </si>
  <si>
    <t>GISLAINE MONTANARI FRANZOTTI</t>
  </si>
  <si>
    <t>Pracinha</t>
  </si>
  <si>
    <t>pracinhense</t>
  </si>
  <si>
    <t>MAURILEI APARECIDO DIAS DA SILVA</t>
  </si>
  <si>
    <t>Pradópolis</t>
  </si>
  <si>
    <t>pradopolense</t>
  </si>
  <si>
    <t>SILVIO MARTINS</t>
  </si>
  <si>
    <t>RAQUEL AUXILIADORA CHINI</t>
  </si>
  <si>
    <t>Pratânia</t>
  </si>
  <si>
    <t>pratino</t>
  </si>
  <si>
    <t>DAVI PIRES BATISTA</t>
  </si>
  <si>
    <t>Presidente Alves</t>
  </si>
  <si>
    <t>CRISTIANO DOS SANTOS</t>
  </si>
  <si>
    <t>REGINALDO LUIZ ERNESTO CARDILO</t>
  </si>
  <si>
    <t>Presidente Epitácio</t>
  </si>
  <si>
    <t>epitaciano</t>
  </si>
  <si>
    <t>CASSIA REGINA ZAFFANI FURLAN</t>
  </si>
  <si>
    <t>Presidente Prudente</t>
  </si>
  <si>
    <t>EDSON TOMAZINI</t>
  </si>
  <si>
    <t>Presidente Venceslau</t>
  </si>
  <si>
    <t>venceslauense</t>
  </si>
  <si>
    <t>BARBARA MEDEIROS VILCHES</t>
  </si>
  <si>
    <t>Promissão</t>
  </si>
  <si>
    <t>promissense</t>
  </si>
  <si>
    <t>ARTUR MANOEL NOGUEIRA FRANCO</t>
  </si>
  <si>
    <t>Quadra</t>
  </si>
  <si>
    <t>quadrense</t>
  </si>
  <si>
    <t>LHEONIDES DE OLIVEIRA ANDRADE</t>
  </si>
  <si>
    <t>Quatá</t>
  </si>
  <si>
    <t>quataense</t>
  </si>
  <si>
    <t>MARCELO DE SOUZA PECCHIO</t>
  </si>
  <si>
    <t>Queiroz</t>
  </si>
  <si>
    <t>queirozense</t>
  </si>
  <si>
    <t>WALTER RODRIGO DA SILVA</t>
  </si>
  <si>
    <t>Queluz</t>
  </si>
  <si>
    <t>queluzense</t>
  </si>
  <si>
    <t>LAURINDO JOAQUIM DA SILVA GARCEZ</t>
  </si>
  <si>
    <t>Quintana</t>
  </si>
  <si>
    <t>quintanense</t>
  </si>
  <si>
    <t>FERNANDO BRANCO NUNES</t>
  </si>
  <si>
    <t>Rafard</t>
  </si>
  <si>
    <t>rafardense</t>
  </si>
  <si>
    <t>FÁBIO DOS SANTOS</t>
  </si>
  <si>
    <t>Rancharia</t>
  </si>
  <si>
    <t>ranchariense</t>
  </si>
  <si>
    <t>MARCOS SLOBODTICOV</t>
  </si>
  <si>
    <t>Redenção da Serra</t>
  </si>
  <si>
    <t>rendencense</t>
  </si>
  <si>
    <t>JUCIMAR FERREIRA DA SILVA</t>
  </si>
  <si>
    <t>Regente Feijó</t>
  </si>
  <si>
    <t>regentense</t>
  </si>
  <si>
    <t>ANDRÉ MARCELO ZUQUERATO DOS SANTOS</t>
  </si>
  <si>
    <t>Reginópolis</t>
  </si>
  <si>
    <t>reginopolitano</t>
  </si>
  <si>
    <t>CAROLINA ARAÚJO DE SOUSA VERÍSSIMO</t>
  </si>
  <si>
    <t>Registro</t>
  </si>
  <si>
    <t>registrense</t>
  </si>
  <si>
    <t>NILTON JOSE HIROTA DA SILVA</t>
  </si>
  <si>
    <t>Restinga</t>
  </si>
  <si>
    <t>KARLA MONTAGNINI FERRACIOLI</t>
  </si>
  <si>
    <t>Ribeira</t>
  </si>
  <si>
    <t>ARI DO CARMO SANTOS</t>
  </si>
  <si>
    <t>Ribeirão Bonito</t>
  </si>
  <si>
    <t>ribeirão-bonitense</t>
  </si>
  <si>
    <t>ANTONIO CARLOS CAREGARO</t>
  </si>
  <si>
    <t>Ribeirão Branco</t>
  </si>
  <si>
    <t>ribeirão-branquense</t>
  </si>
  <si>
    <t>MAURO JOSE TEIXEIRA</t>
  </si>
  <si>
    <t>Ribeirão Corrente</t>
  </si>
  <si>
    <t>ribeirão-correntense</t>
  </si>
  <si>
    <t>ANA LOURINETE COSTA LOBO MONTANHER</t>
  </si>
  <si>
    <t>Ribeirão do Sul</t>
  </si>
  <si>
    <t>ribeirão-sulense</t>
  </si>
  <si>
    <t>SALMA APARECIDA MEROTO BEFFA</t>
  </si>
  <si>
    <t>Ribeirão dos Índios</t>
  </si>
  <si>
    <t>ribeirindio</t>
  </si>
  <si>
    <t>JOSE AMAURI LENZONI</t>
  </si>
  <si>
    <t>Ribeirão Grande</t>
  </si>
  <si>
    <t>ribeirão grandense</t>
  </si>
  <si>
    <t>MARCELO LUIS NUNES</t>
  </si>
  <si>
    <t>Ribeirão Pires</t>
  </si>
  <si>
    <t>ribeirão-pirense</t>
  </si>
  <si>
    <t>CLOVIS VOLPI</t>
  </si>
  <si>
    <t>Ribeirão Preto</t>
  </si>
  <si>
    <t>ribeirão-pretano</t>
  </si>
  <si>
    <t>ANTONIO DUARTE NOGUEIRA JUNIOR</t>
  </si>
  <si>
    <t>Riversul</t>
  </si>
  <si>
    <t>riversulense</t>
  </si>
  <si>
    <t>JOSE GUILHERME GOMES</t>
  </si>
  <si>
    <t>Rifaina</t>
  </si>
  <si>
    <t>rifainense</t>
  </si>
  <si>
    <t>HUGO CESAR LOURENÇO</t>
  </si>
  <si>
    <t>Rincão</t>
  </si>
  <si>
    <t>rinconense</t>
  </si>
  <si>
    <t>BRAZ RODRIGUES</t>
  </si>
  <si>
    <t>Rinópolis</t>
  </si>
  <si>
    <t>rinopolense</t>
  </si>
  <si>
    <t>JOSE FERREIRA DE OLIVEIRA NETO</t>
  </si>
  <si>
    <t>JOAO TEIXEIRA JUNIOR</t>
  </si>
  <si>
    <t>Rio das Pedras</t>
  </si>
  <si>
    <t>rio-pedrense</t>
  </si>
  <si>
    <t>MARCOS BUZETTO</t>
  </si>
  <si>
    <t>Rio Grande da Serra</t>
  </si>
  <si>
    <t>riogranserrense ou serrano ou riogransense</t>
  </si>
  <si>
    <t>CLAUDIO MANOEL MELO</t>
  </si>
  <si>
    <t>Riolândia</t>
  </si>
  <si>
    <t>riolandense</t>
  </si>
  <si>
    <t>ANTONIO CARLOS SANTANA DA SILVA</t>
  </si>
  <si>
    <t>Rosana</t>
  </si>
  <si>
    <t>rosanense</t>
  </si>
  <si>
    <t>SILVIO GABRIEL</t>
  </si>
  <si>
    <t>Roseira</t>
  </si>
  <si>
    <t>roseirense</t>
  </si>
  <si>
    <t>FERNANDO AUGUSTO DE SIQUEIRA</t>
  </si>
  <si>
    <t>Rubiácea</t>
  </si>
  <si>
    <t>rubiacense</t>
  </si>
  <si>
    <t>JULIO CESAR FELISMINO</t>
  </si>
  <si>
    <t>Rubinéia</t>
  </si>
  <si>
    <t>rubineiense</t>
  </si>
  <si>
    <t>OSVALDO LUGATO FILHO</t>
  </si>
  <si>
    <t>Sabino</t>
  </si>
  <si>
    <t>sabinense</t>
  </si>
  <si>
    <t>EDER RUIZ MAGALHÃES DE ANDRADE</t>
  </si>
  <si>
    <t>Sagres</t>
  </si>
  <si>
    <t>sagrense</t>
  </si>
  <si>
    <t>ROBERTO BATISTA PIRES</t>
  </si>
  <si>
    <t>Sales</t>
  </si>
  <si>
    <t>salense</t>
  </si>
  <si>
    <t>JOSEMAR FRANCISCO DE ABREU</t>
  </si>
  <si>
    <t>Sales Oliveira</t>
  </si>
  <si>
    <t>FÁBIO GODOY GRATON</t>
  </si>
  <si>
    <t>Salesópolis</t>
  </si>
  <si>
    <t>salesopolense</t>
  </si>
  <si>
    <t>VANDERLON OLIVEIRA GOMES</t>
  </si>
  <si>
    <t>Salmourão</t>
  </si>
  <si>
    <t>salmourense</t>
  </si>
  <si>
    <t>JOSÉ LUIZ ROCHA PERES</t>
  </si>
  <si>
    <t>HELIO FRANZOL BERNARDINO</t>
  </si>
  <si>
    <t>Salto</t>
  </si>
  <si>
    <t>LAERTE SONSIN JÚNIOR</t>
  </si>
  <si>
    <t>Salto de Pirapora</t>
  </si>
  <si>
    <t>MATHEUS MARUM DE CAMPOS</t>
  </si>
  <si>
    <t>Salto Grande</t>
  </si>
  <si>
    <t>salto-grandense</t>
  </si>
  <si>
    <t>MARIO LUCIANO ROSA</t>
  </si>
  <si>
    <t>Sandovalina</t>
  </si>
  <si>
    <t>sandovalino ou sandovalinense</t>
  </si>
  <si>
    <t>FRANCISCO MENDES DA SILVA</t>
  </si>
  <si>
    <t>Santa Adélia</t>
  </si>
  <si>
    <t>santa-adeliense</t>
  </si>
  <si>
    <t>GUILHERME COLOMBO DA SILVA</t>
  </si>
  <si>
    <t>Santa Albertina</t>
  </si>
  <si>
    <t>santa-albertinense</t>
  </si>
  <si>
    <t>GERSON FORMIGONI JUNIOR</t>
  </si>
  <si>
    <t>Santa Bárbara d'Oeste</t>
  </si>
  <si>
    <t>RAFAEL PIOVEZAN</t>
  </si>
  <si>
    <t>Santa Branca</t>
  </si>
  <si>
    <t>santa-branquense</t>
  </si>
  <si>
    <t>ADRIANO MARCHESANI LEVORIN</t>
  </si>
  <si>
    <t>Santa Clara d'Oeste</t>
  </si>
  <si>
    <t>JOSE BASILIO DE FARIA</t>
  </si>
  <si>
    <t>Santa Cruz da Conceição</t>
  </si>
  <si>
    <t>CARLOS EDUARDO ARANHA DE ALBUQUERQUE</t>
  </si>
  <si>
    <t>Santa Cruz da Esperança</t>
  </si>
  <si>
    <t>MARCOS ANTONIO BAZILIO</t>
  </si>
  <si>
    <t>Santa Cruz das Palmeiras</t>
  </si>
  <si>
    <t>JOSÉ CRECENTINO BUSSAGLIA</t>
  </si>
  <si>
    <t>Santa Cruz do Rio Pardo</t>
  </si>
  <si>
    <t>DIEGO HENRIQUE SINGOLANI COSTA</t>
  </si>
  <si>
    <t>Santa Ernestina</t>
  </si>
  <si>
    <t>santa-ernestinense</t>
  </si>
  <si>
    <t>MARCELO APARECIDO VERONEZI</t>
  </si>
  <si>
    <t>Santa Fé do Sul</t>
  </si>
  <si>
    <t>santa-fé-sulense</t>
  </si>
  <si>
    <t>EVANDRO FARIAS MURA</t>
  </si>
  <si>
    <t>Santa Gertrudes</t>
  </si>
  <si>
    <t>santa-gertrudense</t>
  </si>
  <si>
    <t>LAZARO NOE DA SILVA</t>
  </si>
  <si>
    <t>isabelense</t>
  </si>
  <si>
    <t>CARLOS AUGUSTO CHINCHILLA ALFONZO</t>
  </si>
  <si>
    <t>santa-luciense</t>
  </si>
  <si>
    <t>LUIZ ANTONIO NOLI</t>
  </si>
  <si>
    <t>Santa Maria da Serra</t>
  </si>
  <si>
    <t>JOSIAS ZANI NETO</t>
  </si>
  <si>
    <t>Santa Mercedes</t>
  </si>
  <si>
    <t>VALDIR VERONA</t>
  </si>
  <si>
    <t>Santana da Ponte Pensa</t>
  </si>
  <si>
    <t>santanense-da-ponte-pensa</t>
  </si>
  <si>
    <t>VAGNER HERNANDES</t>
  </si>
  <si>
    <t>Santana de Parnaíba</t>
  </si>
  <si>
    <t>ANTONIO MARCOS BATISTA PEREIRA</t>
  </si>
  <si>
    <t>Santa Rita d'Oeste</t>
  </si>
  <si>
    <t>OSMAR SAMPAIO</t>
  </si>
  <si>
    <t>Santa Rita do Passa Quatro</t>
  </si>
  <si>
    <t>MARCELO SIMÃO</t>
  </si>
  <si>
    <t>Santa Rosa de Viterbo</t>
  </si>
  <si>
    <t>OMAR NAGIB MOUSSA</t>
  </si>
  <si>
    <t>Santa Salete</t>
  </si>
  <si>
    <t>JEDER FABIANO SANTIAGO SOUZA</t>
  </si>
  <si>
    <t>Santo Anastácio</t>
  </si>
  <si>
    <t>JOSÉ BONILHA SANCHES</t>
  </si>
  <si>
    <t>andreense</t>
  </si>
  <si>
    <t>PAULO HENRIQUE PINTO SERRA</t>
  </si>
  <si>
    <t>Santo Antônio da Alegria</t>
  </si>
  <si>
    <t>RICARDO DA SILVA SOBRINHO</t>
  </si>
  <si>
    <t>Santo Antônio de Posse</t>
  </si>
  <si>
    <t>JOÃO LEANDRO LOLLI</t>
  </si>
  <si>
    <t>Santo Antônio do Aracanguá</t>
  </si>
  <si>
    <t>aracanguaense</t>
  </si>
  <si>
    <t>ROBERTO DONÁ</t>
  </si>
  <si>
    <t>Santo Antônio do Jardim</t>
  </si>
  <si>
    <t>GILMAR DE OLIVEIRA PEZOTTI</t>
  </si>
  <si>
    <t>Santo Antônio do Pinhal</t>
  </si>
  <si>
    <t>ANDERSON JOSÉ MENDONÇA</t>
  </si>
  <si>
    <t>Santo Expedito</t>
  </si>
  <si>
    <t>ANDERSON JOSÉ BETIO</t>
  </si>
  <si>
    <t>Santópolis do Aguapeí</t>
  </si>
  <si>
    <t>santopolitano</t>
  </si>
  <si>
    <t>HAROLDO ALVES PIO</t>
  </si>
  <si>
    <t>Santos</t>
  </si>
  <si>
    <t>santista</t>
  </si>
  <si>
    <t>PAULO ALEXANDRE PEREIRA BARBOSA</t>
  </si>
  <si>
    <t>São Bento do Sapucaí</t>
  </si>
  <si>
    <t>sambentista</t>
  </si>
  <si>
    <t>ANA CATARINA MARTINS BONASSI</t>
  </si>
  <si>
    <t>São Bernardo do Campo</t>
  </si>
  <si>
    <t>são-bernardense</t>
  </si>
  <si>
    <t>ORLANDO MORANDO JUNIOR</t>
  </si>
  <si>
    <t>São Caetano do Sul</t>
  </si>
  <si>
    <t>sul-caetanense</t>
  </si>
  <si>
    <t>JOSÉ AURICCHIO JÚNIOR</t>
  </si>
  <si>
    <t>AIRTON GARCIA FERREIRA</t>
  </si>
  <si>
    <t>SEBASTIÃO DE OLIVEIRA BAPTISTA</t>
  </si>
  <si>
    <t>São João da Boa Vista</t>
  </si>
  <si>
    <t>MARIA TERESINHA DE JESUS PEDROZA</t>
  </si>
  <si>
    <t>São João das Duas Pontes</t>
  </si>
  <si>
    <t>JOSE CARLOS CEZARE</t>
  </si>
  <si>
    <t>São João de Iracema</t>
  </si>
  <si>
    <t>VALDIR CANDIDO RIBEIRO</t>
  </si>
  <si>
    <t>São João do Pau d'Alho</t>
  </si>
  <si>
    <t>FERNANDO BARBERINO</t>
  </si>
  <si>
    <t>São Joaquim da Barra</t>
  </si>
  <si>
    <t>WAGNER JOSÉ SCHMIDT</t>
  </si>
  <si>
    <t>São José da Bela Vista</t>
  </si>
  <si>
    <t>WALTER CASSIO CARVALHO FACCIROLLI</t>
  </si>
  <si>
    <t>São José do Barreiro</t>
  </si>
  <si>
    <t>ALEXANDRE DE SIQUEIRA BRAGA</t>
  </si>
  <si>
    <t>São José do Rio Pardo</t>
  </si>
  <si>
    <t>MARCIO CALLEGARI ZANETTI</t>
  </si>
  <si>
    <t>São José do Rio Preto</t>
  </si>
  <si>
    <t>EDSON EDINHO COELHO ARAÚJO</t>
  </si>
  <si>
    <t>São José dos Campos</t>
  </si>
  <si>
    <t>joseense</t>
  </si>
  <si>
    <t>FELICIO RAMUTH</t>
  </si>
  <si>
    <t>São Lourenço da Serra</t>
  </si>
  <si>
    <t>são-lourensano</t>
  </si>
  <si>
    <t>ARY ANTONIO DESPEZZIO CINTRA</t>
  </si>
  <si>
    <t>São Luiz do Paraitinga</t>
  </si>
  <si>
    <t>luizense</t>
  </si>
  <si>
    <t>ANA LUCIA BILARD SICHERLE</t>
  </si>
  <si>
    <t>São Manuel</t>
  </si>
  <si>
    <t>são-manuelense</t>
  </si>
  <si>
    <t>RICARDO SALARO NETO</t>
  </si>
  <si>
    <t>São Miguel Arcanjo</t>
  </si>
  <si>
    <t>PAULO RICARDO DA SILVA</t>
  </si>
  <si>
    <t>RICARDO LUIS REIS NUNES</t>
  </si>
  <si>
    <t>THIAGO SILVERIO DA SILVA</t>
  </si>
  <si>
    <t>São Pedro do Turvo</t>
  </si>
  <si>
    <t>MARCO AURELIO OLIVEIRA PINHEIRO</t>
  </si>
  <si>
    <t>São Roque</t>
  </si>
  <si>
    <t>MARCOS AUGUSTO ISSA HENRIQUES DE ARAUJO</t>
  </si>
  <si>
    <t>FELIPE AUGUSTO</t>
  </si>
  <si>
    <t>São Sebastião da Grama</t>
  </si>
  <si>
    <t>JOSE FRANCISCO MARTHA</t>
  </si>
  <si>
    <t>MARCOS DANIEL BONAGAMBA</t>
  </si>
  <si>
    <t>KAYO FELYPE NACHTAJLER AMADO</t>
  </si>
  <si>
    <t>Sarapuí</t>
  </si>
  <si>
    <t>sarapuiano</t>
  </si>
  <si>
    <t>GUSTAVO DE SOUZA BARROS VIEIRA</t>
  </si>
  <si>
    <t>Sarutaiá</t>
  </si>
  <si>
    <t>sarutaiano</t>
  </si>
  <si>
    <t>ISNAR FRESCHI SOARES</t>
  </si>
  <si>
    <t>Sebastianópolis do Sul</t>
  </si>
  <si>
    <t>sebastianopolense</t>
  </si>
  <si>
    <t>MANOEL ERANI LEITE MAGALHAES</t>
  </si>
  <si>
    <t>Serra Azul</t>
  </si>
  <si>
    <t>AUGUSTO FRASSETTO NETO</t>
  </si>
  <si>
    <t>Serrana</t>
  </si>
  <si>
    <t>LEONARDO CARESSATO CAPITELI</t>
  </si>
  <si>
    <t>Serra Negra</t>
  </si>
  <si>
    <t>serrano ou serra-negrense</t>
  </si>
  <si>
    <t>ELMIR KALIL ABI CHEDID</t>
  </si>
  <si>
    <t>sertanezino</t>
  </si>
  <si>
    <t>WILSON FERNANDES PIRES FILHO</t>
  </si>
  <si>
    <t>Sete Barras</t>
  </si>
  <si>
    <t>DEAN ALVES MARTINS</t>
  </si>
  <si>
    <t>Severínia</t>
  </si>
  <si>
    <t>severinense</t>
  </si>
  <si>
    <t>GLÁUCIA EMILIA SCATOLIN</t>
  </si>
  <si>
    <t>Silveiras</t>
  </si>
  <si>
    <t>silveirense</t>
  </si>
  <si>
    <t>GUILHERME CARVALHO DA SILVA</t>
  </si>
  <si>
    <t>Socorro</t>
  </si>
  <si>
    <t>JOSUÉ RICARDO LOPES</t>
  </si>
  <si>
    <t>Sorocaba</t>
  </si>
  <si>
    <t>sorocabano</t>
  </si>
  <si>
    <t>RODRIGO MAGANHATO</t>
  </si>
  <si>
    <t>Sud Mennucci</t>
  </si>
  <si>
    <t>sud-mennucciano</t>
  </si>
  <si>
    <t>JOSÉ URBINO DOS SANTOS NETO</t>
  </si>
  <si>
    <t>Sumaré</t>
  </si>
  <si>
    <t>sumareense</t>
  </si>
  <si>
    <t>LUIZ ALFREDO CASTRO RUZZA DALBEN</t>
  </si>
  <si>
    <t>Suzano</t>
  </si>
  <si>
    <t>suzanense</t>
  </si>
  <si>
    <t>RODRIGO KENJI DE SOUZA ASHIUCHI</t>
  </si>
  <si>
    <t>Suzanápolis</t>
  </si>
  <si>
    <t>suzanapolense</t>
  </si>
  <si>
    <t>JOSE LUIZ GAVA</t>
  </si>
  <si>
    <t>Tabapuã</t>
  </si>
  <si>
    <t>tabapuãnense</t>
  </si>
  <si>
    <t>SILVIO CESAR SARTORELLO</t>
  </si>
  <si>
    <t>EDUARDO PONQUIO MARTINEZ</t>
  </si>
  <si>
    <t>Taboão da Serra</t>
  </si>
  <si>
    <t>taboanense</t>
  </si>
  <si>
    <t>JOSE APRIGIO DA SILVA</t>
  </si>
  <si>
    <t>Taciba</t>
  </si>
  <si>
    <t>tacibense</t>
  </si>
  <si>
    <t>ALAIR ANTONIO BATISTA</t>
  </si>
  <si>
    <t>Taguaí</t>
  </si>
  <si>
    <t>taguaíno</t>
  </si>
  <si>
    <t>JAIR CARIOVALDO CARNIATO</t>
  </si>
  <si>
    <t>Taiaçu</t>
  </si>
  <si>
    <t>taiaçuense</t>
  </si>
  <si>
    <t>MAURICIO LOFRANO GERALDO</t>
  </si>
  <si>
    <t>Taiúva</t>
  </si>
  <si>
    <t>taiuvense</t>
  </si>
  <si>
    <t>LEANDRO JOSÉ JESUS BAPTISTA</t>
  </si>
  <si>
    <t>Tambaú</t>
  </si>
  <si>
    <t>tambauense</t>
  </si>
  <si>
    <t>LEONARDO TEIXEIRA SPIGA REAL</t>
  </si>
  <si>
    <t>Tanabi</t>
  </si>
  <si>
    <t>tanabiense</t>
  </si>
  <si>
    <t>NORAIR CASSIANO DA SILVEIRA</t>
  </si>
  <si>
    <t>ARALDO TODESCO</t>
  </si>
  <si>
    <t>Tapiratiba</t>
  </si>
  <si>
    <t>tapiratibense</t>
  </si>
  <si>
    <t>RAMON JESUS VIEIRA</t>
  </si>
  <si>
    <t>Taquaral</t>
  </si>
  <si>
    <t>PAULO SERGIO CARDOSO DE OLIVEIRA</t>
  </si>
  <si>
    <t>Taquaritinga</t>
  </si>
  <si>
    <t>taquaritinguense</t>
  </si>
  <si>
    <t>VANDERLEI JOSÉ MÁRSICO</t>
  </si>
  <si>
    <t>Taquarituba</t>
  </si>
  <si>
    <t>taquaritubense</t>
  </si>
  <si>
    <t>EDER MIANO PEREIRA</t>
  </si>
  <si>
    <t>Taquarivaí</t>
  </si>
  <si>
    <t>taquarivaiense</t>
  </si>
  <si>
    <t>RUBENS CARLOS SOUTO DE BARROS</t>
  </si>
  <si>
    <t>Tarabai</t>
  </si>
  <si>
    <t>tarabaíno</t>
  </si>
  <si>
    <t>JOSE ROQUE DA SILVA LIRA</t>
  </si>
  <si>
    <t>Tarumã</t>
  </si>
  <si>
    <t>tarumaense</t>
  </si>
  <si>
    <t>OSCAR GOZZI</t>
  </si>
  <si>
    <t>Tatuí</t>
  </si>
  <si>
    <t>tatuiano</t>
  </si>
  <si>
    <t>MIGUEL LOPES CARDOSO JÚNIOR</t>
  </si>
  <si>
    <t>Taubaté</t>
  </si>
  <si>
    <t>taubateano</t>
  </si>
  <si>
    <t>JOSE ANTONIO SAUD JUNIOR</t>
  </si>
  <si>
    <t>Tejupá</t>
  </si>
  <si>
    <t>tejupaense</t>
  </si>
  <si>
    <t>VALTER BORANELLI</t>
  </si>
  <si>
    <t>JANDIRA SAMPAIO CAVICHINI GUTIERREZ</t>
  </si>
  <si>
    <t>WALDYR MÔNACO FILHO</t>
  </si>
  <si>
    <t>Tietê</t>
  </si>
  <si>
    <t>tieteense</t>
  </si>
  <si>
    <t>VLAMIR DE JESUS SANDEI</t>
  </si>
  <si>
    <t>Timburi</t>
  </si>
  <si>
    <t>timburiense</t>
  </si>
  <si>
    <t>SILVIO CESAR SAVOGIN POLO</t>
  </si>
  <si>
    <t>Torre de Pedra</t>
  </si>
  <si>
    <t>torrepedrense</t>
  </si>
  <si>
    <t>CIRO LUIZ PEDROSO</t>
  </si>
  <si>
    <t>Torrinha</t>
  </si>
  <si>
    <t>torrinhense</t>
  </si>
  <si>
    <t>RENE JOSE BLUMER</t>
  </si>
  <si>
    <t>Trabiju</t>
  </si>
  <si>
    <t>trabijuense</t>
  </si>
  <si>
    <t>MAURILIO TAVONI JUNIOR</t>
  </si>
  <si>
    <t>Tremembé</t>
  </si>
  <si>
    <t>tremembeense</t>
  </si>
  <si>
    <t>CLEMENTE ANTONIO DE LIMA NETO</t>
  </si>
  <si>
    <t>Três Fronteiras</t>
  </si>
  <si>
    <t>trifonteirano</t>
  </si>
  <si>
    <t>RUBENS JOSE BELÃO</t>
  </si>
  <si>
    <t>Tuiuti</t>
  </si>
  <si>
    <t>tuiutiense</t>
  </si>
  <si>
    <t>ANDERSON SANTOS CORREIA</t>
  </si>
  <si>
    <t>Tupã</t>
  </si>
  <si>
    <t>tupãense</t>
  </si>
  <si>
    <t>CAIO KANJI PARDO AOQUI</t>
  </si>
  <si>
    <t>Tupi Paulista</t>
  </si>
  <si>
    <t>tupiense</t>
  </si>
  <si>
    <t>ALEXANDRE TASSONI ANTONIO</t>
  </si>
  <si>
    <t>Turiúba</t>
  </si>
  <si>
    <t>turiubano</t>
  </si>
  <si>
    <t>RUBENS FERNANDO DE SOUZA</t>
  </si>
  <si>
    <t>ALEXANDRO RIBEIRO PEREIRA</t>
  </si>
  <si>
    <t>Ubarana</t>
  </si>
  <si>
    <t>ubaranense</t>
  </si>
  <si>
    <t>GOMIDES FERRAZ NETO</t>
  </si>
  <si>
    <t>Ubatuba</t>
  </si>
  <si>
    <t>ubatubano</t>
  </si>
  <si>
    <t>FLAVIA CÔMITTE DO NASCIMENTO</t>
  </si>
  <si>
    <t>Ubirajara</t>
  </si>
  <si>
    <t>ubirajarense</t>
  </si>
  <si>
    <t>ADRIANA BOCARDI ALLEGRETTI</t>
  </si>
  <si>
    <t>Uchoa</t>
  </si>
  <si>
    <t>uchoense</t>
  </si>
  <si>
    <t>VALDEMIR ANTONIO PINHEIRO DE CARVALHO</t>
  </si>
  <si>
    <t>União Paulista</t>
  </si>
  <si>
    <t>união-paulistense</t>
  </si>
  <si>
    <t>KENDREA ALVES PAPILE CAVATÃO</t>
  </si>
  <si>
    <t>Urânia</t>
  </si>
  <si>
    <t>uraniense</t>
  </si>
  <si>
    <t>MARCIO ARJOL DOMINGUES</t>
  </si>
  <si>
    <t>Uru</t>
  </si>
  <si>
    <t>uruense</t>
  </si>
  <si>
    <t>ROBSON EDUARDO FORTE</t>
  </si>
  <si>
    <t>Urupês</t>
  </si>
  <si>
    <t>urupeense</t>
  </si>
  <si>
    <t>ALCEMIR CÁSSIO GRÉGGIO</t>
  </si>
  <si>
    <t>Valentim Gentil</t>
  </si>
  <si>
    <t>valentim-gentilense</t>
  </si>
  <si>
    <t>ADILSON JESUS PEREZ SEGURA</t>
  </si>
  <si>
    <t>Valinhos</t>
  </si>
  <si>
    <t>valinhense</t>
  </si>
  <si>
    <t>LUCIMARA GODOY VILAS BOAS</t>
  </si>
  <si>
    <t>Valparaíso</t>
  </si>
  <si>
    <t>CARLOS ALEXANDRE PEREIRA</t>
  </si>
  <si>
    <t>SILAS MARQUES DA ROSA</t>
  </si>
  <si>
    <t>Vargem Grande do Sul</t>
  </si>
  <si>
    <t>AMARILDO DUZI MORAES</t>
  </si>
  <si>
    <t>Vargem Grande Paulista</t>
  </si>
  <si>
    <t>JOSUE SILVEIRA RAMOS</t>
  </si>
  <si>
    <t>Várzea Paulista</t>
  </si>
  <si>
    <t>varzino</t>
  </si>
  <si>
    <t>RODOLFO WILSON RODRIGUES BRAGA</t>
  </si>
  <si>
    <t>RODOLFO SILVA DAVOLI</t>
  </si>
  <si>
    <t>Vinhedo</t>
  </si>
  <si>
    <t>vinhedense</t>
  </si>
  <si>
    <t>DARIO PACHECO DE MORAIS</t>
  </si>
  <si>
    <t>Viradouro</t>
  </si>
  <si>
    <t>viradourense</t>
  </si>
  <si>
    <t>ANTONIO CARLOS RIBEIRO DE SOUZA</t>
  </si>
  <si>
    <t>Vista Alegre do Alto</t>
  </si>
  <si>
    <t>LUIS ANTONIO FIORANI</t>
  </si>
  <si>
    <t>Vitória Brasil</t>
  </si>
  <si>
    <t>vitoriabrasiliense</t>
  </si>
  <si>
    <t>PAULO HENRIQUE MIOTTO</t>
  </si>
  <si>
    <t>Votorantim</t>
  </si>
  <si>
    <t>votorantinense</t>
  </si>
  <si>
    <t>FABIOLA ALVES DA SILVA PEDRICO</t>
  </si>
  <si>
    <t>Votuporanga</t>
  </si>
  <si>
    <t>votuporanguense</t>
  </si>
  <si>
    <t>JORGE AUGUSTO SEBA</t>
  </si>
  <si>
    <t>Zacarias</t>
  </si>
  <si>
    <t>zacariense</t>
  </si>
  <si>
    <t>HEDER JEAN BRUNO DE OLIVEIRA</t>
  </si>
  <si>
    <t>Chavantes</t>
  </si>
  <si>
    <t>chavantense</t>
  </si>
  <si>
    <t>MARCIO BURGUINHA DE JESUS DO REGO</t>
  </si>
  <si>
    <t>Estiva Gerbi</t>
  </si>
  <si>
    <t>CLAUDIA BOTELHO DE OLIVEIRA DIEGUES</t>
  </si>
  <si>
    <t>Sergipe</t>
  </si>
  <si>
    <t>Amparo do São Francisco</t>
  </si>
  <si>
    <t>FRANKLIN RAMIRES FREIRE CARDOSO</t>
  </si>
  <si>
    <t>Aquidabã</t>
  </si>
  <si>
    <t>aquidabãense</t>
  </si>
  <si>
    <t>FRANCISCO FRANCIMÁRIO RODRIGUES DE LUCENA</t>
  </si>
  <si>
    <t>Aracaju</t>
  </si>
  <si>
    <t>aracajuano</t>
  </si>
  <si>
    <t>EDVALDO NOGUEIRA FILHO</t>
  </si>
  <si>
    <t>Arauá</t>
  </si>
  <si>
    <t>arauaense</t>
  </si>
  <si>
    <t>FABIO MANOEL ANDRADE COSTA</t>
  </si>
  <si>
    <t>ALAN ANDRELINO NUNES SANTOS</t>
  </si>
  <si>
    <t>Barra dos Coqueiros</t>
  </si>
  <si>
    <t>barra-coqueirense</t>
  </si>
  <si>
    <t>ALBERTO JORGE SANTOS MACEDO</t>
  </si>
  <si>
    <t>Boquim</t>
  </si>
  <si>
    <t>boquinense</t>
  </si>
  <si>
    <t>ERALDO DE ANDRADE SANTOS</t>
  </si>
  <si>
    <t>Brejo Grande</t>
  </si>
  <si>
    <t>CLYSMER FERREIRA BASTOS</t>
  </si>
  <si>
    <t>Campo do Brito</t>
  </si>
  <si>
    <t>campo-britense</t>
  </si>
  <si>
    <t>MARCELL MOADE RIBEIRO SOUZA</t>
  </si>
  <si>
    <t>Canhoba</t>
  </si>
  <si>
    <t>canhobense</t>
  </si>
  <si>
    <t>CHRYSTOPHE FERREIRA DIVINO</t>
  </si>
  <si>
    <t>Canindé de São Francisco</t>
  </si>
  <si>
    <t>canindense</t>
  </si>
  <si>
    <t>WELDO MARIANO DE SOUZA</t>
  </si>
  <si>
    <t>SILVANY YANINA MAMLAK</t>
  </si>
  <si>
    <t>Carira</t>
  </si>
  <si>
    <t>carirense</t>
  </si>
  <si>
    <t>DIOGO MENEZES MACHADO</t>
  </si>
  <si>
    <t>Carmópolis</t>
  </si>
  <si>
    <t>carmopolense</t>
  </si>
  <si>
    <t>ESMERALDA MARA SILVA CRUZ</t>
  </si>
  <si>
    <t>Cedro de São João</t>
  </si>
  <si>
    <t>LAYANA SOARES DA COSTA</t>
  </si>
  <si>
    <t>Cristinápolis</t>
  </si>
  <si>
    <t>cristinapolense</t>
  </si>
  <si>
    <t>SANDRO DE JESUS DOS SANTOS</t>
  </si>
  <si>
    <t>Cumbe</t>
  </si>
  <si>
    <t>cumbense</t>
  </si>
  <si>
    <t>FLORIVALDO JOSÉ VIEIRA</t>
  </si>
  <si>
    <t>Divina Pastora</t>
  </si>
  <si>
    <t>divina-pastorense</t>
  </si>
  <si>
    <t>MARIA CLARA PRADO RIBEIRO ROLLEMBERG</t>
  </si>
  <si>
    <t>Estância</t>
  </si>
  <si>
    <t>estanciano</t>
  </si>
  <si>
    <t>GILSON ANDRADE DE OLIVEIRA</t>
  </si>
  <si>
    <t>JEAN SIMON SANTOS ARCIERI</t>
  </si>
  <si>
    <t>Frei Paulo</t>
  </si>
  <si>
    <t>frei-paulense</t>
  </si>
  <si>
    <t>ANDERSON MENEZES</t>
  </si>
  <si>
    <t>Gararu</t>
  </si>
  <si>
    <t>gararuense</t>
  </si>
  <si>
    <t>GILZETE DIONIZA DE MATOS</t>
  </si>
  <si>
    <t>General Maynard</t>
  </si>
  <si>
    <t>mainardense</t>
  </si>
  <si>
    <t>VALMIR DE JESUS SANTOS</t>
  </si>
  <si>
    <t>Gracho Cardoso</t>
  </si>
  <si>
    <t>gracho-cardosense</t>
  </si>
  <si>
    <t>JOSE ARAKEM ARAGAO</t>
  </si>
  <si>
    <t>Ilha das Flores</t>
  </si>
  <si>
    <t>ilha-florense</t>
  </si>
  <si>
    <t>ROBSON MARTINS DE LIMA</t>
  </si>
  <si>
    <t>Indiaroba</t>
  </si>
  <si>
    <t>indiarobense</t>
  </si>
  <si>
    <t>ADINALDO DO NASCIMENTO SANTOS</t>
  </si>
  <si>
    <t>ADAILTON RESENDE SOUSA</t>
  </si>
  <si>
    <t>Itabaianinha</t>
  </si>
  <si>
    <t>itabaianinhense</t>
  </si>
  <si>
    <t>DANILO ALVES DE CARVALHO</t>
  </si>
  <si>
    <t>Itabi</t>
  </si>
  <si>
    <t>itabiense</t>
  </si>
  <si>
    <t>AMYNTHAS BARRETO JÚNIOR</t>
  </si>
  <si>
    <t>Itaporanga d'Ajuda</t>
  </si>
  <si>
    <t>OTÁVIO SILVEIRA SOBRAL</t>
  </si>
  <si>
    <t>Japaratuba</t>
  </si>
  <si>
    <t>japaratubense</t>
  </si>
  <si>
    <t>LARA ADRIANA VEIGA BARRETO FERREIRA</t>
  </si>
  <si>
    <t>Japoatã</t>
  </si>
  <si>
    <t>japoatãnense</t>
  </si>
  <si>
    <t>CLAUDIO DINISIO NASCIMENTO</t>
  </si>
  <si>
    <t>Lagarto</t>
  </si>
  <si>
    <t>lagartense</t>
  </si>
  <si>
    <t>HILDA ROLLEMBERG RIBEIRO</t>
  </si>
  <si>
    <t>Laranjeiras</t>
  </si>
  <si>
    <t>laranjeirense</t>
  </si>
  <si>
    <t>JOSÉ DE ARAUJO LEITE NETO</t>
  </si>
  <si>
    <t>Macambira</t>
  </si>
  <si>
    <t>macambirense</t>
  </si>
  <si>
    <t>JOSE CARIVALDO DE SOUZA</t>
  </si>
  <si>
    <t>Malhada dos Bois</t>
  </si>
  <si>
    <t>AUGUSTO CESAR AGUIAR DINIZIO</t>
  </si>
  <si>
    <t>Malhador</t>
  </si>
  <si>
    <t>malhadorense</t>
  </si>
  <si>
    <t>FRANCISCO DE ASSIS ARAÚJO JÚNIOR</t>
  </si>
  <si>
    <t>Maruim</t>
  </si>
  <si>
    <t>maruinense</t>
  </si>
  <si>
    <t>GILBERTO MAYNART DE OLIVEIRA</t>
  </si>
  <si>
    <t>Moita Bonita</t>
  </si>
  <si>
    <t>moita-bonitense</t>
  </si>
  <si>
    <t>VAGNER COSTA DA CUNHA</t>
  </si>
  <si>
    <t>Monte Alegre de Sergipe</t>
  </si>
  <si>
    <t>MARINEZ SILVA PEREIRA LINO</t>
  </si>
  <si>
    <t>Muribeca</t>
  </si>
  <si>
    <t>muribequense</t>
  </si>
  <si>
    <t>MARIO CESAR DA SILVA CONSERVA</t>
  </si>
  <si>
    <t>Neópolis</t>
  </si>
  <si>
    <t>neopolense</t>
  </si>
  <si>
    <t>CÉLIO LEMOS BEZERRA</t>
  </si>
  <si>
    <t>Nossa Senhora Aparecida</t>
  </si>
  <si>
    <t>JEANE DE JESUS BARRETO</t>
  </si>
  <si>
    <t>Nossa Senhora da Glória</t>
  </si>
  <si>
    <t>LUANA MICHELE DE OLIVEIRA SILVA CACHO</t>
  </si>
  <si>
    <t>Nossa Senhora das Dores</t>
  </si>
  <si>
    <t>LUIZ MÁRIO PEREIRA DE SANTANA</t>
  </si>
  <si>
    <t>Nossa Senhora de Lourdes</t>
  </si>
  <si>
    <t>LAERTE GOMES DE ANDRADE</t>
  </si>
  <si>
    <t>Nossa Senhora do Socorro</t>
  </si>
  <si>
    <t>INALDO LUIS DA SILVA</t>
  </si>
  <si>
    <t>pacatubense</t>
  </si>
  <si>
    <t>MANUELLA ALMEIDA MARTINS</t>
  </si>
  <si>
    <t>Pedra Mole</t>
  </si>
  <si>
    <t>pedra-molense</t>
  </si>
  <si>
    <t>JOSE AUGUSTO DE ANDRADE</t>
  </si>
  <si>
    <t>Pedrinhas</t>
  </si>
  <si>
    <t>FRANCECLEIDE LIMA SANTOS SOUZA</t>
  </si>
  <si>
    <t>CHARLES WAGNER NUNES OLIVEIRA</t>
  </si>
  <si>
    <t>Pirambu</t>
  </si>
  <si>
    <t>pirambuense</t>
  </si>
  <si>
    <t>GUILHERME JULLIUS ZACARIAS DE MELO</t>
  </si>
  <si>
    <t>Poço Redondo</t>
  </si>
  <si>
    <t>poço-redondense</t>
  </si>
  <si>
    <t>ADEMILSON CHAGAS JUNIOR</t>
  </si>
  <si>
    <t>Poço Verde</t>
  </si>
  <si>
    <t>poço-verdense</t>
  </si>
  <si>
    <t>EVERALDO IGGOR SANTANA DE OLIVEIRA</t>
  </si>
  <si>
    <t>Porto da Folha</t>
  </si>
  <si>
    <t>porto-folhense</t>
  </si>
  <si>
    <t>MIGUEL DE LOUREIRO FEITOSA NETO</t>
  </si>
  <si>
    <t>Propriá</t>
  </si>
  <si>
    <t>propriaense</t>
  </si>
  <si>
    <t>VALBERTO DE OLIVEIRA LIMA</t>
  </si>
  <si>
    <t>Riachão do Dantas</t>
  </si>
  <si>
    <t>SIMONE ANDRADE FARIAS SILVA</t>
  </si>
  <si>
    <t>PETERSON DANTAS ARAUJO</t>
  </si>
  <si>
    <t>Ribeirópolis</t>
  </si>
  <si>
    <t>ribeiropolense</t>
  </si>
  <si>
    <t>ROGÉRIO SOBRAL COSTA</t>
  </si>
  <si>
    <t>Rosário do Catete</t>
  </si>
  <si>
    <t>rosarense</t>
  </si>
  <si>
    <t>ANTÔNIO CÉSAR CORREIA DINIZ DE RESENDE</t>
  </si>
  <si>
    <t>Salgado</t>
  </si>
  <si>
    <t>GIVANILDO DE SOUZA COSTA</t>
  </si>
  <si>
    <t>Santa Luzia do Itanhy</t>
  </si>
  <si>
    <t>ADAUTO DANTAS DO AMOR CARDOSO</t>
  </si>
  <si>
    <t>Santana do São Francisco</t>
  </si>
  <si>
    <t>RICARDO JOSÉ RORIZ SILVA CRUZ</t>
  </si>
  <si>
    <t>LUIZ ROBERTO AZEVEDO SANTOS JÚNIOR</t>
  </si>
  <si>
    <t>Santo Amaro das Brotas</t>
  </si>
  <si>
    <t>PAULO CÉSAR OLIVEIRA SOUZA</t>
  </si>
  <si>
    <t>São Cristóvão</t>
  </si>
  <si>
    <t>são-cristóvense</t>
  </si>
  <si>
    <t>MARCOS ANTÔNIO DE AZEVEDO SANTANA</t>
  </si>
  <si>
    <t>JOSE VAGNER ALVES DE OLIVEIRA</t>
  </si>
  <si>
    <t>ALBA DOS SANTOS NASCIMENTO</t>
  </si>
  <si>
    <t>São Miguel do Aleixo</t>
  </si>
  <si>
    <t>aleixense</t>
  </si>
  <si>
    <t>JOSE GILTON DA COSTA MENESES</t>
  </si>
  <si>
    <t>Simão Dias</t>
  </si>
  <si>
    <t>simão-diense</t>
  </si>
  <si>
    <t>CRISTIANO VIANA MENESES</t>
  </si>
  <si>
    <t>Siriri</t>
  </si>
  <si>
    <t>siririense</t>
  </si>
  <si>
    <t>JOSE ROSA DE OLIVEIRA</t>
  </si>
  <si>
    <t>Telha</t>
  </si>
  <si>
    <t>telhense</t>
  </si>
  <si>
    <t>FLAVIO FREIRE DIAS</t>
  </si>
  <si>
    <t>Tobias Barreto</t>
  </si>
  <si>
    <t>tobiense</t>
  </si>
  <si>
    <t>ADILSON DE JESUS SANTOS</t>
  </si>
  <si>
    <t>Tomar do Geru</t>
  </si>
  <si>
    <t>geruense</t>
  </si>
  <si>
    <t>PEDRO SILVA COSTA FILHO</t>
  </si>
  <si>
    <t>Umbaúba</t>
  </si>
  <si>
    <t>umbaubense</t>
  </si>
  <si>
    <t>HUMBERTO SANTOS COSTA</t>
  </si>
  <si>
    <t>Abreulândia</t>
  </si>
  <si>
    <t>abreulandense</t>
  </si>
  <si>
    <t>MANOEL FRANCISCO DE MOURA</t>
  </si>
  <si>
    <t>Aguiarnópolis</t>
  </si>
  <si>
    <t>aguiarnopolense</t>
  </si>
  <si>
    <t>WANDERLY DOS SANTOS LEITE</t>
  </si>
  <si>
    <t>Aliança do Tocantins</t>
  </si>
  <si>
    <t>ELVES MOREIRA GUIMARÃES</t>
  </si>
  <si>
    <t>Almas</t>
  </si>
  <si>
    <t>almense</t>
  </si>
  <si>
    <t>WAGNER NEPOMUCENO CARVALHO</t>
  </si>
  <si>
    <t>PAULO ANTONIO DE LIMA SEGUNDO</t>
  </si>
  <si>
    <t>Ananás</t>
  </si>
  <si>
    <t>ananaense</t>
  </si>
  <si>
    <t>VALDEMAR BATISTA NEPOMOCENO</t>
  </si>
  <si>
    <t>Angico</t>
  </si>
  <si>
    <t>angicoense</t>
  </si>
  <si>
    <t>CLEOFAN BARBOSA LIMA</t>
  </si>
  <si>
    <t>Aparecida do Rio Negro</t>
  </si>
  <si>
    <t>SUZANO LINO MARQUES</t>
  </si>
  <si>
    <t>Aragominas</t>
  </si>
  <si>
    <t>aragominense</t>
  </si>
  <si>
    <t>FRANCISCO RODRIGUES</t>
  </si>
  <si>
    <t>Araguacema</t>
  </si>
  <si>
    <t>araguacemense</t>
  </si>
  <si>
    <t>MARCUS VINICIUS MORAES MARTINS</t>
  </si>
  <si>
    <t>Araguaçu</t>
  </si>
  <si>
    <t>araguaçuense</t>
  </si>
  <si>
    <t>JARBAS RIBEIRO IVO</t>
  </si>
  <si>
    <t>Araguaína</t>
  </si>
  <si>
    <t>araguainense</t>
  </si>
  <si>
    <t>WAGNER RODRIGUES BARROS</t>
  </si>
  <si>
    <t>MAX NYLTON BARBOSA DA SILVA</t>
  </si>
  <si>
    <t>Araguatins</t>
  </si>
  <si>
    <t>araguatinense</t>
  </si>
  <si>
    <t>AQUILES PEREIRA DE SOUSA</t>
  </si>
  <si>
    <t>Arapoema</t>
  </si>
  <si>
    <t>arapoemense</t>
  </si>
  <si>
    <t>PAULO ANTONIO PEDREIRA</t>
  </si>
  <si>
    <t>Arraias</t>
  </si>
  <si>
    <t>arraiano</t>
  </si>
  <si>
    <t>HERMAN GOMES DE ALMEIDA</t>
  </si>
  <si>
    <t>Augustinópolis</t>
  </si>
  <si>
    <t>augustinopolino</t>
  </si>
  <si>
    <t>ANTÔNIO CAIRES DE ALMEIDA</t>
  </si>
  <si>
    <t>Aurora do Tocantins</t>
  </si>
  <si>
    <t>LUZINEI DE JESUS SILVA</t>
  </si>
  <si>
    <t>Axixá do Tocantins</t>
  </si>
  <si>
    <t>AURI WULANGE RIBEIRO JORGE</t>
  </si>
  <si>
    <t>Babaçulândia</t>
  </si>
  <si>
    <t>babaçulense</t>
  </si>
  <si>
    <t>FRANCIEL DE BRITO GOMES</t>
  </si>
  <si>
    <t>Bandeirantes do Tocantins</t>
  </si>
  <si>
    <t>JOSÉ MARIO ZAMBON TEIXEIRA</t>
  </si>
  <si>
    <t>Barra do Ouro</t>
  </si>
  <si>
    <t>barraourense</t>
  </si>
  <si>
    <t>NELIDA VASCONCELOS MIRANDA CAVALCANTE</t>
  </si>
  <si>
    <t>Barrolândia</t>
  </si>
  <si>
    <t>barrolandense</t>
  </si>
  <si>
    <t>ADRIANO JOSÉ RIBEIRO</t>
  </si>
  <si>
    <t>Bernardo Sayão</t>
  </si>
  <si>
    <t>OSORIO ANTUNES FILHO</t>
  </si>
  <si>
    <t>PAULO HERNANDES MOURA LIMA</t>
  </si>
  <si>
    <t>Brasilândia do Tocantins</t>
  </si>
  <si>
    <t>RICARDO FERREIRA DIAS</t>
  </si>
  <si>
    <t>Brejinho de Nazaré</t>
  </si>
  <si>
    <t>MARCO AURELIO BISPO NOBRE</t>
  </si>
  <si>
    <t>Buriti do Tocantins</t>
  </si>
  <si>
    <t>LUCILENE GOMES DE BRITO ALMEIDA</t>
  </si>
  <si>
    <t>PAULO MACEDO DAMACENA</t>
  </si>
  <si>
    <t>Campos Lindos</t>
  </si>
  <si>
    <t>campolindense</t>
  </si>
  <si>
    <t>ROMIL IAKOV KALUGIN</t>
  </si>
  <si>
    <t>Cariri do Tocantins</t>
  </si>
  <si>
    <t>VANDERLEI ANTONIO DE CARVALHO JUNIOR</t>
  </si>
  <si>
    <t>Carmolândia</t>
  </si>
  <si>
    <t>carmolandense</t>
  </si>
  <si>
    <t>NEURIVAN RODRIGUES DE SOUSA</t>
  </si>
  <si>
    <t>Carrasco Bonito</t>
  </si>
  <si>
    <t>carrascoense</t>
  </si>
  <si>
    <t>GILVAN BANDEIRA DA SILVA</t>
  </si>
  <si>
    <t>Caseara</t>
  </si>
  <si>
    <t>casearense</t>
  </si>
  <si>
    <t>ILDISLENE BERNARDO DA SILVA SANTANA</t>
  </si>
  <si>
    <t>centenarense</t>
  </si>
  <si>
    <t>FOCILIDES CARVALHO SILVA</t>
  </si>
  <si>
    <t>Chapada de Areia</t>
  </si>
  <si>
    <t>chapadareiense</t>
  </si>
  <si>
    <t>ADAUTO MENDES DE OLIVEIRA</t>
  </si>
  <si>
    <t>Chapada da Natividade</t>
  </si>
  <si>
    <t>ELIO DIONÍZIO DE SANTANA</t>
  </si>
  <si>
    <t>Colinas do Tocantins</t>
  </si>
  <si>
    <t>JOSEMAR CARLOS CASARIN</t>
  </si>
  <si>
    <t>Combinado</t>
  </si>
  <si>
    <t>combinadense</t>
  </si>
  <si>
    <t>LINDOLFO DO PRADO NETO</t>
  </si>
  <si>
    <t>Conceição do Tocantins</t>
  </si>
  <si>
    <t>JOÃO PAULO FERNANDES COSTA</t>
  </si>
  <si>
    <t>Couto Magalhães</t>
  </si>
  <si>
    <t>coutoense</t>
  </si>
  <si>
    <t>JÚLIO CÉSAR RAMOS BRASIL</t>
  </si>
  <si>
    <t>Cristalândia</t>
  </si>
  <si>
    <t>WILSON JUNIOR DE CARVALHO</t>
  </si>
  <si>
    <t>Crixás do Tocantins</t>
  </si>
  <si>
    <t>crixaense</t>
  </si>
  <si>
    <t>ANA FLÁVIA ALVES SILVEIRA MONTEIRO</t>
  </si>
  <si>
    <t>Darcinópolis</t>
  </si>
  <si>
    <t>darcinopolino</t>
  </si>
  <si>
    <t>JACKSON SOARES MARINHO</t>
  </si>
  <si>
    <t>Dianópolis</t>
  </si>
  <si>
    <t>dianopolino</t>
  </si>
  <si>
    <t>JOSÉ SALOMÃO JACOBINA AIRES</t>
  </si>
  <si>
    <t>Divinópolis do Tocantins</t>
  </si>
  <si>
    <t>FLAVIO RODRIGUES SILVA</t>
  </si>
  <si>
    <t>Dois Irmãos do Tocantins</t>
  </si>
  <si>
    <t>doisirmanense</t>
  </si>
  <si>
    <t>GECIRAN SARAIVA SILVA</t>
  </si>
  <si>
    <t>Dueré</t>
  </si>
  <si>
    <t>duerense</t>
  </si>
  <si>
    <t>VALDENÍ PEREIRA DE CARVALHO</t>
  </si>
  <si>
    <t>ARMANDO ALENCAR DA SILVA</t>
  </si>
  <si>
    <t>JOSÉ ANTONIO SANTOS ANDRADE</t>
  </si>
  <si>
    <t>Figueirópolis</t>
  </si>
  <si>
    <t>JAKELINE PEREIRA DOS SANTOS</t>
  </si>
  <si>
    <t>filadelfiense</t>
  </si>
  <si>
    <t>DAVID SOUSA BENTO</t>
  </si>
  <si>
    <t>Formoso do Araguaia</t>
  </si>
  <si>
    <t>formosense do araguaia</t>
  </si>
  <si>
    <t>HENO RODRIGUES DA SILVA</t>
  </si>
  <si>
    <t>Tabocão</t>
  </si>
  <si>
    <t>tabocoense</t>
  </si>
  <si>
    <t>WAGNER TEIXEIRA DE FARIAS</t>
  </si>
  <si>
    <t>Goianorte</t>
  </si>
  <si>
    <t>goianortense</t>
  </si>
  <si>
    <t>MARIA DE JESUS AMARO DE OLIVEIRA PARENTE</t>
  </si>
  <si>
    <t>Goiatins</t>
  </si>
  <si>
    <t>goiatinense</t>
  </si>
  <si>
    <t>MANOEL NATALINO PEREIRA SOARES</t>
  </si>
  <si>
    <t>Guaraí</t>
  </si>
  <si>
    <t>guaraiense</t>
  </si>
  <si>
    <t>MARIA DE FATIMA COELHO NUNES</t>
  </si>
  <si>
    <t>Gurupi</t>
  </si>
  <si>
    <t>gurupiense</t>
  </si>
  <si>
    <t>JOSINIANE BRAGA NUNES</t>
  </si>
  <si>
    <t>CAIO AUGUSTO SIQUEIRA DE ABREU RIBEIRO</t>
  </si>
  <si>
    <t>Itacajá</t>
  </si>
  <si>
    <t>itacajaense</t>
  </si>
  <si>
    <t>MARIA APARECIDA LIMA ROCHA COSTA</t>
  </si>
  <si>
    <t>Itaguatins</t>
  </si>
  <si>
    <t>itaguatinense</t>
  </si>
  <si>
    <t>MARIA IVONEIDE MATOS BARRETO</t>
  </si>
  <si>
    <t>Itapiratins</t>
  </si>
  <si>
    <t>itapiratinense</t>
  </si>
  <si>
    <t>SANDRO RODRIGUES DE SOUZA</t>
  </si>
  <si>
    <t>Itaporã do Tocantins</t>
  </si>
  <si>
    <t>JOSE REZENDE SILVA</t>
  </si>
  <si>
    <t>Jaú do Tocantins</t>
  </si>
  <si>
    <t>LUCIENE LOURENÇO DE ARAUJO</t>
  </si>
  <si>
    <t>Juarina</t>
  </si>
  <si>
    <t>juarinense</t>
  </si>
  <si>
    <t>MANOEL FERREIRA LIMA</t>
  </si>
  <si>
    <t>Lagoa da Confusão</t>
  </si>
  <si>
    <t>THIAGO SOARES CARLOS</t>
  </si>
  <si>
    <t>Lagoa do Tocantins</t>
  </si>
  <si>
    <t>lagoense do tocantins</t>
  </si>
  <si>
    <t>LEANDRO FERNANDES SOARES</t>
  </si>
  <si>
    <t>ANTONIO LUIZ BANDEIRA JUNIOR</t>
  </si>
  <si>
    <t>Lavandeira</t>
  </si>
  <si>
    <t>lavandeirense</t>
  </si>
  <si>
    <t>ROBERTO CESAR FERREIRA DE OLIVEIRA</t>
  </si>
  <si>
    <t>Lizarda</t>
  </si>
  <si>
    <t>lizardense</t>
  </si>
  <si>
    <t>SUELENE LUSTOSA MATOS</t>
  </si>
  <si>
    <t>Luzinópolis</t>
  </si>
  <si>
    <t>luzinopolino</t>
  </si>
  <si>
    <t>JOÃO MIGUEL CASTILHO LANÇA REI DE MARGARIDO</t>
  </si>
  <si>
    <t>Marianópolis do Tocantins</t>
  </si>
  <si>
    <t>marianopolino</t>
  </si>
  <si>
    <t>ISAIAS DIAS PIAGEM</t>
  </si>
  <si>
    <t>Mateiros</t>
  </si>
  <si>
    <t>mateirense</t>
  </si>
  <si>
    <t>JOÃO MARTINS NETO</t>
  </si>
  <si>
    <t>Maurilândia do Tocantins</t>
  </si>
  <si>
    <t>RAFAEL MARACAIPE DE ALMEIDA</t>
  </si>
  <si>
    <t>Miracema do Tocantins</t>
  </si>
  <si>
    <t>CAMILA FERNANDES DE ARAÚJO</t>
  </si>
  <si>
    <t>Miranorte</t>
  </si>
  <si>
    <t>miranortense</t>
  </si>
  <si>
    <t>ANTONIO CARLOS MARTINS REIS</t>
  </si>
  <si>
    <t>Monte do Carmo</t>
  </si>
  <si>
    <t>carmelito</t>
  </si>
  <si>
    <t>ARQUIVARDES AVELINO RIBEIRO</t>
  </si>
  <si>
    <t>Monte Santo do Tocantins</t>
  </si>
  <si>
    <t>montesantense</t>
  </si>
  <si>
    <t>NEZITA MARTINS NETA</t>
  </si>
  <si>
    <t>Palmeiras do Tocantins</t>
  </si>
  <si>
    <t>FRANCISCO NOLETO JUNIOR</t>
  </si>
  <si>
    <t>Muricilândia</t>
  </si>
  <si>
    <t>muricilandense</t>
  </si>
  <si>
    <t>ALESSANDRO GONÇALVES BORGES</t>
  </si>
  <si>
    <t>nativitano</t>
  </si>
  <si>
    <t>THIAGO JAYME RODRIGUES DE CERQUEIRA</t>
  </si>
  <si>
    <t>CLAYTON PAULO RODRIGUES</t>
  </si>
  <si>
    <t>JESUS EVARISTO CARDOSO</t>
  </si>
  <si>
    <t>Nova Rosalândia</t>
  </si>
  <si>
    <t>rosalandense</t>
  </si>
  <si>
    <t>ENOQUE PORTILIO CARDOSO</t>
  </si>
  <si>
    <t>Novo Acordo</t>
  </si>
  <si>
    <t>novoacordino</t>
  </si>
  <si>
    <t>DEUSANY BATISTA DE CASTRO</t>
  </si>
  <si>
    <t>Novo Alegre</t>
  </si>
  <si>
    <t>novoalegrense</t>
  </si>
  <si>
    <t>FERNANDO PEREIRA GOMES</t>
  </si>
  <si>
    <t>Novo Jardim</t>
  </si>
  <si>
    <t>novojardinense</t>
  </si>
  <si>
    <t>JOSE VIEIRA NEVES</t>
  </si>
  <si>
    <t>Oliveira de Fátima</t>
  </si>
  <si>
    <t>oliverense</t>
  </si>
  <si>
    <t>NEREU FONTES DA LUZ</t>
  </si>
  <si>
    <t>Palmeirante</t>
  </si>
  <si>
    <t>palmeirantense</t>
  </si>
  <si>
    <t>RAIMUNDO BRANDAO DOS SANTOS</t>
  </si>
  <si>
    <t>Palmeirópolis</t>
  </si>
  <si>
    <t>palmeiropolitano</t>
  </si>
  <si>
    <t>BARTOLOMEU MOURA JUNIOR</t>
  </si>
  <si>
    <t>Paraíso do Tocantins</t>
  </si>
  <si>
    <t>CELSO SOARES RÊGO MORAIS</t>
  </si>
  <si>
    <t>Paranã</t>
  </si>
  <si>
    <t>paranãense</t>
  </si>
  <si>
    <t>PHABIO AUGUSTUS DA SILVA MOREIRA</t>
  </si>
  <si>
    <t>pau d’arquense</t>
  </si>
  <si>
    <t>JOÃO BATISTA NETO</t>
  </si>
  <si>
    <t>Pedro Afonso</t>
  </si>
  <si>
    <t>pedro afonsino</t>
  </si>
  <si>
    <t>JOAQUIM MARTINS PINHEIRO FILHO</t>
  </si>
  <si>
    <t>Peixe</t>
  </si>
  <si>
    <t>peixense</t>
  </si>
  <si>
    <t>AUGUSTO CEZAR PEREIRA DOS SANTOS</t>
  </si>
  <si>
    <t>Pequizeiro</t>
  </si>
  <si>
    <t>pequizeirense</t>
  </si>
  <si>
    <t>JOCELIO NOBRE DA SILVA</t>
  </si>
  <si>
    <t>Colméia</t>
  </si>
  <si>
    <t>colmeiense</t>
  </si>
  <si>
    <t>JOCTÃ JOSE DOS REIS</t>
  </si>
  <si>
    <t>Pindorama do Tocantins</t>
  </si>
  <si>
    <t>THIAGO TAPAJOS ALVES DE OLIVEIRA</t>
  </si>
  <si>
    <t>Piraquê</t>
  </si>
  <si>
    <t>piraquêense</t>
  </si>
  <si>
    <t>SILVINO OLIVEIRA DE SOUSA</t>
  </si>
  <si>
    <t>Pium</t>
  </si>
  <si>
    <t>piuense</t>
  </si>
  <si>
    <t>VALDEMIR OLIVEIRA BARROS</t>
  </si>
  <si>
    <t>Ponte Alta do Bom Jesus</t>
  </si>
  <si>
    <t>pontealtense</t>
  </si>
  <si>
    <t>JOSE LUCIANO AZEVEDO CARLOS</t>
  </si>
  <si>
    <t>Ponte Alta do Tocantins</t>
  </si>
  <si>
    <t>pontealtense do tocantins</t>
  </si>
  <si>
    <t>KLEBER RODRIGUES DE SOUSA</t>
  </si>
  <si>
    <t>Porto Alegre do Tocantins</t>
  </si>
  <si>
    <t>RENNAN NUNES CERQUEIRA</t>
  </si>
  <si>
    <t>Porto Nacional</t>
  </si>
  <si>
    <t>RONIVON MACIEL GAMA</t>
  </si>
  <si>
    <t>Praia Norte</t>
  </si>
  <si>
    <t>praianortense</t>
  </si>
  <si>
    <t>HO CHE MIN SILVA DE ARAUJO</t>
  </si>
  <si>
    <t>kenediense</t>
  </si>
  <si>
    <t>JOÃO BATISTA ALVES CAVALCANTE</t>
  </si>
  <si>
    <t>Pugmil</t>
  </si>
  <si>
    <t>pugmilense</t>
  </si>
  <si>
    <t>DIRCINEU FRANCISCO BOLINA</t>
  </si>
  <si>
    <t>Recursolândia</t>
  </si>
  <si>
    <t>recursolandense</t>
  </si>
  <si>
    <t>CARLOS VINICIUS BARBOSA DA SILVA</t>
  </si>
  <si>
    <t>RONAILDO BANDEIRA DA CRUZ</t>
  </si>
  <si>
    <t>Rio da Conceição</t>
  </si>
  <si>
    <t>EDINALVA OLIVEIRA FERREIRA RAMOS</t>
  </si>
  <si>
    <t>Rio dos Bois</t>
  </si>
  <si>
    <t>rioboiense</t>
  </si>
  <si>
    <t>MOACIR DE OLIVEIRA LOPES</t>
  </si>
  <si>
    <t>Rio Sono</t>
  </si>
  <si>
    <t>riosonense</t>
  </si>
  <si>
    <t>ITAIR GOMES MARTINS</t>
  </si>
  <si>
    <t>Sampaio</t>
  </si>
  <si>
    <t>ARMINDO CAYRES DE ALMEIDA</t>
  </si>
  <si>
    <t>Sandolândia</t>
  </si>
  <si>
    <t>sandolandense</t>
  </si>
  <si>
    <t>RADILSON PEREIRA LIMA</t>
  </si>
  <si>
    <t>Santa Fé do Araguaia</t>
  </si>
  <si>
    <t>santaféense</t>
  </si>
  <si>
    <t>VICENÇA VIEIRA DANTAS LINO DA SILVA</t>
  </si>
  <si>
    <t>Santa Maria do Tocantins</t>
  </si>
  <si>
    <t>santamarinense</t>
  </si>
  <si>
    <t>ITAMAR BARRACHINI</t>
  </si>
  <si>
    <t>Santa Rita do Tocantins</t>
  </si>
  <si>
    <t>santa ritense</t>
  </si>
  <si>
    <t>NEILA MARIA DA SILVA MORAES</t>
  </si>
  <si>
    <t>Santa Rosa do Tocantins</t>
  </si>
  <si>
    <t>LEVI TEIXEIRA DE OLIVEIRA</t>
  </si>
  <si>
    <t>Santa Tereza do Tocantins</t>
  </si>
  <si>
    <t>santa terezense</t>
  </si>
  <si>
    <t>ANTONIO DA SILVA CAMPOS</t>
  </si>
  <si>
    <t>Santa Terezinha do Tocantins</t>
  </si>
  <si>
    <t>terezinense do tocantins</t>
  </si>
  <si>
    <t>WANDERLEY SOUSA SANTOS</t>
  </si>
  <si>
    <t>São Bento do Tocantins</t>
  </si>
  <si>
    <t>são bentense</t>
  </si>
  <si>
    <t>PAULO WANDERSON DE SOUSA DAMASCENO</t>
  </si>
  <si>
    <t>São Félix do Tocantins</t>
  </si>
  <si>
    <t>CARLOS IRAEL RIBEIRO DOS REIS</t>
  </si>
  <si>
    <t>São Miguel do Tocantins</t>
  </si>
  <si>
    <t>são miguelense</t>
  </si>
  <si>
    <t>ALBERTO LOIOLA GOMES MOREIRA</t>
  </si>
  <si>
    <t>São Salvador do Tocantins</t>
  </si>
  <si>
    <t>são salvadorense</t>
  </si>
  <si>
    <t>EDMAR JOSE DA CRUZ</t>
  </si>
  <si>
    <t>São Sebastião do Tocantins</t>
  </si>
  <si>
    <t>sansebastianense</t>
  </si>
  <si>
    <t>ADRIANO RODRIGUES DE MORAES</t>
  </si>
  <si>
    <t>São Valério</t>
  </si>
  <si>
    <t>são valeriano</t>
  </si>
  <si>
    <t>OLÍMPIO DOS SANTOS ARRAES</t>
  </si>
  <si>
    <t>Silvanópolis</t>
  </si>
  <si>
    <t>silvanopolino</t>
  </si>
  <si>
    <t>GERNIVON ADAO PEREIRA ROSA</t>
  </si>
  <si>
    <t>Sítio Novo do Tocantins</t>
  </si>
  <si>
    <t>sítionovense</t>
  </si>
  <si>
    <t>ALEXANDRE SOUSA ABREU FARIAS</t>
  </si>
  <si>
    <t>Sucupira</t>
  </si>
  <si>
    <t>VALDIVINO MILHOMEM DE MORAIS</t>
  </si>
  <si>
    <t>Taguatinga</t>
  </si>
  <si>
    <t>taguatinense</t>
  </si>
  <si>
    <t>PAULO ROBERTO RIBEIRO</t>
  </si>
  <si>
    <t>Taipas do Tocantins</t>
  </si>
  <si>
    <t>taipense</t>
  </si>
  <si>
    <t>SILVIO ROMÉRIO CARDOSO RIBEIRO ARAÚJO</t>
  </si>
  <si>
    <t>Talismã</t>
  </si>
  <si>
    <t>talismãense</t>
  </si>
  <si>
    <t>DIOGO BORGES DE ARAÚJO COSTA</t>
  </si>
  <si>
    <t>CINTHIA ALVES CAETANO RIBEIRO</t>
  </si>
  <si>
    <t>Tocantínia</t>
  </si>
  <si>
    <t>tocantiniense</t>
  </si>
  <si>
    <t>MANOEL SILVINO GOMES NETO</t>
  </si>
  <si>
    <t>Tocantinópolis</t>
  </si>
  <si>
    <t>tocantinopolino</t>
  </si>
  <si>
    <t>PAULO GOMES DE SOUZA</t>
  </si>
  <si>
    <t>Tupirama</t>
  </si>
  <si>
    <t>tupiramense</t>
  </si>
  <si>
    <t>ORMANDO BRITO ALVES</t>
  </si>
  <si>
    <t>Tupiratins</t>
  </si>
  <si>
    <t>tupiratinense</t>
  </si>
  <si>
    <t>JANILSON VERAS BARBOSA</t>
  </si>
  <si>
    <t>Wanderlândia</t>
  </si>
  <si>
    <t>wanderlandiense</t>
  </si>
  <si>
    <t>DJALMA ARAUJO FERREIRA JUNIOR</t>
  </si>
  <si>
    <t>Xambioá</t>
  </si>
  <si>
    <t>xambioaense</t>
  </si>
  <si>
    <t>SHERLEY PATRICIA MATOS DE ALENCAR DIAS</t>
  </si>
  <si>
    <t>Habitantes</t>
  </si>
  <si>
    <t>Corridas</t>
  </si>
  <si>
    <t>Corridas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</si>
</sst>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00000000000"/>
  </numFmts>
  <fonts count="9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i/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2" fillId="0" borderId="23" xfId="0" applyFont="1" applyBorder="1"/>
    <xf numFmtId="44" fontId="0" fillId="0" borderId="27" xfId="1" applyFont="1" applyBorder="1" applyAlignment="1">
      <alignment horizontal="center"/>
    </xf>
    <xf numFmtId="4" fontId="0" fillId="0" borderId="0" xfId="0" applyNumberFormat="1"/>
    <xf numFmtId="0" fontId="2" fillId="2" borderId="21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8" fillId="3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9040-DBB6-1D4D-B30E-DD232E485D1A}">
  <sheetPr>
    <tabColor rgb="FF00B0F0"/>
  </sheetPr>
  <dimension ref="B1:H6006"/>
  <sheetViews>
    <sheetView tabSelected="1" zoomScale="140" zoomScaleNormal="140" workbookViewId="0">
      <selection activeCell="C3" sqref="C3:E3"/>
    </sheetView>
  </sheetViews>
  <sheetFormatPr defaultColWidth="11.42578125" defaultRowHeight="15"/>
  <cols>
    <col min="1" max="1" width="1.85546875" customWidth="1"/>
    <col min="2" max="2" width="22" customWidth="1"/>
    <col min="3" max="3" width="4.7109375" style="6" customWidth="1"/>
    <col min="4" max="4" width="20.42578125" style="16" customWidth="1"/>
    <col min="5" max="5" width="33" style="6" customWidth="1"/>
    <col min="6" max="6" width="26.140625" bestFit="1" customWidth="1"/>
    <col min="7" max="7" width="30" customWidth="1"/>
    <col min="8" max="8" width="19.7109375" customWidth="1"/>
    <col min="9" max="9" width="17.140625" customWidth="1"/>
  </cols>
  <sheetData>
    <row r="1" spans="2:8">
      <c r="B1" s="66" t="s">
        <v>0</v>
      </c>
      <c r="C1" s="66"/>
      <c r="D1" s="66"/>
      <c r="E1" s="66"/>
    </row>
    <row r="3" spans="2:8">
      <c r="B3" s="58" t="s">
        <v>1</v>
      </c>
      <c r="C3" s="60"/>
      <c r="D3" s="61"/>
      <c r="E3" s="62"/>
    </row>
    <row r="4" spans="2:8">
      <c r="B4" s="59" t="s">
        <v>2</v>
      </c>
      <c r="C4" s="63"/>
      <c r="D4" s="64"/>
      <c r="E4" s="65"/>
    </row>
    <row r="6" spans="2:8" ht="9" customHeight="1" thickBot="1"/>
    <row r="7" spans="2:8" ht="33" thickBot="1">
      <c r="B7" s="49" t="s">
        <v>3</v>
      </c>
      <c r="C7" s="50" t="s">
        <v>4</v>
      </c>
      <c r="D7" s="51" t="s">
        <v>5</v>
      </c>
      <c r="E7" s="52" t="s">
        <v>6</v>
      </c>
      <c r="G7" s="54" t="s">
        <v>7</v>
      </c>
      <c r="H7" s="53" t="str">
        <f>IF(D8="","",ROUNDUP(SUM(E8:E1048576),0))</f>
        <v/>
      </c>
    </row>
    <row r="8" spans="2:8" ht="15.95" thickBot="1">
      <c r="B8" s="1"/>
      <c r="C8" s="36"/>
      <c r="D8" s="16" t="str">
        <f>IFERROR(VLOOKUP(CONCATENATE(B8,C8),IBGE!A:J,10,FALSE),"")</f>
        <v/>
      </c>
      <c r="E8" s="17" t="str">
        <f>IFERROR(VLOOKUP(CONCATENATE(B8,C8),IBGE!A:R,18,FALSE),"")</f>
        <v/>
      </c>
      <c r="G8" s="55" t="s">
        <v>8</v>
      </c>
      <c r="H8" s="56" t="str">
        <f>IF(D8="","",H7*21.49)</f>
        <v/>
      </c>
    </row>
    <row r="9" spans="2:8">
      <c r="B9" s="1"/>
      <c r="C9" s="36"/>
      <c r="D9" s="16" t="str">
        <f>IFERROR(VLOOKUP(CONCATENATE(B9,C9),IBGE!A:J,10,FALSE),"")</f>
        <v/>
      </c>
      <c r="E9" s="17" t="str">
        <f>IFERROR(VLOOKUP(CONCATENATE(B9,C9),IBGE!A:R,18,FALSE),"")</f>
        <v/>
      </c>
    </row>
    <row r="10" spans="2:8">
      <c r="C10" s="36"/>
      <c r="D10" s="16" t="str">
        <f>IFERROR(VLOOKUP(CONCATENATE(B10,C10),IBGE!A:J,10,FALSE),"")</f>
        <v/>
      </c>
      <c r="E10" s="17" t="str">
        <f>IFERROR(VLOOKUP(CONCATENATE(B10,C10),IBGE!A:R,18,FALSE),"")</f>
        <v/>
      </c>
    </row>
    <row r="11" spans="2:8">
      <c r="C11" s="36"/>
      <c r="D11" s="16" t="str">
        <f>IFERROR(VLOOKUP(CONCATENATE(B11,C11),IBGE!A:J,10,FALSE),"")</f>
        <v/>
      </c>
      <c r="E11" s="17" t="str">
        <f>IFERROR(VLOOKUP(CONCATENATE(B11,C11),IBGE!A:R,18,FALSE),"")</f>
        <v/>
      </c>
      <c r="F11" s="57"/>
      <c r="G11" s="1"/>
    </row>
    <row r="12" spans="2:8">
      <c r="C12" s="36"/>
      <c r="D12" s="16" t="str">
        <f>IFERROR(VLOOKUP(CONCATENATE(B12,C12),IBGE!A:J,10,FALSE),"")</f>
        <v/>
      </c>
      <c r="E12" s="17" t="str">
        <f>IFERROR(VLOOKUP(CONCATENATE(B12,C12),IBGE!A:R,18,FALSE),"")</f>
        <v/>
      </c>
      <c r="F12" s="2"/>
      <c r="G12" s="1"/>
    </row>
    <row r="13" spans="2:8">
      <c r="C13" s="36"/>
      <c r="D13" s="16" t="str">
        <f>IFERROR(VLOOKUP(CONCATENATE(B13,C13),IBGE!A:J,10,FALSE),"")</f>
        <v/>
      </c>
      <c r="E13" s="17" t="str">
        <f>IFERROR(VLOOKUP(CONCATENATE(B13,C13),IBGE!A:R,18,FALSE),"")</f>
        <v/>
      </c>
    </row>
    <row r="14" spans="2:8">
      <c r="C14" s="36"/>
      <c r="D14" s="16" t="str">
        <f>IFERROR(VLOOKUP(CONCATENATE(B14,C14),IBGE!A:J,10,FALSE),"")</f>
        <v/>
      </c>
      <c r="E14" s="17" t="str">
        <f>IFERROR(VLOOKUP(CONCATENATE(B14,C14),IBGE!A:R,18,FALSE),"")</f>
        <v/>
      </c>
    </row>
    <row r="15" spans="2:8">
      <c r="C15" s="36"/>
      <c r="D15" s="16" t="str">
        <f>IFERROR(VLOOKUP(CONCATENATE(B15,C15),IBGE!A:J,10,FALSE),"")</f>
        <v/>
      </c>
      <c r="E15" s="17" t="str">
        <f>IFERROR(VLOOKUP(CONCATENATE(B15,C15),IBGE!A:R,18,FALSE),"")</f>
        <v/>
      </c>
    </row>
    <row r="16" spans="2:8">
      <c r="C16" s="36"/>
      <c r="D16" s="16" t="str">
        <f>IFERROR(VLOOKUP(CONCATENATE(B16,C16),IBGE!A:J,10,FALSE),"")</f>
        <v/>
      </c>
      <c r="E16" s="17" t="str">
        <f>IFERROR(VLOOKUP(CONCATENATE(B16,C16),IBGE!A:R,18,FALSE),"")</f>
        <v/>
      </c>
    </row>
    <row r="17" spans="3:5">
      <c r="C17" s="36"/>
      <c r="D17" s="16" t="str">
        <f>IFERROR(VLOOKUP(CONCATENATE(B17,C17),IBGE!A:J,10,FALSE),"")</f>
        <v/>
      </c>
      <c r="E17" s="17" t="str">
        <f>IFERROR(VLOOKUP(CONCATENATE(B17,C17),IBGE!A:R,18,FALSE),"")</f>
        <v/>
      </c>
    </row>
    <row r="18" spans="3:5">
      <c r="C18" s="36"/>
      <c r="D18" s="16" t="str">
        <f>IFERROR(VLOOKUP(CONCATENATE(B18,C18),IBGE!A:J,10,FALSE),"")</f>
        <v/>
      </c>
      <c r="E18" s="17" t="str">
        <f>IFERROR(VLOOKUP(CONCATENATE(B18,C18),IBGE!A:R,18,FALSE),"")</f>
        <v/>
      </c>
    </row>
    <row r="19" spans="3:5">
      <c r="C19" s="36"/>
      <c r="D19" s="16" t="str">
        <f>IFERROR(VLOOKUP(CONCATENATE(B19,C19),IBGE!A:J,10,FALSE),"")</f>
        <v/>
      </c>
      <c r="E19" s="17" t="str">
        <f>IFERROR(VLOOKUP(CONCATENATE(B19,C19),IBGE!A:R,18,FALSE),"")</f>
        <v/>
      </c>
    </row>
    <row r="20" spans="3:5">
      <c r="C20" s="36"/>
      <c r="D20" s="16" t="str">
        <f>IFERROR(VLOOKUP(CONCATENATE(B20,C20),IBGE!A:J,10,FALSE),"")</f>
        <v/>
      </c>
      <c r="E20" s="17" t="str">
        <f>IFERROR(VLOOKUP(CONCATENATE(B20,C20),IBGE!A:R,18,FALSE),"")</f>
        <v/>
      </c>
    </row>
    <row r="21" spans="3:5">
      <c r="C21" s="36"/>
      <c r="D21" s="16" t="str">
        <f>IFERROR(VLOOKUP(CONCATENATE(B21,C21),IBGE!A:J,10,FALSE),"")</f>
        <v/>
      </c>
      <c r="E21" s="17" t="str">
        <f>IFERROR(VLOOKUP(CONCATENATE(B21,C21),IBGE!A:R,18,FALSE),"")</f>
        <v/>
      </c>
    </row>
    <row r="22" spans="3:5">
      <c r="C22" s="36"/>
      <c r="D22" s="16" t="str">
        <f>IFERROR(VLOOKUP(CONCATENATE(B22,C22),IBGE!A:J,10,FALSE),"")</f>
        <v/>
      </c>
      <c r="E22" s="17" t="str">
        <f>IFERROR(VLOOKUP(CONCATENATE(B22,C22),IBGE!A:R,18,FALSE),"")</f>
        <v/>
      </c>
    </row>
    <row r="23" spans="3:5">
      <c r="C23" s="36"/>
      <c r="D23" s="16" t="str">
        <f>IFERROR(VLOOKUP(CONCATENATE(B23,C23),IBGE!A:J,10,FALSE),"")</f>
        <v/>
      </c>
      <c r="E23" s="17" t="str">
        <f>IFERROR(VLOOKUP(CONCATENATE(B23,C23),IBGE!A:R,18,FALSE),"")</f>
        <v/>
      </c>
    </row>
    <row r="24" spans="3:5">
      <c r="C24" s="36"/>
      <c r="D24" s="16" t="str">
        <f>IFERROR(VLOOKUP(CONCATENATE(B24,C24),IBGE!A:J,10,FALSE),"")</f>
        <v/>
      </c>
      <c r="E24" s="17" t="str">
        <f>IFERROR(VLOOKUP(CONCATENATE(B24,C24),IBGE!A:R,18,FALSE),"")</f>
        <v/>
      </c>
    </row>
    <row r="25" spans="3:5">
      <c r="C25" s="36"/>
      <c r="D25" s="16" t="str">
        <f>IFERROR(VLOOKUP(CONCATENATE(B25,C25),IBGE!A:J,10,FALSE),"")</f>
        <v/>
      </c>
      <c r="E25" s="17" t="str">
        <f>IFERROR(VLOOKUP(CONCATENATE(B25,C25),IBGE!A:R,18,FALSE),"")</f>
        <v/>
      </c>
    </row>
    <row r="26" spans="3:5">
      <c r="C26" s="36"/>
      <c r="D26" s="16" t="str">
        <f>IFERROR(VLOOKUP(CONCATENATE(B26,C26),IBGE!A:J,10,FALSE),"")</f>
        <v/>
      </c>
      <c r="E26" s="17" t="str">
        <f>IFERROR(VLOOKUP(CONCATENATE(B26,C26),IBGE!A:R,18,FALSE),"")</f>
        <v/>
      </c>
    </row>
    <row r="27" spans="3:5">
      <c r="C27" s="36"/>
      <c r="D27" s="16" t="str">
        <f>IFERROR(VLOOKUP(CONCATENATE(B27,C27),IBGE!A:J,10,FALSE),"")</f>
        <v/>
      </c>
      <c r="E27" s="17" t="str">
        <f>IFERROR(VLOOKUP(CONCATENATE(B27,C27),IBGE!A:R,18,FALSE),"")</f>
        <v/>
      </c>
    </row>
    <row r="28" spans="3:5">
      <c r="C28" s="36"/>
      <c r="D28" s="16" t="str">
        <f>IFERROR(VLOOKUP(CONCATENATE(B28,C28),IBGE!A:J,10,FALSE),"")</f>
        <v/>
      </c>
      <c r="E28" s="17" t="str">
        <f>IFERROR(VLOOKUP(CONCATENATE(B28,C28),IBGE!A:R,18,FALSE),"")</f>
        <v/>
      </c>
    </row>
    <row r="29" spans="3:5">
      <c r="C29" s="36"/>
      <c r="D29" s="16" t="str">
        <f>IFERROR(VLOOKUP(CONCATENATE(B29,C29),IBGE!A:J,10,FALSE),"")</f>
        <v/>
      </c>
      <c r="E29" s="17" t="str">
        <f>IFERROR(VLOOKUP(CONCATENATE(B29,C29),IBGE!A:R,18,FALSE),"")</f>
        <v/>
      </c>
    </row>
    <row r="30" spans="3:5">
      <c r="D30" s="16" t="str">
        <f>IFERROR(VLOOKUP(CONCATENATE(B30,C30),IBGE!A:J,10,FALSE),"")</f>
        <v/>
      </c>
      <c r="E30" s="17" t="str">
        <f>IFERROR(VLOOKUP(CONCATENATE(B30,C30),IBGE!A:R,18,FALSE),"")</f>
        <v/>
      </c>
    </row>
    <row r="31" spans="3:5">
      <c r="D31" s="16" t="str">
        <f>IFERROR(VLOOKUP(CONCATENATE(B31,C31),IBGE!A:J,10,FALSE),"")</f>
        <v/>
      </c>
      <c r="E31" s="17" t="str">
        <f>IFERROR(VLOOKUP(CONCATENATE(B31,C31),IBGE!A:R,18,FALSE),"")</f>
        <v/>
      </c>
    </row>
    <row r="32" spans="3:5">
      <c r="D32" s="16" t="str">
        <f>IFERROR(VLOOKUP(CONCATENATE(B32,C32),IBGE!A:J,10,FALSE),"")</f>
        <v/>
      </c>
      <c r="E32" s="17" t="str">
        <f>IFERROR(VLOOKUP(CONCATENATE(B32,C32),IBGE!A:R,18,FALSE),"")</f>
        <v/>
      </c>
    </row>
    <row r="33" spans="4:5">
      <c r="D33" s="16" t="str">
        <f>IFERROR(VLOOKUP(CONCATENATE(B33,C33),IBGE!A:J,10,FALSE),"")</f>
        <v/>
      </c>
      <c r="E33" s="17" t="str">
        <f>IFERROR(VLOOKUP(CONCATENATE(B33,C33),IBGE!A:R,18,FALSE),"")</f>
        <v/>
      </c>
    </row>
    <row r="34" spans="4:5">
      <c r="D34" s="16" t="str">
        <f>IFERROR(VLOOKUP(CONCATENATE(B34,C34),IBGE!A:J,10,FALSE),"")</f>
        <v/>
      </c>
      <c r="E34" s="17" t="str">
        <f>IFERROR(VLOOKUP(CONCATENATE(B34,C34),IBGE!A:R,18,FALSE),"")</f>
        <v/>
      </c>
    </row>
    <row r="35" spans="4:5">
      <c r="D35" s="16" t="str">
        <f>IFERROR(VLOOKUP(CONCATENATE(B35,C35),IBGE!A:J,10,FALSE),"")</f>
        <v/>
      </c>
      <c r="E35" s="17" t="str">
        <f>IFERROR(VLOOKUP(CONCATENATE(B35,C35),IBGE!A:R,18,FALSE),"")</f>
        <v/>
      </c>
    </row>
    <row r="36" spans="4:5">
      <c r="D36" s="16" t="str">
        <f>IFERROR(VLOOKUP(CONCATENATE(B36,C36),IBGE!A:J,10,FALSE),"")</f>
        <v/>
      </c>
      <c r="E36" s="17" t="str">
        <f>IFERROR(VLOOKUP(CONCATENATE(B36,C36),IBGE!A:R,18,FALSE),"")</f>
        <v/>
      </c>
    </row>
    <row r="37" spans="4:5">
      <c r="D37" s="16" t="str">
        <f>IFERROR(VLOOKUP(CONCATENATE(B37,C37),IBGE!A:J,10,FALSE),"")</f>
        <v/>
      </c>
      <c r="E37" s="17" t="str">
        <f>IFERROR(VLOOKUP(CONCATENATE(B37,C37),IBGE!A:R,18,FALSE),"")</f>
        <v/>
      </c>
    </row>
    <row r="38" spans="4:5">
      <c r="D38" s="16" t="str">
        <f>IFERROR(VLOOKUP(CONCATENATE(B38,C38),IBGE!A:J,10,FALSE),"")</f>
        <v/>
      </c>
      <c r="E38" s="17" t="str">
        <f>IFERROR(VLOOKUP(CONCATENATE(B38,C38),IBGE!A:R,18,FALSE),"")</f>
        <v/>
      </c>
    </row>
    <row r="39" spans="4:5">
      <c r="D39" s="16" t="str">
        <f>IFERROR(VLOOKUP(CONCATENATE(B39,C39),IBGE!A:J,10,FALSE),"")</f>
        <v/>
      </c>
      <c r="E39" s="17" t="str">
        <f>IFERROR(VLOOKUP(CONCATENATE(B39,C39),IBGE!A:R,18,FALSE),"")</f>
        <v/>
      </c>
    </row>
    <row r="40" spans="4:5">
      <c r="D40" s="16" t="str">
        <f>IFERROR(VLOOKUP(CONCATENATE(B40,C40),IBGE!A:J,10,FALSE),"")</f>
        <v/>
      </c>
      <c r="E40" s="17" t="str">
        <f>IFERROR(VLOOKUP(CONCATENATE(B40,C40),IBGE!A:R,18,FALSE),"")</f>
        <v/>
      </c>
    </row>
    <row r="41" spans="4:5">
      <c r="D41" s="16" t="str">
        <f>IFERROR(VLOOKUP(CONCATENATE(B41,C41),IBGE!A:J,10,FALSE),"")</f>
        <v/>
      </c>
      <c r="E41" s="17" t="str">
        <f>IFERROR(VLOOKUP(CONCATENATE(B41,C41),IBGE!A:R,18,FALSE),"")</f>
        <v/>
      </c>
    </row>
    <row r="42" spans="4:5">
      <c r="D42" s="16" t="str">
        <f>IFERROR(VLOOKUP(CONCATENATE(B42,C42),IBGE!A:J,10,FALSE),"")</f>
        <v/>
      </c>
      <c r="E42" s="17" t="str">
        <f>IFERROR(VLOOKUP(CONCATENATE(B42,C42),IBGE!A:R,18,FALSE),"")</f>
        <v/>
      </c>
    </row>
    <row r="43" spans="4:5">
      <c r="D43" s="16" t="str">
        <f>IFERROR(VLOOKUP(CONCATENATE(B43,C43),IBGE!A:J,10,FALSE),"")</f>
        <v/>
      </c>
      <c r="E43" s="17" t="str">
        <f>IFERROR(VLOOKUP(CONCATENATE(B43,C43),IBGE!A:R,18,FALSE),"")</f>
        <v/>
      </c>
    </row>
    <row r="44" spans="4:5">
      <c r="D44" s="16" t="str">
        <f>IFERROR(VLOOKUP(CONCATENATE(B44,C44),IBGE!A:J,10,FALSE),"")</f>
        <v/>
      </c>
      <c r="E44" s="17" t="str">
        <f>IFERROR(VLOOKUP(CONCATENATE(B44,C44),IBGE!A:R,18,FALSE),"")</f>
        <v/>
      </c>
    </row>
    <row r="45" spans="4:5">
      <c r="D45" s="16" t="str">
        <f>IFERROR(VLOOKUP(CONCATENATE(B45,C45),IBGE!A:J,10,FALSE),"")</f>
        <v/>
      </c>
      <c r="E45" s="17" t="str">
        <f>IFERROR(VLOOKUP(CONCATENATE(B45,C45),IBGE!A:R,18,FALSE),"")</f>
        <v/>
      </c>
    </row>
    <row r="46" spans="4:5">
      <c r="D46" s="16" t="str">
        <f>IFERROR(VLOOKUP(CONCATENATE(B46,C46),IBGE!A:J,10,FALSE),"")</f>
        <v/>
      </c>
      <c r="E46" s="17" t="str">
        <f>IFERROR(VLOOKUP(CONCATENATE(B46,C46),IBGE!A:R,18,FALSE),"")</f>
        <v/>
      </c>
    </row>
    <row r="47" spans="4:5">
      <c r="D47" s="16" t="str">
        <f>IFERROR(VLOOKUP(CONCATENATE(B47,C47),IBGE!A:J,10,FALSE),"")</f>
        <v/>
      </c>
      <c r="E47" s="17" t="str">
        <f>IFERROR(VLOOKUP(CONCATENATE(B47,C47),IBGE!A:R,18,FALSE),"")</f>
        <v/>
      </c>
    </row>
    <row r="48" spans="4:5">
      <c r="D48" s="16" t="str">
        <f>IFERROR(VLOOKUP(CONCATENATE(B48,C48),IBGE!A:J,10,FALSE),"")</f>
        <v/>
      </c>
      <c r="E48" s="17" t="str">
        <f>IFERROR(VLOOKUP(CONCATENATE(B48,C48),IBGE!A:R,18,FALSE),"")</f>
        <v/>
      </c>
    </row>
    <row r="49" spans="4:5">
      <c r="D49" s="16" t="str">
        <f>IFERROR(VLOOKUP(CONCATENATE(B49,C49),IBGE!A:J,10,FALSE),"")</f>
        <v/>
      </c>
      <c r="E49" s="17" t="str">
        <f>IFERROR(VLOOKUP(CONCATENATE(B49,C49),IBGE!A:R,18,FALSE),"")</f>
        <v/>
      </c>
    </row>
    <row r="50" spans="4:5">
      <c r="D50" s="16" t="str">
        <f>IFERROR(VLOOKUP(CONCATENATE(B50,C50),IBGE!A:J,10,FALSE),"")</f>
        <v/>
      </c>
      <c r="E50" s="17" t="str">
        <f>IFERROR(VLOOKUP(CONCATENATE(B50,C50),IBGE!A:R,18,FALSE),"")</f>
        <v/>
      </c>
    </row>
    <row r="51" spans="4:5">
      <c r="D51" s="16" t="str">
        <f>IFERROR(VLOOKUP(CONCATENATE(B51,C51),IBGE!A:J,10,FALSE),"")</f>
        <v/>
      </c>
      <c r="E51" s="17" t="str">
        <f>IFERROR(VLOOKUP(CONCATENATE(B51,C51),IBGE!A:R,18,FALSE),"")</f>
        <v/>
      </c>
    </row>
    <row r="52" spans="4:5">
      <c r="D52" s="16" t="str">
        <f>IFERROR(VLOOKUP(CONCATENATE(B52,C52),IBGE!A:J,10,FALSE),"")</f>
        <v/>
      </c>
      <c r="E52" s="17" t="str">
        <f>IFERROR(VLOOKUP(CONCATENATE(B52,C52),IBGE!A:R,18,FALSE),"")</f>
        <v/>
      </c>
    </row>
    <row r="53" spans="4:5">
      <c r="D53" s="16" t="str">
        <f>IFERROR(VLOOKUP(CONCATENATE(B53,C53),IBGE!A:J,10,FALSE),"")</f>
        <v/>
      </c>
      <c r="E53" s="17" t="str">
        <f>IFERROR(VLOOKUP(CONCATENATE(B53,C53),IBGE!A:R,18,FALSE),"")</f>
        <v/>
      </c>
    </row>
    <row r="54" spans="4:5">
      <c r="D54" s="16" t="str">
        <f>IFERROR(VLOOKUP(CONCATENATE(B54,C54),IBGE!A:J,10,FALSE),"")</f>
        <v/>
      </c>
      <c r="E54" s="17" t="str">
        <f>IFERROR(VLOOKUP(CONCATENATE(B54,C54),IBGE!A:R,18,FALSE),"")</f>
        <v/>
      </c>
    </row>
    <row r="55" spans="4:5">
      <c r="D55" s="16" t="str">
        <f>IFERROR(VLOOKUP(CONCATENATE(B55,C55),IBGE!A:J,10,FALSE),"")</f>
        <v/>
      </c>
      <c r="E55" s="17" t="str">
        <f>IFERROR(VLOOKUP(CONCATENATE(B55,C55),IBGE!A:R,18,FALSE),"")</f>
        <v/>
      </c>
    </row>
    <row r="56" spans="4:5">
      <c r="D56" s="16" t="str">
        <f>IFERROR(VLOOKUP(CONCATENATE(B56,C56),IBGE!A:J,10,FALSE),"")</f>
        <v/>
      </c>
      <c r="E56" s="17" t="str">
        <f>IFERROR(VLOOKUP(CONCATENATE(B56,C56),IBGE!A:R,18,FALSE),"")</f>
        <v/>
      </c>
    </row>
    <row r="57" spans="4:5">
      <c r="D57" s="16" t="str">
        <f>IFERROR(VLOOKUP(CONCATENATE(B57,C57),IBGE!A:J,10,FALSE),"")</f>
        <v/>
      </c>
      <c r="E57" s="17" t="str">
        <f>IFERROR(VLOOKUP(CONCATENATE(B57,C57),IBGE!A:R,18,FALSE),"")</f>
        <v/>
      </c>
    </row>
    <row r="58" spans="4:5">
      <c r="D58" s="16" t="str">
        <f>IFERROR(VLOOKUP(CONCATENATE(B58,C58),IBGE!A:J,10,FALSE),"")</f>
        <v/>
      </c>
      <c r="E58" s="17" t="str">
        <f>IFERROR(VLOOKUP(CONCATENATE(B58,C58),IBGE!A:R,18,FALSE),"")</f>
        <v/>
      </c>
    </row>
    <row r="59" spans="4:5">
      <c r="D59" s="16" t="str">
        <f>IFERROR(VLOOKUP(CONCATENATE(B59,C59),IBGE!A:J,10,FALSE),"")</f>
        <v/>
      </c>
      <c r="E59" s="17" t="str">
        <f>IFERROR(VLOOKUP(CONCATENATE(B59,C59),IBGE!A:R,18,FALSE),"")</f>
        <v/>
      </c>
    </row>
    <row r="60" spans="4:5">
      <c r="D60" s="16" t="str">
        <f>IFERROR(VLOOKUP(CONCATENATE(B60,C60),IBGE!A:J,10,FALSE),"")</f>
        <v/>
      </c>
      <c r="E60" s="17" t="str">
        <f>IFERROR(VLOOKUP(CONCATENATE(B60,C60),IBGE!A:R,18,FALSE),"")</f>
        <v/>
      </c>
    </row>
    <row r="61" spans="4:5">
      <c r="D61" s="16" t="str">
        <f>IFERROR(VLOOKUP(CONCATENATE(B61,C61),IBGE!A:J,10,FALSE),"")</f>
        <v/>
      </c>
      <c r="E61" s="17" t="str">
        <f>IFERROR(VLOOKUP(CONCATENATE(B61,C61),IBGE!A:R,18,FALSE),"")</f>
        <v/>
      </c>
    </row>
    <row r="62" spans="4:5">
      <c r="D62" s="16" t="str">
        <f>IFERROR(VLOOKUP(CONCATENATE(B62,C62),IBGE!A:J,10,FALSE),"")</f>
        <v/>
      </c>
      <c r="E62" s="17" t="str">
        <f>IFERROR(VLOOKUP(CONCATENATE(B62,C62),IBGE!A:R,18,FALSE),"")</f>
        <v/>
      </c>
    </row>
    <row r="63" spans="4:5">
      <c r="D63" s="16" t="str">
        <f>IFERROR(VLOOKUP(CONCATENATE(B63,C63),IBGE!A:J,10,FALSE),"")</f>
        <v/>
      </c>
      <c r="E63" s="17" t="str">
        <f>IFERROR(VLOOKUP(CONCATENATE(B63,C63),IBGE!A:R,18,FALSE),"")</f>
        <v/>
      </c>
    </row>
    <row r="64" spans="4:5">
      <c r="D64" s="16" t="str">
        <f>IFERROR(VLOOKUP(CONCATENATE(B64,C64),IBGE!A:J,10,FALSE),"")</f>
        <v/>
      </c>
      <c r="E64" s="17" t="str">
        <f>IFERROR(VLOOKUP(CONCATENATE(B64,C64),IBGE!A:R,18,FALSE),"")</f>
        <v/>
      </c>
    </row>
    <row r="65" spans="4:5">
      <c r="D65" s="16" t="str">
        <f>IFERROR(VLOOKUP(CONCATENATE(B65,C65),IBGE!A:J,10,FALSE),"")</f>
        <v/>
      </c>
      <c r="E65" s="17" t="str">
        <f>IFERROR(VLOOKUP(CONCATENATE(B65,C65),IBGE!A:R,18,FALSE),"")</f>
        <v/>
      </c>
    </row>
    <row r="66" spans="4:5">
      <c r="D66" s="16" t="str">
        <f>IFERROR(VLOOKUP(CONCATENATE(B66,C66),IBGE!A:J,10,FALSE),"")</f>
        <v/>
      </c>
      <c r="E66" s="17" t="str">
        <f>IFERROR(VLOOKUP(CONCATENATE(B66,C66),IBGE!A:R,18,FALSE),"")</f>
        <v/>
      </c>
    </row>
    <row r="67" spans="4:5">
      <c r="D67" s="16" t="str">
        <f>IFERROR(VLOOKUP(CONCATENATE(B67,C67),IBGE!A:J,10,FALSE),"")</f>
        <v/>
      </c>
      <c r="E67" s="17" t="str">
        <f>IFERROR(VLOOKUP(CONCATENATE(B67,C67),IBGE!A:R,18,FALSE),"")</f>
        <v/>
      </c>
    </row>
    <row r="68" spans="4:5">
      <c r="D68" s="16" t="str">
        <f>IFERROR(VLOOKUP(CONCATENATE(B68,C68),IBGE!A:J,10,FALSE),"")</f>
        <v/>
      </c>
      <c r="E68" s="17" t="str">
        <f>IFERROR(VLOOKUP(CONCATENATE(B68,C68),IBGE!A:R,18,FALSE),"")</f>
        <v/>
      </c>
    </row>
    <row r="69" spans="4:5">
      <c r="D69" s="16" t="str">
        <f>IFERROR(VLOOKUP(CONCATENATE(B69,C69),IBGE!A:J,10,FALSE),"")</f>
        <v/>
      </c>
      <c r="E69" s="17" t="str">
        <f>IFERROR(VLOOKUP(CONCATENATE(B69,C69),IBGE!A:R,18,FALSE),"")</f>
        <v/>
      </c>
    </row>
    <row r="70" spans="4:5">
      <c r="D70" s="16" t="str">
        <f>IFERROR(VLOOKUP(CONCATENATE(B70,C70),IBGE!A:J,10,FALSE),"")</f>
        <v/>
      </c>
      <c r="E70" s="17" t="str">
        <f>IFERROR(VLOOKUP(CONCATENATE(B70,C70),IBGE!A:R,18,FALSE),"")</f>
        <v/>
      </c>
    </row>
    <row r="71" spans="4:5">
      <c r="D71" s="16" t="str">
        <f>IFERROR(VLOOKUP(CONCATENATE(B71,C71),IBGE!A:J,10,FALSE),"")</f>
        <v/>
      </c>
      <c r="E71" s="17" t="str">
        <f>IFERROR(VLOOKUP(CONCATENATE(B71,C71),IBGE!A:R,18,FALSE),"")</f>
        <v/>
      </c>
    </row>
    <row r="72" spans="4:5">
      <c r="D72" s="16" t="str">
        <f>IFERROR(VLOOKUP(CONCATENATE(B72,C72),IBGE!A:J,10,FALSE),"")</f>
        <v/>
      </c>
      <c r="E72" s="17" t="str">
        <f>IFERROR(VLOOKUP(CONCATENATE(B72,C72),IBGE!A:R,18,FALSE),"")</f>
        <v/>
      </c>
    </row>
    <row r="73" spans="4:5">
      <c r="D73" s="16" t="str">
        <f>IFERROR(VLOOKUP(CONCATENATE(B73,C73),IBGE!A:J,10,FALSE),"")</f>
        <v/>
      </c>
      <c r="E73" s="17" t="str">
        <f>IFERROR(VLOOKUP(CONCATENATE(B73,C73),IBGE!A:R,18,FALSE),"")</f>
        <v/>
      </c>
    </row>
    <row r="74" spans="4:5">
      <c r="D74" s="16" t="str">
        <f>IFERROR(VLOOKUP(CONCATENATE(B74,C74),IBGE!A:J,10,FALSE),"")</f>
        <v/>
      </c>
      <c r="E74" s="17" t="str">
        <f>IFERROR(VLOOKUP(CONCATENATE(B74,C74),IBGE!A:R,18,FALSE),"")</f>
        <v/>
      </c>
    </row>
    <row r="75" spans="4:5">
      <c r="D75" s="16" t="str">
        <f>IFERROR(VLOOKUP(CONCATENATE(B75,C75),IBGE!A:J,10,FALSE),"")</f>
        <v/>
      </c>
      <c r="E75" s="17" t="str">
        <f>IFERROR(VLOOKUP(CONCATENATE(B75,C75),IBGE!A:R,18,FALSE),"")</f>
        <v/>
      </c>
    </row>
    <row r="76" spans="4:5">
      <c r="D76" s="16" t="str">
        <f>IFERROR(VLOOKUP(CONCATENATE(B76,C76),IBGE!A:J,10,FALSE),"")</f>
        <v/>
      </c>
      <c r="E76" s="17" t="str">
        <f>IFERROR(VLOOKUP(CONCATENATE(B76,C76),IBGE!A:R,18,FALSE),"")</f>
        <v/>
      </c>
    </row>
    <row r="77" spans="4:5">
      <c r="D77" s="16" t="str">
        <f>IFERROR(VLOOKUP(CONCATENATE(B77,C77),IBGE!A:J,10,FALSE),"")</f>
        <v/>
      </c>
      <c r="E77" s="17" t="str">
        <f>IFERROR(VLOOKUP(CONCATENATE(B77,C77),IBGE!A:R,18,FALSE),"")</f>
        <v/>
      </c>
    </row>
    <row r="78" spans="4:5">
      <c r="D78" s="16" t="str">
        <f>IFERROR(VLOOKUP(CONCATENATE(B78,C78),IBGE!A:J,10,FALSE),"")</f>
        <v/>
      </c>
      <c r="E78" s="17" t="str">
        <f>IFERROR(VLOOKUP(CONCATENATE(B78,C78),IBGE!A:R,18,FALSE),"")</f>
        <v/>
      </c>
    </row>
    <row r="79" spans="4:5">
      <c r="D79" s="16" t="str">
        <f>IFERROR(VLOOKUP(CONCATENATE(B79,C79),IBGE!A:J,10,FALSE),"")</f>
        <v/>
      </c>
      <c r="E79" s="17" t="str">
        <f>IFERROR(VLOOKUP(CONCATENATE(B79,C79),IBGE!A:R,18,FALSE),"")</f>
        <v/>
      </c>
    </row>
    <row r="80" spans="4:5">
      <c r="D80" s="16" t="str">
        <f>IFERROR(VLOOKUP(CONCATENATE(B80,C80),IBGE!A:J,10,FALSE),"")</f>
        <v/>
      </c>
      <c r="E80" s="17" t="str">
        <f>IFERROR(VLOOKUP(CONCATENATE(B80,C80),IBGE!A:R,18,FALSE),"")</f>
        <v/>
      </c>
    </row>
    <row r="81" spans="4:5">
      <c r="D81" s="16" t="str">
        <f>IFERROR(VLOOKUP(CONCATENATE(B81,C81),IBGE!A:J,10,FALSE),"")</f>
        <v/>
      </c>
      <c r="E81" s="17" t="str">
        <f>IFERROR(VLOOKUP(CONCATENATE(B81,C81),IBGE!A:R,18,FALSE),"")</f>
        <v/>
      </c>
    </row>
    <row r="82" spans="4:5">
      <c r="D82" s="16" t="str">
        <f>IFERROR(VLOOKUP(CONCATENATE(B82,C82),IBGE!A:J,10,FALSE),"")</f>
        <v/>
      </c>
      <c r="E82" s="17" t="str">
        <f>IFERROR(VLOOKUP(CONCATENATE(B82,C82),IBGE!A:R,18,FALSE),"")</f>
        <v/>
      </c>
    </row>
    <row r="83" spans="4:5">
      <c r="D83" s="16" t="str">
        <f>IFERROR(VLOOKUP(CONCATENATE(B83,C83),IBGE!A:J,10,FALSE),"")</f>
        <v/>
      </c>
      <c r="E83" s="17" t="str">
        <f>IFERROR(VLOOKUP(CONCATENATE(B83,C83),IBGE!A:R,18,FALSE),"")</f>
        <v/>
      </c>
    </row>
    <row r="84" spans="4:5">
      <c r="D84" s="16" t="str">
        <f>IFERROR(VLOOKUP(CONCATENATE(B84,C84),IBGE!A:J,10,FALSE),"")</f>
        <v/>
      </c>
      <c r="E84" s="17" t="str">
        <f>IFERROR(VLOOKUP(CONCATENATE(B84,C84),IBGE!A:R,18,FALSE),"")</f>
        <v/>
      </c>
    </row>
    <row r="85" spans="4:5">
      <c r="D85" s="16" t="str">
        <f>IFERROR(VLOOKUP(CONCATENATE(B85,C85),IBGE!A:J,10,FALSE),"")</f>
        <v/>
      </c>
      <c r="E85" s="17" t="str">
        <f>IFERROR(VLOOKUP(CONCATENATE(B85,C85),IBGE!A:R,18,FALSE),"")</f>
        <v/>
      </c>
    </row>
    <row r="86" spans="4:5">
      <c r="D86" s="16" t="str">
        <f>IFERROR(VLOOKUP(CONCATENATE(B86,C86),IBGE!A:J,10,FALSE),"")</f>
        <v/>
      </c>
      <c r="E86" s="17" t="str">
        <f>IFERROR(VLOOKUP(CONCATENATE(B86,C86),IBGE!A:R,18,FALSE),"")</f>
        <v/>
      </c>
    </row>
    <row r="87" spans="4:5">
      <c r="D87" s="16" t="str">
        <f>IFERROR(VLOOKUP(CONCATENATE(B87,C87),IBGE!A:J,10,FALSE),"")</f>
        <v/>
      </c>
      <c r="E87" s="17" t="str">
        <f>IFERROR(VLOOKUP(CONCATENATE(B87,C87),IBGE!A:R,18,FALSE),"")</f>
        <v/>
      </c>
    </row>
    <row r="88" spans="4:5">
      <c r="D88" s="16" t="str">
        <f>IFERROR(VLOOKUP(CONCATENATE(B88,C88),IBGE!A:J,10,FALSE),"")</f>
        <v/>
      </c>
      <c r="E88" s="17" t="str">
        <f>IFERROR(VLOOKUP(CONCATENATE(B88,C88),IBGE!A:R,18,FALSE),"")</f>
        <v/>
      </c>
    </row>
    <row r="89" spans="4:5">
      <c r="D89" s="16" t="str">
        <f>IFERROR(VLOOKUP(CONCATENATE(B89,C89),IBGE!A:J,10,FALSE),"")</f>
        <v/>
      </c>
      <c r="E89" s="17" t="str">
        <f>IFERROR(VLOOKUP(CONCATENATE(B89,C89),IBGE!A:R,18,FALSE),"")</f>
        <v/>
      </c>
    </row>
    <row r="90" spans="4:5">
      <c r="D90" s="16" t="str">
        <f>IFERROR(VLOOKUP(CONCATENATE(B90,C90),IBGE!A:J,10,FALSE),"")</f>
        <v/>
      </c>
      <c r="E90" s="17" t="str">
        <f>IFERROR(VLOOKUP(CONCATENATE(B90,C90),IBGE!A:R,18,FALSE),"")</f>
        <v/>
      </c>
    </row>
    <row r="91" spans="4:5">
      <c r="D91" s="16" t="str">
        <f>IFERROR(VLOOKUP(CONCATENATE(B91,C91),IBGE!A:J,10,FALSE),"")</f>
        <v/>
      </c>
      <c r="E91" s="17" t="str">
        <f>IFERROR(VLOOKUP(CONCATENATE(B91,C91),IBGE!A:R,18,FALSE),"")</f>
        <v/>
      </c>
    </row>
    <row r="92" spans="4:5">
      <c r="D92" s="16" t="str">
        <f>IFERROR(VLOOKUP(CONCATENATE(B92,C92),IBGE!A:J,10,FALSE),"")</f>
        <v/>
      </c>
      <c r="E92" s="17" t="str">
        <f>IFERROR(VLOOKUP(CONCATENATE(B92,C92),IBGE!A:R,18,FALSE),"")</f>
        <v/>
      </c>
    </row>
    <row r="93" spans="4:5">
      <c r="D93" s="16" t="str">
        <f>IFERROR(VLOOKUP(CONCATENATE(B93,C93),IBGE!A:J,10,FALSE),"")</f>
        <v/>
      </c>
      <c r="E93" s="17" t="str">
        <f>IFERROR(VLOOKUP(CONCATENATE(B93,C93),IBGE!A:R,18,FALSE),"")</f>
        <v/>
      </c>
    </row>
    <row r="94" spans="4:5">
      <c r="D94" s="16" t="str">
        <f>IFERROR(VLOOKUP(CONCATENATE(B94,C94),IBGE!A:J,10,FALSE),"")</f>
        <v/>
      </c>
      <c r="E94" s="17" t="str">
        <f>IFERROR(VLOOKUP(CONCATENATE(B94,C94),IBGE!A:R,18,FALSE),"")</f>
        <v/>
      </c>
    </row>
    <row r="95" spans="4:5">
      <c r="D95" s="16" t="str">
        <f>IFERROR(VLOOKUP(CONCATENATE(B95,C95),IBGE!A:J,10,FALSE),"")</f>
        <v/>
      </c>
      <c r="E95" s="17" t="str">
        <f>IFERROR(VLOOKUP(CONCATENATE(B95,C95),IBGE!A:R,18,FALSE),"")</f>
        <v/>
      </c>
    </row>
    <row r="96" spans="4:5">
      <c r="D96" s="16" t="str">
        <f>IFERROR(VLOOKUP(CONCATENATE(B96,C96),IBGE!A:J,10,FALSE),"")</f>
        <v/>
      </c>
      <c r="E96" s="17" t="str">
        <f>IFERROR(VLOOKUP(CONCATENATE(B96,C96),IBGE!A:R,18,FALSE),"")</f>
        <v/>
      </c>
    </row>
    <row r="97" spans="4:5">
      <c r="D97" s="16" t="str">
        <f>IFERROR(VLOOKUP(CONCATENATE(B97,C97),IBGE!A:J,10,FALSE),"")</f>
        <v/>
      </c>
      <c r="E97" s="17" t="str">
        <f>IFERROR(VLOOKUP(CONCATENATE(B97,C97),IBGE!A:R,18,FALSE),"")</f>
        <v/>
      </c>
    </row>
    <row r="98" spans="4:5">
      <c r="D98" s="16" t="str">
        <f>IFERROR(VLOOKUP(CONCATENATE(B98,C98),IBGE!A:J,10,FALSE),"")</f>
        <v/>
      </c>
      <c r="E98" s="17" t="str">
        <f>IFERROR(VLOOKUP(CONCATENATE(B98,C98),IBGE!A:R,18,FALSE),"")</f>
        <v/>
      </c>
    </row>
    <row r="99" spans="4:5">
      <c r="D99" s="16" t="str">
        <f>IFERROR(VLOOKUP(CONCATENATE(B99,C99),IBGE!A:J,10,FALSE),"")</f>
        <v/>
      </c>
      <c r="E99" s="17" t="str">
        <f>IFERROR(VLOOKUP(CONCATENATE(B99,C99),IBGE!A:R,18,FALSE),"")</f>
        <v/>
      </c>
    </row>
    <row r="100" spans="4:5">
      <c r="D100" s="16" t="str">
        <f>IFERROR(VLOOKUP(CONCATENATE(B100,C100),IBGE!A:J,10,FALSE),"")</f>
        <v/>
      </c>
      <c r="E100" s="17" t="str">
        <f>IFERROR(VLOOKUP(CONCATENATE(B100,C100),IBGE!A:R,18,FALSE),"")</f>
        <v/>
      </c>
    </row>
    <row r="101" spans="4:5">
      <c r="D101" s="16" t="str">
        <f>IFERROR(VLOOKUP(CONCATENATE(B101,C101),IBGE!A:J,10,FALSE),"")</f>
        <v/>
      </c>
      <c r="E101" s="17" t="str">
        <f>IFERROR(VLOOKUP(CONCATENATE(B101,C101),IBGE!A:R,18,FALSE),"")</f>
        <v/>
      </c>
    </row>
    <row r="102" spans="4:5">
      <c r="D102" s="16" t="str">
        <f>IFERROR(VLOOKUP(CONCATENATE(B102,C102),IBGE!A:J,10,FALSE),"")</f>
        <v/>
      </c>
      <c r="E102" s="17" t="str">
        <f>IFERROR(VLOOKUP(CONCATENATE(B102,C102),IBGE!A:R,18,FALSE),"")</f>
        <v/>
      </c>
    </row>
    <row r="103" spans="4:5">
      <c r="D103" s="16" t="str">
        <f>IFERROR(VLOOKUP(CONCATENATE(B103,C103),IBGE!A:J,10,FALSE),"")</f>
        <v/>
      </c>
      <c r="E103" s="17" t="str">
        <f>IFERROR(VLOOKUP(CONCATENATE(B103,C103),IBGE!A:R,18,FALSE),"")</f>
        <v/>
      </c>
    </row>
    <row r="104" spans="4:5">
      <c r="D104" s="16" t="str">
        <f>IFERROR(VLOOKUP(CONCATENATE(B104,C104),IBGE!A:J,10,FALSE),"")</f>
        <v/>
      </c>
      <c r="E104" s="17" t="str">
        <f>IFERROR(VLOOKUP(CONCATENATE(B104,C104),IBGE!A:R,18,FALSE),"")</f>
        <v/>
      </c>
    </row>
    <row r="105" spans="4:5">
      <c r="D105" s="16" t="str">
        <f>IFERROR(VLOOKUP(CONCATENATE(B105,C105),IBGE!A:J,10,FALSE),"")</f>
        <v/>
      </c>
      <c r="E105" s="17" t="str">
        <f>IFERROR(VLOOKUP(CONCATENATE(B105,C105),IBGE!A:R,18,FALSE),"")</f>
        <v/>
      </c>
    </row>
    <row r="106" spans="4:5">
      <c r="D106" s="16" t="str">
        <f>IFERROR(VLOOKUP(CONCATENATE(B106,C106),IBGE!A:J,10,FALSE),"")</f>
        <v/>
      </c>
      <c r="E106" s="17" t="str">
        <f>IFERROR(VLOOKUP(CONCATENATE(B106,C106),IBGE!A:R,18,FALSE),"")</f>
        <v/>
      </c>
    </row>
    <row r="107" spans="4:5">
      <c r="D107" s="16" t="str">
        <f>IFERROR(VLOOKUP(CONCATENATE(B107,C107),IBGE!A:J,10,FALSE),"")</f>
        <v/>
      </c>
      <c r="E107" s="17" t="str">
        <f>IFERROR(VLOOKUP(CONCATENATE(B107,C107),IBGE!A:R,18,FALSE),"")</f>
        <v/>
      </c>
    </row>
    <row r="108" spans="4:5">
      <c r="D108" s="16" t="str">
        <f>IFERROR(VLOOKUP(CONCATENATE(B108,C108),IBGE!A:J,10,FALSE),"")</f>
        <v/>
      </c>
      <c r="E108" s="17" t="str">
        <f>IFERROR(VLOOKUP(CONCATENATE(B108,C108),IBGE!A:R,18,FALSE),"")</f>
        <v/>
      </c>
    </row>
    <row r="109" spans="4:5">
      <c r="D109" s="16" t="str">
        <f>IFERROR(VLOOKUP(CONCATENATE(B109,C109),IBGE!A:J,10,FALSE),"")</f>
        <v/>
      </c>
      <c r="E109" s="17" t="str">
        <f>IFERROR(VLOOKUP(CONCATENATE(B109,C109),IBGE!A:R,18,FALSE),"")</f>
        <v/>
      </c>
    </row>
    <row r="110" spans="4:5">
      <c r="D110" s="16" t="str">
        <f>IFERROR(VLOOKUP(CONCATENATE(B110,C110),IBGE!A:J,10,FALSE),"")</f>
        <v/>
      </c>
      <c r="E110" s="17" t="str">
        <f>IFERROR(VLOOKUP(CONCATENATE(B110,C110),IBGE!A:R,18,FALSE),"")</f>
        <v/>
      </c>
    </row>
    <row r="111" spans="4:5">
      <c r="D111" s="16" t="str">
        <f>IFERROR(VLOOKUP(CONCATENATE(B111,C111),IBGE!A:J,10,FALSE),"")</f>
        <v/>
      </c>
      <c r="E111" s="17" t="str">
        <f>IFERROR(VLOOKUP(CONCATENATE(B111,C111),IBGE!A:R,18,FALSE),"")</f>
        <v/>
      </c>
    </row>
    <row r="112" spans="4:5">
      <c r="D112" s="16" t="str">
        <f>IFERROR(VLOOKUP(CONCATENATE(B112,C112),IBGE!A:J,10,FALSE),"")</f>
        <v/>
      </c>
      <c r="E112" s="17" t="str">
        <f>IFERROR(VLOOKUP(CONCATENATE(B112,C112),IBGE!A:R,18,FALSE),"")</f>
        <v/>
      </c>
    </row>
    <row r="113" spans="4:5">
      <c r="D113" s="16" t="str">
        <f>IFERROR(VLOOKUP(CONCATENATE(B113,C113),IBGE!A:J,10,FALSE),"")</f>
        <v/>
      </c>
      <c r="E113" s="17" t="str">
        <f>IFERROR(VLOOKUP(CONCATENATE(B113,C113),IBGE!A:R,18,FALSE),"")</f>
        <v/>
      </c>
    </row>
    <row r="114" spans="4:5">
      <c r="D114" s="16" t="str">
        <f>IFERROR(VLOOKUP(CONCATENATE(B114,C114),IBGE!A:J,10,FALSE),"")</f>
        <v/>
      </c>
      <c r="E114" s="17" t="str">
        <f>IFERROR(VLOOKUP(CONCATENATE(B114,C114),IBGE!A:R,18,FALSE),"")</f>
        <v/>
      </c>
    </row>
    <row r="115" spans="4:5">
      <c r="D115" s="16" t="str">
        <f>IFERROR(VLOOKUP(CONCATENATE(B115,C115),IBGE!A:J,10,FALSE),"")</f>
        <v/>
      </c>
      <c r="E115" s="17" t="str">
        <f>IFERROR(VLOOKUP(CONCATENATE(B115,C115),IBGE!A:R,18,FALSE),"")</f>
        <v/>
      </c>
    </row>
    <row r="116" spans="4:5">
      <c r="D116" s="16" t="str">
        <f>IFERROR(VLOOKUP(CONCATENATE(B116,C116),IBGE!A:J,10,FALSE),"")</f>
        <v/>
      </c>
      <c r="E116" s="17" t="str">
        <f>IFERROR(VLOOKUP(CONCATENATE(B116,C116),IBGE!A:R,18,FALSE),"")</f>
        <v/>
      </c>
    </row>
    <row r="117" spans="4:5">
      <c r="D117" s="16" t="str">
        <f>IFERROR(VLOOKUP(CONCATENATE(B117,C117),IBGE!A:J,10,FALSE),"")</f>
        <v/>
      </c>
      <c r="E117" s="17" t="str">
        <f>IFERROR(VLOOKUP(CONCATENATE(B117,C117),IBGE!A:R,18,FALSE),"")</f>
        <v/>
      </c>
    </row>
    <row r="118" spans="4:5">
      <c r="D118" s="16" t="str">
        <f>IFERROR(VLOOKUP(CONCATENATE(B118,C118),IBGE!A:J,10,FALSE),"")</f>
        <v/>
      </c>
      <c r="E118" s="17" t="str">
        <f>IFERROR(VLOOKUP(CONCATENATE(B118,C118),IBGE!A:R,18,FALSE),"")</f>
        <v/>
      </c>
    </row>
    <row r="119" spans="4:5">
      <c r="D119" s="16" t="str">
        <f>IFERROR(VLOOKUP(CONCATENATE(B119,C119),IBGE!A:J,10,FALSE),"")</f>
        <v/>
      </c>
      <c r="E119" s="17" t="str">
        <f>IFERROR(VLOOKUP(CONCATENATE(B119,C119),IBGE!A:R,18,FALSE),"")</f>
        <v/>
      </c>
    </row>
    <row r="120" spans="4:5">
      <c r="D120" s="16" t="str">
        <f>IFERROR(VLOOKUP(CONCATENATE(B120,C120),IBGE!A:J,10,FALSE),"")</f>
        <v/>
      </c>
      <c r="E120" s="17" t="str">
        <f>IFERROR(VLOOKUP(CONCATENATE(B120,C120),IBGE!A:R,18,FALSE),"")</f>
        <v/>
      </c>
    </row>
    <row r="121" spans="4:5">
      <c r="D121" s="16" t="str">
        <f>IFERROR(VLOOKUP(CONCATENATE(B121,C121),IBGE!A:J,10,FALSE),"")</f>
        <v/>
      </c>
      <c r="E121" s="17" t="str">
        <f>IFERROR(VLOOKUP(CONCATENATE(B121,C121),IBGE!A:R,18,FALSE),"")</f>
        <v/>
      </c>
    </row>
    <row r="122" spans="4:5">
      <c r="D122" s="16" t="str">
        <f>IFERROR(VLOOKUP(CONCATENATE(B122,C122),IBGE!A:J,10,FALSE),"")</f>
        <v/>
      </c>
      <c r="E122" s="17" t="str">
        <f>IFERROR(VLOOKUP(CONCATENATE(B122,C122),IBGE!A:R,18,FALSE),"")</f>
        <v/>
      </c>
    </row>
    <row r="123" spans="4:5">
      <c r="D123" s="16" t="str">
        <f>IFERROR(VLOOKUP(CONCATENATE(B123,C123),IBGE!A:J,10,FALSE),"")</f>
        <v/>
      </c>
      <c r="E123" s="17" t="str">
        <f>IFERROR(VLOOKUP(CONCATENATE(B123,C123),IBGE!A:R,18,FALSE),"")</f>
        <v/>
      </c>
    </row>
    <row r="124" spans="4:5">
      <c r="D124" s="16" t="str">
        <f>IFERROR(VLOOKUP(CONCATENATE(B124,C124),IBGE!A:J,10,FALSE),"")</f>
        <v/>
      </c>
      <c r="E124" s="17" t="str">
        <f>IFERROR(VLOOKUP(CONCATENATE(B124,C124),IBGE!A:R,18,FALSE),"")</f>
        <v/>
      </c>
    </row>
    <row r="125" spans="4:5">
      <c r="D125" s="16" t="str">
        <f>IFERROR(VLOOKUP(CONCATENATE(B125,C125),IBGE!A:J,10,FALSE),"")</f>
        <v/>
      </c>
      <c r="E125" s="17" t="str">
        <f>IFERROR(VLOOKUP(CONCATENATE(B125,C125),IBGE!A:R,18,FALSE),"")</f>
        <v/>
      </c>
    </row>
    <row r="126" spans="4:5">
      <c r="D126" s="16" t="str">
        <f>IFERROR(VLOOKUP(CONCATENATE(B126,C126),IBGE!A:J,10,FALSE),"")</f>
        <v/>
      </c>
      <c r="E126" s="17" t="str">
        <f>IFERROR(VLOOKUP(CONCATENATE(B126,C126),IBGE!A:R,18,FALSE),"")</f>
        <v/>
      </c>
    </row>
    <row r="127" spans="4:5">
      <c r="D127" s="16" t="str">
        <f>IFERROR(VLOOKUP(CONCATENATE(B127,C127),IBGE!A:J,10,FALSE),"")</f>
        <v/>
      </c>
      <c r="E127" s="17" t="str">
        <f>IFERROR(VLOOKUP(CONCATENATE(B127,C127),IBGE!A:R,18,FALSE),"")</f>
        <v/>
      </c>
    </row>
    <row r="128" spans="4:5">
      <c r="D128" s="16" t="str">
        <f>IFERROR(VLOOKUP(CONCATENATE(B128,C128),IBGE!A:J,10,FALSE),"")</f>
        <v/>
      </c>
      <c r="E128" s="17" t="str">
        <f>IFERROR(VLOOKUP(CONCATENATE(B128,C128),IBGE!A:R,18,FALSE),"")</f>
        <v/>
      </c>
    </row>
    <row r="129" spans="4:5">
      <c r="D129" s="16" t="str">
        <f>IFERROR(VLOOKUP(CONCATENATE(B129,C129),IBGE!A:J,10,FALSE),"")</f>
        <v/>
      </c>
      <c r="E129" s="17" t="str">
        <f>IFERROR(VLOOKUP(CONCATENATE(B129,C129),IBGE!A:R,18,FALSE),"")</f>
        <v/>
      </c>
    </row>
    <row r="130" spans="4:5">
      <c r="D130" s="16" t="str">
        <f>IFERROR(VLOOKUP(CONCATENATE(B130,C130),IBGE!A:J,10,FALSE),"")</f>
        <v/>
      </c>
      <c r="E130" s="17" t="str">
        <f>IFERROR(VLOOKUP(CONCATENATE(B130,C130),IBGE!A:R,18,FALSE),"")</f>
        <v/>
      </c>
    </row>
    <row r="131" spans="4:5">
      <c r="D131" s="16" t="str">
        <f>IFERROR(VLOOKUP(CONCATENATE(B131,C131),IBGE!A:J,10,FALSE),"")</f>
        <v/>
      </c>
      <c r="E131" s="17" t="str">
        <f>IFERROR(VLOOKUP(CONCATENATE(B131,C131),IBGE!A:R,18,FALSE),"")</f>
        <v/>
      </c>
    </row>
    <row r="132" spans="4:5">
      <c r="D132" s="16" t="str">
        <f>IFERROR(VLOOKUP(CONCATENATE(B132,C132),IBGE!A:J,10,FALSE),"")</f>
        <v/>
      </c>
      <c r="E132" s="17" t="str">
        <f>IFERROR(VLOOKUP(CONCATENATE(B132,C132),IBGE!A:R,18,FALSE),"")</f>
        <v/>
      </c>
    </row>
    <row r="133" spans="4:5">
      <c r="D133" s="16" t="str">
        <f>IFERROR(VLOOKUP(CONCATENATE(B133,C133),IBGE!A:J,10,FALSE),"")</f>
        <v/>
      </c>
      <c r="E133" s="17" t="str">
        <f>IFERROR(VLOOKUP(CONCATENATE(B133,C133),IBGE!A:R,18,FALSE),"")</f>
        <v/>
      </c>
    </row>
    <row r="134" spans="4:5">
      <c r="D134" s="16" t="str">
        <f>IFERROR(VLOOKUP(CONCATENATE(B134,C134),IBGE!A:J,10,FALSE),"")</f>
        <v/>
      </c>
      <c r="E134" s="17" t="str">
        <f>IFERROR(VLOOKUP(CONCATENATE(B134,C134),IBGE!A:R,18,FALSE),"")</f>
        <v/>
      </c>
    </row>
    <row r="135" spans="4:5">
      <c r="D135" s="16" t="str">
        <f>IFERROR(VLOOKUP(CONCATENATE(B135,C135),IBGE!A:J,10,FALSE),"")</f>
        <v/>
      </c>
      <c r="E135" s="17" t="str">
        <f>IFERROR(VLOOKUP(CONCATENATE(B135,C135),IBGE!A:R,18,FALSE),"")</f>
        <v/>
      </c>
    </row>
    <row r="136" spans="4:5">
      <c r="D136" s="16" t="str">
        <f>IFERROR(VLOOKUP(CONCATENATE(B136,C136),IBGE!A:J,10,FALSE),"")</f>
        <v/>
      </c>
      <c r="E136" s="17" t="str">
        <f>IFERROR(VLOOKUP(CONCATENATE(B136,C136),IBGE!A:R,18,FALSE),"")</f>
        <v/>
      </c>
    </row>
    <row r="137" spans="4:5">
      <c r="D137" s="16" t="str">
        <f>IFERROR(VLOOKUP(CONCATENATE(B137,C137),IBGE!A:J,10,FALSE),"")</f>
        <v/>
      </c>
      <c r="E137" s="17" t="str">
        <f>IFERROR(VLOOKUP(CONCATENATE(B137,C137),IBGE!A:R,18,FALSE),"")</f>
        <v/>
      </c>
    </row>
    <row r="138" spans="4:5">
      <c r="D138" s="16" t="str">
        <f>IFERROR(VLOOKUP(CONCATENATE(B138,C138),IBGE!A:J,10,FALSE),"")</f>
        <v/>
      </c>
      <c r="E138" s="17" t="str">
        <f>IFERROR(VLOOKUP(CONCATENATE(B138,C138),IBGE!A:R,18,FALSE),"")</f>
        <v/>
      </c>
    </row>
    <row r="139" spans="4:5">
      <c r="D139" s="16" t="str">
        <f>IFERROR(VLOOKUP(CONCATENATE(B139,C139),IBGE!A:J,10,FALSE),"")</f>
        <v/>
      </c>
      <c r="E139" s="17" t="str">
        <f>IFERROR(VLOOKUP(CONCATENATE(B139,C139),IBGE!A:R,18,FALSE),"")</f>
        <v/>
      </c>
    </row>
    <row r="140" spans="4:5">
      <c r="D140" s="16" t="str">
        <f>IFERROR(VLOOKUP(CONCATENATE(B140,C140),IBGE!A:J,10,FALSE),"")</f>
        <v/>
      </c>
      <c r="E140" s="17" t="str">
        <f>IFERROR(VLOOKUP(CONCATENATE(B140,C140),IBGE!A:R,18,FALSE),"")</f>
        <v/>
      </c>
    </row>
    <row r="141" spans="4:5">
      <c r="D141" s="16" t="str">
        <f>IFERROR(VLOOKUP(CONCATENATE(B141,C141),IBGE!A:J,10,FALSE),"")</f>
        <v/>
      </c>
      <c r="E141" s="17" t="str">
        <f>IFERROR(VLOOKUP(CONCATENATE(B141,C141),IBGE!A:R,18,FALSE),"")</f>
        <v/>
      </c>
    </row>
    <row r="142" spans="4:5">
      <c r="D142" s="16" t="str">
        <f>IFERROR(VLOOKUP(CONCATENATE(B142,C142),IBGE!A:J,10,FALSE),"")</f>
        <v/>
      </c>
      <c r="E142" s="17" t="str">
        <f>IFERROR(VLOOKUP(CONCATENATE(B142,C142),IBGE!A:R,18,FALSE),"")</f>
        <v/>
      </c>
    </row>
    <row r="143" spans="4:5">
      <c r="D143" s="16" t="str">
        <f>IFERROR(VLOOKUP(CONCATENATE(B143,C143),IBGE!A:J,10,FALSE),"")</f>
        <v/>
      </c>
      <c r="E143" s="17" t="str">
        <f>IFERROR(VLOOKUP(CONCATENATE(B143,C143),IBGE!A:R,18,FALSE),"")</f>
        <v/>
      </c>
    </row>
    <row r="144" spans="4:5">
      <c r="D144" s="16" t="str">
        <f>IFERROR(VLOOKUP(CONCATENATE(B144,C144),IBGE!A:J,10,FALSE),"")</f>
        <v/>
      </c>
      <c r="E144" s="17" t="str">
        <f>IFERROR(VLOOKUP(CONCATENATE(B144,C144),IBGE!A:R,18,FALSE),"")</f>
        <v/>
      </c>
    </row>
    <row r="145" spans="4:5">
      <c r="D145" s="16" t="str">
        <f>IFERROR(VLOOKUP(CONCATENATE(B145,C145),IBGE!A:J,10,FALSE),"")</f>
        <v/>
      </c>
      <c r="E145" s="17" t="str">
        <f>IFERROR(VLOOKUP(CONCATENATE(B145,C145),IBGE!A:R,18,FALSE),"")</f>
        <v/>
      </c>
    </row>
    <row r="146" spans="4:5">
      <c r="D146" s="16" t="str">
        <f>IFERROR(VLOOKUP(CONCATENATE(B146,C146),IBGE!A:J,10,FALSE),"")</f>
        <v/>
      </c>
      <c r="E146" s="17" t="str">
        <f>IFERROR(VLOOKUP(CONCATENATE(B146,C146),IBGE!A:R,18,FALSE),"")</f>
        <v/>
      </c>
    </row>
    <row r="147" spans="4:5">
      <c r="D147" s="16" t="str">
        <f>IFERROR(VLOOKUP(CONCATENATE(B147,C147),IBGE!A:J,10,FALSE),"")</f>
        <v/>
      </c>
      <c r="E147" s="17" t="str">
        <f>IFERROR(VLOOKUP(CONCATENATE(B147,C147),IBGE!A:R,18,FALSE),"")</f>
        <v/>
      </c>
    </row>
    <row r="148" spans="4:5">
      <c r="D148" s="16" t="str">
        <f>IFERROR(VLOOKUP(CONCATENATE(B148,C148),IBGE!A:J,10,FALSE),"")</f>
        <v/>
      </c>
      <c r="E148" s="17" t="str">
        <f>IFERROR(VLOOKUP(CONCATENATE(B148,C148),IBGE!A:R,18,FALSE),"")</f>
        <v/>
      </c>
    </row>
    <row r="149" spans="4:5">
      <c r="D149" s="16" t="str">
        <f>IFERROR(VLOOKUP(CONCATENATE(B149,C149),IBGE!A:J,10,FALSE),"")</f>
        <v/>
      </c>
      <c r="E149" s="17" t="str">
        <f>IFERROR(VLOOKUP(CONCATENATE(B149,C149),IBGE!A:R,18,FALSE),"")</f>
        <v/>
      </c>
    </row>
    <row r="150" spans="4:5">
      <c r="D150" s="16" t="str">
        <f>IFERROR(VLOOKUP(CONCATENATE(B150,C150),IBGE!A:J,10,FALSE),"")</f>
        <v/>
      </c>
      <c r="E150" s="17" t="str">
        <f>IFERROR(VLOOKUP(CONCATENATE(B150,C150),IBGE!A:R,18,FALSE),"")</f>
        <v/>
      </c>
    </row>
    <row r="151" spans="4:5">
      <c r="D151" s="16" t="str">
        <f>IFERROR(VLOOKUP(CONCATENATE(B151,C151),IBGE!A:J,10,FALSE),"")</f>
        <v/>
      </c>
      <c r="E151" s="17" t="str">
        <f>IFERROR(VLOOKUP(CONCATENATE(B151,C151),IBGE!A:R,18,FALSE),"")</f>
        <v/>
      </c>
    </row>
    <row r="152" spans="4:5">
      <c r="D152" s="16" t="str">
        <f>IFERROR(VLOOKUP(CONCATENATE(B152,C152),IBGE!A:J,10,FALSE),"")</f>
        <v/>
      </c>
      <c r="E152" s="17" t="str">
        <f>IFERROR(VLOOKUP(CONCATENATE(B152,C152),IBGE!A:R,18,FALSE),"")</f>
        <v/>
      </c>
    </row>
    <row r="153" spans="4:5">
      <c r="D153" s="16" t="str">
        <f>IFERROR(VLOOKUP(CONCATENATE(B153,C153),IBGE!A:J,10,FALSE),"")</f>
        <v/>
      </c>
      <c r="E153" s="17" t="str">
        <f>IFERROR(VLOOKUP(CONCATENATE(B153,C153),IBGE!A:R,18,FALSE),"")</f>
        <v/>
      </c>
    </row>
    <row r="154" spans="4:5">
      <c r="D154" s="16" t="str">
        <f>IFERROR(VLOOKUP(CONCATENATE(B154,C154),IBGE!A:J,10,FALSE),"")</f>
        <v/>
      </c>
      <c r="E154" s="17" t="str">
        <f>IFERROR(VLOOKUP(CONCATENATE(B154,C154),IBGE!A:R,18,FALSE),"")</f>
        <v/>
      </c>
    </row>
    <row r="155" spans="4:5">
      <c r="D155" s="16" t="str">
        <f>IFERROR(VLOOKUP(CONCATENATE(B155,C155),IBGE!A:J,10,FALSE),"")</f>
        <v/>
      </c>
      <c r="E155" s="17" t="str">
        <f>IFERROR(VLOOKUP(CONCATENATE(B155,C155),IBGE!A:R,18,FALSE),"")</f>
        <v/>
      </c>
    </row>
    <row r="156" spans="4:5">
      <c r="D156" s="16" t="str">
        <f>IFERROR(VLOOKUP(CONCATENATE(B156,C156),IBGE!A:J,10,FALSE),"")</f>
        <v/>
      </c>
      <c r="E156" s="17" t="str">
        <f>IFERROR(VLOOKUP(CONCATENATE(B156,C156),IBGE!A:R,18,FALSE),"")</f>
        <v/>
      </c>
    </row>
    <row r="157" spans="4:5">
      <c r="D157" s="16" t="str">
        <f>IFERROR(VLOOKUP(CONCATENATE(B157,C157),IBGE!A:J,10,FALSE),"")</f>
        <v/>
      </c>
      <c r="E157" s="17" t="str">
        <f>IFERROR(VLOOKUP(CONCATENATE(B157,C157),IBGE!A:R,18,FALSE),"")</f>
        <v/>
      </c>
    </row>
    <row r="158" spans="4:5">
      <c r="D158" s="16" t="str">
        <f>IFERROR(VLOOKUP(CONCATENATE(B158,C158),IBGE!A:J,10,FALSE),"")</f>
        <v/>
      </c>
      <c r="E158" s="17" t="str">
        <f>IFERROR(VLOOKUP(CONCATENATE(B158,C158),IBGE!A:R,18,FALSE),"")</f>
        <v/>
      </c>
    </row>
    <row r="159" spans="4:5">
      <c r="D159" s="16" t="str">
        <f>IFERROR(VLOOKUP(CONCATENATE(B159,C159),IBGE!A:J,10,FALSE),"")</f>
        <v/>
      </c>
      <c r="E159" s="17" t="str">
        <f>IFERROR(VLOOKUP(CONCATENATE(B159,C159),IBGE!A:R,18,FALSE),"")</f>
        <v/>
      </c>
    </row>
    <row r="160" spans="4:5">
      <c r="D160" s="16" t="str">
        <f>IFERROR(VLOOKUP(CONCATENATE(B160,C160),IBGE!A:J,10,FALSE),"")</f>
        <v/>
      </c>
      <c r="E160" s="17" t="str">
        <f>IFERROR(VLOOKUP(CONCATENATE(B160,C160),IBGE!A:R,18,FALSE),"")</f>
        <v/>
      </c>
    </row>
    <row r="161" spans="4:5">
      <c r="D161" s="16" t="str">
        <f>IFERROR(VLOOKUP(CONCATENATE(B161,C161),IBGE!A:J,10,FALSE),"")</f>
        <v/>
      </c>
      <c r="E161" s="17" t="str">
        <f>IFERROR(VLOOKUP(CONCATENATE(B161,C161),IBGE!A:R,18,FALSE),"")</f>
        <v/>
      </c>
    </row>
    <row r="162" spans="4:5">
      <c r="D162" s="16" t="str">
        <f>IFERROR(VLOOKUP(CONCATENATE(B162,C162),IBGE!A:J,10,FALSE),"")</f>
        <v/>
      </c>
      <c r="E162" s="17" t="str">
        <f>IFERROR(VLOOKUP(CONCATENATE(B162,C162),IBGE!A:R,18,FALSE),"")</f>
        <v/>
      </c>
    </row>
    <row r="163" spans="4:5">
      <c r="D163" s="16" t="str">
        <f>IFERROR(VLOOKUP(CONCATENATE(B163,C163),IBGE!A:J,10,FALSE),"")</f>
        <v/>
      </c>
      <c r="E163" s="17" t="str">
        <f>IFERROR(VLOOKUP(CONCATENATE(B163,C163),IBGE!A:R,18,FALSE),"")</f>
        <v/>
      </c>
    </row>
    <row r="164" spans="4:5">
      <c r="D164" s="16" t="str">
        <f>IFERROR(VLOOKUP(CONCATENATE(B164,C164),IBGE!A:J,10,FALSE),"")</f>
        <v/>
      </c>
      <c r="E164" s="17" t="str">
        <f>IFERROR(VLOOKUP(CONCATENATE(B164,C164),IBGE!A:R,18,FALSE),"")</f>
        <v/>
      </c>
    </row>
    <row r="165" spans="4:5">
      <c r="D165" s="16" t="str">
        <f>IFERROR(VLOOKUP(CONCATENATE(B165,C165),IBGE!A:J,10,FALSE),"")</f>
        <v/>
      </c>
      <c r="E165" s="17" t="str">
        <f>IFERROR(VLOOKUP(CONCATENATE(B165,C165),IBGE!A:R,18,FALSE),"")</f>
        <v/>
      </c>
    </row>
    <row r="166" spans="4:5">
      <c r="D166" s="16" t="str">
        <f>IFERROR(VLOOKUP(CONCATENATE(B166,C166),IBGE!A:J,10,FALSE),"")</f>
        <v/>
      </c>
      <c r="E166" s="17" t="str">
        <f>IFERROR(VLOOKUP(CONCATENATE(B166,C166),IBGE!A:R,18,FALSE),"")</f>
        <v/>
      </c>
    </row>
    <row r="167" spans="4:5">
      <c r="D167" s="16" t="str">
        <f>IFERROR(VLOOKUP(CONCATENATE(B167,C167),IBGE!A:J,10,FALSE),"")</f>
        <v/>
      </c>
      <c r="E167" s="17" t="str">
        <f>IFERROR(VLOOKUP(CONCATENATE(B167,C167),IBGE!A:R,18,FALSE),"")</f>
        <v/>
      </c>
    </row>
    <row r="168" spans="4:5">
      <c r="D168" s="16" t="str">
        <f>IFERROR(VLOOKUP(CONCATENATE(B168,C168),IBGE!A:J,10,FALSE),"")</f>
        <v/>
      </c>
      <c r="E168" s="17" t="str">
        <f>IFERROR(VLOOKUP(CONCATENATE(B168,C168),IBGE!A:R,18,FALSE),"")</f>
        <v/>
      </c>
    </row>
    <row r="169" spans="4:5">
      <c r="D169" s="16" t="str">
        <f>IFERROR(VLOOKUP(CONCATENATE(B169,C169),IBGE!A:J,10,FALSE),"")</f>
        <v/>
      </c>
      <c r="E169" s="17" t="str">
        <f>IFERROR(VLOOKUP(CONCATENATE(B169,C169),IBGE!A:R,18,FALSE),"")</f>
        <v/>
      </c>
    </row>
    <row r="170" spans="4:5">
      <c r="D170" s="16" t="str">
        <f>IFERROR(VLOOKUP(CONCATENATE(B170,C170),IBGE!A:J,10,FALSE),"")</f>
        <v/>
      </c>
      <c r="E170" s="17" t="str">
        <f>IFERROR(VLOOKUP(CONCATENATE(B170,C170),IBGE!A:R,18,FALSE),"")</f>
        <v/>
      </c>
    </row>
    <row r="171" spans="4:5">
      <c r="D171" s="16" t="str">
        <f>IFERROR(VLOOKUP(CONCATENATE(B171,C171),IBGE!A:J,10,FALSE),"")</f>
        <v/>
      </c>
      <c r="E171" s="17" t="str">
        <f>IFERROR(VLOOKUP(CONCATENATE(B171,C171),IBGE!A:R,18,FALSE),"")</f>
        <v/>
      </c>
    </row>
    <row r="172" spans="4:5">
      <c r="D172" s="16" t="str">
        <f>IFERROR(VLOOKUP(CONCATENATE(B172,C172),IBGE!A:J,10,FALSE),"")</f>
        <v/>
      </c>
      <c r="E172" s="17" t="str">
        <f>IFERROR(VLOOKUP(CONCATENATE(B172,C172),IBGE!A:R,18,FALSE),"")</f>
        <v/>
      </c>
    </row>
    <row r="173" spans="4:5">
      <c r="D173" s="16" t="str">
        <f>IFERROR(VLOOKUP(CONCATENATE(B173,C173),IBGE!A:J,10,FALSE),"")</f>
        <v/>
      </c>
      <c r="E173" s="17" t="str">
        <f>IFERROR(VLOOKUP(CONCATENATE(B173,C173),IBGE!A:R,18,FALSE),"")</f>
        <v/>
      </c>
    </row>
    <row r="174" spans="4:5">
      <c r="D174" s="16" t="str">
        <f>IFERROR(VLOOKUP(CONCATENATE(B174,C174),IBGE!A:J,10,FALSE),"")</f>
        <v/>
      </c>
      <c r="E174" s="17" t="str">
        <f>IFERROR(VLOOKUP(CONCATENATE(B174,C174),IBGE!A:R,18,FALSE),"")</f>
        <v/>
      </c>
    </row>
    <row r="175" spans="4:5">
      <c r="D175" s="16" t="str">
        <f>IFERROR(VLOOKUP(CONCATENATE(B175,C175),IBGE!A:J,10,FALSE),"")</f>
        <v/>
      </c>
      <c r="E175" s="17" t="str">
        <f>IFERROR(VLOOKUP(CONCATENATE(B175,C175),IBGE!A:R,18,FALSE),"")</f>
        <v/>
      </c>
    </row>
    <row r="176" spans="4:5">
      <c r="D176" s="16" t="str">
        <f>IFERROR(VLOOKUP(CONCATENATE(B176,C176),IBGE!A:J,10,FALSE),"")</f>
        <v/>
      </c>
      <c r="E176" s="17" t="str">
        <f>IFERROR(VLOOKUP(CONCATENATE(B176,C176),IBGE!A:R,18,FALSE),"")</f>
        <v/>
      </c>
    </row>
    <row r="177" spans="4:5">
      <c r="D177" s="16" t="str">
        <f>IFERROR(VLOOKUP(CONCATENATE(B177,C177),IBGE!A:J,10,FALSE),"")</f>
        <v/>
      </c>
      <c r="E177" s="17" t="str">
        <f>IFERROR(VLOOKUP(CONCATENATE(B177,C177),IBGE!A:R,18,FALSE),"")</f>
        <v/>
      </c>
    </row>
    <row r="178" spans="4:5">
      <c r="D178" s="16" t="str">
        <f>IFERROR(VLOOKUP(CONCATENATE(B178,C178),IBGE!A:J,10,FALSE),"")</f>
        <v/>
      </c>
      <c r="E178" s="17" t="str">
        <f>IFERROR(VLOOKUP(CONCATENATE(B178,C178),IBGE!A:R,18,FALSE),"")</f>
        <v/>
      </c>
    </row>
    <row r="179" spans="4:5">
      <c r="D179" s="16" t="str">
        <f>IFERROR(VLOOKUP(CONCATENATE(B179,C179),IBGE!A:J,10,FALSE),"")</f>
        <v/>
      </c>
      <c r="E179" s="17" t="str">
        <f>IFERROR(VLOOKUP(CONCATENATE(B179,C179),IBGE!A:R,18,FALSE),"")</f>
        <v/>
      </c>
    </row>
    <row r="180" spans="4:5">
      <c r="D180" s="16" t="str">
        <f>IFERROR(VLOOKUP(CONCATENATE(B180,C180),IBGE!A:J,10,FALSE),"")</f>
        <v/>
      </c>
      <c r="E180" s="17" t="str">
        <f>IFERROR(VLOOKUP(CONCATENATE(B180,C180),IBGE!A:R,18,FALSE),"")</f>
        <v/>
      </c>
    </row>
    <row r="181" spans="4:5">
      <c r="D181" s="16" t="str">
        <f>IFERROR(VLOOKUP(CONCATENATE(B181,C181),IBGE!A:J,10,FALSE),"")</f>
        <v/>
      </c>
      <c r="E181" s="17" t="str">
        <f>IFERROR(VLOOKUP(CONCATENATE(B181,C181),IBGE!A:R,18,FALSE),"")</f>
        <v/>
      </c>
    </row>
    <row r="182" spans="4:5">
      <c r="D182" s="16" t="str">
        <f>IFERROR(VLOOKUP(CONCATENATE(B182,C182),IBGE!A:J,10,FALSE),"")</f>
        <v/>
      </c>
      <c r="E182" s="17" t="str">
        <f>IFERROR(VLOOKUP(CONCATENATE(B182,C182),IBGE!A:R,18,FALSE),"")</f>
        <v/>
      </c>
    </row>
    <row r="183" spans="4:5">
      <c r="D183" s="16" t="str">
        <f>IFERROR(VLOOKUP(CONCATENATE(B183,C183),IBGE!A:J,10,FALSE),"")</f>
        <v/>
      </c>
      <c r="E183" s="17" t="str">
        <f>IFERROR(VLOOKUP(CONCATENATE(B183,C183),IBGE!A:R,18,FALSE),"")</f>
        <v/>
      </c>
    </row>
    <row r="184" spans="4:5">
      <c r="D184" s="16" t="str">
        <f>IFERROR(VLOOKUP(CONCATENATE(B184,C184),IBGE!A:J,10,FALSE),"")</f>
        <v/>
      </c>
      <c r="E184" s="17" t="str">
        <f>IFERROR(VLOOKUP(CONCATENATE(B184,C184),IBGE!A:R,18,FALSE),"")</f>
        <v/>
      </c>
    </row>
    <row r="185" spans="4:5">
      <c r="D185" s="16" t="str">
        <f>IFERROR(VLOOKUP(CONCATENATE(B185,C185),IBGE!A:J,10,FALSE),"")</f>
        <v/>
      </c>
      <c r="E185" s="17" t="str">
        <f>IFERROR(VLOOKUP(CONCATENATE(B185,C185),IBGE!A:R,18,FALSE),"")</f>
        <v/>
      </c>
    </row>
    <row r="186" spans="4:5">
      <c r="D186" s="16" t="str">
        <f>IFERROR(VLOOKUP(CONCATENATE(B186,C186),IBGE!A:J,10,FALSE),"")</f>
        <v/>
      </c>
      <c r="E186" s="17" t="str">
        <f>IFERROR(VLOOKUP(CONCATENATE(B186,C186),IBGE!A:R,18,FALSE),"")</f>
        <v/>
      </c>
    </row>
    <row r="187" spans="4:5">
      <c r="D187" s="16" t="str">
        <f>IFERROR(VLOOKUP(CONCATENATE(B187,C187),IBGE!A:J,10,FALSE),"")</f>
        <v/>
      </c>
      <c r="E187" s="17" t="str">
        <f>IFERROR(VLOOKUP(CONCATENATE(B187,C187),IBGE!A:R,18,FALSE),"")</f>
        <v/>
      </c>
    </row>
    <row r="188" spans="4:5">
      <c r="D188" s="16" t="str">
        <f>IFERROR(VLOOKUP(CONCATENATE(B188,C188),IBGE!A:J,10,FALSE),"")</f>
        <v/>
      </c>
      <c r="E188" s="17" t="str">
        <f>IFERROR(VLOOKUP(CONCATENATE(B188,C188),IBGE!A:R,18,FALSE),"")</f>
        <v/>
      </c>
    </row>
    <row r="189" spans="4:5">
      <c r="D189" s="16" t="str">
        <f>IFERROR(VLOOKUP(CONCATENATE(B189,C189),IBGE!A:J,10,FALSE),"")</f>
        <v/>
      </c>
      <c r="E189" s="17" t="str">
        <f>IFERROR(VLOOKUP(CONCATENATE(B189,C189),IBGE!A:R,18,FALSE),"")</f>
        <v/>
      </c>
    </row>
    <row r="190" spans="4:5">
      <c r="D190" s="16" t="str">
        <f>IFERROR(VLOOKUP(CONCATENATE(B190,C190),IBGE!A:J,10,FALSE),"")</f>
        <v/>
      </c>
      <c r="E190" s="17" t="str">
        <f>IFERROR(VLOOKUP(CONCATENATE(B190,C190),IBGE!A:R,18,FALSE),"")</f>
        <v/>
      </c>
    </row>
    <row r="191" spans="4:5">
      <c r="D191" s="16" t="str">
        <f>IFERROR(VLOOKUP(CONCATENATE(B191,C191),IBGE!A:J,10,FALSE),"")</f>
        <v/>
      </c>
      <c r="E191" s="17" t="str">
        <f>IFERROR(VLOOKUP(CONCATENATE(B191,C191),IBGE!A:R,18,FALSE),"")</f>
        <v/>
      </c>
    </row>
    <row r="192" spans="4:5">
      <c r="D192" s="16" t="str">
        <f>IFERROR(VLOOKUP(CONCATENATE(B192,C192),IBGE!A:J,10,FALSE),"")</f>
        <v/>
      </c>
      <c r="E192" s="17" t="str">
        <f>IFERROR(VLOOKUP(CONCATENATE(B192,C192),IBGE!A:R,18,FALSE),"")</f>
        <v/>
      </c>
    </row>
    <row r="193" spans="4:5">
      <c r="D193" s="16" t="str">
        <f>IFERROR(VLOOKUP(CONCATENATE(B193,C193),IBGE!A:J,10,FALSE),"")</f>
        <v/>
      </c>
      <c r="E193" s="17" t="str">
        <f>IFERROR(VLOOKUP(CONCATENATE(B193,C193),IBGE!A:R,18,FALSE),"")</f>
        <v/>
      </c>
    </row>
    <row r="194" spans="4:5">
      <c r="D194" s="16" t="str">
        <f>IFERROR(VLOOKUP(CONCATENATE(B194,C194),IBGE!A:J,10,FALSE),"")</f>
        <v/>
      </c>
      <c r="E194" s="17" t="str">
        <f>IFERROR(VLOOKUP(CONCATENATE(B194,C194),IBGE!A:R,18,FALSE),"")</f>
        <v/>
      </c>
    </row>
    <row r="195" spans="4:5">
      <c r="D195" s="16" t="str">
        <f>IFERROR(VLOOKUP(CONCATENATE(B195,C195),IBGE!A:J,10,FALSE),"")</f>
        <v/>
      </c>
      <c r="E195" s="17" t="str">
        <f>IFERROR(VLOOKUP(CONCATENATE(B195,C195),IBGE!A:R,18,FALSE),"")</f>
        <v/>
      </c>
    </row>
    <row r="196" spans="4:5">
      <c r="D196" s="16" t="str">
        <f>IFERROR(VLOOKUP(CONCATENATE(B196,C196),IBGE!A:J,10,FALSE),"")</f>
        <v/>
      </c>
      <c r="E196" s="17" t="str">
        <f>IFERROR(VLOOKUP(CONCATENATE(B196,C196),IBGE!A:R,18,FALSE),"")</f>
        <v/>
      </c>
    </row>
    <row r="197" spans="4:5">
      <c r="D197" s="16" t="str">
        <f>IFERROR(VLOOKUP(CONCATENATE(B197,C197),IBGE!A:J,10,FALSE),"")</f>
        <v/>
      </c>
      <c r="E197" s="17" t="str">
        <f>IFERROR(VLOOKUP(CONCATENATE(B197,C197),IBGE!A:R,18,FALSE),"")</f>
        <v/>
      </c>
    </row>
    <row r="198" spans="4:5">
      <c r="D198" s="16" t="str">
        <f>IFERROR(VLOOKUP(CONCATENATE(B198,C198),IBGE!A:J,10,FALSE),"")</f>
        <v/>
      </c>
      <c r="E198" s="17" t="str">
        <f>IFERROR(VLOOKUP(CONCATENATE(B198,C198),IBGE!A:R,18,FALSE),"")</f>
        <v/>
      </c>
    </row>
    <row r="199" spans="4:5">
      <c r="D199" s="16" t="str">
        <f>IFERROR(VLOOKUP(CONCATENATE(B199,C199),IBGE!A:J,10,FALSE),"")</f>
        <v/>
      </c>
      <c r="E199" s="17" t="str">
        <f>IFERROR(VLOOKUP(CONCATENATE(B199,C199),IBGE!A:R,18,FALSE),"")</f>
        <v/>
      </c>
    </row>
    <row r="200" spans="4:5">
      <c r="D200" s="16" t="str">
        <f>IFERROR(VLOOKUP(CONCATENATE(B200,C200),IBGE!A:J,10,FALSE),"")</f>
        <v/>
      </c>
      <c r="E200" s="17" t="str">
        <f>IFERROR(VLOOKUP(CONCATENATE(B200,C200),IBGE!A:R,18,FALSE),"")</f>
        <v/>
      </c>
    </row>
    <row r="201" spans="4:5">
      <c r="D201" s="16" t="str">
        <f>IFERROR(VLOOKUP(CONCATENATE(B201,C201),IBGE!A:J,10,FALSE),"")</f>
        <v/>
      </c>
      <c r="E201" s="17" t="str">
        <f>IFERROR(VLOOKUP(CONCATENATE(B201,C201),IBGE!A:R,18,FALSE),"")</f>
        <v/>
      </c>
    </row>
    <row r="202" spans="4:5">
      <c r="D202" s="16" t="str">
        <f>IFERROR(VLOOKUP(CONCATENATE(B202,C202),IBGE!A:J,10,FALSE),"")</f>
        <v/>
      </c>
      <c r="E202" s="17" t="str">
        <f>IFERROR(VLOOKUP(CONCATENATE(B202,C202),IBGE!A:R,18,FALSE),"")</f>
        <v/>
      </c>
    </row>
    <row r="203" spans="4:5">
      <c r="D203" s="16" t="str">
        <f>IFERROR(VLOOKUP(CONCATENATE(B203,C203),IBGE!A:J,10,FALSE),"")</f>
        <v/>
      </c>
      <c r="E203" s="17" t="str">
        <f>IFERROR(VLOOKUP(CONCATENATE(B203,C203),IBGE!A:R,18,FALSE),"")</f>
        <v/>
      </c>
    </row>
    <row r="204" spans="4:5">
      <c r="D204" s="16" t="str">
        <f>IFERROR(VLOOKUP(CONCATENATE(B204,C204),IBGE!A:J,10,FALSE),"")</f>
        <v/>
      </c>
      <c r="E204" s="17" t="str">
        <f>IFERROR(VLOOKUP(CONCATENATE(B204,C204),IBGE!A:R,18,FALSE),"")</f>
        <v/>
      </c>
    </row>
    <row r="205" spans="4:5">
      <c r="D205" s="16" t="str">
        <f>IFERROR(VLOOKUP(CONCATENATE(B205,C205),IBGE!A:J,10,FALSE),"")</f>
        <v/>
      </c>
      <c r="E205" s="17" t="str">
        <f>IFERROR(VLOOKUP(CONCATENATE(B205,C205),IBGE!A:R,18,FALSE),"")</f>
        <v/>
      </c>
    </row>
    <row r="206" spans="4:5">
      <c r="D206" s="16" t="str">
        <f>IFERROR(VLOOKUP(CONCATENATE(B206,C206),IBGE!A:J,10,FALSE),"")</f>
        <v/>
      </c>
      <c r="E206" s="17" t="str">
        <f>IFERROR(VLOOKUP(CONCATENATE(B206,C206),IBGE!A:R,18,FALSE),"")</f>
        <v/>
      </c>
    </row>
    <row r="207" spans="4:5">
      <c r="D207" s="16" t="str">
        <f>IFERROR(VLOOKUP(CONCATENATE(B207,C207),IBGE!A:J,10,FALSE),"")</f>
        <v/>
      </c>
      <c r="E207" s="17" t="str">
        <f>IFERROR(VLOOKUP(CONCATENATE(B207,C207),IBGE!A:R,18,FALSE),"")</f>
        <v/>
      </c>
    </row>
    <row r="208" spans="4:5">
      <c r="D208" s="16" t="str">
        <f>IFERROR(VLOOKUP(CONCATENATE(B208,C208),IBGE!A:J,10,FALSE),"")</f>
        <v/>
      </c>
      <c r="E208" s="17" t="str">
        <f>IFERROR(VLOOKUP(CONCATENATE(B208,C208),IBGE!A:R,18,FALSE),"")</f>
        <v/>
      </c>
    </row>
    <row r="209" spans="4:5">
      <c r="D209" s="16" t="str">
        <f>IFERROR(VLOOKUP(CONCATENATE(B209,C209),IBGE!A:J,10,FALSE),"")</f>
        <v/>
      </c>
      <c r="E209" s="17" t="str">
        <f>IFERROR(VLOOKUP(CONCATENATE(B209,C209),IBGE!A:R,18,FALSE),"")</f>
        <v/>
      </c>
    </row>
    <row r="210" spans="4:5">
      <c r="D210" s="16" t="str">
        <f>IFERROR(VLOOKUP(CONCATENATE(B210,C210),IBGE!A:J,10,FALSE),"")</f>
        <v/>
      </c>
      <c r="E210" s="17" t="str">
        <f>IFERROR(VLOOKUP(CONCATENATE(B210,C210),IBGE!A:R,18,FALSE),"")</f>
        <v/>
      </c>
    </row>
    <row r="211" spans="4:5">
      <c r="D211" s="16" t="str">
        <f>IFERROR(VLOOKUP(CONCATENATE(B211,C211),IBGE!A:J,10,FALSE),"")</f>
        <v/>
      </c>
      <c r="E211" s="17" t="str">
        <f>IFERROR(VLOOKUP(CONCATENATE(B211,C211),IBGE!A:R,18,FALSE),"")</f>
        <v/>
      </c>
    </row>
    <row r="212" spans="4:5">
      <c r="D212" s="16" t="str">
        <f>IFERROR(VLOOKUP(CONCATENATE(B212,C212),IBGE!A:J,10,FALSE),"")</f>
        <v/>
      </c>
      <c r="E212" s="17" t="str">
        <f>IFERROR(VLOOKUP(CONCATENATE(B212,C212),IBGE!A:R,18,FALSE),"")</f>
        <v/>
      </c>
    </row>
    <row r="213" spans="4:5">
      <c r="D213" s="16" t="str">
        <f>IFERROR(VLOOKUP(CONCATENATE(B213,C213),IBGE!A:J,10,FALSE),"")</f>
        <v/>
      </c>
      <c r="E213" s="17" t="str">
        <f>IFERROR(VLOOKUP(CONCATENATE(B213,C213),IBGE!A:R,18,FALSE),"")</f>
        <v/>
      </c>
    </row>
    <row r="214" spans="4:5">
      <c r="D214" s="16" t="str">
        <f>IFERROR(VLOOKUP(CONCATENATE(B214,C214),IBGE!A:J,10,FALSE),"")</f>
        <v/>
      </c>
      <c r="E214" s="17" t="str">
        <f>IFERROR(VLOOKUP(CONCATENATE(B214,C214),IBGE!A:R,18,FALSE),"")</f>
        <v/>
      </c>
    </row>
    <row r="215" spans="4:5">
      <c r="D215" s="16" t="str">
        <f>IFERROR(VLOOKUP(CONCATENATE(B215,C215),IBGE!A:J,10,FALSE),"")</f>
        <v/>
      </c>
      <c r="E215" s="17" t="str">
        <f>IFERROR(VLOOKUP(CONCATENATE(B215,C215),IBGE!A:R,18,FALSE),"")</f>
        <v/>
      </c>
    </row>
    <row r="216" spans="4:5">
      <c r="D216" s="16" t="str">
        <f>IFERROR(VLOOKUP(CONCATENATE(B216,C216),IBGE!A:J,10,FALSE),"")</f>
        <v/>
      </c>
      <c r="E216" s="17" t="str">
        <f>IFERROR(VLOOKUP(CONCATENATE(B216,C216),IBGE!A:R,18,FALSE),"")</f>
        <v/>
      </c>
    </row>
    <row r="217" spans="4:5">
      <c r="D217" s="16" t="str">
        <f>IFERROR(VLOOKUP(CONCATENATE(B217,C217),IBGE!A:J,10,FALSE),"")</f>
        <v/>
      </c>
      <c r="E217" s="17" t="str">
        <f>IFERROR(VLOOKUP(CONCATENATE(B217,C217),IBGE!A:R,18,FALSE),"")</f>
        <v/>
      </c>
    </row>
    <row r="218" spans="4:5">
      <c r="D218" s="16" t="str">
        <f>IFERROR(VLOOKUP(CONCATENATE(B218,C218),IBGE!A:J,10,FALSE),"")</f>
        <v/>
      </c>
      <c r="E218" s="17" t="str">
        <f>IFERROR(VLOOKUP(CONCATENATE(B218,C218),IBGE!A:R,18,FALSE),"")</f>
        <v/>
      </c>
    </row>
    <row r="219" spans="4:5">
      <c r="D219" s="16" t="str">
        <f>IFERROR(VLOOKUP(CONCATENATE(B219,C219),IBGE!A:J,10,FALSE),"")</f>
        <v/>
      </c>
      <c r="E219" s="17" t="str">
        <f>IFERROR(VLOOKUP(CONCATENATE(B219,C219),IBGE!A:R,18,FALSE),"")</f>
        <v/>
      </c>
    </row>
    <row r="220" spans="4:5">
      <c r="D220" s="16" t="str">
        <f>IFERROR(VLOOKUP(CONCATENATE(B220,C220),IBGE!A:J,10,FALSE),"")</f>
        <v/>
      </c>
      <c r="E220" s="17" t="str">
        <f>IFERROR(VLOOKUP(CONCATENATE(B220,C220),IBGE!A:R,18,FALSE),"")</f>
        <v/>
      </c>
    </row>
    <row r="221" spans="4:5">
      <c r="D221" s="16" t="str">
        <f>IFERROR(VLOOKUP(CONCATENATE(B221,C221),IBGE!A:J,10,FALSE),"")</f>
        <v/>
      </c>
      <c r="E221" s="17" t="str">
        <f>IFERROR(VLOOKUP(CONCATENATE(B221,C221),IBGE!A:R,18,FALSE),"")</f>
        <v/>
      </c>
    </row>
    <row r="222" spans="4:5">
      <c r="D222" s="16" t="str">
        <f>IFERROR(VLOOKUP(CONCATENATE(B222,C222),IBGE!A:J,10,FALSE),"")</f>
        <v/>
      </c>
      <c r="E222" s="17" t="str">
        <f>IFERROR(VLOOKUP(CONCATENATE(B222,C222),IBGE!A:R,18,FALSE),"")</f>
        <v/>
      </c>
    </row>
    <row r="223" spans="4:5">
      <c r="D223" s="16" t="str">
        <f>IFERROR(VLOOKUP(CONCATENATE(B223,C223),IBGE!A:J,10,FALSE),"")</f>
        <v/>
      </c>
      <c r="E223" s="17" t="str">
        <f>IFERROR(VLOOKUP(CONCATENATE(B223,C223),IBGE!A:R,18,FALSE),"")</f>
        <v/>
      </c>
    </row>
    <row r="224" spans="4:5">
      <c r="D224" s="16" t="str">
        <f>IFERROR(VLOOKUP(CONCATENATE(B224,C224),IBGE!A:J,10,FALSE),"")</f>
        <v/>
      </c>
      <c r="E224" s="17" t="str">
        <f>IFERROR(VLOOKUP(CONCATENATE(B224,C224),IBGE!A:R,18,FALSE),"")</f>
        <v/>
      </c>
    </row>
    <row r="225" spans="4:5">
      <c r="D225" s="16" t="str">
        <f>IFERROR(VLOOKUP(CONCATENATE(B225,C225),IBGE!A:J,10,FALSE),"")</f>
        <v/>
      </c>
      <c r="E225" s="17" t="str">
        <f>IFERROR(VLOOKUP(CONCATENATE(B225,C225),IBGE!A:R,18,FALSE),"")</f>
        <v/>
      </c>
    </row>
    <row r="226" spans="4:5">
      <c r="D226" s="16" t="str">
        <f>IFERROR(VLOOKUP(CONCATENATE(B226,C226),IBGE!A:J,10,FALSE),"")</f>
        <v/>
      </c>
      <c r="E226" s="17" t="str">
        <f>IFERROR(VLOOKUP(CONCATENATE(B226,C226),IBGE!A:R,18,FALSE),"")</f>
        <v/>
      </c>
    </row>
    <row r="227" spans="4:5">
      <c r="D227" s="16" t="str">
        <f>IFERROR(VLOOKUP(CONCATENATE(B227,C227),IBGE!A:J,10,FALSE),"")</f>
        <v/>
      </c>
      <c r="E227" s="17" t="str">
        <f>IFERROR(VLOOKUP(CONCATENATE(B227,C227),IBGE!A:R,18,FALSE),"")</f>
        <v/>
      </c>
    </row>
    <row r="228" spans="4:5">
      <c r="D228" s="16" t="str">
        <f>IFERROR(VLOOKUP(CONCATENATE(B228,C228),IBGE!A:J,10,FALSE),"")</f>
        <v/>
      </c>
      <c r="E228" s="17" t="str">
        <f>IFERROR(VLOOKUP(CONCATENATE(B228,C228),IBGE!A:R,18,FALSE),"")</f>
        <v/>
      </c>
    </row>
    <row r="229" spans="4:5">
      <c r="D229" s="16" t="str">
        <f>IFERROR(VLOOKUP(CONCATENATE(B229,C229),IBGE!A:J,10,FALSE),"")</f>
        <v/>
      </c>
      <c r="E229" s="17" t="str">
        <f>IFERROR(VLOOKUP(CONCATENATE(B229,C229),IBGE!A:R,18,FALSE),"")</f>
        <v/>
      </c>
    </row>
    <row r="230" spans="4:5">
      <c r="D230" s="16" t="str">
        <f>IFERROR(VLOOKUP(CONCATENATE(B230,C230),IBGE!A:J,10,FALSE),"")</f>
        <v/>
      </c>
      <c r="E230" s="17" t="str">
        <f>IFERROR(VLOOKUP(CONCATENATE(B230,C230),IBGE!A:R,18,FALSE),"")</f>
        <v/>
      </c>
    </row>
    <row r="231" spans="4:5">
      <c r="D231" s="16" t="str">
        <f>IFERROR(VLOOKUP(CONCATENATE(B231,C231),IBGE!A:J,10,FALSE),"")</f>
        <v/>
      </c>
      <c r="E231" s="17" t="str">
        <f>IFERROR(VLOOKUP(CONCATENATE(B231,C231),IBGE!A:R,18,FALSE),"")</f>
        <v/>
      </c>
    </row>
    <row r="232" spans="4:5">
      <c r="D232" s="16" t="str">
        <f>IFERROR(VLOOKUP(CONCATENATE(B232,C232),IBGE!A:J,10,FALSE),"")</f>
        <v/>
      </c>
      <c r="E232" s="17" t="str">
        <f>IFERROR(VLOOKUP(CONCATENATE(B232,C232),IBGE!A:R,18,FALSE),"")</f>
        <v/>
      </c>
    </row>
    <row r="233" spans="4:5">
      <c r="D233" s="16" t="str">
        <f>IFERROR(VLOOKUP(CONCATENATE(B233,C233),IBGE!A:J,10,FALSE),"")</f>
        <v/>
      </c>
      <c r="E233" s="17" t="str">
        <f>IFERROR(VLOOKUP(CONCATENATE(B233,C233),IBGE!A:R,18,FALSE),"")</f>
        <v/>
      </c>
    </row>
    <row r="234" spans="4:5">
      <c r="D234" s="16" t="str">
        <f>IFERROR(VLOOKUP(CONCATENATE(B234,C234),IBGE!A:J,10,FALSE),"")</f>
        <v/>
      </c>
      <c r="E234" s="17" t="str">
        <f>IFERROR(VLOOKUP(CONCATENATE(B234,C234),IBGE!A:R,18,FALSE),"")</f>
        <v/>
      </c>
    </row>
    <row r="235" spans="4:5">
      <c r="D235" s="16" t="str">
        <f>IFERROR(VLOOKUP(CONCATENATE(B235,C235),IBGE!A:J,10,FALSE),"")</f>
        <v/>
      </c>
      <c r="E235" s="17" t="str">
        <f>IFERROR(VLOOKUP(CONCATENATE(B235,C235),IBGE!A:R,18,FALSE),"")</f>
        <v/>
      </c>
    </row>
    <row r="236" spans="4:5">
      <c r="D236" s="16" t="str">
        <f>IFERROR(VLOOKUP(CONCATENATE(B236,C236),IBGE!A:J,10,FALSE),"")</f>
        <v/>
      </c>
      <c r="E236" s="17" t="str">
        <f>IFERROR(VLOOKUP(CONCATENATE(B236,C236),IBGE!A:R,18,FALSE),"")</f>
        <v/>
      </c>
    </row>
    <row r="237" spans="4:5">
      <c r="D237" s="16" t="str">
        <f>IFERROR(VLOOKUP(CONCATENATE(B237,C237),IBGE!A:J,10,FALSE),"")</f>
        <v/>
      </c>
      <c r="E237" s="17" t="str">
        <f>IFERROR(VLOOKUP(CONCATENATE(B237,C237),IBGE!A:R,18,FALSE),"")</f>
        <v/>
      </c>
    </row>
    <row r="238" spans="4:5">
      <c r="D238" s="16" t="str">
        <f>IFERROR(VLOOKUP(CONCATENATE(B238,C238),IBGE!A:J,10,FALSE),"")</f>
        <v/>
      </c>
      <c r="E238" s="17" t="str">
        <f>IFERROR(VLOOKUP(CONCATENATE(B238,C238),IBGE!A:R,18,FALSE),"")</f>
        <v/>
      </c>
    </row>
    <row r="239" spans="4:5">
      <c r="D239" s="16" t="str">
        <f>IFERROR(VLOOKUP(CONCATENATE(B239,C239),IBGE!A:J,10,FALSE),"")</f>
        <v/>
      </c>
      <c r="E239" s="17" t="str">
        <f>IFERROR(VLOOKUP(CONCATENATE(B239,C239),IBGE!A:R,18,FALSE),"")</f>
        <v/>
      </c>
    </row>
    <row r="240" spans="4:5">
      <c r="D240" s="16" t="str">
        <f>IFERROR(VLOOKUP(CONCATENATE(B240,C240),IBGE!A:J,10,FALSE),"")</f>
        <v/>
      </c>
      <c r="E240" s="17" t="str">
        <f>IFERROR(VLOOKUP(CONCATENATE(B240,C240),IBGE!A:R,18,FALSE),"")</f>
        <v/>
      </c>
    </row>
    <row r="241" spans="4:5">
      <c r="D241" s="16" t="str">
        <f>IFERROR(VLOOKUP(CONCATENATE(B241,C241),IBGE!A:J,10,FALSE),"")</f>
        <v/>
      </c>
      <c r="E241" s="17" t="str">
        <f>IFERROR(VLOOKUP(CONCATENATE(B241,C241),IBGE!A:R,18,FALSE),"")</f>
        <v/>
      </c>
    </row>
    <row r="242" spans="4:5">
      <c r="D242" s="16" t="str">
        <f>IFERROR(VLOOKUP(CONCATENATE(B242,C242),IBGE!A:J,10,FALSE),"")</f>
        <v/>
      </c>
      <c r="E242" s="17" t="str">
        <f>IFERROR(VLOOKUP(CONCATENATE(B242,C242),IBGE!A:R,18,FALSE),"")</f>
        <v/>
      </c>
    </row>
    <row r="243" spans="4:5">
      <c r="D243" s="16" t="str">
        <f>IFERROR(VLOOKUP(CONCATENATE(B243,C243),IBGE!A:J,10,FALSE),"")</f>
        <v/>
      </c>
      <c r="E243" s="17" t="str">
        <f>IFERROR(VLOOKUP(CONCATENATE(B243,C243),IBGE!A:R,18,FALSE),"")</f>
        <v/>
      </c>
    </row>
    <row r="244" spans="4:5">
      <c r="D244" s="16" t="str">
        <f>IFERROR(VLOOKUP(CONCATENATE(B244,C244),IBGE!A:J,10,FALSE),"")</f>
        <v/>
      </c>
      <c r="E244" s="17" t="str">
        <f>IFERROR(VLOOKUP(CONCATENATE(B244,C244),IBGE!A:R,18,FALSE),"")</f>
        <v/>
      </c>
    </row>
    <row r="245" spans="4:5">
      <c r="D245" s="16" t="str">
        <f>IFERROR(VLOOKUP(CONCATENATE(B245,C245),IBGE!A:J,10,FALSE),"")</f>
        <v/>
      </c>
      <c r="E245" s="17" t="str">
        <f>IFERROR(VLOOKUP(CONCATENATE(B245,C245),IBGE!A:R,18,FALSE),"")</f>
        <v/>
      </c>
    </row>
    <row r="246" spans="4:5">
      <c r="D246" s="16" t="str">
        <f>IFERROR(VLOOKUP(CONCATENATE(B246,C246),IBGE!A:J,10,FALSE),"")</f>
        <v/>
      </c>
      <c r="E246" s="17" t="str">
        <f>IFERROR(VLOOKUP(CONCATENATE(B246,C246),IBGE!A:R,18,FALSE),"")</f>
        <v/>
      </c>
    </row>
    <row r="247" spans="4:5">
      <c r="D247" s="16" t="str">
        <f>IFERROR(VLOOKUP(CONCATENATE(B247,C247),IBGE!A:J,10,FALSE),"")</f>
        <v/>
      </c>
      <c r="E247" s="17" t="str">
        <f>IFERROR(VLOOKUP(CONCATENATE(B247,C247),IBGE!A:R,18,FALSE),"")</f>
        <v/>
      </c>
    </row>
    <row r="248" spans="4:5">
      <c r="D248" s="16" t="str">
        <f>IFERROR(VLOOKUP(CONCATENATE(B248,C248),IBGE!A:J,10,FALSE),"")</f>
        <v/>
      </c>
      <c r="E248" s="17" t="str">
        <f>IFERROR(VLOOKUP(CONCATENATE(B248,C248),IBGE!A:R,18,FALSE),"")</f>
        <v/>
      </c>
    </row>
    <row r="249" spans="4:5">
      <c r="D249" s="16" t="str">
        <f>IFERROR(VLOOKUP(CONCATENATE(B249,C249),IBGE!A:J,10,FALSE),"")</f>
        <v/>
      </c>
      <c r="E249" s="17" t="str">
        <f>IFERROR(VLOOKUP(CONCATENATE(B249,C249),IBGE!A:R,18,FALSE),"")</f>
        <v/>
      </c>
    </row>
    <row r="250" spans="4:5">
      <c r="D250" s="16" t="str">
        <f>IFERROR(VLOOKUP(CONCATENATE(B250,C250),IBGE!A:J,10,FALSE),"")</f>
        <v/>
      </c>
      <c r="E250" s="17" t="str">
        <f>IFERROR(VLOOKUP(CONCATENATE(B250,C250),IBGE!A:R,18,FALSE),"")</f>
        <v/>
      </c>
    </row>
    <row r="251" spans="4:5">
      <c r="D251" s="16" t="str">
        <f>IFERROR(VLOOKUP(CONCATENATE(B251,C251),IBGE!A:J,10,FALSE),"")</f>
        <v/>
      </c>
      <c r="E251" s="17" t="str">
        <f>IFERROR(VLOOKUP(CONCATENATE(B251,C251),IBGE!A:R,18,FALSE),"")</f>
        <v/>
      </c>
    </row>
    <row r="252" spans="4:5">
      <c r="D252" s="16" t="str">
        <f>IFERROR(VLOOKUP(CONCATENATE(B252,C252),IBGE!A:J,10,FALSE),"")</f>
        <v/>
      </c>
      <c r="E252" s="17" t="str">
        <f>IFERROR(VLOOKUP(CONCATENATE(B252,C252),IBGE!A:R,18,FALSE),"")</f>
        <v/>
      </c>
    </row>
    <row r="253" spans="4:5">
      <c r="D253" s="16" t="str">
        <f>IFERROR(VLOOKUP(CONCATENATE(B253,C253),IBGE!A:J,10,FALSE),"")</f>
        <v/>
      </c>
      <c r="E253" s="17" t="str">
        <f>IFERROR(VLOOKUP(CONCATENATE(B253,C253),IBGE!A:R,18,FALSE),"")</f>
        <v/>
      </c>
    </row>
    <row r="254" spans="4:5">
      <c r="D254" s="16" t="str">
        <f>IFERROR(VLOOKUP(CONCATENATE(B254,C254),IBGE!A:J,10,FALSE),"")</f>
        <v/>
      </c>
      <c r="E254" s="17" t="str">
        <f>IFERROR(VLOOKUP(CONCATENATE(B254,C254),IBGE!A:R,18,FALSE),"")</f>
        <v/>
      </c>
    </row>
    <row r="255" spans="4:5">
      <c r="D255" s="16" t="str">
        <f>IFERROR(VLOOKUP(CONCATENATE(B255,C255),IBGE!A:J,10,FALSE),"")</f>
        <v/>
      </c>
      <c r="E255" s="17" t="str">
        <f>IFERROR(VLOOKUP(CONCATENATE(B255,C255),IBGE!A:R,18,FALSE),"")</f>
        <v/>
      </c>
    </row>
    <row r="256" spans="4:5">
      <c r="D256" s="16" t="str">
        <f>IFERROR(VLOOKUP(CONCATENATE(B256,C256),IBGE!A:J,10,FALSE),"")</f>
        <v/>
      </c>
      <c r="E256" s="17" t="str">
        <f>IFERROR(VLOOKUP(CONCATENATE(B256,C256),IBGE!A:R,18,FALSE),"")</f>
        <v/>
      </c>
    </row>
    <row r="257" spans="4:5">
      <c r="D257" s="16" t="str">
        <f>IFERROR(VLOOKUP(CONCATENATE(B257,C257),IBGE!A:J,10,FALSE),"")</f>
        <v/>
      </c>
      <c r="E257" s="17" t="str">
        <f>IFERROR(VLOOKUP(CONCATENATE(B257,C257),IBGE!A:R,18,FALSE),"")</f>
        <v/>
      </c>
    </row>
    <row r="258" spans="4:5">
      <c r="D258" s="16" t="str">
        <f>IFERROR(VLOOKUP(CONCATENATE(B258,C258),IBGE!A:J,10,FALSE),"")</f>
        <v/>
      </c>
      <c r="E258" s="17" t="str">
        <f>IFERROR(VLOOKUP(CONCATENATE(B258,C258),IBGE!A:R,18,FALSE),"")</f>
        <v/>
      </c>
    </row>
    <row r="259" spans="4:5">
      <c r="D259" s="16" t="str">
        <f>IFERROR(VLOOKUP(CONCATENATE(B259,C259),IBGE!A:J,10,FALSE),"")</f>
        <v/>
      </c>
      <c r="E259" s="17" t="str">
        <f>IFERROR(VLOOKUP(CONCATENATE(B259,C259),IBGE!A:R,18,FALSE),"")</f>
        <v/>
      </c>
    </row>
    <row r="260" spans="4:5">
      <c r="D260" s="16" t="str">
        <f>IFERROR(VLOOKUP(CONCATENATE(B260,C260),IBGE!A:J,10,FALSE),"")</f>
        <v/>
      </c>
      <c r="E260" s="17" t="str">
        <f>IFERROR(VLOOKUP(CONCATENATE(B260,C260),IBGE!A:R,18,FALSE),"")</f>
        <v/>
      </c>
    </row>
    <row r="261" spans="4:5">
      <c r="D261" s="16" t="str">
        <f>IFERROR(VLOOKUP(CONCATENATE(B261,C261),IBGE!A:J,10,FALSE),"")</f>
        <v/>
      </c>
      <c r="E261" s="17" t="str">
        <f>IFERROR(VLOOKUP(CONCATENATE(B261,C261),IBGE!A:R,18,FALSE),"")</f>
        <v/>
      </c>
    </row>
    <row r="262" spans="4:5">
      <c r="D262" s="16" t="str">
        <f>IFERROR(VLOOKUP(CONCATENATE(B262,C262),IBGE!A:J,10,FALSE),"")</f>
        <v/>
      </c>
      <c r="E262" s="17" t="str">
        <f>IFERROR(VLOOKUP(CONCATENATE(B262,C262),IBGE!A:R,18,FALSE),"")</f>
        <v/>
      </c>
    </row>
    <row r="263" spans="4:5">
      <c r="D263" s="16" t="str">
        <f>IFERROR(VLOOKUP(CONCATENATE(B263,C263),IBGE!A:J,10,FALSE),"")</f>
        <v/>
      </c>
      <c r="E263" s="17" t="str">
        <f>IFERROR(VLOOKUP(CONCATENATE(B263,C263),IBGE!A:R,18,FALSE),"")</f>
        <v/>
      </c>
    </row>
    <row r="264" spans="4:5">
      <c r="D264" s="16" t="str">
        <f>IFERROR(VLOOKUP(CONCATENATE(B264,C264),IBGE!A:J,10,FALSE),"")</f>
        <v/>
      </c>
      <c r="E264" s="17" t="str">
        <f>IFERROR(VLOOKUP(CONCATENATE(B264,C264),IBGE!A:R,18,FALSE),"")</f>
        <v/>
      </c>
    </row>
    <row r="265" spans="4:5">
      <c r="D265" s="16" t="str">
        <f>IFERROR(VLOOKUP(CONCATENATE(B265,C265),IBGE!A:J,10,FALSE),"")</f>
        <v/>
      </c>
      <c r="E265" s="17" t="str">
        <f>IFERROR(VLOOKUP(CONCATENATE(B265,C265),IBGE!A:R,18,FALSE),"")</f>
        <v/>
      </c>
    </row>
    <row r="266" spans="4:5">
      <c r="D266" s="16" t="str">
        <f>IFERROR(VLOOKUP(CONCATENATE(B266,C266),IBGE!A:J,10,FALSE),"")</f>
        <v/>
      </c>
      <c r="E266" s="17" t="str">
        <f>IFERROR(VLOOKUP(CONCATENATE(B266,C266),IBGE!A:R,18,FALSE),"")</f>
        <v/>
      </c>
    </row>
    <row r="267" spans="4:5">
      <c r="D267" s="16" t="str">
        <f>IFERROR(VLOOKUP(CONCATENATE(B267,C267),IBGE!A:J,10,FALSE),"")</f>
        <v/>
      </c>
      <c r="E267" s="17" t="str">
        <f>IFERROR(VLOOKUP(CONCATENATE(B267,C267),IBGE!A:R,18,FALSE),"")</f>
        <v/>
      </c>
    </row>
    <row r="268" spans="4:5">
      <c r="D268" s="16" t="str">
        <f>IFERROR(VLOOKUP(CONCATENATE(B268,C268),IBGE!A:J,10,FALSE),"")</f>
        <v/>
      </c>
      <c r="E268" s="17" t="str">
        <f>IFERROR(VLOOKUP(CONCATENATE(B268,C268),IBGE!A:R,18,FALSE),"")</f>
        <v/>
      </c>
    </row>
    <row r="269" spans="4:5">
      <c r="D269" s="16" t="str">
        <f>IFERROR(VLOOKUP(CONCATENATE(B269,C269),IBGE!A:J,10,FALSE),"")</f>
        <v/>
      </c>
      <c r="E269" s="17" t="str">
        <f>IFERROR(VLOOKUP(CONCATENATE(B269,C269),IBGE!A:R,18,FALSE),"")</f>
        <v/>
      </c>
    </row>
    <row r="270" spans="4:5">
      <c r="D270" s="16" t="str">
        <f>IFERROR(VLOOKUP(CONCATENATE(B270,C270),IBGE!A:J,10,FALSE),"")</f>
        <v/>
      </c>
      <c r="E270" s="17" t="str">
        <f>IFERROR(VLOOKUP(CONCATENATE(B270,C270),IBGE!A:R,18,FALSE),"")</f>
        <v/>
      </c>
    </row>
    <row r="271" spans="4:5">
      <c r="D271" s="16" t="str">
        <f>IFERROR(VLOOKUP(CONCATENATE(B271,C271),IBGE!A:J,10,FALSE),"")</f>
        <v/>
      </c>
      <c r="E271" s="17" t="str">
        <f>IFERROR(VLOOKUP(CONCATENATE(B271,C271),IBGE!A:R,18,FALSE),"")</f>
        <v/>
      </c>
    </row>
    <row r="272" spans="4:5">
      <c r="D272" s="16" t="str">
        <f>IFERROR(VLOOKUP(CONCATENATE(B272,C272),IBGE!A:J,10,FALSE),"")</f>
        <v/>
      </c>
      <c r="E272" s="17" t="str">
        <f>IFERROR(VLOOKUP(CONCATENATE(B272,C272),IBGE!A:R,18,FALSE),"")</f>
        <v/>
      </c>
    </row>
    <row r="273" spans="4:5">
      <c r="D273" s="16" t="str">
        <f>IFERROR(VLOOKUP(CONCATENATE(B273,C273),IBGE!A:J,10,FALSE),"")</f>
        <v/>
      </c>
      <c r="E273" s="17" t="str">
        <f>IFERROR(VLOOKUP(CONCATENATE(B273,C273),IBGE!A:R,18,FALSE),"")</f>
        <v/>
      </c>
    </row>
    <row r="274" spans="4:5">
      <c r="D274" s="16" t="str">
        <f>IFERROR(VLOOKUP(CONCATENATE(B274,C274),IBGE!A:J,10,FALSE),"")</f>
        <v/>
      </c>
      <c r="E274" s="17" t="str">
        <f>IFERROR(VLOOKUP(CONCATENATE(B274,C274),IBGE!A:R,18,FALSE),"")</f>
        <v/>
      </c>
    </row>
    <row r="275" spans="4:5">
      <c r="D275" s="16" t="str">
        <f>IFERROR(VLOOKUP(CONCATENATE(B275,C275),IBGE!A:J,10,FALSE),"")</f>
        <v/>
      </c>
      <c r="E275" s="17" t="str">
        <f>IFERROR(VLOOKUP(CONCATENATE(B275,C275),IBGE!A:R,18,FALSE),"")</f>
        <v/>
      </c>
    </row>
    <row r="276" spans="4:5">
      <c r="D276" s="16" t="str">
        <f>IFERROR(VLOOKUP(CONCATENATE(B276,C276),IBGE!A:J,10,FALSE),"")</f>
        <v/>
      </c>
      <c r="E276" s="17" t="str">
        <f>IFERROR(VLOOKUP(CONCATENATE(B276,C276),IBGE!A:R,18,FALSE),"")</f>
        <v/>
      </c>
    </row>
    <row r="277" spans="4:5">
      <c r="D277" s="16" t="str">
        <f>IFERROR(VLOOKUP(CONCATENATE(B277,C277),IBGE!A:J,10,FALSE),"")</f>
        <v/>
      </c>
      <c r="E277" s="17" t="str">
        <f>IFERROR(VLOOKUP(CONCATENATE(B277,C277),IBGE!A:R,18,FALSE),"")</f>
        <v/>
      </c>
    </row>
    <row r="278" spans="4:5">
      <c r="D278" s="16" t="str">
        <f>IFERROR(VLOOKUP(CONCATENATE(B278,C278),IBGE!A:J,10,FALSE),"")</f>
        <v/>
      </c>
      <c r="E278" s="17" t="str">
        <f>IFERROR(VLOOKUP(CONCATENATE(B278,C278),IBGE!A:R,18,FALSE),"")</f>
        <v/>
      </c>
    </row>
    <row r="279" spans="4:5">
      <c r="D279" s="16" t="str">
        <f>IFERROR(VLOOKUP(CONCATENATE(B279,C279),IBGE!A:J,10,FALSE),"")</f>
        <v/>
      </c>
      <c r="E279" s="17" t="str">
        <f>IFERROR(VLOOKUP(CONCATENATE(B279,C279),IBGE!A:R,18,FALSE),"")</f>
        <v/>
      </c>
    </row>
    <row r="280" spans="4:5">
      <c r="D280" s="16" t="str">
        <f>IFERROR(VLOOKUP(CONCATENATE(B280,C280),IBGE!A:J,10,FALSE),"")</f>
        <v/>
      </c>
      <c r="E280" s="17" t="str">
        <f>IFERROR(VLOOKUP(CONCATENATE(B280,C280),IBGE!A:R,18,FALSE),"")</f>
        <v/>
      </c>
    </row>
    <row r="281" spans="4:5">
      <c r="D281" s="16" t="str">
        <f>IFERROR(VLOOKUP(CONCATENATE(B281,C281),IBGE!A:J,10,FALSE),"")</f>
        <v/>
      </c>
      <c r="E281" s="17" t="str">
        <f>IFERROR(VLOOKUP(CONCATENATE(B281,C281),IBGE!A:R,18,FALSE),"")</f>
        <v/>
      </c>
    </row>
    <row r="282" spans="4:5">
      <c r="D282" s="16" t="str">
        <f>IFERROR(VLOOKUP(CONCATENATE(B282,C282),IBGE!A:J,10,FALSE),"")</f>
        <v/>
      </c>
      <c r="E282" s="17" t="str">
        <f>IFERROR(VLOOKUP(CONCATENATE(B282,C282),IBGE!A:R,18,FALSE),"")</f>
        <v/>
      </c>
    </row>
    <row r="283" spans="4:5">
      <c r="D283" s="16" t="str">
        <f>IFERROR(VLOOKUP(CONCATENATE(B283,C283),IBGE!A:J,10,FALSE),"")</f>
        <v/>
      </c>
      <c r="E283" s="17" t="str">
        <f>IFERROR(VLOOKUP(CONCATENATE(B283,C283),IBGE!A:R,18,FALSE),"")</f>
        <v/>
      </c>
    </row>
    <row r="284" spans="4:5">
      <c r="D284" s="16" t="str">
        <f>IFERROR(VLOOKUP(CONCATENATE(B284,C284),IBGE!A:J,10,FALSE),"")</f>
        <v/>
      </c>
      <c r="E284" s="17" t="str">
        <f>IFERROR(VLOOKUP(CONCATENATE(B284,C284),IBGE!A:R,18,FALSE),"")</f>
        <v/>
      </c>
    </row>
    <row r="285" spans="4:5">
      <c r="D285" s="16" t="str">
        <f>IFERROR(VLOOKUP(CONCATENATE(B285,C285),IBGE!A:J,10,FALSE),"")</f>
        <v/>
      </c>
      <c r="E285" s="17" t="str">
        <f>IFERROR(VLOOKUP(CONCATENATE(B285,C285),IBGE!A:R,18,FALSE),"")</f>
        <v/>
      </c>
    </row>
    <row r="286" spans="4:5">
      <c r="D286" s="16" t="str">
        <f>IFERROR(VLOOKUP(CONCATENATE(B286,C286),IBGE!A:J,10,FALSE),"")</f>
        <v/>
      </c>
      <c r="E286" s="17" t="str">
        <f>IFERROR(VLOOKUP(CONCATENATE(B286,C286),IBGE!A:R,18,FALSE),"")</f>
        <v/>
      </c>
    </row>
    <row r="287" spans="4:5">
      <c r="D287" s="16" t="str">
        <f>IFERROR(VLOOKUP(CONCATENATE(B287,C287),IBGE!A:J,10,FALSE),"")</f>
        <v/>
      </c>
      <c r="E287" s="17" t="str">
        <f>IFERROR(VLOOKUP(CONCATENATE(B287,C287),IBGE!A:R,18,FALSE),"")</f>
        <v/>
      </c>
    </row>
    <row r="288" spans="4:5">
      <c r="D288" s="16" t="str">
        <f>IFERROR(VLOOKUP(CONCATENATE(B288,C288),IBGE!A:J,10,FALSE),"")</f>
        <v/>
      </c>
      <c r="E288" s="17" t="str">
        <f>IFERROR(VLOOKUP(CONCATENATE(B288,C288),IBGE!A:R,18,FALSE),"")</f>
        <v/>
      </c>
    </row>
    <row r="289" spans="4:5">
      <c r="D289" s="16" t="str">
        <f>IFERROR(VLOOKUP(CONCATENATE(B289,C289),IBGE!A:J,10,FALSE),"")</f>
        <v/>
      </c>
      <c r="E289" s="17" t="str">
        <f>IFERROR(VLOOKUP(CONCATENATE(B289,C289),IBGE!A:R,18,FALSE),"")</f>
        <v/>
      </c>
    </row>
    <row r="290" spans="4:5">
      <c r="D290" s="16" t="str">
        <f>IFERROR(VLOOKUP(CONCATENATE(B290,C290),IBGE!A:J,10,FALSE),"")</f>
        <v/>
      </c>
      <c r="E290" s="17" t="str">
        <f>IFERROR(VLOOKUP(CONCATENATE(B290,C290),IBGE!A:R,18,FALSE),"")</f>
        <v/>
      </c>
    </row>
    <row r="291" spans="4:5">
      <c r="D291" s="16" t="str">
        <f>IFERROR(VLOOKUP(CONCATENATE(B291,C291),IBGE!A:J,10,FALSE),"")</f>
        <v/>
      </c>
      <c r="E291" s="17" t="str">
        <f>IFERROR(VLOOKUP(CONCATENATE(B291,C291),IBGE!A:R,18,FALSE),"")</f>
        <v/>
      </c>
    </row>
    <row r="292" spans="4:5">
      <c r="D292" s="16" t="str">
        <f>IFERROR(VLOOKUP(CONCATENATE(B292,C292),IBGE!A:J,10,FALSE),"")</f>
        <v/>
      </c>
      <c r="E292" s="17" t="str">
        <f>IFERROR(VLOOKUP(CONCATENATE(B292,C292),IBGE!A:R,18,FALSE),"")</f>
        <v/>
      </c>
    </row>
    <row r="293" spans="4:5">
      <c r="D293" s="16" t="str">
        <f>IFERROR(VLOOKUP(CONCATENATE(B293,C293),IBGE!A:J,10,FALSE),"")</f>
        <v/>
      </c>
      <c r="E293" s="17" t="str">
        <f>IFERROR(VLOOKUP(CONCATENATE(B293,C293),IBGE!A:R,18,FALSE),"")</f>
        <v/>
      </c>
    </row>
    <row r="294" spans="4:5">
      <c r="D294" s="16" t="str">
        <f>IFERROR(VLOOKUP(CONCATENATE(B294,C294),IBGE!A:J,10,FALSE),"")</f>
        <v/>
      </c>
      <c r="E294" s="17" t="str">
        <f>IFERROR(VLOOKUP(CONCATENATE(B294,C294),IBGE!A:R,18,FALSE),"")</f>
        <v/>
      </c>
    </row>
    <row r="295" spans="4:5">
      <c r="D295" s="16" t="str">
        <f>IFERROR(VLOOKUP(CONCATENATE(B295,C295),IBGE!A:J,10,FALSE),"")</f>
        <v/>
      </c>
      <c r="E295" s="17" t="str">
        <f>IFERROR(VLOOKUP(CONCATENATE(B295,C295),IBGE!A:R,18,FALSE),"")</f>
        <v/>
      </c>
    </row>
    <row r="296" spans="4:5">
      <c r="D296" s="16" t="str">
        <f>IFERROR(VLOOKUP(CONCATENATE(B296,C296),IBGE!A:J,10,FALSE),"")</f>
        <v/>
      </c>
      <c r="E296" s="17" t="str">
        <f>IFERROR(VLOOKUP(CONCATENATE(B296,C296),IBGE!A:R,18,FALSE),"")</f>
        <v/>
      </c>
    </row>
    <row r="297" spans="4:5">
      <c r="D297" s="16" t="str">
        <f>IFERROR(VLOOKUP(CONCATENATE(B297,C297),IBGE!A:J,10,FALSE),"")</f>
        <v/>
      </c>
      <c r="E297" s="17" t="str">
        <f>IFERROR(VLOOKUP(CONCATENATE(B297,C297),IBGE!A:R,18,FALSE),"")</f>
        <v/>
      </c>
    </row>
    <row r="298" spans="4:5">
      <c r="D298" s="16" t="str">
        <f>IFERROR(VLOOKUP(CONCATENATE(B298,C298),IBGE!A:J,10,FALSE),"")</f>
        <v/>
      </c>
      <c r="E298" s="17" t="str">
        <f>IFERROR(VLOOKUP(CONCATENATE(B298,C298),IBGE!A:R,18,FALSE),"")</f>
        <v/>
      </c>
    </row>
    <row r="299" spans="4:5">
      <c r="D299" s="16" t="str">
        <f>IFERROR(VLOOKUP(CONCATENATE(B299,C299),IBGE!A:J,10,FALSE),"")</f>
        <v/>
      </c>
      <c r="E299" s="17" t="str">
        <f>IFERROR(VLOOKUP(CONCATENATE(B299,C299),IBGE!A:R,18,FALSE),"")</f>
        <v/>
      </c>
    </row>
    <row r="300" spans="4:5">
      <c r="D300" s="16" t="str">
        <f>IFERROR(VLOOKUP(CONCATENATE(B300,C300),IBGE!A:J,10,FALSE),"")</f>
        <v/>
      </c>
      <c r="E300" s="17" t="str">
        <f>IFERROR(VLOOKUP(CONCATENATE(B300,C300),IBGE!A:R,18,FALSE),"")</f>
        <v/>
      </c>
    </row>
    <row r="301" spans="4:5">
      <c r="D301" s="16" t="str">
        <f>IFERROR(VLOOKUP(CONCATENATE(B301,C301),IBGE!A:J,10,FALSE),"")</f>
        <v/>
      </c>
      <c r="E301" s="17" t="str">
        <f>IFERROR(VLOOKUP(CONCATENATE(B301,C301),IBGE!A:R,18,FALSE),"")</f>
        <v/>
      </c>
    </row>
    <row r="302" spans="4:5">
      <c r="D302" s="16" t="str">
        <f>IFERROR(VLOOKUP(CONCATENATE(B302,C302),IBGE!A:J,10,FALSE),"")</f>
        <v/>
      </c>
      <c r="E302" s="17" t="str">
        <f>IFERROR(VLOOKUP(CONCATENATE(B302,C302),IBGE!A:R,18,FALSE),"")</f>
        <v/>
      </c>
    </row>
    <row r="303" spans="4:5">
      <c r="D303" s="16" t="str">
        <f>IFERROR(VLOOKUP(CONCATENATE(B303,C303),IBGE!A:J,10,FALSE),"")</f>
        <v/>
      </c>
      <c r="E303" s="17" t="str">
        <f>IFERROR(VLOOKUP(CONCATENATE(B303,C303),IBGE!A:R,18,FALSE),"")</f>
        <v/>
      </c>
    </row>
    <row r="304" spans="4:5">
      <c r="D304" s="16" t="str">
        <f>IFERROR(VLOOKUP(CONCATENATE(B304,C304),IBGE!A:J,10,FALSE),"")</f>
        <v/>
      </c>
      <c r="E304" s="17" t="str">
        <f>IFERROR(VLOOKUP(CONCATENATE(B304,C304),IBGE!A:R,18,FALSE),"")</f>
        <v/>
      </c>
    </row>
    <row r="305" spans="4:5">
      <c r="D305" s="16" t="str">
        <f>IFERROR(VLOOKUP(CONCATENATE(B305,C305),IBGE!A:J,10,FALSE),"")</f>
        <v/>
      </c>
      <c r="E305" s="17" t="str">
        <f>IFERROR(VLOOKUP(CONCATENATE(B305,C305),IBGE!A:R,18,FALSE),"")</f>
        <v/>
      </c>
    </row>
    <row r="306" spans="4:5">
      <c r="D306" s="16" t="str">
        <f>IFERROR(VLOOKUP(CONCATENATE(B306,C306),IBGE!A:J,10,FALSE),"")</f>
        <v/>
      </c>
      <c r="E306" s="17" t="str">
        <f>IFERROR(VLOOKUP(CONCATENATE(B306,C306),IBGE!A:R,18,FALSE),"")</f>
        <v/>
      </c>
    </row>
    <row r="307" spans="4:5">
      <c r="D307" s="16" t="str">
        <f>IFERROR(VLOOKUP(CONCATENATE(B307,C307),IBGE!A:J,10,FALSE),"")</f>
        <v/>
      </c>
      <c r="E307" s="17" t="str">
        <f>IFERROR(VLOOKUP(CONCATENATE(B307,C307),IBGE!A:R,18,FALSE),"")</f>
        <v/>
      </c>
    </row>
    <row r="308" spans="4:5">
      <c r="D308" s="16" t="str">
        <f>IFERROR(VLOOKUP(CONCATENATE(B308,C308),IBGE!A:J,10,FALSE),"")</f>
        <v/>
      </c>
      <c r="E308" s="17" t="str">
        <f>IFERROR(VLOOKUP(CONCATENATE(B308,C308),IBGE!A:R,18,FALSE),"")</f>
        <v/>
      </c>
    </row>
    <row r="309" spans="4:5">
      <c r="D309" s="16" t="str">
        <f>IFERROR(VLOOKUP(CONCATENATE(B309,C309),IBGE!A:J,10,FALSE),"")</f>
        <v/>
      </c>
      <c r="E309" s="17" t="str">
        <f>IFERROR(VLOOKUP(CONCATENATE(B309,C309),IBGE!A:R,18,FALSE),"")</f>
        <v/>
      </c>
    </row>
    <row r="310" spans="4:5">
      <c r="D310" s="16" t="str">
        <f>IFERROR(VLOOKUP(CONCATENATE(B310,C310),IBGE!A:J,10,FALSE),"")</f>
        <v/>
      </c>
      <c r="E310" s="17" t="str">
        <f>IFERROR(VLOOKUP(CONCATENATE(B310,C310),IBGE!A:R,18,FALSE),"")</f>
        <v/>
      </c>
    </row>
    <row r="311" spans="4:5">
      <c r="D311" s="16" t="str">
        <f>IFERROR(VLOOKUP(CONCATENATE(B311,C311),IBGE!A:J,10,FALSE),"")</f>
        <v/>
      </c>
      <c r="E311" s="17" t="str">
        <f>IFERROR(VLOOKUP(CONCATENATE(B311,C311),IBGE!A:R,18,FALSE),"")</f>
        <v/>
      </c>
    </row>
    <row r="312" spans="4:5">
      <c r="D312" s="16" t="str">
        <f>IFERROR(VLOOKUP(CONCATENATE(B312,C312),IBGE!A:J,10,FALSE),"")</f>
        <v/>
      </c>
      <c r="E312" s="17" t="str">
        <f>IFERROR(VLOOKUP(CONCATENATE(B312,C312),IBGE!A:R,18,FALSE),"")</f>
        <v/>
      </c>
    </row>
    <row r="313" spans="4:5">
      <c r="D313" s="16" t="str">
        <f>IFERROR(VLOOKUP(CONCATENATE(B313,C313),IBGE!A:J,10,FALSE),"")</f>
        <v/>
      </c>
      <c r="E313" s="17" t="str">
        <f>IFERROR(VLOOKUP(CONCATENATE(B313,C313),IBGE!A:R,18,FALSE),"")</f>
        <v/>
      </c>
    </row>
    <row r="314" spans="4:5">
      <c r="D314" s="16" t="str">
        <f>IFERROR(VLOOKUP(CONCATENATE(B314,C314),IBGE!A:J,10,FALSE),"")</f>
        <v/>
      </c>
      <c r="E314" s="17" t="str">
        <f>IFERROR(VLOOKUP(CONCATENATE(B314,C314),IBGE!A:R,18,FALSE),"")</f>
        <v/>
      </c>
    </row>
    <row r="315" spans="4:5">
      <c r="D315" s="16" t="str">
        <f>IFERROR(VLOOKUP(CONCATENATE(B315,C315),IBGE!A:J,10,FALSE),"")</f>
        <v/>
      </c>
      <c r="E315" s="17" t="str">
        <f>IFERROR(VLOOKUP(CONCATENATE(B315,C315),IBGE!A:R,18,FALSE),"")</f>
        <v/>
      </c>
    </row>
    <row r="316" spans="4:5">
      <c r="D316" s="16" t="str">
        <f>IFERROR(VLOOKUP(CONCATENATE(B316,C316),IBGE!A:J,10,FALSE),"")</f>
        <v/>
      </c>
      <c r="E316" s="17" t="str">
        <f>IFERROR(VLOOKUP(CONCATENATE(B316,C316),IBGE!A:R,18,FALSE),"")</f>
        <v/>
      </c>
    </row>
    <row r="317" spans="4:5">
      <c r="D317" s="16" t="str">
        <f>IFERROR(VLOOKUP(CONCATENATE(B317,C317),IBGE!A:J,10,FALSE),"")</f>
        <v/>
      </c>
      <c r="E317" s="17" t="str">
        <f>IFERROR(VLOOKUP(CONCATENATE(B317,C317),IBGE!A:R,18,FALSE),"")</f>
        <v/>
      </c>
    </row>
    <row r="318" spans="4:5">
      <c r="D318" s="16" t="str">
        <f>IFERROR(VLOOKUP(CONCATENATE(B318,C318),IBGE!A:J,10,FALSE),"")</f>
        <v/>
      </c>
      <c r="E318" s="17" t="str">
        <f>IFERROR(VLOOKUP(CONCATENATE(B318,C318),IBGE!A:R,18,FALSE),"")</f>
        <v/>
      </c>
    </row>
    <row r="319" spans="4:5">
      <c r="D319" s="16" t="str">
        <f>IFERROR(VLOOKUP(CONCATENATE(B319,C319),IBGE!A:J,10,FALSE),"")</f>
        <v/>
      </c>
      <c r="E319" s="17" t="str">
        <f>IFERROR(VLOOKUP(CONCATENATE(B319,C319),IBGE!A:R,18,FALSE),"")</f>
        <v/>
      </c>
    </row>
    <row r="320" spans="4:5">
      <c r="D320" s="16" t="str">
        <f>IFERROR(VLOOKUP(CONCATENATE(B320,C320),IBGE!A:J,10,FALSE),"")</f>
        <v/>
      </c>
      <c r="E320" s="17" t="str">
        <f>IFERROR(VLOOKUP(CONCATENATE(B320,C320),IBGE!A:R,18,FALSE),"")</f>
        <v/>
      </c>
    </row>
    <row r="321" spans="4:5">
      <c r="D321" s="16" t="str">
        <f>IFERROR(VLOOKUP(CONCATENATE(B321,C321),IBGE!A:J,10,FALSE),"")</f>
        <v/>
      </c>
      <c r="E321" s="17" t="str">
        <f>IFERROR(VLOOKUP(CONCATENATE(B321,C321),IBGE!A:R,18,FALSE),"")</f>
        <v/>
      </c>
    </row>
    <row r="322" spans="4:5">
      <c r="D322" s="16" t="str">
        <f>IFERROR(VLOOKUP(CONCATENATE(B322,C322),IBGE!A:J,10,FALSE),"")</f>
        <v/>
      </c>
      <c r="E322" s="17" t="str">
        <f>IFERROR(VLOOKUP(CONCATENATE(B322,C322),IBGE!A:R,18,FALSE),"")</f>
        <v/>
      </c>
    </row>
    <row r="323" spans="4:5">
      <c r="D323" s="16" t="str">
        <f>IFERROR(VLOOKUP(CONCATENATE(B323,C323),IBGE!A:J,10,FALSE),"")</f>
        <v/>
      </c>
      <c r="E323" s="17" t="str">
        <f>IFERROR(VLOOKUP(CONCATENATE(B323,C323),IBGE!A:R,18,FALSE),"")</f>
        <v/>
      </c>
    </row>
    <row r="324" spans="4:5">
      <c r="D324" s="16" t="str">
        <f>IFERROR(VLOOKUP(CONCATENATE(B324,C324),IBGE!A:J,10,FALSE),"")</f>
        <v/>
      </c>
      <c r="E324" s="17" t="str">
        <f>IFERROR(VLOOKUP(CONCATENATE(B324,C324),IBGE!A:R,18,FALSE),"")</f>
        <v/>
      </c>
    </row>
    <row r="325" spans="4:5">
      <c r="D325" s="16" t="str">
        <f>IFERROR(VLOOKUP(CONCATENATE(B325,C325),IBGE!A:J,10,FALSE),"")</f>
        <v/>
      </c>
      <c r="E325" s="17" t="str">
        <f>IFERROR(VLOOKUP(CONCATENATE(B325,C325),IBGE!A:R,18,FALSE),"")</f>
        <v/>
      </c>
    </row>
    <row r="326" spans="4:5">
      <c r="D326" s="16" t="str">
        <f>IFERROR(VLOOKUP(CONCATENATE(B326,C326),IBGE!A:J,10,FALSE),"")</f>
        <v/>
      </c>
      <c r="E326" s="17" t="str">
        <f>IFERROR(VLOOKUP(CONCATENATE(B326,C326),IBGE!A:R,18,FALSE),"")</f>
        <v/>
      </c>
    </row>
    <row r="327" spans="4:5">
      <c r="D327" s="16" t="str">
        <f>IFERROR(VLOOKUP(CONCATENATE(B327,C327),IBGE!A:J,10,FALSE),"")</f>
        <v/>
      </c>
      <c r="E327" s="17" t="str">
        <f>IFERROR(VLOOKUP(CONCATENATE(B327,C327),IBGE!A:R,18,FALSE),"")</f>
        <v/>
      </c>
    </row>
    <row r="328" spans="4:5">
      <c r="D328" s="16" t="str">
        <f>IFERROR(VLOOKUP(CONCATENATE(B328,C328),IBGE!A:J,10,FALSE),"")</f>
        <v/>
      </c>
      <c r="E328" s="17" t="str">
        <f>IFERROR(VLOOKUP(CONCATENATE(B328,C328),IBGE!A:R,18,FALSE),"")</f>
        <v/>
      </c>
    </row>
    <row r="329" spans="4:5">
      <c r="D329" s="16" t="str">
        <f>IFERROR(VLOOKUP(CONCATENATE(B329,C329),IBGE!A:J,10,FALSE),"")</f>
        <v/>
      </c>
      <c r="E329" s="17" t="str">
        <f>IFERROR(VLOOKUP(CONCATENATE(B329,C329),IBGE!A:R,18,FALSE),"")</f>
        <v/>
      </c>
    </row>
    <row r="330" spans="4:5">
      <c r="D330" s="16" t="str">
        <f>IFERROR(VLOOKUP(CONCATENATE(B330,C330),IBGE!A:J,10,FALSE),"")</f>
        <v/>
      </c>
      <c r="E330" s="17" t="str">
        <f>IFERROR(VLOOKUP(CONCATENATE(B330,C330),IBGE!A:R,18,FALSE),"")</f>
        <v/>
      </c>
    </row>
    <row r="331" spans="4:5">
      <c r="D331" s="16" t="str">
        <f>IFERROR(VLOOKUP(CONCATENATE(B331,C331),IBGE!A:J,10,FALSE),"")</f>
        <v/>
      </c>
      <c r="E331" s="17" t="str">
        <f>IFERROR(VLOOKUP(CONCATENATE(B331,C331),IBGE!A:R,18,FALSE),"")</f>
        <v/>
      </c>
    </row>
    <row r="332" spans="4:5">
      <c r="D332" s="16" t="str">
        <f>IFERROR(VLOOKUP(CONCATENATE(B332,C332),IBGE!A:J,10,FALSE),"")</f>
        <v/>
      </c>
      <c r="E332" s="17" t="str">
        <f>IFERROR(VLOOKUP(CONCATENATE(B332,C332),IBGE!A:R,18,FALSE),"")</f>
        <v/>
      </c>
    </row>
    <row r="333" spans="4:5">
      <c r="D333" s="16" t="str">
        <f>IFERROR(VLOOKUP(CONCATENATE(B333,C333),IBGE!A:J,10,FALSE),"")</f>
        <v/>
      </c>
      <c r="E333" s="17" t="str">
        <f>IFERROR(VLOOKUP(CONCATENATE(B333,C333),IBGE!A:R,18,FALSE),"")</f>
        <v/>
      </c>
    </row>
    <row r="334" spans="4:5">
      <c r="D334" s="16" t="str">
        <f>IFERROR(VLOOKUP(CONCATENATE(B334,C334),IBGE!A:J,10,FALSE),"")</f>
        <v/>
      </c>
      <c r="E334" s="17" t="str">
        <f>IFERROR(VLOOKUP(CONCATENATE(B334,C334),IBGE!A:R,18,FALSE),"")</f>
        <v/>
      </c>
    </row>
    <row r="335" spans="4:5">
      <c r="D335" s="16" t="str">
        <f>IFERROR(VLOOKUP(CONCATENATE(B335,C335),IBGE!A:J,10,FALSE),"")</f>
        <v/>
      </c>
      <c r="E335" s="17" t="str">
        <f>IFERROR(VLOOKUP(CONCATENATE(B335,C335),IBGE!A:R,18,FALSE),"")</f>
        <v/>
      </c>
    </row>
    <row r="336" spans="4:5">
      <c r="D336" s="16" t="str">
        <f>IFERROR(VLOOKUP(CONCATENATE(B336,C336),IBGE!A:J,10,FALSE),"")</f>
        <v/>
      </c>
      <c r="E336" s="17" t="str">
        <f>IFERROR(VLOOKUP(CONCATENATE(B336,C336),IBGE!A:R,18,FALSE),"")</f>
        <v/>
      </c>
    </row>
    <row r="337" spans="4:5">
      <c r="D337" s="16" t="str">
        <f>IFERROR(VLOOKUP(CONCATENATE(B337,C337),IBGE!A:J,10,FALSE),"")</f>
        <v/>
      </c>
      <c r="E337" s="17" t="str">
        <f>IFERROR(VLOOKUP(CONCATENATE(B337,C337),IBGE!A:R,18,FALSE),"")</f>
        <v/>
      </c>
    </row>
    <row r="338" spans="4:5">
      <c r="D338" s="16" t="str">
        <f>IFERROR(VLOOKUP(CONCATENATE(B338,C338),IBGE!A:J,10,FALSE),"")</f>
        <v/>
      </c>
      <c r="E338" s="17" t="str">
        <f>IFERROR(VLOOKUP(CONCATENATE(B338,C338),IBGE!A:R,18,FALSE),"")</f>
        <v/>
      </c>
    </row>
    <row r="339" spans="4:5">
      <c r="D339" s="16" t="str">
        <f>IFERROR(VLOOKUP(CONCATENATE(B339,C339),IBGE!A:J,10,FALSE),"")</f>
        <v/>
      </c>
      <c r="E339" s="17" t="str">
        <f>IFERROR(VLOOKUP(CONCATENATE(B339,C339),IBGE!A:R,18,FALSE),"")</f>
        <v/>
      </c>
    </row>
    <row r="340" spans="4:5">
      <c r="D340" s="16" t="str">
        <f>IFERROR(VLOOKUP(CONCATENATE(B340,C340),IBGE!A:J,10,FALSE),"")</f>
        <v/>
      </c>
      <c r="E340" s="17" t="str">
        <f>IFERROR(VLOOKUP(CONCATENATE(B340,C340),IBGE!A:R,18,FALSE),"")</f>
        <v/>
      </c>
    </row>
    <row r="341" spans="4:5">
      <c r="D341" s="16" t="str">
        <f>IFERROR(VLOOKUP(CONCATENATE(B341,C341),IBGE!A:J,10,FALSE),"")</f>
        <v/>
      </c>
      <c r="E341" s="17" t="str">
        <f>IFERROR(VLOOKUP(CONCATENATE(B341,C341),IBGE!A:R,18,FALSE),"")</f>
        <v/>
      </c>
    </row>
    <row r="342" spans="4:5">
      <c r="D342" s="16" t="str">
        <f>IFERROR(VLOOKUP(CONCATENATE(B342,C342),IBGE!A:J,10,FALSE),"")</f>
        <v/>
      </c>
      <c r="E342" s="17" t="str">
        <f>IFERROR(VLOOKUP(CONCATENATE(B342,C342),IBGE!A:R,18,FALSE),"")</f>
        <v/>
      </c>
    </row>
    <row r="343" spans="4:5">
      <c r="D343" s="16" t="str">
        <f>IFERROR(VLOOKUP(CONCATENATE(B343,C343),IBGE!A:J,10,FALSE),"")</f>
        <v/>
      </c>
      <c r="E343" s="17" t="str">
        <f>IFERROR(VLOOKUP(CONCATENATE(B343,C343),IBGE!A:R,18,FALSE),"")</f>
        <v/>
      </c>
    </row>
    <row r="344" spans="4:5">
      <c r="D344" s="16" t="str">
        <f>IFERROR(VLOOKUP(CONCATENATE(B344,C344),IBGE!A:J,10,FALSE),"")</f>
        <v/>
      </c>
      <c r="E344" s="17" t="str">
        <f>IFERROR(VLOOKUP(CONCATENATE(B344,C344),IBGE!A:R,18,FALSE),"")</f>
        <v/>
      </c>
    </row>
    <row r="345" spans="4:5">
      <c r="D345" s="16" t="str">
        <f>IFERROR(VLOOKUP(CONCATENATE(B345,C345),IBGE!A:J,10,FALSE),"")</f>
        <v/>
      </c>
      <c r="E345" s="17" t="str">
        <f>IFERROR(VLOOKUP(CONCATENATE(B345,C345),IBGE!A:R,18,FALSE),"")</f>
        <v/>
      </c>
    </row>
    <row r="346" spans="4:5">
      <c r="D346" s="16" t="str">
        <f>IFERROR(VLOOKUP(CONCATENATE(B346,C346),IBGE!A:J,10,FALSE),"")</f>
        <v/>
      </c>
      <c r="E346" s="17" t="str">
        <f>IFERROR(VLOOKUP(CONCATENATE(B346,C346),IBGE!A:R,18,FALSE),"")</f>
        <v/>
      </c>
    </row>
    <row r="347" spans="4:5">
      <c r="D347" s="16" t="str">
        <f>IFERROR(VLOOKUP(CONCATENATE(B347,C347),IBGE!A:J,10,FALSE),"")</f>
        <v/>
      </c>
      <c r="E347" s="17" t="str">
        <f>IFERROR(VLOOKUP(CONCATENATE(B347,C347),IBGE!A:R,18,FALSE),"")</f>
        <v/>
      </c>
    </row>
    <row r="348" spans="4:5">
      <c r="D348" s="16" t="str">
        <f>IFERROR(VLOOKUP(CONCATENATE(B348,C348),IBGE!A:J,10,FALSE),"")</f>
        <v/>
      </c>
      <c r="E348" s="17" t="str">
        <f>IFERROR(VLOOKUP(CONCATENATE(B348,C348),IBGE!A:R,18,FALSE),"")</f>
        <v/>
      </c>
    </row>
    <row r="349" spans="4:5">
      <c r="D349" s="16" t="str">
        <f>IFERROR(VLOOKUP(CONCATENATE(B349,C349),IBGE!A:J,10,FALSE),"")</f>
        <v/>
      </c>
      <c r="E349" s="17" t="str">
        <f>IFERROR(VLOOKUP(CONCATENATE(B349,C349),IBGE!A:R,18,FALSE),"")</f>
        <v/>
      </c>
    </row>
    <row r="350" spans="4:5">
      <c r="D350" s="16" t="str">
        <f>IFERROR(VLOOKUP(CONCATENATE(B350,C350),IBGE!A:J,10,FALSE),"")</f>
        <v/>
      </c>
      <c r="E350" s="17" t="str">
        <f>IFERROR(VLOOKUP(CONCATENATE(B350,C350),IBGE!A:R,18,FALSE),"")</f>
        <v/>
      </c>
    </row>
    <row r="351" spans="4:5">
      <c r="D351" s="16" t="str">
        <f>IFERROR(VLOOKUP(CONCATENATE(B351,C351),IBGE!A:J,10,FALSE),"")</f>
        <v/>
      </c>
      <c r="E351" s="17" t="str">
        <f>IFERROR(VLOOKUP(CONCATENATE(B351,C351),IBGE!A:R,18,FALSE),"")</f>
        <v/>
      </c>
    </row>
    <row r="352" spans="4:5">
      <c r="D352" s="16" t="str">
        <f>IFERROR(VLOOKUP(CONCATENATE(B352,C352),IBGE!A:J,10,FALSE),"")</f>
        <v/>
      </c>
      <c r="E352" s="17" t="str">
        <f>IFERROR(VLOOKUP(CONCATENATE(B352,C352),IBGE!A:R,18,FALSE),"")</f>
        <v/>
      </c>
    </row>
    <row r="353" spans="4:5">
      <c r="D353" s="16" t="str">
        <f>IFERROR(VLOOKUP(CONCATENATE(B353,C353),IBGE!A:J,10,FALSE),"")</f>
        <v/>
      </c>
      <c r="E353" s="17" t="str">
        <f>IFERROR(VLOOKUP(CONCATENATE(B353,C353),IBGE!A:R,18,FALSE),"")</f>
        <v/>
      </c>
    </row>
    <row r="354" spans="4:5">
      <c r="D354" s="16" t="str">
        <f>IFERROR(VLOOKUP(CONCATENATE(B354,C354),IBGE!A:J,10,FALSE),"")</f>
        <v/>
      </c>
      <c r="E354" s="17" t="str">
        <f>IFERROR(VLOOKUP(CONCATENATE(B354,C354),IBGE!A:R,18,FALSE),"")</f>
        <v/>
      </c>
    </row>
    <row r="355" spans="4:5">
      <c r="D355" s="16" t="str">
        <f>IFERROR(VLOOKUP(CONCATENATE(B355,C355),IBGE!A:J,10,FALSE),"")</f>
        <v/>
      </c>
      <c r="E355" s="17" t="str">
        <f>IFERROR(VLOOKUP(CONCATENATE(B355,C355),IBGE!A:R,18,FALSE),"")</f>
        <v/>
      </c>
    </row>
    <row r="356" spans="4:5">
      <c r="D356" s="16" t="str">
        <f>IFERROR(VLOOKUP(CONCATENATE(B356,C356),IBGE!A:J,10,FALSE),"")</f>
        <v/>
      </c>
      <c r="E356" s="17" t="str">
        <f>IFERROR(VLOOKUP(CONCATENATE(B356,C356),IBGE!A:R,18,FALSE),"")</f>
        <v/>
      </c>
    </row>
    <row r="357" spans="4:5">
      <c r="D357" s="16" t="str">
        <f>IFERROR(VLOOKUP(CONCATENATE(B357,C357),IBGE!A:J,10,FALSE),"")</f>
        <v/>
      </c>
      <c r="E357" s="17" t="str">
        <f>IFERROR(VLOOKUP(CONCATENATE(B357,C357),IBGE!A:R,18,FALSE),"")</f>
        <v/>
      </c>
    </row>
    <row r="358" spans="4:5">
      <c r="D358" s="16" t="str">
        <f>IFERROR(VLOOKUP(CONCATENATE(B358,C358),IBGE!A:J,10,FALSE),"")</f>
        <v/>
      </c>
      <c r="E358" s="17" t="str">
        <f>IFERROR(VLOOKUP(CONCATENATE(B358,C358),IBGE!A:R,18,FALSE),"")</f>
        <v/>
      </c>
    </row>
    <row r="359" spans="4:5">
      <c r="D359" s="16" t="str">
        <f>IFERROR(VLOOKUP(CONCATENATE(B359,C359),IBGE!A:J,10,FALSE),"")</f>
        <v/>
      </c>
      <c r="E359" s="17" t="str">
        <f>IFERROR(VLOOKUP(CONCATENATE(B359,C359),IBGE!A:R,18,FALSE),"")</f>
        <v/>
      </c>
    </row>
    <row r="360" spans="4:5">
      <c r="D360" s="16" t="str">
        <f>IFERROR(VLOOKUP(CONCATENATE(B360,C360),IBGE!A:J,10,FALSE),"")</f>
        <v/>
      </c>
      <c r="E360" s="17" t="str">
        <f>IFERROR(VLOOKUP(CONCATENATE(B360,C360),IBGE!A:R,18,FALSE),"")</f>
        <v/>
      </c>
    </row>
    <row r="361" spans="4:5">
      <c r="D361" s="16" t="str">
        <f>IFERROR(VLOOKUP(CONCATENATE(B361,C361),IBGE!A:J,10,FALSE),"")</f>
        <v/>
      </c>
      <c r="E361" s="17" t="str">
        <f>IFERROR(VLOOKUP(CONCATENATE(B361,C361),IBGE!A:R,18,FALSE),"")</f>
        <v/>
      </c>
    </row>
    <row r="362" spans="4:5">
      <c r="D362" s="16" t="str">
        <f>IFERROR(VLOOKUP(CONCATENATE(B362,C362),IBGE!A:J,10,FALSE),"")</f>
        <v/>
      </c>
      <c r="E362" s="17" t="str">
        <f>IFERROR(VLOOKUP(CONCATENATE(B362,C362),IBGE!A:R,18,FALSE),"")</f>
        <v/>
      </c>
    </row>
    <row r="363" spans="4:5">
      <c r="D363" s="16" t="str">
        <f>IFERROR(VLOOKUP(CONCATENATE(B363,C363),IBGE!A:J,10,FALSE),"")</f>
        <v/>
      </c>
      <c r="E363" s="17" t="str">
        <f>IFERROR(VLOOKUP(CONCATENATE(B363,C363),IBGE!A:R,18,FALSE),"")</f>
        <v/>
      </c>
    </row>
    <row r="364" spans="4:5">
      <c r="D364" s="16" t="str">
        <f>IFERROR(VLOOKUP(CONCATENATE(B364,C364),IBGE!A:J,10,FALSE),"")</f>
        <v/>
      </c>
      <c r="E364" s="17" t="str">
        <f>IFERROR(VLOOKUP(CONCATENATE(B364,C364),IBGE!A:R,18,FALSE),"")</f>
        <v/>
      </c>
    </row>
    <row r="365" spans="4:5">
      <c r="D365" s="16" t="str">
        <f>IFERROR(VLOOKUP(CONCATENATE(B365,C365),IBGE!A:J,10,FALSE),"")</f>
        <v/>
      </c>
      <c r="E365" s="17" t="str">
        <f>IFERROR(VLOOKUP(CONCATENATE(B365,C365),IBGE!A:R,18,FALSE),"")</f>
        <v/>
      </c>
    </row>
    <row r="366" spans="4:5">
      <c r="D366" s="16" t="str">
        <f>IFERROR(VLOOKUP(CONCATENATE(B366,C366),IBGE!A:J,10,FALSE),"")</f>
        <v/>
      </c>
      <c r="E366" s="17" t="str">
        <f>IFERROR(VLOOKUP(CONCATENATE(B366,C366),IBGE!A:R,18,FALSE),"")</f>
        <v/>
      </c>
    </row>
    <row r="367" spans="4:5">
      <c r="D367" s="16" t="str">
        <f>IFERROR(VLOOKUP(CONCATENATE(B367,C367),IBGE!A:J,10,FALSE),"")</f>
        <v/>
      </c>
      <c r="E367" s="17" t="str">
        <f>IFERROR(VLOOKUP(CONCATENATE(B367,C367),IBGE!A:R,18,FALSE),"")</f>
        <v/>
      </c>
    </row>
    <row r="368" spans="4:5">
      <c r="D368" s="16" t="str">
        <f>IFERROR(VLOOKUP(CONCATENATE(B368,C368),IBGE!A:J,10,FALSE),"")</f>
        <v/>
      </c>
      <c r="E368" s="17" t="str">
        <f>IFERROR(VLOOKUP(CONCATENATE(B368,C368),IBGE!A:R,18,FALSE),"")</f>
        <v/>
      </c>
    </row>
    <row r="369" spans="4:5">
      <c r="D369" s="16" t="str">
        <f>IFERROR(VLOOKUP(CONCATENATE(B369,C369),IBGE!A:J,10,FALSE),"")</f>
        <v/>
      </c>
      <c r="E369" s="17" t="str">
        <f>IFERROR(VLOOKUP(CONCATENATE(B369,C369),IBGE!A:R,18,FALSE),"")</f>
        <v/>
      </c>
    </row>
    <row r="370" spans="4:5">
      <c r="D370" s="16" t="str">
        <f>IFERROR(VLOOKUP(CONCATENATE(B370,C370),IBGE!A:J,10,FALSE),"")</f>
        <v/>
      </c>
      <c r="E370" s="17" t="str">
        <f>IFERROR(VLOOKUP(CONCATENATE(B370,C370),IBGE!A:R,18,FALSE),"")</f>
        <v/>
      </c>
    </row>
    <row r="371" spans="4:5">
      <c r="D371" s="16" t="str">
        <f>IFERROR(VLOOKUP(CONCATENATE(B371,C371),IBGE!A:J,10,FALSE),"")</f>
        <v/>
      </c>
      <c r="E371" s="17" t="str">
        <f>IFERROR(VLOOKUP(CONCATENATE(B371,C371),IBGE!A:R,18,FALSE),"")</f>
        <v/>
      </c>
    </row>
    <row r="372" spans="4:5">
      <c r="D372" s="16" t="str">
        <f>IFERROR(VLOOKUP(CONCATENATE(B372,C372),IBGE!A:J,10,FALSE),"")</f>
        <v/>
      </c>
      <c r="E372" s="17" t="str">
        <f>IFERROR(VLOOKUP(CONCATENATE(B372,C372),IBGE!A:R,18,FALSE),"")</f>
        <v/>
      </c>
    </row>
    <row r="373" spans="4:5">
      <c r="D373" s="16" t="str">
        <f>IFERROR(VLOOKUP(CONCATENATE(B373,C373),IBGE!A:J,10,FALSE),"")</f>
        <v/>
      </c>
      <c r="E373" s="17" t="str">
        <f>IFERROR(VLOOKUP(CONCATENATE(B373,C373),IBGE!A:R,18,FALSE),"")</f>
        <v/>
      </c>
    </row>
    <row r="374" spans="4:5">
      <c r="D374" s="16" t="str">
        <f>IFERROR(VLOOKUP(CONCATENATE(B374,C374),IBGE!A:J,10,FALSE),"")</f>
        <v/>
      </c>
      <c r="E374" s="17" t="str">
        <f>IFERROR(VLOOKUP(CONCATENATE(B374,C374),IBGE!A:R,18,FALSE),"")</f>
        <v/>
      </c>
    </row>
    <row r="375" spans="4:5">
      <c r="D375" s="16" t="str">
        <f>IFERROR(VLOOKUP(CONCATENATE(B375,C375),IBGE!A:J,10,FALSE),"")</f>
        <v/>
      </c>
      <c r="E375" s="17" t="str">
        <f>IFERROR(VLOOKUP(CONCATENATE(B375,C375),IBGE!A:R,18,FALSE),"")</f>
        <v/>
      </c>
    </row>
    <row r="376" spans="4:5">
      <c r="D376" s="16" t="str">
        <f>IFERROR(VLOOKUP(CONCATENATE(B376,C376),IBGE!A:J,10,FALSE),"")</f>
        <v/>
      </c>
      <c r="E376" s="17" t="str">
        <f>IFERROR(VLOOKUP(CONCATENATE(B376,C376),IBGE!A:R,18,FALSE),"")</f>
        <v/>
      </c>
    </row>
    <row r="377" spans="4:5">
      <c r="D377" s="16" t="str">
        <f>IFERROR(VLOOKUP(CONCATENATE(B377,C377),IBGE!A:J,10,FALSE),"")</f>
        <v/>
      </c>
      <c r="E377" s="17" t="str">
        <f>IFERROR(VLOOKUP(CONCATENATE(B377,C377),IBGE!A:R,18,FALSE),"")</f>
        <v/>
      </c>
    </row>
    <row r="378" spans="4:5">
      <c r="D378" s="16" t="str">
        <f>IFERROR(VLOOKUP(CONCATENATE(B378,C378),IBGE!A:J,10,FALSE),"")</f>
        <v/>
      </c>
      <c r="E378" s="17" t="str">
        <f>IFERROR(VLOOKUP(CONCATENATE(B378,C378),IBGE!A:R,18,FALSE),"")</f>
        <v/>
      </c>
    </row>
    <row r="379" spans="4:5">
      <c r="D379" s="16" t="str">
        <f>IFERROR(VLOOKUP(CONCATENATE(B379,C379),IBGE!A:J,10,FALSE),"")</f>
        <v/>
      </c>
      <c r="E379" s="17" t="str">
        <f>IFERROR(VLOOKUP(CONCATENATE(B379,C379),IBGE!A:R,18,FALSE),"")</f>
        <v/>
      </c>
    </row>
    <row r="380" spans="4:5">
      <c r="D380" s="16" t="str">
        <f>IFERROR(VLOOKUP(CONCATENATE(B380,C380),IBGE!A:J,10,FALSE),"")</f>
        <v/>
      </c>
      <c r="E380" s="17" t="str">
        <f>IFERROR(VLOOKUP(CONCATENATE(B380,C380),IBGE!A:R,18,FALSE),"")</f>
        <v/>
      </c>
    </row>
    <row r="381" spans="4:5">
      <c r="D381" s="16" t="str">
        <f>IFERROR(VLOOKUP(CONCATENATE(B381,C381),IBGE!A:J,10,FALSE),"")</f>
        <v/>
      </c>
      <c r="E381" s="17" t="str">
        <f>IFERROR(VLOOKUP(CONCATENATE(B381,C381),IBGE!A:R,18,FALSE),"")</f>
        <v/>
      </c>
    </row>
    <row r="382" spans="4:5">
      <c r="D382" s="16" t="str">
        <f>IFERROR(VLOOKUP(CONCATENATE(B382,C382),IBGE!A:J,10,FALSE),"")</f>
        <v/>
      </c>
      <c r="E382" s="17" t="str">
        <f>IFERROR(VLOOKUP(CONCATENATE(B382,C382),IBGE!A:R,18,FALSE),"")</f>
        <v/>
      </c>
    </row>
    <row r="383" spans="4:5">
      <c r="D383" s="16" t="str">
        <f>IFERROR(VLOOKUP(CONCATENATE(B383,C383),IBGE!A:J,10,FALSE),"")</f>
        <v/>
      </c>
      <c r="E383" s="17" t="str">
        <f>IFERROR(VLOOKUP(CONCATENATE(B383,C383),IBGE!A:R,18,FALSE),"")</f>
        <v/>
      </c>
    </row>
    <row r="384" spans="4:5">
      <c r="D384" s="16" t="str">
        <f>IFERROR(VLOOKUP(CONCATENATE(B384,C384),IBGE!A:J,10,FALSE),"")</f>
        <v/>
      </c>
      <c r="E384" s="17" t="str">
        <f>IFERROR(VLOOKUP(CONCATENATE(B384,C384),IBGE!A:R,18,FALSE),"")</f>
        <v/>
      </c>
    </row>
    <row r="385" spans="4:5">
      <c r="D385" s="16" t="str">
        <f>IFERROR(VLOOKUP(CONCATENATE(B385,C385),IBGE!A:J,10,FALSE),"")</f>
        <v/>
      </c>
      <c r="E385" s="17" t="str">
        <f>IFERROR(VLOOKUP(CONCATENATE(B385,C385),IBGE!A:R,18,FALSE),"")</f>
        <v/>
      </c>
    </row>
    <row r="386" spans="4:5">
      <c r="D386" s="16" t="str">
        <f>IFERROR(VLOOKUP(CONCATENATE(B386,C386),IBGE!A:J,10,FALSE),"")</f>
        <v/>
      </c>
      <c r="E386" s="17" t="str">
        <f>IFERROR(VLOOKUP(CONCATENATE(B386,C386),IBGE!A:R,18,FALSE),"")</f>
        <v/>
      </c>
    </row>
    <row r="387" spans="4:5">
      <c r="D387" s="16" t="str">
        <f>IFERROR(VLOOKUP(CONCATENATE(B387,C387),IBGE!A:J,10,FALSE),"")</f>
        <v/>
      </c>
      <c r="E387" s="17" t="str">
        <f>IFERROR(VLOOKUP(CONCATENATE(B387,C387),IBGE!A:R,18,FALSE),"")</f>
        <v/>
      </c>
    </row>
    <row r="388" spans="4:5">
      <c r="D388" s="16" t="str">
        <f>IFERROR(VLOOKUP(CONCATENATE(B388,C388),IBGE!A:J,10,FALSE),"")</f>
        <v/>
      </c>
      <c r="E388" s="17" t="str">
        <f>IFERROR(VLOOKUP(CONCATENATE(B388,C388),IBGE!A:R,18,FALSE),"")</f>
        <v/>
      </c>
    </row>
    <row r="389" spans="4:5">
      <c r="D389" s="16" t="str">
        <f>IFERROR(VLOOKUP(CONCATENATE(B389,C389),IBGE!A:J,10,FALSE),"")</f>
        <v/>
      </c>
      <c r="E389" s="17" t="str">
        <f>IFERROR(VLOOKUP(CONCATENATE(B389,C389),IBGE!A:R,18,FALSE),"")</f>
        <v/>
      </c>
    </row>
    <row r="390" spans="4:5">
      <c r="D390" s="16" t="str">
        <f>IFERROR(VLOOKUP(CONCATENATE(B390,C390),IBGE!A:J,10,FALSE),"")</f>
        <v/>
      </c>
      <c r="E390" s="17" t="str">
        <f>IFERROR(VLOOKUP(CONCATENATE(B390,C390),IBGE!A:R,18,FALSE),"")</f>
        <v/>
      </c>
    </row>
    <row r="391" spans="4:5">
      <c r="D391" s="16" t="str">
        <f>IFERROR(VLOOKUP(CONCATENATE(B391,C391),IBGE!A:J,10,FALSE),"")</f>
        <v/>
      </c>
      <c r="E391" s="17" t="str">
        <f>IFERROR(VLOOKUP(CONCATENATE(B391,C391),IBGE!A:R,18,FALSE),"")</f>
        <v/>
      </c>
    </row>
    <row r="392" spans="4:5">
      <c r="D392" s="16" t="str">
        <f>IFERROR(VLOOKUP(CONCATENATE(B392,C392),IBGE!A:J,10,FALSE),"")</f>
        <v/>
      </c>
      <c r="E392" s="17" t="str">
        <f>IFERROR(VLOOKUP(CONCATENATE(B392,C392),IBGE!A:R,18,FALSE),"")</f>
        <v/>
      </c>
    </row>
    <row r="393" spans="4:5">
      <c r="D393" s="16" t="str">
        <f>IFERROR(VLOOKUP(CONCATENATE(B393,C393),IBGE!A:J,10,FALSE),"")</f>
        <v/>
      </c>
      <c r="E393" s="17" t="str">
        <f>IFERROR(VLOOKUP(CONCATENATE(B393,C393),IBGE!A:R,18,FALSE),"")</f>
        <v/>
      </c>
    </row>
    <row r="394" spans="4:5">
      <c r="D394" s="16" t="str">
        <f>IFERROR(VLOOKUP(CONCATENATE(B394,C394),IBGE!A:J,10,FALSE),"")</f>
        <v/>
      </c>
      <c r="E394" s="17" t="str">
        <f>IFERROR(VLOOKUP(CONCATENATE(B394,C394),IBGE!A:R,18,FALSE),"")</f>
        <v/>
      </c>
    </row>
    <row r="395" spans="4:5">
      <c r="D395" s="16" t="str">
        <f>IFERROR(VLOOKUP(CONCATENATE(B395,C395),IBGE!A:J,10,FALSE),"")</f>
        <v/>
      </c>
      <c r="E395" s="17" t="str">
        <f>IFERROR(VLOOKUP(CONCATENATE(B395,C395),IBGE!A:R,18,FALSE),"")</f>
        <v/>
      </c>
    </row>
    <row r="396" spans="4:5">
      <c r="D396" s="16" t="str">
        <f>IFERROR(VLOOKUP(CONCATENATE(B396,C396),IBGE!A:J,10,FALSE),"")</f>
        <v/>
      </c>
      <c r="E396" s="17" t="str">
        <f>IFERROR(VLOOKUP(CONCATENATE(B396,C396),IBGE!A:R,18,FALSE),"")</f>
        <v/>
      </c>
    </row>
    <row r="397" spans="4:5">
      <c r="D397" s="16" t="str">
        <f>IFERROR(VLOOKUP(CONCATENATE(B397,C397),IBGE!A:J,10,FALSE),"")</f>
        <v/>
      </c>
      <c r="E397" s="17" t="str">
        <f>IFERROR(VLOOKUP(CONCATENATE(B397,C397),IBGE!A:R,18,FALSE),"")</f>
        <v/>
      </c>
    </row>
    <row r="398" spans="4:5">
      <c r="D398" s="16" t="str">
        <f>IFERROR(VLOOKUP(CONCATENATE(B398,C398),IBGE!A:J,10,FALSE),"")</f>
        <v/>
      </c>
      <c r="E398" s="17" t="str">
        <f>IFERROR(VLOOKUP(CONCATENATE(B398,C398),IBGE!A:R,18,FALSE),"")</f>
        <v/>
      </c>
    </row>
    <row r="399" spans="4:5">
      <c r="D399" s="16" t="str">
        <f>IFERROR(VLOOKUP(CONCATENATE(B399,C399),IBGE!A:J,10,FALSE),"")</f>
        <v/>
      </c>
      <c r="E399" s="17" t="str">
        <f>IFERROR(VLOOKUP(CONCATENATE(B399,C399),IBGE!A:R,18,FALSE),"")</f>
        <v/>
      </c>
    </row>
    <row r="400" spans="4:5">
      <c r="D400" s="16" t="str">
        <f>IFERROR(VLOOKUP(CONCATENATE(B400,C400),IBGE!A:J,10,FALSE),"")</f>
        <v/>
      </c>
      <c r="E400" s="17" t="str">
        <f>IFERROR(VLOOKUP(CONCATENATE(B400,C400),IBGE!A:R,18,FALSE),"")</f>
        <v/>
      </c>
    </row>
    <row r="401" spans="4:5">
      <c r="D401" s="16" t="str">
        <f>IFERROR(VLOOKUP(CONCATENATE(B401,C401),IBGE!A:J,10,FALSE),"")</f>
        <v/>
      </c>
      <c r="E401" s="17" t="str">
        <f>IFERROR(VLOOKUP(CONCATENATE(B401,C401),IBGE!A:R,18,FALSE),"")</f>
        <v/>
      </c>
    </row>
    <row r="402" spans="4:5">
      <c r="D402" s="16" t="str">
        <f>IFERROR(VLOOKUP(CONCATENATE(B402,C402),IBGE!A:J,10,FALSE),"")</f>
        <v/>
      </c>
      <c r="E402" s="17" t="str">
        <f>IFERROR(VLOOKUP(CONCATENATE(B402,C402),IBGE!A:R,18,FALSE),"")</f>
        <v/>
      </c>
    </row>
    <row r="403" spans="4:5">
      <c r="D403" s="16" t="str">
        <f>IFERROR(VLOOKUP(CONCATENATE(B403,C403),IBGE!A:J,10,FALSE),"")</f>
        <v/>
      </c>
      <c r="E403" s="17" t="str">
        <f>IFERROR(VLOOKUP(CONCATENATE(B403,C403),IBGE!A:R,18,FALSE),"")</f>
        <v/>
      </c>
    </row>
    <row r="404" spans="4:5">
      <c r="D404" s="16" t="str">
        <f>IFERROR(VLOOKUP(CONCATENATE(B404,C404),IBGE!A:J,10,FALSE),"")</f>
        <v/>
      </c>
      <c r="E404" s="17" t="str">
        <f>IFERROR(VLOOKUP(CONCATENATE(B404,C404),IBGE!A:R,18,FALSE),"")</f>
        <v/>
      </c>
    </row>
    <row r="405" spans="4:5">
      <c r="D405" s="16" t="str">
        <f>IFERROR(VLOOKUP(CONCATENATE(B405,C405),IBGE!A:J,10,FALSE),"")</f>
        <v/>
      </c>
      <c r="E405" s="17" t="str">
        <f>IFERROR(VLOOKUP(CONCATENATE(B405,C405),IBGE!A:R,18,FALSE),"")</f>
        <v/>
      </c>
    </row>
    <row r="406" spans="4:5">
      <c r="D406" s="16" t="str">
        <f>IFERROR(VLOOKUP(CONCATENATE(B406,C406),IBGE!A:J,10,FALSE),"")</f>
        <v/>
      </c>
      <c r="E406" s="17" t="str">
        <f>IFERROR(VLOOKUP(CONCATENATE(B406,C406),IBGE!A:R,18,FALSE),"")</f>
        <v/>
      </c>
    </row>
    <row r="407" spans="4:5">
      <c r="D407" s="16" t="str">
        <f>IFERROR(VLOOKUP(CONCATENATE(B407,C407),IBGE!A:J,10,FALSE),"")</f>
        <v/>
      </c>
      <c r="E407" s="17" t="str">
        <f>IFERROR(VLOOKUP(CONCATENATE(B407,C407),IBGE!A:R,18,FALSE),"")</f>
        <v/>
      </c>
    </row>
    <row r="408" spans="4:5">
      <c r="D408" s="16" t="str">
        <f>IFERROR(VLOOKUP(CONCATENATE(B408,C408),IBGE!A:J,10,FALSE),"")</f>
        <v/>
      </c>
      <c r="E408" s="17" t="str">
        <f>IFERROR(VLOOKUP(CONCATENATE(B408,C408),IBGE!A:R,18,FALSE),"")</f>
        <v/>
      </c>
    </row>
    <row r="409" spans="4:5">
      <c r="D409" s="16" t="str">
        <f>IFERROR(VLOOKUP(CONCATENATE(B409,C409),IBGE!A:J,10,FALSE),"")</f>
        <v/>
      </c>
      <c r="E409" s="17" t="str">
        <f>IFERROR(VLOOKUP(CONCATENATE(B409,C409),IBGE!A:R,18,FALSE),"")</f>
        <v/>
      </c>
    </row>
    <row r="410" spans="4:5">
      <c r="D410" s="16" t="str">
        <f>IFERROR(VLOOKUP(CONCATENATE(B410,C410),IBGE!A:J,10,FALSE),"")</f>
        <v/>
      </c>
      <c r="E410" s="17" t="str">
        <f>IFERROR(VLOOKUP(CONCATENATE(B410,C410),IBGE!A:R,18,FALSE),"")</f>
        <v/>
      </c>
    </row>
    <row r="411" spans="4:5">
      <c r="D411" s="16" t="str">
        <f>IFERROR(VLOOKUP(CONCATENATE(B411,C411),IBGE!A:J,10,FALSE),"")</f>
        <v/>
      </c>
      <c r="E411" s="17" t="str">
        <f>IFERROR(VLOOKUP(CONCATENATE(B411,C411),IBGE!A:R,18,FALSE),"")</f>
        <v/>
      </c>
    </row>
    <row r="412" spans="4:5">
      <c r="D412" s="16" t="str">
        <f>IFERROR(VLOOKUP(CONCATENATE(B412,C412),IBGE!A:J,10,FALSE),"")</f>
        <v/>
      </c>
      <c r="E412" s="17" t="str">
        <f>IFERROR(VLOOKUP(CONCATENATE(B412,C412),IBGE!A:R,18,FALSE),"")</f>
        <v/>
      </c>
    </row>
    <row r="413" spans="4:5">
      <c r="D413" s="16" t="str">
        <f>IFERROR(VLOOKUP(CONCATENATE(B413,C413),IBGE!A:J,10,FALSE),"")</f>
        <v/>
      </c>
      <c r="E413" s="17" t="str">
        <f>IFERROR(VLOOKUP(CONCATENATE(B413,C413),IBGE!A:R,18,FALSE),"")</f>
        <v/>
      </c>
    </row>
    <row r="414" spans="4:5">
      <c r="D414" s="16" t="str">
        <f>IFERROR(VLOOKUP(CONCATENATE(B414,C414),IBGE!A:J,10,FALSE),"")</f>
        <v/>
      </c>
      <c r="E414" s="17" t="str">
        <f>IFERROR(VLOOKUP(CONCATENATE(B414,C414),IBGE!A:R,18,FALSE),"")</f>
        <v/>
      </c>
    </row>
    <row r="415" spans="4:5">
      <c r="D415" s="16" t="str">
        <f>IFERROR(VLOOKUP(CONCATENATE(B415,C415),IBGE!A:J,10,FALSE),"")</f>
        <v/>
      </c>
      <c r="E415" s="17" t="str">
        <f>IFERROR(VLOOKUP(CONCATENATE(B415,C415),IBGE!A:R,18,FALSE),"")</f>
        <v/>
      </c>
    </row>
    <row r="416" spans="4:5">
      <c r="D416" s="16" t="str">
        <f>IFERROR(VLOOKUP(CONCATENATE(B416,C416),IBGE!A:J,10,FALSE),"")</f>
        <v/>
      </c>
      <c r="E416" s="17" t="str">
        <f>IFERROR(VLOOKUP(CONCATENATE(B416,C416),IBGE!A:R,18,FALSE),"")</f>
        <v/>
      </c>
    </row>
    <row r="417" spans="4:5">
      <c r="D417" s="16" t="str">
        <f>IFERROR(VLOOKUP(CONCATENATE(B417,C417),IBGE!A:J,10,FALSE),"")</f>
        <v/>
      </c>
      <c r="E417" s="17" t="str">
        <f>IFERROR(VLOOKUP(CONCATENATE(B417,C417),IBGE!A:R,18,FALSE),"")</f>
        <v/>
      </c>
    </row>
    <row r="418" spans="4:5">
      <c r="D418" s="16" t="str">
        <f>IFERROR(VLOOKUP(CONCATENATE(B418,C418),IBGE!A:J,10,FALSE),"")</f>
        <v/>
      </c>
      <c r="E418" s="17" t="str">
        <f>IFERROR(VLOOKUP(CONCATENATE(B418,C418),IBGE!A:R,18,FALSE),"")</f>
        <v/>
      </c>
    </row>
    <row r="419" spans="4:5">
      <c r="D419" s="16" t="str">
        <f>IFERROR(VLOOKUP(CONCATENATE(B419,C419),IBGE!A:J,10,FALSE),"")</f>
        <v/>
      </c>
      <c r="E419" s="17" t="str">
        <f>IFERROR(VLOOKUP(CONCATENATE(B419,C419),IBGE!A:R,18,FALSE),"")</f>
        <v/>
      </c>
    </row>
    <row r="420" spans="4:5">
      <c r="D420" s="16" t="str">
        <f>IFERROR(VLOOKUP(CONCATENATE(B420,C420),IBGE!A:J,10,FALSE),"")</f>
        <v/>
      </c>
      <c r="E420" s="17" t="str">
        <f>IFERROR(VLOOKUP(CONCATENATE(B420,C420),IBGE!A:R,18,FALSE),"")</f>
        <v/>
      </c>
    </row>
    <row r="421" spans="4:5">
      <c r="D421" s="16" t="str">
        <f>IFERROR(VLOOKUP(CONCATENATE(B421,C421),IBGE!A:J,10,FALSE),"")</f>
        <v/>
      </c>
      <c r="E421" s="17" t="str">
        <f>IFERROR(VLOOKUP(CONCATENATE(B421,C421),IBGE!A:R,18,FALSE),"")</f>
        <v/>
      </c>
    </row>
    <row r="422" spans="4:5">
      <c r="D422" s="16" t="str">
        <f>IFERROR(VLOOKUP(CONCATENATE(B422,C422),IBGE!A:J,10,FALSE),"")</f>
        <v/>
      </c>
      <c r="E422" s="17" t="str">
        <f>IFERROR(VLOOKUP(CONCATENATE(B422,C422),IBGE!A:R,18,FALSE),"")</f>
        <v/>
      </c>
    </row>
    <row r="423" spans="4:5">
      <c r="D423" s="16" t="str">
        <f>IFERROR(VLOOKUP(CONCATENATE(B423,C423),IBGE!A:J,10,FALSE),"")</f>
        <v/>
      </c>
      <c r="E423" s="17" t="str">
        <f>IFERROR(VLOOKUP(CONCATENATE(B423,C423),IBGE!A:R,18,FALSE),"")</f>
        <v/>
      </c>
    </row>
    <row r="424" spans="4:5">
      <c r="D424" s="16" t="str">
        <f>IFERROR(VLOOKUP(CONCATENATE(B424,C424),IBGE!A:J,10,FALSE),"")</f>
        <v/>
      </c>
      <c r="E424" s="17" t="str">
        <f>IFERROR(VLOOKUP(CONCATENATE(B424,C424),IBGE!A:R,18,FALSE),"")</f>
        <v/>
      </c>
    </row>
    <row r="425" spans="4:5">
      <c r="D425" s="16" t="str">
        <f>IFERROR(VLOOKUP(CONCATENATE(B425,C425),IBGE!A:J,10,FALSE),"")</f>
        <v/>
      </c>
      <c r="E425" s="17" t="str">
        <f>IFERROR(VLOOKUP(CONCATENATE(B425,C425),IBGE!A:R,18,FALSE),"")</f>
        <v/>
      </c>
    </row>
    <row r="426" spans="4:5">
      <c r="D426" s="16" t="str">
        <f>IFERROR(VLOOKUP(CONCATENATE(B426,C426),IBGE!A:J,10,FALSE),"")</f>
        <v/>
      </c>
      <c r="E426" s="17" t="str">
        <f>IFERROR(VLOOKUP(CONCATENATE(B426,C426),IBGE!A:R,18,FALSE),"")</f>
        <v/>
      </c>
    </row>
    <row r="427" spans="4:5">
      <c r="D427" s="16" t="str">
        <f>IFERROR(VLOOKUP(CONCATENATE(B427,C427),IBGE!A:J,10,FALSE),"")</f>
        <v/>
      </c>
      <c r="E427" s="17" t="str">
        <f>IFERROR(VLOOKUP(CONCATENATE(B427,C427),IBGE!A:R,18,FALSE),"")</f>
        <v/>
      </c>
    </row>
    <row r="428" spans="4:5">
      <c r="D428" s="16" t="str">
        <f>IFERROR(VLOOKUP(CONCATENATE(B428,C428),IBGE!A:J,10,FALSE),"")</f>
        <v/>
      </c>
      <c r="E428" s="17" t="str">
        <f>IFERROR(VLOOKUP(CONCATENATE(B428,C428),IBGE!A:R,18,FALSE),"")</f>
        <v/>
      </c>
    </row>
    <row r="429" spans="4:5">
      <c r="D429" s="16" t="str">
        <f>IFERROR(VLOOKUP(CONCATENATE(B429,C429),IBGE!A:J,10,FALSE),"")</f>
        <v/>
      </c>
      <c r="E429" s="17" t="str">
        <f>IFERROR(VLOOKUP(CONCATENATE(B429,C429),IBGE!A:R,18,FALSE),"")</f>
        <v/>
      </c>
    </row>
    <row r="430" spans="4:5">
      <c r="D430" s="16" t="str">
        <f>IFERROR(VLOOKUP(CONCATENATE(B430,C430),IBGE!A:J,10,FALSE),"")</f>
        <v/>
      </c>
      <c r="E430" s="17" t="str">
        <f>IFERROR(VLOOKUP(CONCATENATE(B430,C430),IBGE!A:R,18,FALSE),"")</f>
        <v/>
      </c>
    </row>
    <row r="431" spans="4:5">
      <c r="D431" s="16" t="str">
        <f>IFERROR(VLOOKUP(CONCATENATE(B431,C431),IBGE!A:J,10,FALSE),"")</f>
        <v/>
      </c>
      <c r="E431" s="17" t="str">
        <f>IFERROR(VLOOKUP(CONCATENATE(B431,C431),IBGE!A:R,18,FALSE),"")</f>
        <v/>
      </c>
    </row>
    <row r="432" spans="4:5">
      <c r="D432" s="16" t="str">
        <f>IFERROR(VLOOKUP(CONCATENATE(B432,C432),IBGE!A:J,10,FALSE),"")</f>
        <v/>
      </c>
      <c r="E432" s="17" t="str">
        <f>IFERROR(VLOOKUP(CONCATENATE(B432,C432),IBGE!A:R,18,FALSE),"")</f>
        <v/>
      </c>
    </row>
    <row r="433" spans="4:5">
      <c r="D433" s="16" t="str">
        <f>IFERROR(VLOOKUP(CONCATENATE(B433,C433),IBGE!A:J,10,FALSE),"")</f>
        <v/>
      </c>
      <c r="E433" s="17" t="str">
        <f>IFERROR(VLOOKUP(CONCATENATE(B433,C433),IBGE!A:R,18,FALSE),"")</f>
        <v/>
      </c>
    </row>
    <row r="434" spans="4:5">
      <c r="D434" s="16" t="str">
        <f>IFERROR(VLOOKUP(CONCATENATE(B434,C434),IBGE!A:J,10,FALSE),"")</f>
        <v/>
      </c>
      <c r="E434" s="17" t="str">
        <f>IFERROR(VLOOKUP(CONCATENATE(B434,C434),IBGE!A:R,18,FALSE),"")</f>
        <v/>
      </c>
    </row>
    <row r="435" spans="4:5">
      <c r="D435" s="16" t="str">
        <f>IFERROR(VLOOKUP(CONCATENATE(B435,C435),IBGE!A:J,10,FALSE),"")</f>
        <v/>
      </c>
      <c r="E435" s="17" t="str">
        <f>IFERROR(VLOOKUP(CONCATENATE(B435,C435),IBGE!A:R,18,FALSE),"")</f>
        <v/>
      </c>
    </row>
    <row r="436" spans="4:5">
      <c r="D436" s="16" t="str">
        <f>IFERROR(VLOOKUP(CONCATENATE(B436,C436),IBGE!A:J,10,FALSE),"")</f>
        <v/>
      </c>
      <c r="E436" s="17" t="str">
        <f>IFERROR(VLOOKUP(CONCATENATE(B436,C436),IBGE!A:R,18,FALSE),"")</f>
        <v/>
      </c>
    </row>
    <row r="437" spans="4:5">
      <c r="D437" s="16" t="str">
        <f>IFERROR(VLOOKUP(CONCATENATE(B437,C437),IBGE!A:J,10,FALSE),"")</f>
        <v/>
      </c>
      <c r="E437" s="17" t="str">
        <f>IFERROR(VLOOKUP(CONCATENATE(B437,C437),IBGE!A:R,18,FALSE),"")</f>
        <v/>
      </c>
    </row>
    <row r="438" spans="4:5">
      <c r="D438" s="16" t="str">
        <f>IFERROR(VLOOKUP(CONCATENATE(B438,C438),IBGE!A:J,10,FALSE),"")</f>
        <v/>
      </c>
      <c r="E438" s="17" t="str">
        <f>IFERROR(VLOOKUP(CONCATENATE(B438,C438),IBGE!A:R,18,FALSE),"")</f>
        <v/>
      </c>
    </row>
    <row r="439" spans="4:5">
      <c r="D439" s="16" t="str">
        <f>IFERROR(VLOOKUP(CONCATENATE(B439,C439),IBGE!A:J,10,FALSE),"")</f>
        <v/>
      </c>
      <c r="E439" s="17" t="str">
        <f>IFERROR(VLOOKUP(CONCATENATE(B439,C439),IBGE!A:R,18,FALSE),"")</f>
        <v/>
      </c>
    </row>
    <row r="440" spans="4:5">
      <c r="D440" s="16" t="str">
        <f>IFERROR(VLOOKUP(CONCATENATE(B440,C440),IBGE!A:J,10,FALSE),"")</f>
        <v/>
      </c>
      <c r="E440" s="17" t="str">
        <f>IFERROR(VLOOKUP(CONCATENATE(B440,C440),IBGE!A:R,18,FALSE),"")</f>
        <v/>
      </c>
    </row>
    <row r="441" spans="4:5">
      <c r="D441" s="16" t="str">
        <f>IFERROR(VLOOKUP(CONCATENATE(B441,C441),IBGE!A:J,10,FALSE),"")</f>
        <v/>
      </c>
      <c r="E441" s="17" t="str">
        <f>IFERROR(VLOOKUP(CONCATENATE(B441,C441),IBGE!A:R,18,FALSE),"")</f>
        <v/>
      </c>
    </row>
    <row r="442" spans="4:5">
      <c r="D442" s="16" t="str">
        <f>IFERROR(VLOOKUP(CONCATENATE(B442,C442),IBGE!A:J,10,FALSE),"")</f>
        <v/>
      </c>
      <c r="E442" s="17" t="str">
        <f>IFERROR(VLOOKUP(CONCATENATE(B442,C442),IBGE!A:R,18,FALSE),"")</f>
        <v/>
      </c>
    </row>
    <row r="443" spans="4:5">
      <c r="D443" s="16" t="str">
        <f>IFERROR(VLOOKUP(CONCATENATE(B443,C443),IBGE!A:J,10,FALSE),"")</f>
        <v/>
      </c>
      <c r="E443" s="17" t="str">
        <f>IFERROR(VLOOKUP(CONCATENATE(B443,C443),IBGE!A:R,18,FALSE),"")</f>
        <v/>
      </c>
    </row>
    <row r="444" spans="4:5">
      <c r="D444" s="16" t="str">
        <f>IFERROR(VLOOKUP(CONCATENATE(B444,C444),IBGE!A:J,10,FALSE),"")</f>
        <v/>
      </c>
      <c r="E444" s="17" t="str">
        <f>IFERROR(VLOOKUP(CONCATENATE(B444,C444),IBGE!A:R,18,FALSE),"")</f>
        <v/>
      </c>
    </row>
    <row r="445" spans="4:5">
      <c r="D445" s="16" t="str">
        <f>IFERROR(VLOOKUP(CONCATENATE(B445,C445),IBGE!A:J,10,FALSE),"")</f>
        <v/>
      </c>
      <c r="E445" s="17" t="str">
        <f>IFERROR(VLOOKUP(CONCATENATE(B445,C445),IBGE!A:R,18,FALSE),"")</f>
        <v/>
      </c>
    </row>
    <row r="446" spans="4:5">
      <c r="D446" s="16" t="str">
        <f>IFERROR(VLOOKUP(CONCATENATE(B446,C446),IBGE!A:J,10,FALSE),"")</f>
        <v/>
      </c>
      <c r="E446" s="17" t="str">
        <f>IFERROR(VLOOKUP(CONCATENATE(B446,C446),IBGE!A:R,18,FALSE),"")</f>
        <v/>
      </c>
    </row>
    <row r="447" spans="4:5">
      <c r="D447" s="16" t="str">
        <f>IFERROR(VLOOKUP(CONCATENATE(B447,C447),IBGE!A:J,10,FALSE),"")</f>
        <v/>
      </c>
      <c r="E447" s="17" t="str">
        <f>IFERROR(VLOOKUP(CONCATENATE(B447,C447),IBGE!A:R,18,FALSE),"")</f>
        <v/>
      </c>
    </row>
    <row r="448" spans="4:5">
      <c r="D448" s="16" t="str">
        <f>IFERROR(VLOOKUP(CONCATENATE(B448,C448),IBGE!A:J,10,FALSE),"")</f>
        <v/>
      </c>
      <c r="E448" s="17" t="str">
        <f>IFERROR(VLOOKUP(CONCATENATE(B448,C448),IBGE!A:R,18,FALSE),"")</f>
        <v/>
      </c>
    </row>
    <row r="449" spans="4:5">
      <c r="D449" s="16" t="str">
        <f>IFERROR(VLOOKUP(CONCATENATE(B449,C449),IBGE!A:J,10,FALSE),"")</f>
        <v/>
      </c>
      <c r="E449" s="17" t="str">
        <f>IFERROR(VLOOKUP(CONCATENATE(B449,C449),IBGE!A:R,18,FALSE),"")</f>
        <v/>
      </c>
    </row>
    <row r="450" spans="4:5">
      <c r="D450" s="16" t="str">
        <f>IFERROR(VLOOKUP(CONCATENATE(B450,C450),IBGE!A:J,10,FALSE),"")</f>
        <v/>
      </c>
      <c r="E450" s="17" t="str">
        <f>IFERROR(VLOOKUP(CONCATENATE(B450,C450),IBGE!A:R,18,FALSE),"")</f>
        <v/>
      </c>
    </row>
    <row r="451" spans="4:5">
      <c r="D451" s="16" t="str">
        <f>IFERROR(VLOOKUP(CONCATENATE(B451,C451),IBGE!A:J,10,FALSE),"")</f>
        <v/>
      </c>
      <c r="E451" s="17" t="str">
        <f>IFERROR(VLOOKUP(CONCATENATE(B451,C451),IBGE!A:R,18,FALSE),"")</f>
        <v/>
      </c>
    </row>
    <row r="452" spans="4:5">
      <c r="D452" s="16" t="str">
        <f>IFERROR(VLOOKUP(CONCATENATE(B452,C452),IBGE!A:J,10,FALSE),"")</f>
        <v/>
      </c>
      <c r="E452" s="17" t="str">
        <f>IFERROR(VLOOKUP(CONCATENATE(B452,C452),IBGE!A:R,18,FALSE),"")</f>
        <v/>
      </c>
    </row>
    <row r="453" spans="4:5">
      <c r="D453" s="16" t="str">
        <f>IFERROR(VLOOKUP(CONCATENATE(B453,C453),IBGE!A:J,10,FALSE),"")</f>
        <v/>
      </c>
      <c r="E453" s="17" t="str">
        <f>IFERROR(VLOOKUP(CONCATENATE(B453,C453),IBGE!A:R,18,FALSE),"")</f>
        <v/>
      </c>
    </row>
    <row r="454" spans="4:5">
      <c r="D454" s="16" t="str">
        <f>IFERROR(VLOOKUP(CONCATENATE(B454,C454),IBGE!A:J,10,FALSE),"")</f>
        <v/>
      </c>
      <c r="E454" s="17" t="str">
        <f>IFERROR(VLOOKUP(CONCATENATE(B454,C454),IBGE!A:R,18,FALSE),"")</f>
        <v/>
      </c>
    </row>
    <row r="455" spans="4:5">
      <c r="D455" s="16" t="str">
        <f>IFERROR(VLOOKUP(CONCATENATE(B455,C455),IBGE!A:J,10,FALSE),"")</f>
        <v/>
      </c>
      <c r="E455" s="17" t="str">
        <f>IFERROR(VLOOKUP(CONCATENATE(B455,C455),IBGE!A:R,18,FALSE),"")</f>
        <v/>
      </c>
    </row>
    <row r="456" spans="4:5">
      <c r="D456" s="16" t="str">
        <f>IFERROR(VLOOKUP(CONCATENATE(B456,C456),IBGE!A:J,10,FALSE),"")</f>
        <v/>
      </c>
      <c r="E456" s="17" t="str">
        <f>IFERROR(VLOOKUP(CONCATENATE(B456,C456),IBGE!A:R,18,FALSE),"")</f>
        <v/>
      </c>
    </row>
    <row r="457" spans="4:5">
      <c r="D457" s="16" t="str">
        <f>IFERROR(VLOOKUP(CONCATENATE(B457,C457),IBGE!A:J,10,FALSE),"")</f>
        <v/>
      </c>
      <c r="E457" s="17" t="str">
        <f>IFERROR(VLOOKUP(CONCATENATE(B457,C457),IBGE!A:R,18,FALSE),"")</f>
        <v/>
      </c>
    </row>
    <row r="458" spans="4:5">
      <c r="D458" s="16" t="str">
        <f>IFERROR(VLOOKUP(CONCATENATE(B458,C458),IBGE!A:J,10,FALSE),"")</f>
        <v/>
      </c>
      <c r="E458" s="17" t="str">
        <f>IFERROR(VLOOKUP(CONCATENATE(B458,C458),IBGE!A:R,18,FALSE),"")</f>
        <v/>
      </c>
    </row>
    <row r="459" spans="4:5">
      <c r="D459" s="16" t="str">
        <f>IFERROR(VLOOKUP(CONCATENATE(B459,C459),IBGE!A:J,10,FALSE),"")</f>
        <v/>
      </c>
      <c r="E459" s="17" t="str">
        <f>IFERROR(VLOOKUP(CONCATENATE(B459,C459),IBGE!A:R,18,FALSE),"")</f>
        <v/>
      </c>
    </row>
    <row r="460" spans="4:5">
      <c r="D460" s="16" t="str">
        <f>IFERROR(VLOOKUP(CONCATENATE(B460,C460),IBGE!A:J,10,FALSE),"")</f>
        <v/>
      </c>
      <c r="E460" s="17" t="str">
        <f>IFERROR(VLOOKUP(CONCATENATE(B460,C460),IBGE!A:R,18,FALSE),"")</f>
        <v/>
      </c>
    </row>
    <row r="461" spans="4:5">
      <c r="D461" s="16" t="str">
        <f>IFERROR(VLOOKUP(CONCATENATE(B461,C461),IBGE!A:J,10,FALSE),"")</f>
        <v/>
      </c>
      <c r="E461" s="17" t="str">
        <f>IFERROR(VLOOKUP(CONCATENATE(B461,C461),IBGE!A:R,18,FALSE),"")</f>
        <v/>
      </c>
    </row>
    <row r="462" spans="4:5">
      <c r="D462" s="16" t="str">
        <f>IFERROR(VLOOKUP(CONCATENATE(B462,C462),IBGE!A:J,10,FALSE),"")</f>
        <v/>
      </c>
      <c r="E462" s="17" t="str">
        <f>IFERROR(VLOOKUP(CONCATENATE(B462,C462),IBGE!A:R,18,FALSE),"")</f>
        <v/>
      </c>
    </row>
    <row r="463" spans="4:5">
      <c r="D463" s="16" t="str">
        <f>IFERROR(VLOOKUP(CONCATENATE(B463,C463),IBGE!A:J,10,FALSE),"")</f>
        <v/>
      </c>
      <c r="E463" s="17" t="str">
        <f>IFERROR(VLOOKUP(CONCATENATE(B463,C463),IBGE!A:R,18,FALSE),"")</f>
        <v/>
      </c>
    </row>
    <row r="464" spans="4:5">
      <c r="D464" s="16" t="str">
        <f>IFERROR(VLOOKUP(CONCATENATE(B464,C464),IBGE!A:J,10,FALSE),"")</f>
        <v/>
      </c>
      <c r="E464" s="17" t="str">
        <f>IFERROR(VLOOKUP(CONCATENATE(B464,C464),IBGE!A:R,18,FALSE),"")</f>
        <v/>
      </c>
    </row>
    <row r="465" spans="4:5">
      <c r="D465" s="16" t="str">
        <f>IFERROR(VLOOKUP(CONCATENATE(B465,C465),IBGE!A:J,10,FALSE),"")</f>
        <v/>
      </c>
      <c r="E465" s="17" t="str">
        <f>IFERROR(VLOOKUP(CONCATENATE(B465,C465),IBGE!A:R,18,FALSE),"")</f>
        <v/>
      </c>
    </row>
    <row r="466" spans="4:5">
      <c r="D466" s="16" t="str">
        <f>IFERROR(VLOOKUP(CONCATENATE(B466,C466),IBGE!A:J,10,FALSE),"")</f>
        <v/>
      </c>
      <c r="E466" s="17" t="str">
        <f>IFERROR(VLOOKUP(CONCATENATE(B466,C466),IBGE!A:R,18,FALSE),"")</f>
        <v/>
      </c>
    </row>
    <row r="467" spans="4:5">
      <c r="D467" s="16" t="str">
        <f>IFERROR(VLOOKUP(CONCATENATE(B467,C467),IBGE!A:J,10,FALSE),"")</f>
        <v/>
      </c>
      <c r="E467" s="17" t="str">
        <f>IFERROR(VLOOKUP(CONCATENATE(B467,C467),IBGE!A:R,18,FALSE),"")</f>
        <v/>
      </c>
    </row>
    <row r="468" spans="4:5">
      <c r="D468" s="16" t="str">
        <f>IFERROR(VLOOKUP(CONCATENATE(B468,C468),IBGE!A:J,10,FALSE),"")</f>
        <v/>
      </c>
      <c r="E468" s="17" t="str">
        <f>IFERROR(VLOOKUP(CONCATENATE(B468,C468),IBGE!A:R,18,FALSE),"")</f>
        <v/>
      </c>
    </row>
    <row r="469" spans="4:5">
      <c r="D469" s="16" t="str">
        <f>IFERROR(VLOOKUP(CONCATENATE(B469,C469),IBGE!A:J,10,FALSE),"")</f>
        <v/>
      </c>
      <c r="E469" s="17" t="str">
        <f>IFERROR(VLOOKUP(CONCATENATE(B469,C469),IBGE!A:R,18,FALSE),"")</f>
        <v/>
      </c>
    </row>
    <row r="470" spans="4:5">
      <c r="D470" s="16" t="str">
        <f>IFERROR(VLOOKUP(CONCATENATE(B470,C470),IBGE!A:J,10,FALSE),"")</f>
        <v/>
      </c>
      <c r="E470" s="17" t="str">
        <f>IFERROR(VLOOKUP(CONCATENATE(B470,C470),IBGE!A:R,18,FALSE),"")</f>
        <v/>
      </c>
    </row>
    <row r="471" spans="4:5">
      <c r="D471" s="16" t="str">
        <f>IFERROR(VLOOKUP(CONCATENATE(B471,C471),IBGE!A:J,10,FALSE),"")</f>
        <v/>
      </c>
      <c r="E471" s="17" t="str">
        <f>IFERROR(VLOOKUP(CONCATENATE(B471,C471),IBGE!A:R,18,FALSE),"")</f>
        <v/>
      </c>
    </row>
    <row r="472" spans="4:5">
      <c r="D472" s="16" t="str">
        <f>IFERROR(VLOOKUP(CONCATENATE(B472,C472),IBGE!A:J,10,FALSE),"")</f>
        <v/>
      </c>
      <c r="E472" s="17" t="str">
        <f>IFERROR(VLOOKUP(CONCATENATE(B472,C472),IBGE!A:R,18,FALSE),"")</f>
        <v/>
      </c>
    </row>
    <row r="473" spans="4:5">
      <c r="D473" s="16" t="str">
        <f>IFERROR(VLOOKUP(CONCATENATE(B473,C473),IBGE!A:J,10,FALSE),"")</f>
        <v/>
      </c>
      <c r="E473" s="17" t="str">
        <f>IFERROR(VLOOKUP(CONCATENATE(B473,C473),IBGE!A:R,18,FALSE),"")</f>
        <v/>
      </c>
    </row>
    <row r="474" spans="4:5">
      <c r="D474" s="16" t="str">
        <f>IFERROR(VLOOKUP(CONCATENATE(B474,C474),IBGE!A:J,10,FALSE),"")</f>
        <v/>
      </c>
      <c r="E474" s="17" t="str">
        <f>IFERROR(VLOOKUP(CONCATENATE(B474,C474),IBGE!A:R,18,FALSE),"")</f>
        <v/>
      </c>
    </row>
    <row r="475" spans="4:5">
      <c r="D475" s="16" t="str">
        <f>IFERROR(VLOOKUP(CONCATENATE(B475,C475),IBGE!A:J,10,FALSE),"")</f>
        <v/>
      </c>
      <c r="E475" s="17" t="str">
        <f>IFERROR(VLOOKUP(CONCATENATE(B475,C475),IBGE!A:R,18,FALSE),"")</f>
        <v/>
      </c>
    </row>
    <row r="476" spans="4:5">
      <c r="D476" s="16" t="str">
        <f>IFERROR(VLOOKUP(CONCATENATE(B476,C476),IBGE!A:J,10,FALSE),"")</f>
        <v/>
      </c>
      <c r="E476" s="17" t="str">
        <f>IFERROR(VLOOKUP(CONCATENATE(B476,C476),IBGE!A:R,18,FALSE),"")</f>
        <v/>
      </c>
    </row>
    <row r="477" spans="4:5">
      <c r="D477" s="16" t="str">
        <f>IFERROR(VLOOKUP(CONCATENATE(B477,C477),IBGE!A:J,10,FALSE),"")</f>
        <v/>
      </c>
      <c r="E477" s="17" t="str">
        <f>IFERROR(VLOOKUP(CONCATENATE(B477,C477),IBGE!A:R,18,FALSE),"")</f>
        <v/>
      </c>
    </row>
    <row r="478" spans="4:5">
      <c r="D478" s="16" t="str">
        <f>IFERROR(VLOOKUP(CONCATENATE(B478,C478),IBGE!A:J,10,FALSE),"")</f>
        <v/>
      </c>
      <c r="E478" s="17" t="str">
        <f>IFERROR(VLOOKUP(CONCATENATE(B478,C478),IBGE!A:R,18,FALSE),"")</f>
        <v/>
      </c>
    </row>
    <row r="479" spans="4:5">
      <c r="D479" s="16" t="str">
        <f>IFERROR(VLOOKUP(CONCATENATE(B479,C479),IBGE!A:J,10,FALSE),"")</f>
        <v/>
      </c>
      <c r="E479" s="17" t="str">
        <f>IFERROR(VLOOKUP(CONCATENATE(B479,C479),IBGE!A:R,18,FALSE),"")</f>
        <v/>
      </c>
    </row>
    <row r="480" spans="4:5">
      <c r="D480" s="16" t="str">
        <f>IFERROR(VLOOKUP(CONCATENATE(B480,C480),IBGE!A:J,10,FALSE),"")</f>
        <v/>
      </c>
      <c r="E480" s="17" t="str">
        <f>IFERROR(VLOOKUP(CONCATENATE(B480,C480),IBGE!A:R,18,FALSE),"")</f>
        <v/>
      </c>
    </row>
    <row r="481" spans="4:5">
      <c r="D481" s="16" t="str">
        <f>IFERROR(VLOOKUP(CONCATENATE(B481,C481),IBGE!A:J,10,FALSE),"")</f>
        <v/>
      </c>
      <c r="E481" s="17" t="str">
        <f>IFERROR(VLOOKUP(CONCATENATE(B481,C481),IBGE!A:R,18,FALSE),"")</f>
        <v/>
      </c>
    </row>
    <row r="482" spans="4:5">
      <c r="D482" s="16" t="str">
        <f>IFERROR(VLOOKUP(CONCATENATE(B482,C482),IBGE!A:J,10,FALSE),"")</f>
        <v/>
      </c>
      <c r="E482" s="17" t="str">
        <f>IFERROR(VLOOKUP(CONCATENATE(B482,C482),IBGE!A:R,18,FALSE),"")</f>
        <v/>
      </c>
    </row>
    <row r="483" spans="4:5">
      <c r="D483" s="16" t="str">
        <f>IFERROR(VLOOKUP(CONCATENATE(B483,C483),IBGE!A:J,10,FALSE),"")</f>
        <v/>
      </c>
      <c r="E483" s="17" t="str">
        <f>IFERROR(VLOOKUP(CONCATENATE(B483,C483),IBGE!A:R,18,FALSE),"")</f>
        <v/>
      </c>
    </row>
    <row r="484" spans="4:5">
      <c r="D484" s="16" t="str">
        <f>IFERROR(VLOOKUP(CONCATENATE(B484,C484),IBGE!A:J,10,FALSE),"")</f>
        <v/>
      </c>
      <c r="E484" s="17" t="str">
        <f>IFERROR(VLOOKUP(CONCATENATE(B484,C484),IBGE!A:R,18,FALSE),"")</f>
        <v/>
      </c>
    </row>
    <row r="485" spans="4:5">
      <c r="D485" s="16" t="str">
        <f>IFERROR(VLOOKUP(CONCATENATE(B485,C485),IBGE!A:J,10,FALSE),"")</f>
        <v/>
      </c>
      <c r="E485" s="17" t="str">
        <f>IFERROR(VLOOKUP(CONCATENATE(B485,C485),IBGE!A:R,18,FALSE),"")</f>
        <v/>
      </c>
    </row>
    <row r="486" spans="4:5">
      <c r="D486" s="16" t="str">
        <f>IFERROR(VLOOKUP(CONCATENATE(B486,C486),IBGE!A:J,10,FALSE),"")</f>
        <v/>
      </c>
      <c r="E486" s="17" t="str">
        <f>IFERROR(VLOOKUP(CONCATENATE(B486,C486),IBGE!A:R,18,FALSE),"")</f>
        <v/>
      </c>
    </row>
    <row r="487" spans="4:5">
      <c r="D487" s="16" t="str">
        <f>IFERROR(VLOOKUP(CONCATENATE(B487,C487),IBGE!A:J,10,FALSE),"")</f>
        <v/>
      </c>
      <c r="E487" s="17" t="str">
        <f>IFERROR(VLOOKUP(CONCATENATE(B487,C487),IBGE!A:R,18,FALSE),"")</f>
        <v/>
      </c>
    </row>
    <row r="488" spans="4:5">
      <c r="D488" s="16" t="str">
        <f>IFERROR(VLOOKUP(CONCATENATE(B488,C488),IBGE!A:J,10,FALSE),"")</f>
        <v/>
      </c>
      <c r="E488" s="17" t="str">
        <f>IFERROR(VLOOKUP(CONCATENATE(B488,C488),IBGE!A:R,18,FALSE),"")</f>
        <v/>
      </c>
    </row>
    <row r="489" spans="4:5">
      <c r="D489" s="16" t="str">
        <f>IFERROR(VLOOKUP(CONCATENATE(B489,C489),IBGE!A:J,10,FALSE),"")</f>
        <v/>
      </c>
      <c r="E489" s="17" t="str">
        <f>IFERROR(VLOOKUP(CONCATENATE(B489,C489),IBGE!A:R,18,FALSE),"")</f>
        <v/>
      </c>
    </row>
    <row r="490" spans="4:5">
      <c r="D490" s="16" t="str">
        <f>IFERROR(VLOOKUP(CONCATENATE(B490,C490),IBGE!A:J,10,FALSE),"")</f>
        <v/>
      </c>
      <c r="E490" s="17" t="str">
        <f>IFERROR(VLOOKUP(CONCATENATE(B490,C490),IBGE!A:R,18,FALSE),"")</f>
        <v/>
      </c>
    </row>
    <row r="491" spans="4:5">
      <c r="D491" s="16" t="str">
        <f>IFERROR(VLOOKUP(CONCATENATE(B491,C491),IBGE!A:J,10,FALSE),"")</f>
        <v/>
      </c>
      <c r="E491" s="17" t="str">
        <f>IFERROR(VLOOKUP(CONCATENATE(B491,C491),IBGE!A:R,18,FALSE),"")</f>
        <v/>
      </c>
    </row>
    <row r="492" spans="4:5">
      <c r="D492" s="16" t="str">
        <f>IFERROR(VLOOKUP(CONCATENATE(B492,C492),IBGE!A:J,10,FALSE),"")</f>
        <v/>
      </c>
      <c r="E492" s="17" t="str">
        <f>IFERROR(VLOOKUP(CONCATENATE(B492,C492),IBGE!A:R,18,FALSE),"")</f>
        <v/>
      </c>
    </row>
    <row r="493" spans="4:5">
      <c r="D493" s="16" t="str">
        <f>IFERROR(VLOOKUP(CONCATENATE(B493,C493),IBGE!A:J,10,FALSE),"")</f>
        <v/>
      </c>
      <c r="E493" s="17" t="str">
        <f>IFERROR(VLOOKUP(CONCATENATE(B493,C493),IBGE!A:R,18,FALSE),"")</f>
        <v/>
      </c>
    </row>
    <row r="494" spans="4:5">
      <c r="D494" s="16" t="str">
        <f>IFERROR(VLOOKUP(CONCATENATE(B494,C494),IBGE!A:J,10,FALSE),"")</f>
        <v/>
      </c>
      <c r="E494" s="17" t="str">
        <f>IFERROR(VLOOKUP(CONCATENATE(B494,C494),IBGE!A:R,18,FALSE),"")</f>
        <v/>
      </c>
    </row>
    <row r="495" spans="4:5">
      <c r="D495" s="16" t="str">
        <f>IFERROR(VLOOKUP(CONCATENATE(B495,C495),IBGE!A:J,10,FALSE),"")</f>
        <v/>
      </c>
      <c r="E495" s="17" t="str">
        <f>IFERROR(VLOOKUP(CONCATENATE(B495,C495),IBGE!A:R,18,FALSE),"")</f>
        <v/>
      </c>
    </row>
    <row r="496" spans="4:5">
      <c r="D496" s="16" t="str">
        <f>IFERROR(VLOOKUP(CONCATENATE(B496,C496),IBGE!A:J,10,FALSE),"")</f>
        <v/>
      </c>
      <c r="E496" s="17" t="str">
        <f>IFERROR(VLOOKUP(CONCATENATE(B496,C496),IBGE!A:R,18,FALSE),"")</f>
        <v/>
      </c>
    </row>
    <row r="497" spans="4:5">
      <c r="D497" s="16" t="str">
        <f>IFERROR(VLOOKUP(CONCATENATE(B497,C497),IBGE!A:J,10,FALSE),"")</f>
        <v/>
      </c>
      <c r="E497" s="17" t="str">
        <f>IFERROR(VLOOKUP(CONCATENATE(B497,C497),IBGE!A:R,18,FALSE),"")</f>
        <v/>
      </c>
    </row>
    <row r="498" spans="4:5">
      <c r="D498" s="16" t="str">
        <f>IFERROR(VLOOKUP(CONCATENATE(B498,C498),IBGE!A:J,10,FALSE),"")</f>
        <v/>
      </c>
      <c r="E498" s="17" t="str">
        <f>IFERROR(VLOOKUP(CONCATENATE(B498,C498),IBGE!A:R,18,FALSE),"")</f>
        <v/>
      </c>
    </row>
    <row r="499" spans="4:5">
      <c r="D499" s="16" t="str">
        <f>IFERROR(VLOOKUP(CONCATENATE(B499,C499),IBGE!A:J,10,FALSE),"")</f>
        <v/>
      </c>
      <c r="E499" s="17" t="str">
        <f>IFERROR(VLOOKUP(CONCATENATE(B499,C499),IBGE!A:R,18,FALSE),"")</f>
        <v/>
      </c>
    </row>
    <row r="500" spans="4:5">
      <c r="D500" s="16" t="str">
        <f>IFERROR(VLOOKUP(CONCATENATE(B500,C500),IBGE!A:J,10,FALSE),"")</f>
        <v/>
      </c>
      <c r="E500" s="17" t="str">
        <f>IFERROR(VLOOKUP(CONCATENATE(B500,C500),IBGE!A:R,18,FALSE),"")</f>
        <v/>
      </c>
    </row>
    <row r="501" spans="4:5">
      <c r="D501" s="16" t="str">
        <f>IFERROR(VLOOKUP(CONCATENATE(B501,C501),IBGE!A:J,10,FALSE),"")</f>
        <v/>
      </c>
      <c r="E501" s="17" t="str">
        <f>IFERROR(VLOOKUP(CONCATENATE(B501,C501),IBGE!A:R,18,FALSE),"")</f>
        <v/>
      </c>
    </row>
    <row r="502" spans="4:5">
      <c r="D502" s="16" t="str">
        <f>IFERROR(VLOOKUP(CONCATENATE(B502,C502),IBGE!A:J,10,FALSE),"")</f>
        <v/>
      </c>
      <c r="E502" s="17" t="str">
        <f>IFERROR(VLOOKUP(CONCATENATE(B502,C502),IBGE!A:R,18,FALSE),"")</f>
        <v/>
      </c>
    </row>
    <row r="503" spans="4:5">
      <c r="D503" s="16" t="str">
        <f>IFERROR(VLOOKUP(CONCATENATE(B503,C503),IBGE!A:J,10,FALSE),"")</f>
        <v/>
      </c>
      <c r="E503" s="17" t="str">
        <f>IFERROR(VLOOKUP(CONCATENATE(B503,C503),IBGE!A:R,18,FALSE),"")</f>
        <v/>
      </c>
    </row>
    <row r="504" spans="4:5">
      <c r="D504" s="16" t="str">
        <f>IFERROR(VLOOKUP(CONCATENATE(B504,C504),IBGE!A:J,10,FALSE),"")</f>
        <v/>
      </c>
      <c r="E504" s="17" t="str">
        <f>IFERROR(VLOOKUP(CONCATENATE(B504,C504),IBGE!A:R,18,FALSE),"")</f>
        <v/>
      </c>
    </row>
    <row r="505" spans="4:5">
      <c r="D505" s="16" t="str">
        <f>IFERROR(VLOOKUP(CONCATENATE(B505,C505),IBGE!A:J,10,FALSE),"")</f>
        <v/>
      </c>
      <c r="E505" s="17" t="str">
        <f>IFERROR(VLOOKUP(CONCATENATE(B505,C505),IBGE!A:R,18,FALSE),"")</f>
        <v/>
      </c>
    </row>
    <row r="506" spans="4:5">
      <c r="D506" s="16" t="str">
        <f>IFERROR(VLOOKUP(CONCATENATE(B506,C506),IBGE!A:J,10,FALSE),"")</f>
        <v/>
      </c>
      <c r="E506" s="17" t="str">
        <f>IFERROR(VLOOKUP(CONCATENATE(B506,C506),IBGE!A:R,18,FALSE),"")</f>
        <v/>
      </c>
    </row>
    <row r="507" spans="4:5">
      <c r="D507" s="16" t="str">
        <f>IFERROR(VLOOKUP(CONCATENATE(B507,C507),IBGE!A:J,10,FALSE),"")</f>
        <v/>
      </c>
      <c r="E507" s="17" t="str">
        <f>IFERROR(VLOOKUP(CONCATENATE(B507,C507),IBGE!A:R,18,FALSE),"")</f>
        <v/>
      </c>
    </row>
    <row r="508" spans="4:5">
      <c r="D508" s="16" t="str">
        <f>IFERROR(VLOOKUP(CONCATENATE(B508,C508),IBGE!A:J,10,FALSE),"")</f>
        <v/>
      </c>
      <c r="E508" s="17" t="str">
        <f>IFERROR(VLOOKUP(CONCATENATE(B508,C508),IBGE!A:R,18,FALSE),"")</f>
        <v/>
      </c>
    </row>
    <row r="509" spans="4:5">
      <c r="D509" s="16" t="str">
        <f>IFERROR(VLOOKUP(CONCATENATE(B509,C509),IBGE!A:J,10,FALSE),"")</f>
        <v/>
      </c>
      <c r="E509" s="17" t="str">
        <f>IFERROR(VLOOKUP(CONCATENATE(B509,C509),IBGE!A:R,18,FALSE),"")</f>
        <v/>
      </c>
    </row>
    <row r="510" spans="4:5">
      <c r="D510" s="16" t="str">
        <f>IFERROR(VLOOKUP(CONCATENATE(B510,C510),IBGE!A:J,10,FALSE),"")</f>
        <v/>
      </c>
      <c r="E510" s="17" t="str">
        <f>IFERROR(VLOOKUP(CONCATENATE(B510,C510),IBGE!A:R,18,FALSE),"")</f>
        <v/>
      </c>
    </row>
    <row r="511" spans="4:5">
      <c r="D511" s="16" t="str">
        <f>IFERROR(VLOOKUP(CONCATENATE(B511,C511),IBGE!A:J,10,FALSE),"")</f>
        <v/>
      </c>
      <c r="E511" s="17" t="str">
        <f>IFERROR(VLOOKUP(CONCATENATE(B511,C511),IBGE!A:R,18,FALSE),"")</f>
        <v/>
      </c>
    </row>
    <row r="512" spans="4:5">
      <c r="D512" s="16" t="str">
        <f>IFERROR(VLOOKUP(CONCATENATE(B512,C512),IBGE!A:J,10,FALSE),"")</f>
        <v/>
      </c>
      <c r="E512" s="17" t="str">
        <f>IFERROR(VLOOKUP(CONCATENATE(B512,C512),IBGE!A:R,18,FALSE),"")</f>
        <v/>
      </c>
    </row>
    <row r="513" spans="4:5">
      <c r="D513" s="16" t="str">
        <f>IFERROR(VLOOKUP(CONCATENATE(B513,C513),IBGE!A:J,10,FALSE),"")</f>
        <v/>
      </c>
      <c r="E513" s="17" t="str">
        <f>IFERROR(VLOOKUP(CONCATENATE(B513,C513),IBGE!A:R,18,FALSE),"")</f>
        <v/>
      </c>
    </row>
    <row r="514" spans="4:5">
      <c r="D514" s="16" t="str">
        <f>IFERROR(VLOOKUP(CONCATENATE(B514,C514),IBGE!A:J,10,FALSE),"")</f>
        <v/>
      </c>
      <c r="E514" s="17" t="str">
        <f>IFERROR(VLOOKUP(CONCATENATE(B514,C514),IBGE!A:R,18,FALSE),"")</f>
        <v/>
      </c>
    </row>
    <row r="515" spans="4:5">
      <c r="D515" s="16" t="str">
        <f>IFERROR(VLOOKUP(CONCATENATE(B515,C515),IBGE!A:J,10,FALSE),"")</f>
        <v/>
      </c>
      <c r="E515" s="17" t="str">
        <f>IFERROR(VLOOKUP(CONCATENATE(B515,C515),IBGE!A:R,18,FALSE),"")</f>
        <v/>
      </c>
    </row>
    <row r="516" spans="4:5">
      <c r="D516" s="16" t="str">
        <f>IFERROR(VLOOKUP(CONCATENATE(B516,C516),IBGE!A:J,10,FALSE),"")</f>
        <v/>
      </c>
      <c r="E516" s="17" t="str">
        <f>IFERROR(VLOOKUP(CONCATENATE(B516,C516),IBGE!A:R,18,FALSE),"")</f>
        <v/>
      </c>
    </row>
    <row r="517" spans="4:5">
      <c r="D517" s="16" t="str">
        <f>IFERROR(VLOOKUP(CONCATENATE(B517,C517),IBGE!A:J,10,FALSE),"")</f>
        <v/>
      </c>
      <c r="E517" s="17" t="str">
        <f>IFERROR(VLOOKUP(CONCATENATE(B517,C517),IBGE!A:R,18,FALSE),"")</f>
        <v/>
      </c>
    </row>
    <row r="518" spans="4:5">
      <c r="D518" s="16" t="str">
        <f>IFERROR(VLOOKUP(CONCATENATE(B518,C518),IBGE!A:J,10,FALSE),"")</f>
        <v/>
      </c>
      <c r="E518" s="17" t="str">
        <f>IFERROR(VLOOKUP(CONCATENATE(B518,C518),IBGE!A:R,18,FALSE),"")</f>
        <v/>
      </c>
    </row>
    <row r="519" spans="4:5">
      <c r="D519" s="16" t="str">
        <f>IFERROR(VLOOKUP(CONCATENATE(B519,C519),IBGE!A:J,10,FALSE),"")</f>
        <v/>
      </c>
      <c r="E519" s="17" t="str">
        <f>IFERROR(VLOOKUP(CONCATENATE(B519,C519),IBGE!A:R,18,FALSE),"")</f>
        <v/>
      </c>
    </row>
    <row r="520" spans="4:5">
      <c r="D520" s="16" t="str">
        <f>IFERROR(VLOOKUP(CONCATENATE(B520,C520),IBGE!A:J,10,FALSE),"")</f>
        <v/>
      </c>
      <c r="E520" s="17" t="str">
        <f>IFERROR(VLOOKUP(CONCATENATE(B520,C520),IBGE!A:R,18,FALSE),"")</f>
        <v/>
      </c>
    </row>
    <row r="521" spans="4:5">
      <c r="D521" s="16" t="str">
        <f>IFERROR(VLOOKUP(CONCATENATE(B521,C521),IBGE!A:J,10,FALSE),"")</f>
        <v/>
      </c>
      <c r="E521" s="17" t="str">
        <f>IFERROR(VLOOKUP(CONCATENATE(B521,C521),IBGE!A:R,18,FALSE),"")</f>
        <v/>
      </c>
    </row>
    <row r="522" spans="4:5">
      <c r="D522" s="16" t="str">
        <f>IFERROR(VLOOKUP(CONCATENATE(B522,C522),IBGE!A:J,10,FALSE),"")</f>
        <v/>
      </c>
      <c r="E522" s="17" t="str">
        <f>IFERROR(VLOOKUP(CONCATENATE(B522,C522),IBGE!A:R,18,FALSE),"")</f>
        <v/>
      </c>
    </row>
    <row r="523" spans="4:5">
      <c r="D523" s="16" t="str">
        <f>IFERROR(VLOOKUP(CONCATENATE(B523,C523),IBGE!A:J,10,FALSE),"")</f>
        <v/>
      </c>
      <c r="E523" s="17" t="str">
        <f>IFERROR(VLOOKUP(CONCATENATE(B523,C523),IBGE!A:R,18,FALSE),"")</f>
        <v/>
      </c>
    </row>
    <row r="524" spans="4:5">
      <c r="D524" s="16" t="str">
        <f>IFERROR(VLOOKUP(CONCATENATE(B524,C524),IBGE!A:J,10,FALSE),"")</f>
        <v/>
      </c>
      <c r="E524" s="17" t="str">
        <f>IFERROR(VLOOKUP(CONCATENATE(B524,C524),IBGE!A:R,18,FALSE),"")</f>
        <v/>
      </c>
    </row>
    <row r="525" spans="4:5">
      <c r="D525" s="16" t="str">
        <f>IFERROR(VLOOKUP(CONCATENATE(B525,C525),IBGE!A:J,10,FALSE),"")</f>
        <v/>
      </c>
      <c r="E525" s="17" t="str">
        <f>IFERROR(VLOOKUP(CONCATENATE(B525,C525),IBGE!A:R,18,FALSE),"")</f>
        <v/>
      </c>
    </row>
    <row r="526" spans="4:5">
      <c r="D526" s="16" t="str">
        <f>IFERROR(VLOOKUP(CONCATENATE(B526,C526),IBGE!A:J,10,FALSE),"")</f>
        <v/>
      </c>
      <c r="E526" s="17" t="str">
        <f>IFERROR(VLOOKUP(CONCATENATE(B526,C526),IBGE!A:R,18,FALSE),"")</f>
        <v/>
      </c>
    </row>
    <row r="527" spans="4:5">
      <c r="D527" s="16" t="str">
        <f>IFERROR(VLOOKUP(CONCATENATE(B527,C527),IBGE!A:J,10,FALSE),"")</f>
        <v/>
      </c>
      <c r="E527" s="17" t="str">
        <f>IFERROR(VLOOKUP(CONCATENATE(B527,C527),IBGE!A:R,18,FALSE),"")</f>
        <v/>
      </c>
    </row>
    <row r="528" spans="4:5">
      <c r="D528" s="16" t="str">
        <f>IFERROR(VLOOKUP(CONCATENATE(B528,C528),IBGE!A:J,10,FALSE),"")</f>
        <v/>
      </c>
      <c r="E528" s="17" t="str">
        <f>IFERROR(VLOOKUP(CONCATENATE(B528,C528),IBGE!A:R,18,FALSE),"")</f>
        <v/>
      </c>
    </row>
    <row r="529" spans="4:5">
      <c r="D529" s="16" t="str">
        <f>IFERROR(VLOOKUP(CONCATENATE(B529,C529),IBGE!A:J,10,FALSE),"")</f>
        <v/>
      </c>
      <c r="E529" s="17" t="str">
        <f>IFERROR(VLOOKUP(CONCATENATE(B529,C529),IBGE!A:R,18,FALSE),"")</f>
        <v/>
      </c>
    </row>
    <row r="530" spans="4:5">
      <c r="D530" s="16" t="str">
        <f>IFERROR(VLOOKUP(CONCATENATE(B530,C530),IBGE!A:J,10,FALSE),"")</f>
        <v/>
      </c>
      <c r="E530" s="17" t="str">
        <f>IFERROR(VLOOKUP(CONCATENATE(B530,C530),IBGE!A:R,18,FALSE),"")</f>
        <v/>
      </c>
    </row>
    <row r="531" spans="4:5">
      <c r="D531" s="16" t="str">
        <f>IFERROR(VLOOKUP(CONCATENATE(B531,C531),IBGE!A:J,10,FALSE),"")</f>
        <v/>
      </c>
      <c r="E531" s="17" t="str">
        <f>IFERROR(VLOOKUP(CONCATENATE(B531,C531),IBGE!A:R,18,FALSE),"")</f>
        <v/>
      </c>
    </row>
    <row r="532" spans="4:5">
      <c r="D532" s="16" t="str">
        <f>IFERROR(VLOOKUP(CONCATENATE(B532,C532),IBGE!A:J,10,FALSE),"")</f>
        <v/>
      </c>
      <c r="E532" s="17" t="str">
        <f>IFERROR(VLOOKUP(CONCATENATE(B532,C532),IBGE!A:R,18,FALSE),"")</f>
        <v/>
      </c>
    </row>
    <row r="533" spans="4:5">
      <c r="D533" s="16" t="str">
        <f>IFERROR(VLOOKUP(CONCATENATE(B533,C533),IBGE!A:J,10,FALSE),"")</f>
        <v/>
      </c>
      <c r="E533" s="17" t="str">
        <f>IFERROR(VLOOKUP(CONCATENATE(B533,C533),IBGE!A:R,18,FALSE),"")</f>
        <v/>
      </c>
    </row>
    <row r="534" spans="4:5">
      <c r="D534" s="16" t="str">
        <f>IFERROR(VLOOKUP(CONCATENATE(B534,C534),IBGE!A:J,10,FALSE),"")</f>
        <v/>
      </c>
      <c r="E534" s="17" t="str">
        <f>IFERROR(VLOOKUP(CONCATENATE(B534,C534),IBGE!A:R,18,FALSE),"")</f>
        <v/>
      </c>
    </row>
    <row r="535" spans="4:5">
      <c r="D535" s="16" t="str">
        <f>IFERROR(VLOOKUP(CONCATENATE(B535,C535),IBGE!A:J,10,FALSE),"")</f>
        <v/>
      </c>
      <c r="E535" s="17" t="str">
        <f>IFERROR(VLOOKUP(CONCATENATE(B535,C535),IBGE!A:R,18,FALSE),"")</f>
        <v/>
      </c>
    </row>
    <row r="536" spans="4:5">
      <c r="D536" s="16" t="str">
        <f>IFERROR(VLOOKUP(CONCATENATE(B536,C536),IBGE!A:J,10,FALSE),"")</f>
        <v/>
      </c>
      <c r="E536" s="17" t="str">
        <f>IFERROR(VLOOKUP(CONCATENATE(B536,C536),IBGE!A:R,18,FALSE),"")</f>
        <v/>
      </c>
    </row>
    <row r="537" spans="4:5">
      <c r="D537" s="16" t="str">
        <f>IFERROR(VLOOKUP(CONCATENATE(B537,C537),IBGE!A:J,10,FALSE),"")</f>
        <v/>
      </c>
      <c r="E537" s="17" t="str">
        <f>IFERROR(VLOOKUP(CONCATENATE(B537,C537),IBGE!A:R,18,FALSE),"")</f>
        <v/>
      </c>
    </row>
    <row r="538" spans="4:5">
      <c r="D538" s="16" t="str">
        <f>IFERROR(VLOOKUP(CONCATENATE(B538,C538),IBGE!A:J,10,FALSE),"")</f>
        <v/>
      </c>
      <c r="E538" s="17" t="str">
        <f>IFERROR(VLOOKUP(CONCATENATE(B538,C538),IBGE!A:R,18,FALSE),"")</f>
        <v/>
      </c>
    </row>
    <row r="539" spans="4:5">
      <c r="D539" s="16" t="str">
        <f>IFERROR(VLOOKUP(CONCATENATE(B539,C539),IBGE!A:J,10,FALSE),"")</f>
        <v/>
      </c>
      <c r="E539" s="17" t="str">
        <f>IFERROR(VLOOKUP(CONCATENATE(B539,C539),IBGE!A:R,18,FALSE),"")</f>
        <v/>
      </c>
    </row>
    <row r="540" spans="4:5">
      <c r="D540" s="16" t="str">
        <f>IFERROR(VLOOKUP(CONCATENATE(B540,C540),IBGE!A:J,10,FALSE),"")</f>
        <v/>
      </c>
      <c r="E540" s="17" t="str">
        <f>IFERROR(VLOOKUP(CONCATENATE(B540,C540),IBGE!A:R,18,FALSE),"")</f>
        <v/>
      </c>
    </row>
    <row r="541" spans="4:5">
      <c r="D541" s="16" t="str">
        <f>IFERROR(VLOOKUP(CONCATENATE(B541,C541),IBGE!A:J,10,FALSE),"")</f>
        <v/>
      </c>
      <c r="E541" s="17" t="str">
        <f>IFERROR(VLOOKUP(CONCATENATE(B541,C541),IBGE!A:R,18,FALSE),"")</f>
        <v/>
      </c>
    </row>
    <row r="542" spans="4:5">
      <c r="D542" s="16" t="str">
        <f>IFERROR(VLOOKUP(CONCATENATE(B542,C542),IBGE!A:J,10,FALSE),"")</f>
        <v/>
      </c>
      <c r="E542" s="17" t="str">
        <f>IFERROR(VLOOKUP(CONCATENATE(B542,C542),IBGE!A:R,18,FALSE),"")</f>
        <v/>
      </c>
    </row>
    <row r="543" spans="4:5">
      <c r="D543" s="16" t="str">
        <f>IFERROR(VLOOKUP(CONCATENATE(B543,C543),IBGE!A:J,10,FALSE),"")</f>
        <v/>
      </c>
      <c r="E543" s="17" t="str">
        <f>IFERROR(VLOOKUP(CONCATENATE(B543,C543),IBGE!A:R,18,FALSE),"")</f>
        <v/>
      </c>
    </row>
    <row r="544" spans="4:5">
      <c r="D544" s="16" t="str">
        <f>IFERROR(VLOOKUP(CONCATENATE(B544,C544),IBGE!A:J,10,FALSE),"")</f>
        <v/>
      </c>
      <c r="E544" s="17" t="str">
        <f>IFERROR(VLOOKUP(CONCATENATE(B544,C544),IBGE!A:R,18,FALSE),"")</f>
        <v/>
      </c>
    </row>
    <row r="545" spans="4:5">
      <c r="D545" s="16" t="str">
        <f>IFERROR(VLOOKUP(CONCATENATE(B545,C545),IBGE!A:J,10,FALSE),"")</f>
        <v/>
      </c>
      <c r="E545" s="17" t="str">
        <f>IFERROR(VLOOKUP(CONCATENATE(B545,C545),IBGE!A:R,18,FALSE),"")</f>
        <v/>
      </c>
    </row>
    <row r="546" spans="4:5">
      <c r="D546" s="16" t="str">
        <f>IFERROR(VLOOKUP(CONCATENATE(B546,C546),IBGE!A:J,10,FALSE),"")</f>
        <v/>
      </c>
      <c r="E546" s="17" t="str">
        <f>IFERROR(VLOOKUP(CONCATENATE(B546,C546),IBGE!A:R,18,FALSE),"")</f>
        <v/>
      </c>
    </row>
    <row r="547" spans="4:5">
      <c r="D547" s="16" t="str">
        <f>IFERROR(VLOOKUP(CONCATENATE(B547,C547),IBGE!A:J,10,FALSE),"")</f>
        <v/>
      </c>
      <c r="E547" s="17" t="str">
        <f>IFERROR(VLOOKUP(CONCATENATE(B547,C547),IBGE!A:R,18,FALSE),"")</f>
        <v/>
      </c>
    </row>
    <row r="548" spans="4:5">
      <c r="D548" s="16" t="str">
        <f>IFERROR(VLOOKUP(CONCATENATE(B548,C548),IBGE!A:J,10,FALSE),"")</f>
        <v/>
      </c>
      <c r="E548" s="17" t="str">
        <f>IFERROR(VLOOKUP(CONCATENATE(B548,C548),IBGE!A:R,18,FALSE),"")</f>
        <v/>
      </c>
    </row>
    <row r="549" spans="4:5">
      <c r="D549" s="16" t="str">
        <f>IFERROR(VLOOKUP(CONCATENATE(B549,C549),IBGE!A:J,10,FALSE),"")</f>
        <v/>
      </c>
      <c r="E549" s="17" t="str">
        <f>IFERROR(VLOOKUP(CONCATENATE(B549,C549),IBGE!A:R,18,FALSE),"")</f>
        <v/>
      </c>
    </row>
    <row r="550" spans="4:5">
      <c r="D550" s="16" t="str">
        <f>IFERROR(VLOOKUP(CONCATENATE(B550,C550),IBGE!A:J,10,FALSE),"")</f>
        <v/>
      </c>
      <c r="E550" s="17" t="str">
        <f>IFERROR(VLOOKUP(CONCATENATE(B550,C550),IBGE!A:R,18,FALSE),"")</f>
        <v/>
      </c>
    </row>
    <row r="551" spans="4:5">
      <c r="D551" s="16" t="str">
        <f>IFERROR(VLOOKUP(CONCATENATE(B551,C551),IBGE!A:J,10,FALSE),"")</f>
        <v/>
      </c>
      <c r="E551" s="17" t="str">
        <f>IFERROR(VLOOKUP(CONCATENATE(B551,C551),IBGE!A:R,18,FALSE),"")</f>
        <v/>
      </c>
    </row>
    <row r="552" spans="4:5">
      <c r="D552" s="16" t="str">
        <f>IFERROR(VLOOKUP(CONCATENATE(B552,C552),IBGE!A:J,10,FALSE),"")</f>
        <v/>
      </c>
      <c r="E552" s="17" t="str">
        <f>IFERROR(VLOOKUP(CONCATENATE(B552,C552),IBGE!A:R,18,FALSE),"")</f>
        <v/>
      </c>
    </row>
    <row r="553" spans="4:5">
      <c r="D553" s="16" t="str">
        <f>IFERROR(VLOOKUP(CONCATENATE(B553,C553),IBGE!A:J,10,FALSE),"")</f>
        <v/>
      </c>
      <c r="E553" s="17" t="str">
        <f>IFERROR(VLOOKUP(CONCATENATE(B553,C553),IBGE!A:R,18,FALSE),"")</f>
        <v/>
      </c>
    </row>
    <row r="554" spans="4:5">
      <c r="D554" s="16" t="str">
        <f>IFERROR(VLOOKUP(CONCATENATE(B554,C554),IBGE!A:J,10,FALSE),"")</f>
        <v/>
      </c>
      <c r="E554" s="17" t="str">
        <f>IFERROR(VLOOKUP(CONCATENATE(B554,C554),IBGE!A:R,18,FALSE),"")</f>
        <v/>
      </c>
    </row>
    <row r="555" spans="4:5">
      <c r="D555" s="16" t="str">
        <f>IFERROR(VLOOKUP(CONCATENATE(B555,C555),IBGE!A:J,10,FALSE),"")</f>
        <v/>
      </c>
      <c r="E555" s="17" t="str">
        <f>IFERROR(VLOOKUP(CONCATENATE(B555,C555),IBGE!A:R,18,FALSE),"")</f>
        <v/>
      </c>
    </row>
    <row r="556" spans="4:5">
      <c r="D556" s="16" t="str">
        <f>IFERROR(VLOOKUP(CONCATENATE(B556,C556),IBGE!A:J,10,FALSE),"")</f>
        <v/>
      </c>
      <c r="E556" s="17" t="str">
        <f>IFERROR(VLOOKUP(CONCATENATE(B556,C556),IBGE!A:R,18,FALSE),"")</f>
        <v/>
      </c>
    </row>
    <row r="557" spans="4:5">
      <c r="D557" s="16" t="str">
        <f>IFERROR(VLOOKUP(CONCATENATE(B557,C557),IBGE!A:J,10,FALSE),"")</f>
        <v/>
      </c>
      <c r="E557" s="17" t="str">
        <f>IFERROR(VLOOKUP(CONCATENATE(B557,C557),IBGE!A:R,18,FALSE),"")</f>
        <v/>
      </c>
    </row>
    <row r="558" spans="4:5">
      <c r="D558" s="16" t="str">
        <f>IFERROR(VLOOKUP(CONCATENATE(B558,C558),IBGE!A:J,10,FALSE),"")</f>
        <v/>
      </c>
      <c r="E558" s="17" t="str">
        <f>IFERROR(VLOOKUP(CONCATENATE(B558,C558),IBGE!A:R,18,FALSE),"")</f>
        <v/>
      </c>
    </row>
    <row r="559" spans="4:5">
      <c r="D559" s="16" t="str">
        <f>IFERROR(VLOOKUP(CONCATENATE(B559,C559),IBGE!A:J,10,FALSE),"")</f>
        <v/>
      </c>
      <c r="E559" s="17" t="str">
        <f>IFERROR(VLOOKUP(CONCATENATE(B559,C559),IBGE!A:R,18,FALSE),"")</f>
        <v/>
      </c>
    </row>
    <row r="560" spans="4:5">
      <c r="D560" s="16" t="str">
        <f>IFERROR(VLOOKUP(CONCATENATE(B560,C560),IBGE!A:J,10,FALSE),"")</f>
        <v/>
      </c>
      <c r="E560" s="17" t="str">
        <f>IFERROR(VLOOKUP(CONCATENATE(B560,C560),IBGE!A:R,18,FALSE),"")</f>
        <v/>
      </c>
    </row>
    <row r="561" spans="4:5">
      <c r="D561" s="16" t="str">
        <f>IFERROR(VLOOKUP(CONCATENATE(B561,C561),IBGE!A:J,10,FALSE),"")</f>
        <v/>
      </c>
      <c r="E561" s="17" t="str">
        <f>IFERROR(VLOOKUP(CONCATENATE(B561,C561),IBGE!A:R,18,FALSE),"")</f>
        <v/>
      </c>
    </row>
    <row r="562" spans="4:5">
      <c r="D562" s="16" t="str">
        <f>IFERROR(VLOOKUP(CONCATENATE(B562,C562),IBGE!A:J,10,FALSE),"")</f>
        <v/>
      </c>
      <c r="E562" s="17" t="str">
        <f>IFERROR(VLOOKUP(CONCATENATE(B562,C562),IBGE!A:R,18,FALSE),"")</f>
        <v/>
      </c>
    </row>
    <row r="563" spans="4:5">
      <c r="D563" s="16" t="str">
        <f>IFERROR(VLOOKUP(CONCATENATE(B563,C563),IBGE!A:J,10,FALSE),"")</f>
        <v/>
      </c>
      <c r="E563" s="17" t="str">
        <f>IFERROR(VLOOKUP(CONCATENATE(B563,C563),IBGE!A:R,18,FALSE),"")</f>
        <v/>
      </c>
    </row>
    <row r="564" spans="4:5">
      <c r="D564" s="16" t="str">
        <f>IFERROR(VLOOKUP(CONCATENATE(B564,C564),IBGE!A:J,10,FALSE),"")</f>
        <v/>
      </c>
      <c r="E564" s="17" t="str">
        <f>IFERROR(VLOOKUP(CONCATENATE(B564,C564),IBGE!A:R,18,FALSE),"")</f>
        <v/>
      </c>
    </row>
    <row r="565" spans="4:5">
      <c r="D565" s="16" t="str">
        <f>IFERROR(VLOOKUP(CONCATENATE(B565,C565),IBGE!A:J,10,FALSE),"")</f>
        <v/>
      </c>
      <c r="E565" s="17" t="str">
        <f>IFERROR(VLOOKUP(CONCATENATE(B565,C565),IBGE!A:R,18,FALSE),"")</f>
        <v/>
      </c>
    </row>
    <row r="566" spans="4:5">
      <c r="D566" s="16" t="str">
        <f>IFERROR(VLOOKUP(CONCATENATE(B566,C566),IBGE!A:J,10,FALSE),"")</f>
        <v/>
      </c>
      <c r="E566" s="17" t="str">
        <f>IFERROR(VLOOKUP(CONCATENATE(B566,C566),IBGE!A:R,18,FALSE),"")</f>
        <v/>
      </c>
    </row>
    <row r="567" spans="4:5">
      <c r="D567" s="16" t="str">
        <f>IFERROR(VLOOKUP(CONCATENATE(B567,C567),IBGE!A:J,10,FALSE),"")</f>
        <v/>
      </c>
      <c r="E567" s="17" t="str">
        <f>IFERROR(VLOOKUP(CONCATENATE(B567,C567),IBGE!A:R,18,FALSE),"")</f>
        <v/>
      </c>
    </row>
    <row r="568" spans="4:5">
      <c r="D568" s="16" t="str">
        <f>IFERROR(VLOOKUP(CONCATENATE(B568,C568),IBGE!A:J,10,FALSE),"")</f>
        <v/>
      </c>
      <c r="E568" s="17" t="str">
        <f>IFERROR(VLOOKUP(CONCATENATE(B568,C568),IBGE!A:R,18,FALSE),"")</f>
        <v/>
      </c>
    </row>
    <row r="569" spans="4:5">
      <c r="D569" s="16" t="str">
        <f>IFERROR(VLOOKUP(CONCATENATE(B569,C569),IBGE!A:J,10,FALSE),"")</f>
        <v/>
      </c>
      <c r="E569" s="17" t="str">
        <f>IFERROR(VLOOKUP(CONCATENATE(B569,C569),IBGE!A:R,18,FALSE),"")</f>
        <v/>
      </c>
    </row>
    <row r="570" spans="4:5">
      <c r="D570" s="16" t="str">
        <f>IFERROR(VLOOKUP(CONCATENATE(B570,C570),IBGE!A:J,10,FALSE),"")</f>
        <v/>
      </c>
      <c r="E570" s="17" t="str">
        <f>IFERROR(VLOOKUP(CONCATENATE(B570,C570),IBGE!A:R,18,FALSE),"")</f>
        <v/>
      </c>
    </row>
    <row r="571" spans="4:5">
      <c r="D571" s="16" t="str">
        <f>IFERROR(VLOOKUP(CONCATENATE(B571,C571),IBGE!A:J,10,FALSE),"")</f>
        <v/>
      </c>
      <c r="E571" s="17" t="str">
        <f>IFERROR(VLOOKUP(CONCATENATE(B571,C571),IBGE!A:R,18,FALSE),"")</f>
        <v/>
      </c>
    </row>
    <row r="572" spans="4:5">
      <c r="D572" s="16" t="str">
        <f>IFERROR(VLOOKUP(CONCATENATE(B572,C572),IBGE!A:J,10,FALSE),"")</f>
        <v/>
      </c>
      <c r="E572" s="17" t="str">
        <f>IFERROR(VLOOKUP(CONCATENATE(B572,C572),IBGE!A:R,18,FALSE),"")</f>
        <v/>
      </c>
    </row>
    <row r="573" spans="4:5">
      <c r="D573" s="16" t="str">
        <f>IFERROR(VLOOKUP(CONCATENATE(B573,C573),IBGE!A:J,10,FALSE),"")</f>
        <v/>
      </c>
      <c r="E573" s="17" t="str">
        <f>IFERROR(VLOOKUP(CONCATENATE(B573,C573),IBGE!A:R,18,FALSE),"")</f>
        <v/>
      </c>
    </row>
    <row r="574" spans="4:5">
      <c r="D574" s="16" t="str">
        <f>IFERROR(VLOOKUP(CONCATENATE(B574,C574),IBGE!A:J,10,FALSE),"")</f>
        <v/>
      </c>
      <c r="E574" s="17" t="str">
        <f>IFERROR(VLOOKUP(CONCATENATE(B574,C574),IBGE!A:R,18,FALSE),"")</f>
        <v/>
      </c>
    </row>
    <row r="575" spans="4:5">
      <c r="D575" s="16" t="str">
        <f>IFERROR(VLOOKUP(CONCATENATE(B575,C575),IBGE!A:J,10,FALSE),"")</f>
        <v/>
      </c>
      <c r="E575" s="17" t="str">
        <f>IFERROR(VLOOKUP(CONCATENATE(B575,C575),IBGE!A:R,18,FALSE),"")</f>
        <v/>
      </c>
    </row>
    <row r="576" spans="4:5">
      <c r="D576" s="16" t="str">
        <f>IFERROR(VLOOKUP(CONCATENATE(B576,C576),IBGE!A:J,10,FALSE),"")</f>
        <v/>
      </c>
      <c r="E576" s="17" t="str">
        <f>IFERROR(VLOOKUP(CONCATENATE(B576,C576),IBGE!A:R,18,FALSE),"")</f>
        <v/>
      </c>
    </row>
    <row r="577" spans="4:5">
      <c r="D577" s="16" t="str">
        <f>IFERROR(VLOOKUP(CONCATENATE(B577,C577),IBGE!A:J,10,FALSE),"")</f>
        <v/>
      </c>
      <c r="E577" s="17" t="str">
        <f>IFERROR(VLOOKUP(CONCATENATE(B577,C577),IBGE!A:R,18,FALSE),"")</f>
        <v/>
      </c>
    </row>
    <row r="578" spans="4:5">
      <c r="D578" s="16" t="str">
        <f>IFERROR(VLOOKUP(CONCATENATE(B578,C578),IBGE!A:J,10,FALSE),"")</f>
        <v/>
      </c>
      <c r="E578" s="17" t="str">
        <f>IFERROR(VLOOKUP(CONCATENATE(B578,C578),IBGE!A:R,18,FALSE),"")</f>
        <v/>
      </c>
    </row>
    <row r="579" spans="4:5">
      <c r="D579" s="16" t="str">
        <f>IFERROR(VLOOKUP(CONCATENATE(B579,C579),IBGE!A:J,10,FALSE),"")</f>
        <v/>
      </c>
      <c r="E579" s="17" t="str">
        <f>IFERROR(VLOOKUP(CONCATENATE(B579,C579),IBGE!A:R,18,FALSE),"")</f>
        <v/>
      </c>
    </row>
    <row r="580" spans="4:5">
      <c r="D580" s="16" t="str">
        <f>IFERROR(VLOOKUP(CONCATENATE(B580,C580),IBGE!A:J,10,FALSE),"")</f>
        <v/>
      </c>
      <c r="E580" s="17" t="str">
        <f>IFERROR(VLOOKUP(CONCATENATE(B580,C580),IBGE!A:R,18,FALSE),"")</f>
        <v/>
      </c>
    </row>
    <row r="581" spans="4:5">
      <c r="D581" s="16" t="str">
        <f>IFERROR(VLOOKUP(CONCATENATE(B581,C581),IBGE!A:J,10,FALSE),"")</f>
        <v/>
      </c>
      <c r="E581" s="17" t="str">
        <f>IFERROR(VLOOKUP(CONCATENATE(B581,C581),IBGE!A:R,18,FALSE),"")</f>
        <v/>
      </c>
    </row>
    <row r="582" spans="4:5">
      <c r="D582" s="16" t="str">
        <f>IFERROR(VLOOKUP(CONCATENATE(B582,C582),IBGE!A:J,10,FALSE),"")</f>
        <v/>
      </c>
      <c r="E582" s="17" t="str">
        <f>IFERROR(VLOOKUP(CONCATENATE(B582,C582),IBGE!A:R,18,FALSE),"")</f>
        <v/>
      </c>
    </row>
    <row r="583" spans="4:5">
      <c r="D583" s="16" t="str">
        <f>IFERROR(VLOOKUP(CONCATENATE(B583,C583),IBGE!A:J,10,FALSE),"")</f>
        <v/>
      </c>
      <c r="E583" s="17" t="str">
        <f>IFERROR(VLOOKUP(CONCATENATE(B583,C583),IBGE!A:R,18,FALSE),"")</f>
        <v/>
      </c>
    </row>
    <row r="584" spans="4:5">
      <c r="D584" s="16" t="str">
        <f>IFERROR(VLOOKUP(CONCATENATE(B584,C584),IBGE!A:J,10,FALSE),"")</f>
        <v/>
      </c>
      <c r="E584" s="17" t="str">
        <f>IFERROR(VLOOKUP(CONCATENATE(B584,C584),IBGE!A:R,18,FALSE),"")</f>
        <v/>
      </c>
    </row>
    <row r="585" spans="4:5">
      <c r="D585" s="16" t="str">
        <f>IFERROR(VLOOKUP(CONCATENATE(B585,C585),IBGE!A:J,10,FALSE),"")</f>
        <v/>
      </c>
      <c r="E585" s="17" t="str">
        <f>IFERROR(VLOOKUP(CONCATENATE(B585,C585),IBGE!A:R,18,FALSE),"")</f>
        <v/>
      </c>
    </row>
    <row r="586" spans="4:5">
      <c r="D586" s="16" t="str">
        <f>IFERROR(VLOOKUP(CONCATENATE(B586,C586),IBGE!A:J,10,FALSE),"")</f>
        <v/>
      </c>
      <c r="E586" s="17" t="str">
        <f>IFERROR(VLOOKUP(CONCATENATE(B586,C586),IBGE!A:R,18,FALSE),"")</f>
        <v/>
      </c>
    </row>
    <row r="587" spans="4:5">
      <c r="D587" s="16" t="str">
        <f>IFERROR(VLOOKUP(CONCATENATE(B587,C587),IBGE!A:J,10,FALSE),"")</f>
        <v/>
      </c>
      <c r="E587" s="17" t="str">
        <f>IFERROR(VLOOKUP(CONCATENATE(B587,C587),IBGE!A:R,18,FALSE),"")</f>
        <v/>
      </c>
    </row>
    <row r="588" spans="4:5">
      <c r="D588" s="16" t="str">
        <f>IFERROR(VLOOKUP(CONCATENATE(B588,C588),IBGE!A:J,10,FALSE),"")</f>
        <v/>
      </c>
      <c r="E588" s="17" t="str">
        <f>IFERROR(VLOOKUP(CONCATENATE(B588,C588),IBGE!A:R,18,FALSE),"")</f>
        <v/>
      </c>
    </row>
    <row r="589" spans="4:5">
      <c r="D589" s="16" t="str">
        <f>IFERROR(VLOOKUP(CONCATENATE(B589,C589),IBGE!A:J,10,FALSE),"")</f>
        <v/>
      </c>
      <c r="E589" s="17" t="str">
        <f>IFERROR(VLOOKUP(CONCATENATE(B589,C589),IBGE!A:R,18,FALSE),"")</f>
        <v/>
      </c>
    </row>
    <row r="590" spans="4:5">
      <c r="D590" s="16" t="str">
        <f>IFERROR(VLOOKUP(CONCATENATE(B590,C590),IBGE!A:J,10,FALSE),"")</f>
        <v/>
      </c>
      <c r="E590" s="17" t="str">
        <f>IFERROR(VLOOKUP(CONCATENATE(B590,C590),IBGE!A:R,18,FALSE),"")</f>
        <v/>
      </c>
    </row>
    <row r="591" spans="4:5">
      <c r="D591" s="16" t="str">
        <f>IFERROR(VLOOKUP(CONCATENATE(B591,C591),IBGE!A:J,10,FALSE),"")</f>
        <v/>
      </c>
      <c r="E591" s="17" t="str">
        <f>IFERROR(VLOOKUP(CONCATENATE(B591,C591),IBGE!A:R,18,FALSE),"")</f>
        <v/>
      </c>
    </row>
    <row r="592" spans="4:5">
      <c r="D592" s="16" t="str">
        <f>IFERROR(VLOOKUP(CONCATENATE(B592,C592),IBGE!A:J,10,FALSE),"")</f>
        <v/>
      </c>
      <c r="E592" s="17" t="str">
        <f>IFERROR(VLOOKUP(CONCATENATE(B592,C592),IBGE!A:R,18,FALSE),"")</f>
        <v/>
      </c>
    </row>
    <row r="593" spans="4:5">
      <c r="D593" s="16" t="str">
        <f>IFERROR(VLOOKUP(CONCATENATE(B593,C593),IBGE!A:J,10,FALSE),"")</f>
        <v/>
      </c>
      <c r="E593" s="17" t="str">
        <f>IFERROR(VLOOKUP(CONCATENATE(B593,C593),IBGE!A:R,18,FALSE),"")</f>
        <v/>
      </c>
    </row>
    <row r="594" spans="4:5">
      <c r="D594" s="16" t="str">
        <f>IFERROR(VLOOKUP(CONCATENATE(B594,C594),IBGE!A:J,10,FALSE),"")</f>
        <v/>
      </c>
      <c r="E594" s="17" t="str">
        <f>IFERROR(VLOOKUP(CONCATENATE(B594,C594),IBGE!A:R,18,FALSE),"")</f>
        <v/>
      </c>
    </row>
    <row r="595" spans="4:5">
      <c r="D595" s="16" t="str">
        <f>IFERROR(VLOOKUP(CONCATENATE(B595,C595),IBGE!A:J,10,FALSE),"")</f>
        <v/>
      </c>
      <c r="E595" s="17" t="str">
        <f>IFERROR(VLOOKUP(CONCATENATE(B595,C595),IBGE!A:R,18,FALSE),"")</f>
        <v/>
      </c>
    </row>
    <row r="596" spans="4:5">
      <c r="D596" s="16" t="str">
        <f>IFERROR(VLOOKUP(CONCATENATE(B596,C596),IBGE!A:J,10,FALSE),"")</f>
        <v/>
      </c>
      <c r="E596" s="17" t="str">
        <f>IFERROR(VLOOKUP(CONCATENATE(B596,C596),IBGE!A:R,18,FALSE),"")</f>
        <v/>
      </c>
    </row>
    <row r="597" spans="4:5">
      <c r="D597" s="16" t="str">
        <f>IFERROR(VLOOKUP(CONCATENATE(B597,C597),IBGE!A:J,10,FALSE),"")</f>
        <v/>
      </c>
      <c r="E597" s="17" t="str">
        <f>IFERROR(VLOOKUP(CONCATENATE(B597,C597),IBGE!A:R,18,FALSE),"")</f>
        <v/>
      </c>
    </row>
    <row r="598" spans="4:5">
      <c r="D598" s="16" t="str">
        <f>IFERROR(VLOOKUP(CONCATENATE(B598,C598),IBGE!A:J,10,FALSE),"")</f>
        <v/>
      </c>
      <c r="E598" s="17" t="str">
        <f>IFERROR(VLOOKUP(CONCATENATE(B598,C598),IBGE!A:R,18,FALSE),"")</f>
        <v/>
      </c>
    </row>
    <row r="599" spans="4:5">
      <c r="D599" s="16" t="str">
        <f>IFERROR(VLOOKUP(CONCATENATE(B599,C599),IBGE!A:J,10,FALSE),"")</f>
        <v/>
      </c>
      <c r="E599" s="17" t="str">
        <f>IFERROR(VLOOKUP(CONCATENATE(B599,C599),IBGE!A:R,18,FALSE),"")</f>
        <v/>
      </c>
    </row>
    <row r="600" spans="4:5">
      <c r="D600" s="16" t="str">
        <f>IFERROR(VLOOKUP(CONCATENATE(B600,C600),IBGE!A:J,10,FALSE),"")</f>
        <v/>
      </c>
      <c r="E600" s="17" t="str">
        <f>IFERROR(VLOOKUP(CONCATENATE(B600,C600),IBGE!A:R,18,FALSE),"")</f>
        <v/>
      </c>
    </row>
    <row r="601" spans="4:5">
      <c r="D601" s="16" t="str">
        <f>IFERROR(VLOOKUP(CONCATENATE(B601,C601),IBGE!A:J,10,FALSE),"")</f>
        <v/>
      </c>
      <c r="E601" s="17" t="str">
        <f>IFERROR(VLOOKUP(CONCATENATE(B601,C601),IBGE!A:R,18,FALSE),"")</f>
        <v/>
      </c>
    </row>
    <row r="602" spans="4:5">
      <c r="D602" s="16" t="str">
        <f>IFERROR(VLOOKUP(CONCATENATE(B602,C602),IBGE!A:J,10,FALSE),"")</f>
        <v/>
      </c>
      <c r="E602" s="17" t="str">
        <f>IFERROR(VLOOKUP(CONCATENATE(B602,C602),IBGE!A:R,18,FALSE),"")</f>
        <v/>
      </c>
    </row>
    <row r="603" spans="4:5">
      <c r="D603" s="16" t="str">
        <f>IFERROR(VLOOKUP(CONCATENATE(B603,C603),IBGE!A:J,10,FALSE),"")</f>
        <v/>
      </c>
      <c r="E603" s="17" t="str">
        <f>IFERROR(VLOOKUP(CONCATENATE(B603,C603),IBGE!A:R,18,FALSE),"")</f>
        <v/>
      </c>
    </row>
    <row r="604" spans="4:5">
      <c r="D604" s="16" t="str">
        <f>IFERROR(VLOOKUP(CONCATENATE(B604,C604),IBGE!A:J,10,FALSE),"")</f>
        <v/>
      </c>
      <c r="E604" s="17" t="str">
        <f>IFERROR(VLOOKUP(CONCATENATE(B604,C604),IBGE!A:R,18,FALSE),"")</f>
        <v/>
      </c>
    </row>
    <row r="605" spans="4:5">
      <c r="D605" s="16" t="str">
        <f>IFERROR(VLOOKUP(CONCATENATE(B605,C605),IBGE!A:J,10,FALSE),"")</f>
        <v/>
      </c>
      <c r="E605" s="17" t="str">
        <f>IFERROR(VLOOKUP(CONCATENATE(B605,C605),IBGE!A:R,18,FALSE),"")</f>
        <v/>
      </c>
    </row>
    <row r="606" spans="4:5">
      <c r="D606" s="16" t="str">
        <f>IFERROR(VLOOKUP(CONCATENATE(B606,C606),IBGE!A:J,10,FALSE),"")</f>
        <v/>
      </c>
      <c r="E606" s="17" t="str">
        <f>IFERROR(VLOOKUP(CONCATENATE(B606,C606),IBGE!A:R,18,FALSE),"")</f>
        <v/>
      </c>
    </row>
    <row r="607" spans="4:5">
      <c r="D607" s="16" t="str">
        <f>IFERROR(VLOOKUP(CONCATENATE(B607,C607),IBGE!A:J,10,FALSE),"")</f>
        <v/>
      </c>
      <c r="E607" s="17" t="str">
        <f>IFERROR(VLOOKUP(CONCATENATE(B607,C607),IBGE!A:R,18,FALSE),"")</f>
        <v/>
      </c>
    </row>
    <row r="608" spans="4:5">
      <c r="D608" s="16" t="str">
        <f>IFERROR(VLOOKUP(CONCATENATE(B608,C608),IBGE!A:J,10,FALSE),"")</f>
        <v/>
      </c>
      <c r="E608" s="17" t="str">
        <f>IFERROR(VLOOKUP(CONCATENATE(B608,C608),IBGE!A:R,18,FALSE),"")</f>
        <v/>
      </c>
    </row>
    <row r="609" spans="4:5">
      <c r="D609" s="16" t="str">
        <f>IFERROR(VLOOKUP(CONCATENATE(B609,C609),IBGE!A:J,10,FALSE),"")</f>
        <v/>
      </c>
      <c r="E609" s="17" t="str">
        <f>IFERROR(VLOOKUP(CONCATENATE(B609,C609),IBGE!A:R,18,FALSE),"")</f>
        <v/>
      </c>
    </row>
    <row r="610" spans="4:5">
      <c r="D610" s="16" t="str">
        <f>IFERROR(VLOOKUP(CONCATENATE(B610,C610),IBGE!A:J,10,FALSE),"")</f>
        <v/>
      </c>
      <c r="E610" s="17" t="str">
        <f>IFERROR(VLOOKUP(CONCATENATE(B610,C610),IBGE!A:R,18,FALSE),"")</f>
        <v/>
      </c>
    </row>
    <row r="611" spans="4:5">
      <c r="D611" s="16" t="str">
        <f>IFERROR(VLOOKUP(CONCATENATE(B611,C611),IBGE!A:J,10,FALSE),"")</f>
        <v/>
      </c>
      <c r="E611" s="17" t="str">
        <f>IFERROR(VLOOKUP(CONCATENATE(B611,C611),IBGE!A:R,18,FALSE),"")</f>
        <v/>
      </c>
    </row>
    <row r="612" spans="4:5">
      <c r="D612" s="16" t="str">
        <f>IFERROR(VLOOKUP(CONCATENATE(B612,C612),IBGE!A:J,10,FALSE),"")</f>
        <v/>
      </c>
      <c r="E612" s="17" t="str">
        <f>IFERROR(VLOOKUP(CONCATENATE(B612,C612),IBGE!A:R,18,FALSE),"")</f>
        <v/>
      </c>
    </row>
    <row r="613" spans="4:5">
      <c r="D613" s="16" t="str">
        <f>IFERROR(VLOOKUP(CONCATENATE(B613,C613),IBGE!A:J,10,FALSE),"")</f>
        <v/>
      </c>
      <c r="E613" s="17" t="str">
        <f>IFERROR(VLOOKUP(CONCATENATE(B613,C613),IBGE!A:R,18,FALSE),"")</f>
        <v/>
      </c>
    </row>
    <row r="614" spans="4:5">
      <c r="D614" s="16" t="str">
        <f>IFERROR(VLOOKUP(CONCATENATE(B614,C614),IBGE!A:J,10,FALSE),"")</f>
        <v/>
      </c>
      <c r="E614" s="17" t="str">
        <f>IFERROR(VLOOKUP(CONCATENATE(B614,C614),IBGE!A:R,18,FALSE),"")</f>
        <v/>
      </c>
    </row>
    <row r="615" spans="4:5">
      <c r="D615" s="16" t="str">
        <f>IFERROR(VLOOKUP(CONCATENATE(B615,C615),IBGE!A:J,10,FALSE),"")</f>
        <v/>
      </c>
      <c r="E615" s="17" t="str">
        <f>IFERROR(VLOOKUP(CONCATENATE(B615,C615),IBGE!A:R,18,FALSE),"")</f>
        <v/>
      </c>
    </row>
    <row r="616" spans="4:5">
      <c r="D616" s="16" t="str">
        <f>IFERROR(VLOOKUP(CONCATENATE(B616,C616),IBGE!A:J,10,FALSE),"")</f>
        <v/>
      </c>
      <c r="E616" s="17" t="str">
        <f>IFERROR(VLOOKUP(CONCATENATE(B616,C616),IBGE!A:R,18,FALSE),"")</f>
        <v/>
      </c>
    </row>
    <row r="617" spans="4:5">
      <c r="D617" s="16" t="str">
        <f>IFERROR(VLOOKUP(CONCATENATE(B617,C617),IBGE!A:J,10,FALSE),"")</f>
        <v/>
      </c>
      <c r="E617" s="17" t="str">
        <f>IFERROR(VLOOKUP(CONCATENATE(B617,C617),IBGE!A:R,18,FALSE),"")</f>
        <v/>
      </c>
    </row>
    <row r="618" spans="4:5">
      <c r="D618" s="16" t="str">
        <f>IFERROR(VLOOKUP(CONCATENATE(B618,C618),IBGE!A:J,10,FALSE),"")</f>
        <v/>
      </c>
      <c r="E618" s="17" t="str">
        <f>IFERROR(VLOOKUP(CONCATENATE(B618,C618),IBGE!A:R,18,FALSE),"")</f>
        <v/>
      </c>
    </row>
    <row r="619" spans="4:5">
      <c r="D619" s="16" t="str">
        <f>IFERROR(VLOOKUP(CONCATENATE(B619,C619),IBGE!A:J,10,FALSE),"")</f>
        <v/>
      </c>
      <c r="E619" s="17" t="str">
        <f>IFERROR(VLOOKUP(CONCATENATE(B619,C619),IBGE!A:R,18,FALSE),"")</f>
        <v/>
      </c>
    </row>
    <row r="620" spans="4:5">
      <c r="D620" s="16" t="str">
        <f>IFERROR(VLOOKUP(CONCATENATE(B620,C620),IBGE!A:J,10,FALSE),"")</f>
        <v/>
      </c>
      <c r="E620" s="17" t="str">
        <f>IFERROR(VLOOKUP(CONCATENATE(B620,C620),IBGE!A:R,18,FALSE),"")</f>
        <v/>
      </c>
    </row>
    <row r="621" spans="4:5">
      <c r="D621" s="16" t="str">
        <f>IFERROR(VLOOKUP(CONCATENATE(B621,C621),IBGE!A:J,10,FALSE),"")</f>
        <v/>
      </c>
      <c r="E621" s="17" t="str">
        <f>IFERROR(VLOOKUP(CONCATENATE(B621,C621),IBGE!A:R,18,FALSE),"")</f>
        <v/>
      </c>
    </row>
    <row r="622" spans="4:5">
      <c r="D622" s="16" t="str">
        <f>IFERROR(VLOOKUP(CONCATENATE(B622,C622),IBGE!A:J,10,FALSE),"")</f>
        <v/>
      </c>
      <c r="E622" s="17" t="str">
        <f>IFERROR(VLOOKUP(CONCATENATE(B622,C622),IBGE!A:R,18,FALSE),"")</f>
        <v/>
      </c>
    </row>
    <row r="623" spans="4:5">
      <c r="D623" s="16" t="str">
        <f>IFERROR(VLOOKUP(CONCATENATE(B623,C623),IBGE!A:J,10,FALSE),"")</f>
        <v/>
      </c>
      <c r="E623" s="17" t="str">
        <f>IFERROR(VLOOKUP(CONCATENATE(B623,C623),IBGE!A:R,18,FALSE),"")</f>
        <v/>
      </c>
    </row>
    <row r="624" spans="4:5">
      <c r="D624" s="16" t="str">
        <f>IFERROR(VLOOKUP(CONCATENATE(B624,C624),IBGE!A:J,10,FALSE),"")</f>
        <v/>
      </c>
      <c r="E624" s="17" t="str">
        <f>IFERROR(VLOOKUP(CONCATENATE(B624,C624),IBGE!A:R,18,FALSE),"")</f>
        <v/>
      </c>
    </row>
    <row r="625" spans="4:5">
      <c r="D625" s="16" t="str">
        <f>IFERROR(VLOOKUP(CONCATENATE(B625,C625),IBGE!A:J,10,FALSE),"")</f>
        <v/>
      </c>
      <c r="E625" s="17" t="str">
        <f>IFERROR(VLOOKUP(CONCATENATE(B625,C625),IBGE!A:R,18,FALSE),"")</f>
        <v/>
      </c>
    </row>
    <row r="626" spans="4:5">
      <c r="D626" s="16" t="str">
        <f>IFERROR(VLOOKUP(CONCATENATE(B626,C626),IBGE!A:J,10,FALSE),"")</f>
        <v/>
      </c>
      <c r="E626" s="17" t="str">
        <f>IFERROR(VLOOKUP(CONCATENATE(B626,C626),IBGE!A:R,18,FALSE),"")</f>
        <v/>
      </c>
    </row>
    <row r="627" spans="4:5">
      <c r="D627" s="16" t="str">
        <f>IFERROR(VLOOKUP(CONCATENATE(B627,C627),IBGE!A:J,10,FALSE),"")</f>
        <v/>
      </c>
      <c r="E627" s="17" t="str">
        <f>IFERROR(VLOOKUP(CONCATENATE(B627,C627),IBGE!A:R,18,FALSE),"")</f>
        <v/>
      </c>
    </row>
    <row r="628" spans="4:5">
      <c r="D628" s="16" t="str">
        <f>IFERROR(VLOOKUP(CONCATENATE(B628,C628),IBGE!A:J,10,FALSE),"")</f>
        <v/>
      </c>
      <c r="E628" s="17" t="str">
        <f>IFERROR(VLOOKUP(CONCATENATE(B628,C628),IBGE!A:R,18,FALSE),"")</f>
        <v/>
      </c>
    </row>
    <row r="629" spans="4:5">
      <c r="D629" s="16" t="str">
        <f>IFERROR(VLOOKUP(CONCATENATE(B629,C629),IBGE!A:J,10,FALSE),"")</f>
        <v/>
      </c>
      <c r="E629" s="17" t="str">
        <f>IFERROR(VLOOKUP(CONCATENATE(B629,C629),IBGE!A:R,18,FALSE),"")</f>
        <v/>
      </c>
    </row>
    <row r="630" spans="4:5">
      <c r="D630" s="16" t="str">
        <f>IFERROR(VLOOKUP(CONCATENATE(B630,C630),IBGE!A:J,10,FALSE),"")</f>
        <v/>
      </c>
      <c r="E630" s="17" t="str">
        <f>IFERROR(VLOOKUP(CONCATENATE(B630,C630),IBGE!A:R,18,FALSE),"")</f>
        <v/>
      </c>
    </row>
    <row r="631" spans="4:5">
      <c r="D631" s="16" t="str">
        <f>IFERROR(VLOOKUP(CONCATENATE(B631,C631),IBGE!A:J,10,FALSE),"")</f>
        <v/>
      </c>
      <c r="E631" s="17" t="str">
        <f>IFERROR(VLOOKUP(CONCATENATE(B631,C631),IBGE!A:R,18,FALSE),"")</f>
        <v/>
      </c>
    </row>
    <row r="632" spans="4:5">
      <c r="D632" s="16" t="str">
        <f>IFERROR(VLOOKUP(CONCATENATE(B632,C632),IBGE!A:J,10,FALSE),"")</f>
        <v/>
      </c>
      <c r="E632" s="17" t="str">
        <f>IFERROR(VLOOKUP(CONCATENATE(B632,C632),IBGE!A:R,18,FALSE),"")</f>
        <v/>
      </c>
    </row>
    <row r="633" spans="4:5">
      <c r="D633" s="16" t="str">
        <f>IFERROR(VLOOKUP(CONCATENATE(B633,C633),IBGE!A:J,10,FALSE),"")</f>
        <v/>
      </c>
      <c r="E633" s="17" t="str">
        <f>IFERROR(VLOOKUP(CONCATENATE(B633,C633),IBGE!A:R,18,FALSE),"")</f>
        <v/>
      </c>
    </row>
    <row r="634" spans="4:5">
      <c r="D634" s="16" t="str">
        <f>IFERROR(VLOOKUP(CONCATENATE(B634,C634),IBGE!A:J,10,FALSE),"")</f>
        <v/>
      </c>
      <c r="E634" s="17" t="str">
        <f>IFERROR(VLOOKUP(CONCATENATE(B634,C634),IBGE!A:R,18,FALSE),"")</f>
        <v/>
      </c>
    </row>
    <row r="635" spans="4:5">
      <c r="D635" s="16" t="str">
        <f>IFERROR(VLOOKUP(CONCATENATE(B635,C635),IBGE!A:J,10,FALSE),"")</f>
        <v/>
      </c>
      <c r="E635" s="17" t="str">
        <f>IFERROR(VLOOKUP(CONCATENATE(B635,C635),IBGE!A:R,18,FALSE),"")</f>
        <v/>
      </c>
    </row>
    <row r="636" spans="4:5">
      <c r="D636" s="16" t="str">
        <f>IFERROR(VLOOKUP(CONCATENATE(B636,C636),IBGE!A:J,10,FALSE),"")</f>
        <v/>
      </c>
      <c r="E636" s="17" t="str">
        <f>IFERROR(VLOOKUP(CONCATENATE(B636,C636),IBGE!A:R,18,FALSE),"")</f>
        <v/>
      </c>
    </row>
    <row r="637" spans="4:5">
      <c r="D637" s="16" t="str">
        <f>IFERROR(VLOOKUP(CONCATENATE(B637,C637),IBGE!A:J,10,FALSE),"")</f>
        <v/>
      </c>
      <c r="E637" s="17" t="str">
        <f>IFERROR(VLOOKUP(CONCATENATE(B637,C637),IBGE!A:R,18,FALSE),"")</f>
        <v/>
      </c>
    </row>
    <row r="638" spans="4:5">
      <c r="D638" s="16" t="str">
        <f>IFERROR(VLOOKUP(CONCATENATE(B638,C638),IBGE!A:J,10,FALSE),"")</f>
        <v/>
      </c>
      <c r="E638" s="17" t="str">
        <f>IFERROR(VLOOKUP(CONCATENATE(B638,C638),IBGE!A:R,18,FALSE),"")</f>
        <v/>
      </c>
    </row>
    <row r="639" spans="4:5">
      <c r="D639" s="16" t="str">
        <f>IFERROR(VLOOKUP(CONCATENATE(B639,C639),IBGE!A:J,10,FALSE),"")</f>
        <v/>
      </c>
      <c r="E639" s="17" t="str">
        <f>IFERROR(VLOOKUP(CONCATENATE(B639,C639),IBGE!A:R,18,FALSE),"")</f>
        <v/>
      </c>
    </row>
    <row r="640" spans="4:5">
      <c r="D640" s="16" t="str">
        <f>IFERROR(VLOOKUP(CONCATENATE(B640,C640),IBGE!A:J,10,FALSE),"")</f>
        <v/>
      </c>
      <c r="E640" s="17" t="str">
        <f>IFERROR(VLOOKUP(CONCATENATE(B640,C640),IBGE!A:R,18,FALSE),"")</f>
        <v/>
      </c>
    </row>
    <row r="641" spans="4:5">
      <c r="D641" s="16" t="str">
        <f>IFERROR(VLOOKUP(CONCATENATE(B641,C641),IBGE!A:J,10,FALSE),"")</f>
        <v/>
      </c>
      <c r="E641" s="17" t="str">
        <f>IFERROR(VLOOKUP(CONCATENATE(B641,C641),IBGE!A:R,18,FALSE),"")</f>
        <v/>
      </c>
    </row>
    <row r="642" spans="4:5">
      <c r="D642" s="16" t="str">
        <f>IFERROR(VLOOKUP(CONCATENATE(B642,C642),IBGE!A:J,10,FALSE),"")</f>
        <v/>
      </c>
      <c r="E642" s="17" t="str">
        <f>IFERROR(VLOOKUP(CONCATENATE(B642,C642),IBGE!A:R,18,FALSE),"")</f>
        <v/>
      </c>
    </row>
    <row r="643" spans="4:5">
      <c r="D643" s="16" t="str">
        <f>IFERROR(VLOOKUP(CONCATENATE(B643,C643),IBGE!A:J,10,FALSE),"")</f>
        <v/>
      </c>
      <c r="E643" s="17" t="str">
        <f>IFERROR(VLOOKUP(CONCATENATE(B643,C643),IBGE!A:R,18,FALSE),"")</f>
        <v/>
      </c>
    </row>
    <row r="644" spans="4:5">
      <c r="D644" s="16" t="str">
        <f>IFERROR(VLOOKUP(CONCATENATE(B644,C644),IBGE!A:J,10,FALSE),"")</f>
        <v/>
      </c>
      <c r="E644" s="17" t="str">
        <f>IFERROR(VLOOKUP(CONCATENATE(B644,C644),IBGE!A:R,18,FALSE),"")</f>
        <v/>
      </c>
    </row>
    <row r="645" spans="4:5">
      <c r="D645" s="16" t="str">
        <f>IFERROR(VLOOKUP(CONCATENATE(B645,C645),IBGE!A:J,10,FALSE),"")</f>
        <v/>
      </c>
      <c r="E645" s="17" t="str">
        <f>IFERROR(VLOOKUP(CONCATENATE(B645,C645),IBGE!A:R,18,FALSE),"")</f>
        <v/>
      </c>
    </row>
    <row r="646" spans="4:5">
      <c r="D646" s="16" t="str">
        <f>IFERROR(VLOOKUP(CONCATENATE(B646,C646),IBGE!A:J,10,FALSE),"")</f>
        <v/>
      </c>
      <c r="E646" s="17" t="str">
        <f>IFERROR(VLOOKUP(CONCATENATE(B646,C646),IBGE!A:R,18,FALSE),"")</f>
        <v/>
      </c>
    </row>
    <row r="647" spans="4:5">
      <c r="D647" s="16" t="str">
        <f>IFERROR(VLOOKUP(CONCATENATE(B647,C647),IBGE!A:J,10,FALSE),"")</f>
        <v/>
      </c>
      <c r="E647" s="17" t="str">
        <f>IFERROR(VLOOKUP(CONCATENATE(B647,C647),IBGE!A:R,18,FALSE),"")</f>
        <v/>
      </c>
    </row>
    <row r="648" spans="4:5">
      <c r="D648" s="16" t="str">
        <f>IFERROR(VLOOKUP(CONCATENATE(B648,C648),IBGE!A:J,10,FALSE),"")</f>
        <v/>
      </c>
      <c r="E648" s="17" t="str">
        <f>IFERROR(VLOOKUP(CONCATENATE(B648,C648),IBGE!A:R,18,FALSE),"")</f>
        <v/>
      </c>
    </row>
    <row r="649" spans="4:5">
      <c r="D649" s="16" t="str">
        <f>IFERROR(VLOOKUP(CONCATENATE(B649,C649),IBGE!A:J,10,FALSE),"")</f>
        <v/>
      </c>
      <c r="E649" s="17" t="str">
        <f>IFERROR(VLOOKUP(CONCATENATE(B649,C649),IBGE!A:R,18,FALSE),"")</f>
        <v/>
      </c>
    </row>
    <row r="650" spans="4:5">
      <c r="D650" s="16" t="str">
        <f>IFERROR(VLOOKUP(CONCATENATE(B650,C650),IBGE!A:J,10,FALSE),"")</f>
        <v/>
      </c>
      <c r="E650" s="17" t="str">
        <f>IFERROR(VLOOKUP(CONCATENATE(B650,C650),IBGE!A:R,18,FALSE),"")</f>
        <v/>
      </c>
    </row>
    <row r="651" spans="4:5">
      <c r="D651" s="16" t="str">
        <f>IFERROR(VLOOKUP(CONCATENATE(B651,C651),IBGE!A:J,10,FALSE),"")</f>
        <v/>
      </c>
      <c r="E651" s="17" t="str">
        <f>IFERROR(VLOOKUP(CONCATENATE(B651,C651),IBGE!A:R,18,FALSE),"")</f>
        <v/>
      </c>
    </row>
    <row r="652" spans="4:5">
      <c r="D652" s="16" t="str">
        <f>IFERROR(VLOOKUP(CONCATENATE(B652,C652),IBGE!A:J,10,FALSE),"")</f>
        <v/>
      </c>
      <c r="E652" s="17" t="str">
        <f>IFERROR(VLOOKUP(CONCATENATE(B652,C652),IBGE!A:R,18,FALSE),"")</f>
        <v/>
      </c>
    </row>
    <row r="653" spans="4:5">
      <c r="D653" s="16" t="str">
        <f>IFERROR(VLOOKUP(CONCATENATE(B653,C653),IBGE!A:J,10,FALSE),"")</f>
        <v/>
      </c>
      <c r="E653" s="17" t="str">
        <f>IFERROR(VLOOKUP(CONCATENATE(B653,C653),IBGE!A:R,18,FALSE),"")</f>
        <v/>
      </c>
    </row>
    <row r="654" spans="4:5">
      <c r="D654" s="16" t="str">
        <f>IFERROR(VLOOKUP(CONCATENATE(B654,C654),IBGE!A:J,10,FALSE),"")</f>
        <v/>
      </c>
      <c r="E654" s="17" t="str">
        <f>IFERROR(VLOOKUP(CONCATENATE(B654,C654),IBGE!A:R,18,FALSE),"")</f>
        <v/>
      </c>
    </row>
    <row r="655" spans="4:5">
      <c r="D655" s="16" t="str">
        <f>IFERROR(VLOOKUP(CONCATENATE(B655,C655),IBGE!A:J,10,FALSE),"")</f>
        <v/>
      </c>
      <c r="E655" s="17" t="str">
        <f>IFERROR(VLOOKUP(CONCATENATE(B655,C655),IBGE!A:R,18,FALSE),"")</f>
        <v/>
      </c>
    </row>
    <row r="656" spans="4:5">
      <c r="D656" s="16" t="str">
        <f>IFERROR(VLOOKUP(CONCATENATE(B656,C656),IBGE!A:J,10,FALSE),"")</f>
        <v/>
      </c>
      <c r="E656" s="17" t="str">
        <f>IFERROR(VLOOKUP(CONCATENATE(B656,C656),IBGE!A:R,18,FALSE),"")</f>
        <v/>
      </c>
    </row>
    <row r="657" spans="4:5">
      <c r="D657" s="16" t="str">
        <f>IFERROR(VLOOKUP(CONCATENATE(B657,C657),IBGE!A:J,10,FALSE),"")</f>
        <v/>
      </c>
      <c r="E657" s="17" t="str">
        <f>IFERROR(VLOOKUP(CONCATENATE(B657,C657),IBGE!A:R,18,FALSE),"")</f>
        <v/>
      </c>
    </row>
    <row r="658" spans="4:5">
      <c r="D658" s="16" t="str">
        <f>IFERROR(VLOOKUP(CONCATENATE(B658,C658),IBGE!A:J,10,FALSE),"")</f>
        <v/>
      </c>
      <c r="E658" s="17" t="str">
        <f>IFERROR(VLOOKUP(CONCATENATE(B658,C658),IBGE!A:R,18,FALSE),"")</f>
        <v/>
      </c>
    </row>
    <row r="659" spans="4:5">
      <c r="D659" s="16" t="str">
        <f>IFERROR(VLOOKUP(CONCATENATE(B659,C659),IBGE!A:J,10,FALSE),"")</f>
        <v/>
      </c>
      <c r="E659" s="17" t="str">
        <f>IFERROR(VLOOKUP(CONCATENATE(B659,C659),IBGE!A:R,18,FALSE),"")</f>
        <v/>
      </c>
    </row>
    <row r="660" spans="4:5">
      <c r="D660" s="16" t="str">
        <f>IFERROR(VLOOKUP(CONCATENATE(B660,C660),IBGE!A:J,10,FALSE),"")</f>
        <v/>
      </c>
      <c r="E660" s="17" t="str">
        <f>IFERROR(VLOOKUP(CONCATENATE(B660,C660),IBGE!A:R,18,FALSE),"")</f>
        <v/>
      </c>
    </row>
    <row r="661" spans="4:5">
      <c r="D661" s="16" t="str">
        <f>IFERROR(VLOOKUP(CONCATENATE(B661,C661),IBGE!A:J,10,FALSE),"")</f>
        <v/>
      </c>
      <c r="E661" s="17" t="str">
        <f>IFERROR(VLOOKUP(CONCATENATE(B661,C661),IBGE!A:R,18,FALSE),"")</f>
        <v/>
      </c>
    </row>
    <row r="662" spans="4:5">
      <c r="D662" s="16" t="str">
        <f>IFERROR(VLOOKUP(CONCATENATE(B662,C662),IBGE!A:J,10,FALSE),"")</f>
        <v/>
      </c>
      <c r="E662" s="17" t="str">
        <f>IFERROR(VLOOKUP(CONCATENATE(B662,C662),IBGE!A:R,18,FALSE),"")</f>
        <v/>
      </c>
    </row>
    <row r="663" spans="4:5">
      <c r="D663" s="16" t="str">
        <f>IFERROR(VLOOKUP(CONCATENATE(B663,C663),IBGE!A:J,10,FALSE),"")</f>
        <v/>
      </c>
      <c r="E663" s="17" t="str">
        <f>IFERROR(VLOOKUP(CONCATENATE(B663,C663),IBGE!A:R,18,FALSE),"")</f>
        <v/>
      </c>
    </row>
    <row r="664" spans="4:5">
      <c r="D664" s="16" t="str">
        <f>IFERROR(VLOOKUP(CONCATENATE(B664,C664),IBGE!A:J,10,FALSE),"")</f>
        <v/>
      </c>
      <c r="E664" s="17" t="str">
        <f>IFERROR(VLOOKUP(CONCATENATE(B664,C664),IBGE!A:R,18,FALSE),"")</f>
        <v/>
      </c>
    </row>
    <row r="665" spans="4:5">
      <c r="D665" s="16" t="str">
        <f>IFERROR(VLOOKUP(CONCATENATE(B665,C665),IBGE!A:J,10,FALSE),"")</f>
        <v/>
      </c>
      <c r="E665" s="17" t="str">
        <f>IFERROR(VLOOKUP(CONCATENATE(B665,C665),IBGE!A:R,18,FALSE),"")</f>
        <v/>
      </c>
    </row>
    <row r="666" spans="4:5">
      <c r="D666" s="16" t="str">
        <f>IFERROR(VLOOKUP(CONCATENATE(B666,C666),IBGE!A:J,10,FALSE),"")</f>
        <v/>
      </c>
      <c r="E666" s="17" t="str">
        <f>IFERROR(VLOOKUP(CONCATENATE(B666,C666),IBGE!A:R,18,FALSE),"")</f>
        <v/>
      </c>
    </row>
    <row r="667" spans="4:5">
      <c r="D667" s="16" t="str">
        <f>IFERROR(VLOOKUP(CONCATENATE(B667,C667),IBGE!A:J,10,FALSE),"")</f>
        <v/>
      </c>
      <c r="E667" s="17" t="str">
        <f>IFERROR(VLOOKUP(CONCATENATE(B667,C667),IBGE!A:R,18,FALSE),"")</f>
        <v/>
      </c>
    </row>
    <row r="668" spans="4:5">
      <c r="D668" s="16" t="str">
        <f>IFERROR(VLOOKUP(CONCATENATE(B668,C668),IBGE!A:J,10,FALSE),"")</f>
        <v/>
      </c>
      <c r="E668" s="17" t="str">
        <f>IFERROR(VLOOKUP(CONCATENATE(B668,C668),IBGE!A:R,18,FALSE),"")</f>
        <v/>
      </c>
    </row>
    <row r="669" spans="4:5">
      <c r="D669" s="16" t="str">
        <f>IFERROR(VLOOKUP(CONCATENATE(B669,C669),IBGE!A:J,10,FALSE),"")</f>
        <v/>
      </c>
      <c r="E669" s="17" t="str">
        <f>IFERROR(VLOOKUP(CONCATENATE(B669,C669),IBGE!A:R,18,FALSE),"")</f>
        <v/>
      </c>
    </row>
    <row r="670" spans="4:5">
      <c r="D670" s="16" t="str">
        <f>IFERROR(VLOOKUP(CONCATENATE(B670,C670),IBGE!A:J,10,FALSE),"")</f>
        <v/>
      </c>
      <c r="E670" s="17" t="str">
        <f>IFERROR(VLOOKUP(CONCATENATE(B670,C670),IBGE!A:R,18,FALSE),"")</f>
        <v/>
      </c>
    </row>
    <row r="671" spans="4:5">
      <c r="D671" s="16" t="str">
        <f>IFERROR(VLOOKUP(CONCATENATE(B671,C671),IBGE!A:J,10,FALSE),"")</f>
        <v/>
      </c>
      <c r="E671" s="17" t="str">
        <f>IFERROR(VLOOKUP(CONCATENATE(B671,C671),IBGE!A:R,18,FALSE),"")</f>
        <v/>
      </c>
    </row>
    <row r="672" spans="4:5">
      <c r="D672" s="16" t="str">
        <f>IFERROR(VLOOKUP(CONCATENATE(B672,C672),IBGE!A:J,10,FALSE),"")</f>
        <v/>
      </c>
      <c r="E672" s="17" t="str">
        <f>IFERROR(VLOOKUP(CONCATENATE(B672,C672),IBGE!A:R,18,FALSE),"")</f>
        <v/>
      </c>
    </row>
    <row r="673" spans="4:5">
      <c r="D673" s="16" t="str">
        <f>IFERROR(VLOOKUP(CONCATENATE(B673,C673),IBGE!A:J,10,FALSE),"")</f>
        <v/>
      </c>
      <c r="E673" s="17" t="str">
        <f>IFERROR(VLOOKUP(CONCATENATE(B673,C673),IBGE!A:R,18,FALSE),"")</f>
        <v/>
      </c>
    </row>
    <row r="674" spans="4:5">
      <c r="D674" s="16" t="str">
        <f>IFERROR(VLOOKUP(CONCATENATE(B674,C674),IBGE!A:J,10,FALSE),"")</f>
        <v/>
      </c>
      <c r="E674" s="17" t="str">
        <f>IFERROR(VLOOKUP(CONCATENATE(B674,C674),IBGE!A:R,18,FALSE),"")</f>
        <v/>
      </c>
    </row>
    <row r="675" spans="4:5">
      <c r="D675" s="16" t="str">
        <f>IFERROR(VLOOKUP(CONCATENATE(B675,C675),IBGE!A:J,10,FALSE),"")</f>
        <v/>
      </c>
      <c r="E675" s="17" t="str">
        <f>IFERROR(VLOOKUP(CONCATENATE(B675,C675),IBGE!A:R,18,FALSE),"")</f>
        <v/>
      </c>
    </row>
    <row r="676" spans="4:5">
      <c r="D676" s="16" t="str">
        <f>IFERROR(VLOOKUP(CONCATENATE(B676,C676),IBGE!A:J,10,FALSE),"")</f>
        <v/>
      </c>
      <c r="E676" s="17" t="str">
        <f>IFERROR(VLOOKUP(CONCATENATE(B676,C676),IBGE!A:R,18,FALSE),"")</f>
        <v/>
      </c>
    </row>
    <row r="677" spans="4:5">
      <c r="D677" s="16" t="str">
        <f>IFERROR(VLOOKUP(CONCATENATE(B677,C677),IBGE!A:J,10,FALSE),"")</f>
        <v/>
      </c>
      <c r="E677" s="17" t="str">
        <f>IFERROR(VLOOKUP(CONCATENATE(B677,C677),IBGE!A:R,18,FALSE),"")</f>
        <v/>
      </c>
    </row>
    <row r="678" spans="4:5">
      <c r="D678" s="16" t="str">
        <f>IFERROR(VLOOKUP(CONCATENATE(B678,C678),IBGE!A:J,10,FALSE),"")</f>
        <v/>
      </c>
      <c r="E678" s="17" t="str">
        <f>IFERROR(VLOOKUP(CONCATENATE(B678,C678),IBGE!A:R,18,FALSE),"")</f>
        <v/>
      </c>
    </row>
    <row r="679" spans="4:5">
      <c r="D679" s="16" t="str">
        <f>IFERROR(VLOOKUP(CONCATENATE(B679,C679),IBGE!A:J,10,FALSE),"")</f>
        <v/>
      </c>
      <c r="E679" s="17" t="str">
        <f>IFERROR(VLOOKUP(CONCATENATE(B679,C679),IBGE!A:R,18,FALSE),"")</f>
        <v/>
      </c>
    </row>
    <row r="680" spans="4:5">
      <c r="D680" s="16" t="str">
        <f>IFERROR(VLOOKUP(CONCATENATE(B680,C680),IBGE!A:J,10,FALSE),"")</f>
        <v/>
      </c>
      <c r="E680" s="17" t="str">
        <f>IFERROR(VLOOKUP(CONCATENATE(B680,C680),IBGE!A:R,18,FALSE),"")</f>
        <v/>
      </c>
    </row>
    <row r="681" spans="4:5">
      <c r="D681" s="16" t="str">
        <f>IFERROR(VLOOKUP(CONCATENATE(B681,C681),IBGE!A:J,10,FALSE),"")</f>
        <v/>
      </c>
      <c r="E681" s="17" t="str">
        <f>IFERROR(VLOOKUP(CONCATENATE(B681,C681),IBGE!A:R,18,FALSE),"")</f>
        <v/>
      </c>
    </row>
    <row r="682" spans="4:5">
      <c r="D682" s="16" t="str">
        <f>IFERROR(VLOOKUP(CONCATENATE(B682,C682),IBGE!A:J,10,FALSE),"")</f>
        <v/>
      </c>
      <c r="E682" s="17" t="str">
        <f>IFERROR(VLOOKUP(CONCATENATE(B682,C682),IBGE!A:R,18,FALSE),"")</f>
        <v/>
      </c>
    </row>
    <row r="683" spans="4:5">
      <c r="D683" s="16" t="str">
        <f>IFERROR(VLOOKUP(CONCATENATE(B683,C683),IBGE!A:J,10,FALSE),"")</f>
        <v/>
      </c>
      <c r="E683" s="17" t="str">
        <f>IFERROR(VLOOKUP(CONCATENATE(B683,C683),IBGE!A:R,18,FALSE),"")</f>
        <v/>
      </c>
    </row>
    <row r="684" spans="4:5">
      <c r="D684" s="16" t="str">
        <f>IFERROR(VLOOKUP(CONCATENATE(B684,C684),IBGE!A:J,10,FALSE),"")</f>
        <v/>
      </c>
      <c r="E684" s="17" t="str">
        <f>IFERROR(VLOOKUP(CONCATENATE(B684,C684),IBGE!A:R,18,FALSE),"")</f>
        <v/>
      </c>
    </row>
    <row r="685" spans="4:5">
      <c r="D685" s="16" t="str">
        <f>IFERROR(VLOOKUP(CONCATENATE(B685,C685),IBGE!A:J,10,FALSE),"")</f>
        <v/>
      </c>
      <c r="E685" s="17" t="str">
        <f>IFERROR(VLOOKUP(CONCATENATE(B685,C685),IBGE!A:R,18,FALSE),"")</f>
        <v/>
      </c>
    </row>
    <row r="686" spans="4:5">
      <c r="D686" s="16" t="str">
        <f>IFERROR(VLOOKUP(CONCATENATE(B686,C686),IBGE!A:J,10,FALSE),"")</f>
        <v/>
      </c>
      <c r="E686" s="17" t="str">
        <f>IFERROR(VLOOKUP(CONCATENATE(B686,C686),IBGE!A:R,18,FALSE),"")</f>
        <v/>
      </c>
    </row>
    <row r="687" spans="4:5">
      <c r="D687" s="16" t="str">
        <f>IFERROR(VLOOKUP(CONCATENATE(B687,C687),IBGE!A:J,10,FALSE),"")</f>
        <v/>
      </c>
      <c r="E687" s="17" t="str">
        <f>IFERROR(VLOOKUP(CONCATENATE(B687,C687),IBGE!A:R,18,FALSE),"")</f>
        <v/>
      </c>
    </row>
    <row r="688" spans="4:5">
      <c r="D688" s="16" t="str">
        <f>IFERROR(VLOOKUP(CONCATENATE(B688,C688),IBGE!A:J,10,FALSE),"")</f>
        <v/>
      </c>
      <c r="E688" s="17" t="str">
        <f>IFERROR(VLOOKUP(CONCATENATE(B688,C688),IBGE!A:R,18,FALSE),"")</f>
        <v/>
      </c>
    </row>
    <row r="689" spans="4:5">
      <c r="D689" s="16" t="str">
        <f>IFERROR(VLOOKUP(CONCATENATE(B689,C689),IBGE!A:J,10,FALSE),"")</f>
        <v/>
      </c>
      <c r="E689" s="17" t="str">
        <f>IFERROR(VLOOKUP(CONCATENATE(B689,C689),IBGE!A:R,18,FALSE),"")</f>
        <v/>
      </c>
    </row>
    <row r="690" spans="4:5">
      <c r="D690" s="16" t="str">
        <f>IFERROR(VLOOKUP(CONCATENATE(B690,C690),IBGE!A:J,10,FALSE),"")</f>
        <v/>
      </c>
      <c r="E690" s="17" t="str">
        <f>IFERROR(VLOOKUP(CONCATENATE(B690,C690),IBGE!A:R,18,FALSE),"")</f>
        <v/>
      </c>
    </row>
    <row r="691" spans="4:5">
      <c r="D691" s="16" t="str">
        <f>IFERROR(VLOOKUP(CONCATENATE(B691,C691),IBGE!A:J,10,FALSE),"")</f>
        <v/>
      </c>
      <c r="E691" s="17" t="str">
        <f>IFERROR(VLOOKUP(CONCATENATE(B691,C691),IBGE!A:R,18,FALSE),"")</f>
        <v/>
      </c>
    </row>
    <row r="692" spans="4:5">
      <c r="D692" s="16" t="str">
        <f>IFERROR(VLOOKUP(CONCATENATE(B692,C692),IBGE!A:J,10,FALSE),"")</f>
        <v/>
      </c>
      <c r="E692" s="17" t="str">
        <f>IFERROR(VLOOKUP(CONCATENATE(B692,C692),IBGE!A:R,18,FALSE),"")</f>
        <v/>
      </c>
    </row>
    <row r="693" spans="4:5">
      <c r="D693" s="16" t="str">
        <f>IFERROR(VLOOKUP(CONCATENATE(B693,C693),IBGE!A:J,10,FALSE),"")</f>
        <v/>
      </c>
      <c r="E693" s="17" t="str">
        <f>IFERROR(VLOOKUP(CONCATENATE(B693,C693),IBGE!A:R,18,FALSE),"")</f>
        <v/>
      </c>
    </row>
    <row r="694" spans="4:5">
      <c r="D694" s="16" t="str">
        <f>IFERROR(VLOOKUP(CONCATENATE(B694,C694),IBGE!A:J,10,FALSE),"")</f>
        <v/>
      </c>
      <c r="E694" s="17" t="str">
        <f>IFERROR(VLOOKUP(CONCATENATE(B694,C694),IBGE!A:R,18,FALSE),"")</f>
        <v/>
      </c>
    </row>
    <row r="695" spans="4:5">
      <c r="D695" s="16" t="str">
        <f>IFERROR(VLOOKUP(CONCATENATE(B695,C695),IBGE!A:J,10,FALSE),"")</f>
        <v/>
      </c>
      <c r="E695" s="17" t="str">
        <f>IFERROR(VLOOKUP(CONCATENATE(B695,C695),IBGE!A:R,18,FALSE),"")</f>
        <v/>
      </c>
    </row>
    <row r="696" spans="4:5">
      <c r="D696" s="16" t="str">
        <f>IFERROR(VLOOKUP(CONCATENATE(B696,C696),IBGE!A:J,10,FALSE),"")</f>
        <v/>
      </c>
      <c r="E696" s="17" t="str">
        <f>IFERROR(VLOOKUP(CONCATENATE(B696,C696),IBGE!A:R,18,FALSE),"")</f>
        <v/>
      </c>
    </row>
    <row r="697" spans="4:5">
      <c r="D697" s="16" t="str">
        <f>IFERROR(VLOOKUP(CONCATENATE(B697,C697),IBGE!A:J,10,FALSE),"")</f>
        <v/>
      </c>
      <c r="E697" s="17" t="str">
        <f>IFERROR(VLOOKUP(CONCATENATE(B697,C697),IBGE!A:R,18,FALSE),"")</f>
        <v/>
      </c>
    </row>
    <row r="698" spans="4:5">
      <c r="D698" s="16" t="str">
        <f>IFERROR(VLOOKUP(CONCATENATE(B698,C698),IBGE!A:J,10,FALSE),"")</f>
        <v/>
      </c>
      <c r="E698" s="17" t="str">
        <f>IFERROR(VLOOKUP(CONCATENATE(B698,C698),IBGE!A:R,18,FALSE),"")</f>
        <v/>
      </c>
    </row>
    <row r="699" spans="4:5">
      <c r="D699" s="16" t="str">
        <f>IFERROR(VLOOKUP(CONCATENATE(B699,C699),IBGE!A:J,10,FALSE),"")</f>
        <v/>
      </c>
      <c r="E699" s="17" t="str">
        <f>IFERROR(VLOOKUP(CONCATENATE(B699,C699),IBGE!A:R,18,FALSE),"")</f>
        <v/>
      </c>
    </row>
    <row r="700" spans="4:5">
      <c r="D700" s="16" t="str">
        <f>IFERROR(VLOOKUP(CONCATENATE(B700,C700),IBGE!A:J,10,FALSE),"")</f>
        <v/>
      </c>
      <c r="E700" s="17" t="str">
        <f>IFERROR(VLOOKUP(CONCATENATE(B700,C700),IBGE!A:R,18,FALSE),"")</f>
        <v/>
      </c>
    </row>
    <row r="701" spans="4:5">
      <c r="D701" s="16" t="str">
        <f>IFERROR(VLOOKUP(CONCATENATE(B701,C701),IBGE!A:J,10,FALSE),"")</f>
        <v/>
      </c>
      <c r="E701" s="17" t="str">
        <f>IFERROR(VLOOKUP(CONCATENATE(B701,C701),IBGE!A:R,18,FALSE),"")</f>
        <v/>
      </c>
    </row>
    <row r="702" spans="4:5">
      <c r="D702" s="16" t="str">
        <f>IFERROR(VLOOKUP(CONCATENATE(B702,C702),IBGE!A:J,10,FALSE),"")</f>
        <v/>
      </c>
      <c r="E702" s="17" t="str">
        <f>IFERROR(VLOOKUP(CONCATENATE(B702,C702),IBGE!A:R,18,FALSE),"")</f>
        <v/>
      </c>
    </row>
    <row r="703" spans="4:5">
      <c r="D703" s="16" t="str">
        <f>IFERROR(VLOOKUP(CONCATENATE(B703,C703),IBGE!A:J,10,FALSE),"")</f>
        <v/>
      </c>
      <c r="E703" s="17" t="str">
        <f>IFERROR(VLOOKUP(CONCATENATE(B703,C703),IBGE!A:R,18,FALSE),"")</f>
        <v/>
      </c>
    </row>
    <row r="704" spans="4:5">
      <c r="D704" s="16" t="str">
        <f>IFERROR(VLOOKUP(CONCATENATE(B704,C704),IBGE!A:J,10,FALSE),"")</f>
        <v/>
      </c>
      <c r="E704" s="17" t="str">
        <f>IFERROR(VLOOKUP(CONCATENATE(B704,C704),IBGE!A:R,18,FALSE),"")</f>
        <v/>
      </c>
    </row>
    <row r="705" spans="4:5">
      <c r="D705" s="16" t="str">
        <f>IFERROR(VLOOKUP(CONCATENATE(B705,C705),IBGE!A:J,10,FALSE),"")</f>
        <v/>
      </c>
      <c r="E705" s="17" t="str">
        <f>IFERROR(VLOOKUP(CONCATENATE(B705,C705),IBGE!A:R,18,FALSE),"")</f>
        <v/>
      </c>
    </row>
    <row r="706" spans="4:5">
      <c r="D706" s="16" t="str">
        <f>IFERROR(VLOOKUP(CONCATENATE(B706,C706),IBGE!A:J,10,FALSE),"")</f>
        <v/>
      </c>
      <c r="E706" s="17" t="str">
        <f>IFERROR(VLOOKUP(CONCATENATE(B706,C706),IBGE!A:R,18,FALSE),"")</f>
        <v/>
      </c>
    </row>
    <row r="707" spans="4:5">
      <c r="D707" s="16" t="str">
        <f>IFERROR(VLOOKUP(CONCATENATE(B707,C707),IBGE!A:J,10,FALSE),"")</f>
        <v/>
      </c>
      <c r="E707" s="17" t="str">
        <f>IFERROR(VLOOKUP(CONCATENATE(B707,C707),IBGE!A:R,18,FALSE),"")</f>
        <v/>
      </c>
    </row>
    <row r="708" spans="4:5">
      <c r="D708" s="16" t="str">
        <f>IFERROR(VLOOKUP(CONCATENATE(B708,C708),IBGE!A:J,10,FALSE),"")</f>
        <v/>
      </c>
      <c r="E708" s="17" t="str">
        <f>IFERROR(VLOOKUP(CONCATENATE(B708,C708),IBGE!A:R,18,FALSE),"")</f>
        <v/>
      </c>
    </row>
    <row r="709" spans="4:5">
      <c r="D709" s="16" t="str">
        <f>IFERROR(VLOOKUP(CONCATENATE(B709,C709),IBGE!A:J,10,FALSE),"")</f>
        <v/>
      </c>
      <c r="E709" s="17" t="str">
        <f>IFERROR(VLOOKUP(CONCATENATE(B709,C709),IBGE!A:R,18,FALSE),"")</f>
        <v/>
      </c>
    </row>
    <row r="710" spans="4:5">
      <c r="D710" s="16" t="str">
        <f>IFERROR(VLOOKUP(CONCATENATE(B710,C710),IBGE!A:J,10,FALSE),"")</f>
        <v/>
      </c>
      <c r="E710" s="17" t="str">
        <f>IFERROR(VLOOKUP(CONCATENATE(B710,C710),IBGE!A:R,18,FALSE),"")</f>
        <v/>
      </c>
    </row>
    <row r="711" spans="4:5">
      <c r="D711" s="16" t="str">
        <f>IFERROR(VLOOKUP(CONCATENATE(B711,C711),IBGE!A:J,10,FALSE),"")</f>
        <v/>
      </c>
      <c r="E711" s="17" t="str">
        <f>IFERROR(VLOOKUP(CONCATENATE(B711,C711),IBGE!A:R,18,FALSE),"")</f>
        <v/>
      </c>
    </row>
    <row r="712" spans="4:5">
      <c r="D712" s="16" t="str">
        <f>IFERROR(VLOOKUP(CONCATENATE(B712,C712),IBGE!A:J,10,FALSE),"")</f>
        <v/>
      </c>
      <c r="E712" s="17" t="str">
        <f>IFERROR(VLOOKUP(CONCATENATE(B712,C712),IBGE!A:R,18,FALSE),"")</f>
        <v/>
      </c>
    </row>
    <row r="713" spans="4:5">
      <c r="D713" s="16" t="str">
        <f>IFERROR(VLOOKUP(CONCATENATE(B713,C713),IBGE!A:J,10,FALSE),"")</f>
        <v/>
      </c>
      <c r="E713" s="17" t="str">
        <f>IFERROR(VLOOKUP(CONCATENATE(B713,C713),IBGE!A:R,18,FALSE),"")</f>
        <v/>
      </c>
    </row>
    <row r="714" spans="4:5">
      <c r="D714" s="16" t="str">
        <f>IFERROR(VLOOKUP(CONCATENATE(B714,C714),IBGE!A:J,10,FALSE),"")</f>
        <v/>
      </c>
      <c r="E714" s="17" t="str">
        <f>IFERROR(VLOOKUP(CONCATENATE(B714,C714),IBGE!A:R,18,FALSE),"")</f>
        <v/>
      </c>
    </row>
    <row r="715" spans="4:5">
      <c r="D715" s="16" t="str">
        <f>IFERROR(VLOOKUP(CONCATENATE(B715,C715),IBGE!A:J,10,FALSE),"")</f>
        <v/>
      </c>
      <c r="E715" s="17" t="str">
        <f>IFERROR(VLOOKUP(CONCATENATE(B715,C715),IBGE!A:R,18,FALSE),"")</f>
        <v/>
      </c>
    </row>
    <row r="716" spans="4:5">
      <c r="D716" s="16" t="str">
        <f>IFERROR(VLOOKUP(CONCATENATE(B716,C716),IBGE!A:J,10,FALSE),"")</f>
        <v/>
      </c>
      <c r="E716" s="17" t="str">
        <f>IFERROR(VLOOKUP(CONCATENATE(B716,C716),IBGE!A:R,18,FALSE),"")</f>
        <v/>
      </c>
    </row>
    <row r="717" spans="4:5">
      <c r="D717" s="16" t="str">
        <f>IFERROR(VLOOKUP(CONCATENATE(B717,C717),IBGE!A:J,10,FALSE),"")</f>
        <v/>
      </c>
      <c r="E717" s="17" t="str">
        <f>IFERROR(VLOOKUP(CONCATENATE(B717,C717),IBGE!A:R,18,FALSE),"")</f>
        <v/>
      </c>
    </row>
    <row r="718" spans="4:5">
      <c r="D718" s="16" t="str">
        <f>IFERROR(VLOOKUP(CONCATENATE(B718,C718),IBGE!A:J,10,FALSE),"")</f>
        <v/>
      </c>
      <c r="E718" s="17" t="str">
        <f>IFERROR(VLOOKUP(CONCATENATE(B718,C718),IBGE!A:R,18,FALSE),"")</f>
        <v/>
      </c>
    </row>
    <row r="719" spans="4:5">
      <c r="D719" s="16" t="str">
        <f>IFERROR(VLOOKUP(CONCATENATE(B719,C719),IBGE!A:J,10,FALSE),"")</f>
        <v/>
      </c>
      <c r="E719" s="17" t="str">
        <f>IFERROR(VLOOKUP(CONCATENATE(B719,C719),IBGE!A:R,18,FALSE),"")</f>
        <v/>
      </c>
    </row>
    <row r="720" spans="4:5">
      <c r="D720" s="16" t="str">
        <f>IFERROR(VLOOKUP(CONCATENATE(B720,C720),IBGE!A:J,10,FALSE),"")</f>
        <v/>
      </c>
      <c r="E720" s="17" t="str">
        <f>IFERROR(VLOOKUP(CONCATENATE(B720,C720),IBGE!A:R,18,FALSE),"")</f>
        <v/>
      </c>
    </row>
    <row r="721" spans="4:5">
      <c r="D721" s="16" t="str">
        <f>IFERROR(VLOOKUP(CONCATENATE(B721,C721),IBGE!A:J,10,FALSE),"")</f>
        <v/>
      </c>
      <c r="E721" s="17" t="str">
        <f>IFERROR(VLOOKUP(CONCATENATE(B721,C721),IBGE!A:R,18,FALSE),"")</f>
        <v/>
      </c>
    </row>
    <row r="722" spans="4:5">
      <c r="D722" s="16" t="str">
        <f>IFERROR(VLOOKUP(CONCATENATE(B722,C722),IBGE!A:J,10,FALSE),"")</f>
        <v/>
      </c>
      <c r="E722" s="17" t="str">
        <f>IFERROR(VLOOKUP(CONCATENATE(B722,C722),IBGE!A:R,18,FALSE),"")</f>
        <v/>
      </c>
    </row>
    <row r="723" spans="4:5">
      <c r="D723" s="16" t="str">
        <f>IFERROR(VLOOKUP(CONCATENATE(B723,C723),IBGE!A:J,10,FALSE),"")</f>
        <v/>
      </c>
      <c r="E723" s="17" t="str">
        <f>IFERROR(VLOOKUP(CONCATENATE(B723,C723),IBGE!A:R,18,FALSE),"")</f>
        <v/>
      </c>
    </row>
    <row r="724" spans="4:5">
      <c r="D724" s="16" t="str">
        <f>IFERROR(VLOOKUP(CONCATENATE(B724,C724),IBGE!A:J,10,FALSE),"")</f>
        <v/>
      </c>
      <c r="E724" s="17" t="str">
        <f>IFERROR(VLOOKUP(CONCATENATE(B724,C724),IBGE!A:R,18,FALSE),"")</f>
        <v/>
      </c>
    </row>
    <row r="725" spans="4:5">
      <c r="D725" s="16" t="str">
        <f>IFERROR(VLOOKUP(CONCATENATE(B725,C725),IBGE!A:J,10,FALSE),"")</f>
        <v/>
      </c>
      <c r="E725" s="17" t="str">
        <f>IFERROR(VLOOKUP(CONCATENATE(B725,C725),IBGE!A:R,18,FALSE),"")</f>
        <v/>
      </c>
    </row>
    <row r="726" spans="4:5">
      <c r="D726" s="16" t="str">
        <f>IFERROR(VLOOKUP(CONCATENATE(B726,C726),IBGE!A:J,10,FALSE),"")</f>
        <v/>
      </c>
      <c r="E726" s="17" t="str">
        <f>IFERROR(VLOOKUP(CONCATENATE(B726,C726),IBGE!A:R,18,FALSE),"")</f>
        <v/>
      </c>
    </row>
    <row r="727" spans="4:5">
      <c r="D727" s="16" t="str">
        <f>IFERROR(VLOOKUP(CONCATENATE(B727,C727),IBGE!A:J,10,FALSE),"")</f>
        <v/>
      </c>
      <c r="E727" s="17" t="str">
        <f>IFERROR(VLOOKUP(CONCATENATE(B727,C727),IBGE!A:R,18,FALSE),"")</f>
        <v/>
      </c>
    </row>
    <row r="728" spans="4:5">
      <c r="D728" s="16" t="str">
        <f>IFERROR(VLOOKUP(CONCATENATE(B728,C728),IBGE!A:J,10,FALSE),"")</f>
        <v/>
      </c>
      <c r="E728" s="17" t="str">
        <f>IFERROR(VLOOKUP(CONCATENATE(B728,C728),IBGE!A:R,18,FALSE),"")</f>
        <v/>
      </c>
    </row>
    <row r="729" spans="4:5">
      <c r="D729" s="16" t="str">
        <f>IFERROR(VLOOKUP(CONCATENATE(B729,C729),IBGE!A:J,10,FALSE),"")</f>
        <v/>
      </c>
      <c r="E729" s="17" t="str">
        <f>IFERROR(VLOOKUP(CONCATENATE(B729,C729),IBGE!A:R,18,FALSE),"")</f>
        <v/>
      </c>
    </row>
    <row r="730" spans="4:5">
      <c r="D730" s="16" t="str">
        <f>IFERROR(VLOOKUP(CONCATENATE(B730,C730),IBGE!A:J,10,FALSE),"")</f>
        <v/>
      </c>
      <c r="E730" s="17" t="str">
        <f>IFERROR(VLOOKUP(CONCATENATE(B730,C730),IBGE!A:R,18,FALSE),"")</f>
        <v/>
      </c>
    </row>
    <row r="731" spans="4:5">
      <c r="D731" s="16" t="str">
        <f>IFERROR(VLOOKUP(CONCATENATE(B731,C731),IBGE!A:J,10,FALSE),"")</f>
        <v/>
      </c>
      <c r="E731" s="17" t="str">
        <f>IFERROR(VLOOKUP(CONCATENATE(B731,C731),IBGE!A:R,18,FALSE),"")</f>
        <v/>
      </c>
    </row>
    <row r="732" spans="4:5">
      <c r="D732" s="16" t="str">
        <f>IFERROR(VLOOKUP(CONCATENATE(B732,C732),IBGE!A:J,10,FALSE),"")</f>
        <v/>
      </c>
      <c r="E732" s="17" t="str">
        <f>IFERROR(VLOOKUP(CONCATENATE(B732,C732),IBGE!A:R,18,FALSE),"")</f>
        <v/>
      </c>
    </row>
    <row r="733" spans="4:5">
      <c r="D733" s="16" t="str">
        <f>IFERROR(VLOOKUP(CONCATENATE(B733,C733),IBGE!A:J,10,FALSE),"")</f>
        <v/>
      </c>
      <c r="E733" s="17" t="str">
        <f>IFERROR(VLOOKUP(CONCATENATE(B733,C733),IBGE!A:R,18,FALSE),"")</f>
        <v/>
      </c>
    </row>
    <row r="734" spans="4:5">
      <c r="D734" s="16" t="str">
        <f>IFERROR(VLOOKUP(CONCATENATE(B734,C734),IBGE!A:J,10,FALSE),"")</f>
        <v/>
      </c>
      <c r="E734" s="17" t="str">
        <f>IFERROR(VLOOKUP(CONCATENATE(B734,C734),IBGE!A:R,18,FALSE),"")</f>
        <v/>
      </c>
    </row>
    <row r="735" spans="4:5">
      <c r="D735" s="16" t="str">
        <f>IFERROR(VLOOKUP(CONCATENATE(B735,C735),IBGE!A:J,10,FALSE),"")</f>
        <v/>
      </c>
      <c r="E735" s="17" t="str">
        <f>IFERROR(VLOOKUP(CONCATENATE(B735,C735),IBGE!A:R,18,FALSE),"")</f>
        <v/>
      </c>
    </row>
    <row r="736" spans="4:5">
      <c r="D736" s="16" t="str">
        <f>IFERROR(VLOOKUP(CONCATENATE(B736,C736),IBGE!A:J,10,FALSE),"")</f>
        <v/>
      </c>
      <c r="E736" s="17" t="str">
        <f>IFERROR(VLOOKUP(CONCATENATE(B736,C736),IBGE!A:R,18,FALSE),"")</f>
        <v/>
      </c>
    </row>
    <row r="737" spans="4:5">
      <c r="D737" s="16" t="str">
        <f>IFERROR(VLOOKUP(CONCATENATE(B737,C737),IBGE!A:J,10,FALSE),"")</f>
        <v/>
      </c>
      <c r="E737" s="17" t="str">
        <f>IFERROR(VLOOKUP(CONCATENATE(B737,C737),IBGE!A:R,18,FALSE),"")</f>
        <v/>
      </c>
    </row>
    <row r="738" spans="4:5">
      <c r="D738" s="16" t="str">
        <f>IFERROR(VLOOKUP(CONCATENATE(B738,C738),IBGE!A:J,10,FALSE),"")</f>
        <v/>
      </c>
      <c r="E738" s="17" t="str">
        <f>IFERROR(VLOOKUP(CONCATENATE(B738,C738),IBGE!A:R,18,FALSE),"")</f>
        <v/>
      </c>
    </row>
    <row r="739" spans="4:5">
      <c r="D739" s="16" t="str">
        <f>IFERROR(VLOOKUP(CONCATENATE(B739,C739),IBGE!A:J,10,FALSE),"")</f>
        <v/>
      </c>
      <c r="E739" s="17" t="str">
        <f>IFERROR(VLOOKUP(CONCATENATE(B739,C739),IBGE!A:R,18,FALSE),"")</f>
        <v/>
      </c>
    </row>
    <row r="740" spans="4:5">
      <c r="D740" s="16" t="str">
        <f>IFERROR(VLOOKUP(CONCATENATE(B740,C740),IBGE!A:J,10,FALSE),"")</f>
        <v/>
      </c>
      <c r="E740" s="17" t="str">
        <f>IFERROR(VLOOKUP(CONCATENATE(B740,C740),IBGE!A:R,18,FALSE),"")</f>
        <v/>
      </c>
    </row>
    <row r="741" spans="4:5">
      <c r="D741" s="16" t="str">
        <f>IFERROR(VLOOKUP(CONCATENATE(B741,C741),IBGE!A:J,10,FALSE),"")</f>
        <v/>
      </c>
      <c r="E741" s="17" t="str">
        <f>IFERROR(VLOOKUP(CONCATENATE(B741,C741),IBGE!A:R,18,FALSE),"")</f>
        <v/>
      </c>
    </row>
    <row r="742" spans="4:5">
      <c r="D742" s="16" t="str">
        <f>IFERROR(VLOOKUP(CONCATENATE(B742,C742),IBGE!A:J,10,FALSE),"")</f>
        <v/>
      </c>
      <c r="E742" s="17" t="str">
        <f>IFERROR(VLOOKUP(CONCATENATE(B742,C742),IBGE!A:R,18,FALSE),"")</f>
        <v/>
      </c>
    </row>
    <row r="743" spans="4:5">
      <c r="D743" s="16" t="str">
        <f>IFERROR(VLOOKUP(CONCATENATE(B743,C743),IBGE!A:J,10,FALSE),"")</f>
        <v/>
      </c>
      <c r="E743" s="17" t="str">
        <f>IFERROR(VLOOKUP(CONCATENATE(B743,C743),IBGE!A:R,18,FALSE),"")</f>
        <v/>
      </c>
    </row>
    <row r="744" spans="4:5">
      <c r="D744" s="16" t="str">
        <f>IFERROR(VLOOKUP(CONCATENATE(B744,C744),IBGE!A:J,10,FALSE),"")</f>
        <v/>
      </c>
      <c r="E744" s="17" t="str">
        <f>IFERROR(VLOOKUP(CONCATENATE(B744,C744),IBGE!A:R,18,FALSE),"")</f>
        <v/>
      </c>
    </row>
    <row r="745" spans="4:5">
      <c r="D745" s="16" t="str">
        <f>IFERROR(VLOOKUP(CONCATENATE(B745,C745),IBGE!A:J,10,FALSE),"")</f>
        <v/>
      </c>
      <c r="E745" s="17" t="str">
        <f>IFERROR(VLOOKUP(CONCATENATE(B745,C745),IBGE!A:R,18,FALSE),"")</f>
        <v/>
      </c>
    </row>
    <row r="746" spans="4:5">
      <c r="D746" s="16" t="str">
        <f>IFERROR(VLOOKUP(CONCATENATE(B746,C746),IBGE!A:J,10,FALSE),"")</f>
        <v/>
      </c>
      <c r="E746" s="17" t="str">
        <f>IFERROR(VLOOKUP(CONCATENATE(B746,C746),IBGE!A:R,18,FALSE),"")</f>
        <v/>
      </c>
    </row>
    <row r="747" spans="4:5">
      <c r="D747" s="16" t="str">
        <f>IFERROR(VLOOKUP(CONCATENATE(B747,C747),IBGE!A:J,10,FALSE),"")</f>
        <v/>
      </c>
      <c r="E747" s="17" t="str">
        <f>IFERROR(VLOOKUP(CONCATENATE(B747,C747),IBGE!A:R,18,FALSE),"")</f>
        <v/>
      </c>
    </row>
    <row r="748" spans="4:5">
      <c r="D748" s="16" t="str">
        <f>IFERROR(VLOOKUP(CONCATENATE(B748,C748),IBGE!A:J,10,FALSE),"")</f>
        <v/>
      </c>
      <c r="E748" s="17" t="str">
        <f>IFERROR(VLOOKUP(CONCATENATE(B748,C748),IBGE!A:R,18,FALSE),"")</f>
        <v/>
      </c>
    </row>
    <row r="749" spans="4:5">
      <c r="D749" s="16" t="str">
        <f>IFERROR(VLOOKUP(CONCATENATE(B749,C749),IBGE!A:J,10,FALSE),"")</f>
        <v/>
      </c>
      <c r="E749" s="17" t="str">
        <f>IFERROR(VLOOKUP(CONCATENATE(B749,C749),IBGE!A:R,18,FALSE),"")</f>
        <v/>
      </c>
    </row>
    <row r="750" spans="4:5">
      <c r="D750" s="16" t="str">
        <f>IFERROR(VLOOKUP(CONCATENATE(B750,C750),IBGE!A:J,10,FALSE),"")</f>
        <v/>
      </c>
      <c r="E750" s="17" t="str">
        <f>IFERROR(VLOOKUP(CONCATENATE(B750,C750),IBGE!A:R,18,FALSE),"")</f>
        <v/>
      </c>
    </row>
    <row r="751" spans="4:5">
      <c r="D751" s="16" t="str">
        <f>IFERROR(VLOOKUP(CONCATENATE(B751,C751),IBGE!A:J,10,FALSE),"")</f>
        <v/>
      </c>
      <c r="E751" s="17" t="str">
        <f>IFERROR(VLOOKUP(CONCATENATE(B751,C751),IBGE!A:R,18,FALSE),"")</f>
        <v/>
      </c>
    </row>
    <row r="752" spans="4:5">
      <c r="D752" s="16" t="str">
        <f>IFERROR(VLOOKUP(CONCATENATE(B752,C752),IBGE!A:J,10,FALSE),"")</f>
        <v/>
      </c>
      <c r="E752" s="17" t="str">
        <f>IFERROR(VLOOKUP(CONCATENATE(B752,C752),IBGE!A:R,18,FALSE),"")</f>
        <v/>
      </c>
    </row>
    <row r="753" spans="4:5">
      <c r="D753" s="16" t="str">
        <f>IFERROR(VLOOKUP(CONCATENATE(B753,C753),IBGE!A:J,10,FALSE),"")</f>
        <v/>
      </c>
      <c r="E753" s="17" t="str">
        <f>IFERROR(VLOOKUP(CONCATENATE(B753,C753),IBGE!A:R,18,FALSE),"")</f>
        <v/>
      </c>
    </row>
    <row r="754" spans="4:5">
      <c r="D754" s="16" t="str">
        <f>IFERROR(VLOOKUP(CONCATENATE(B754,C754),IBGE!A:J,10,FALSE),"")</f>
        <v/>
      </c>
      <c r="E754" s="17" t="str">
        <f>IFERROR(VLOOKUP(CONCATENATE(B754,C754),IBGE!A:R,18,FALSE),"")</f>
        <v/>
      </c>
    </row>
    <row r="755" spans="4:5">
      <c r="D755" s="16" t="str">
        <f>IFERROR(VLOOKUP(CONCATENATE(B755,C755),IBGE!A:J,10,FALSE),"")</f>
        <v/>
      </c>
      <c r="E755" s="17" t="str">
        <f>IFERROR(VLOOKUP(CONCATENATE(B755,C755),IBGE!A:R,18,FALSE),"")</f>
        <v/>
      </c>
    </row>
    <row r="756" spans="4:5">
      <c r="D756" s="16" t="str">
        <f>IFERROR(VLOOKUP(CONCATENATE(B756,C756),IBGE!A:J,10,FALSE),"")</f>
        <v/>
      </c>
      <c r="E756" s="17" t="str">
        <f>IFERROR(VLOOKUP(CONCATENATE(B756,C756),IBGE!A:R,18,FALSE),"")</f>
        <v/>
      </c>
    </row>
    <row r="757" spans="4:5">
      <c r="D757" s="16" t="str">
        <f>IFERROR(VLOOKUP(CONCATENATE(B757,C757),IBGE!A:J,10,FALSE),"")</f>
        <v/>
      </c>
      <c r="E757" s="17" t="str">
        <f>IFERROR(VLOOKUP(CONCATENATE(B757,C757),IBGE!A:R,18,FALSE),"")</f>
        <v/>
      </c>
    </row>
    <row r="758" spans="4:5">
      <c r="D758" s="16" t="str">
        <f>IFERROR(VLOOKUP(CONCATENATE(B758,C758),IBGE!A:J,10,FALSE),"")</f>
        <v/>
      </c>
      <c r="E758" s="17" t="str">
        <f>IFERROR(VLOOKUP(CONCATENATE(B758,C758),IBGE!A:R,18,FALSE),"")</f>
        <v/>
      </c>
    </row>
    <row r="759" spans="4:5">
      <c r="D759" s="16" t="str">
        <f>IFERROR(VLOOKUP(CONCATENATE(B759,C759),IBGE!A:J,10,FALSE),"")</f>
        <v/>
      </c>
      <c r="E759" s="17" t="str">
        <f>IFERROR(VLOOKUP(CONCATENATE(B759,C759),IBGE!A:R,18,FALSE),"")</f>
        <v/>
      </c>
    </row>
    <row r="760" spans="4:5">
      <c r="D760" s="16" t="str">
        <f>IFERROR(VLOOKUP(CONCATENATE(B760,C760),IBGE!A:J,10,FALSE),"")</f>
        <v/>
      </c>
      <c r="E760" s="17" t="str">
        <f>IFERROR(VLOOKUP(CONCATENATE(B760,C760),IBGE!A:R,18,FALSE),"")</f>
        <v/>
      </c>
    </row>
    <row r="761" spans="4:5">
      <c r="D761" s="16" t="str">
        <f>IFERROR(VLOOKUP(CONCATENATE(B761,C761),IBGE!A:J,10,FALSE),"")</f>
        <v/>
      </c>
      <c r="E761" s="17" t="str">
        <f>IFERROR(VLOOKUP(CONCATENATE(B761,C761),IBGE!A:R,18,FALSE),"")</f>
        <v/>
      </c>
    </row>
    <row r="762" spans="4:5">
      <c r="D762" s="16" t="str">
        <f>IFERROR(VLOOKUP(CONCATENATE(B762,C762),IBGE!A:J,10,FALSE),"")</f>
        <v/>
      </c>
      <c r="E762" s="17" t="str">
        <f>IFERROR(VLOOKUP(CONCATENATE(B762,C762),IBGE!A:R,18,FALSE),"")</f>
        <v/>
      </c>
    </row>
    <row r="763" spans="4:5">
      <c r="D763" s="16" t="str">
        <f>IFERROR(VLOOKUP(CONCATENATE(B763,C763),IBGE!A:J,10,FALSE),"")</f>
        <v/>
      </c>
      <c r="E763" s="17" t="str">
        <f>IFERROR(VLOOKUP(CONCATENATE(B763,C763),IBGE!A:R,18,FALSE),"")</f>
        <v/>
      </c>
    </row>
    <row r="764" spans="4:5">
      <c r="D764" s="16" t="str">
        <f>IFERROR(VLOOKUP(CONCATENATE(B764,C764),IBGE!A:J,10,FALSE),"")</f>
        <v/>
      </c>
      <c r="E764" s="17" t="str">
        <f>IFERROR(VLOOKUP(CONCATENATE(B764,C764),IBGE!A:R,18,FALSE),"")</f>
        <v/>
      </c>
    </row>
    <row r="765" spans="4:5">
      <c r="D765" s="16" t="str">
        <f>IFERROR(VLOOKUP(CONCATENATE(B765,C765),IBGE!A:J,10,FALSE),"")</f>
        <v/>
      </c>
      <c r="E765" s="17" t="str">
        <f>IFERROR(VLOOKUP(CONCATENATE(B765,C765),IBGE!A:R,18,FALSE),"")</f>
        <v/>
      </c>
    </row>
    <row r="766" spans="4:5">
      <c r="D766" s="16" t="str">
        <f>IFERROR(VLOOKUP(CONCATENATE(B766,C766),IBGE!A:J,10,FALSE),"")</f>
        <v/>
      </c>
      <c r="E766" s="17" t="str">
        <f>IFERROR(VLOOKUP(CONCATENATE(B766,C766),IBGE!A:R,18,FALSE),"")</f>
        <v/>
      </c>
    </row>
    <row r="767" spans="4:5">
      <c r="D767" s="16" t="str">
        <f>IFERROR(VLOOKUP(CONCATENATE(B767,C767),IBGE!A:J,10,FALSE),"")</f>
        <v/>
      </c>
      <c r="E767" s="17" t="str">
        <f>IFERROR(VLOOKUP(CONCATENATE(B767,C767),IBGE!A:R,18,FALSE),"")</f>
        <v/>
      </c>
    </row>
    <row r="768" spans="4:5">
      <c r="D768" s="16" t="str">
        <f>IFERROR(VLOOKUP(CONCATENATE(B768,C768),IBGE!A:J,10,FALSE),"")</f>
        <v/>
      </c>
      <c r="E768" s="17" t="str">
        <f>IFERROR(VLOOKUP(CONCATENATE(B768,C768),IBGE!A:R,18,FALSE),"")</f>
        <v/>
      </c>
    </row>
    <row r="769" spans="4:5">
      <c r="D769" s="16" t="str">
        <f>IFERROR(VLOOKUP(CONCATENATE(B769,C769),IBGE!A:J,10,FALSE),"")</f>
        <v/>
      </c>
      <c r="E769" s="17" t="str">
        <f>IFERROR(VLOOKUP(CONCATENATE(B769,C769),IBGE!A:R,18,FALSE),"")</f>
        <v/>
      </c>
    </row>
    <row r="770" spans="4:5">
      <c r="D770" s="16" t="str">
        <f>IFERROR(VLOOKUP(CONCATENATE(B770,C770),IBGE!A:J,10,FALSE),"")</f>
        <v/>
      </c>
      <c r="E770" s="17" t="str">
        <f>IFERROR(VLOOKUP(CONCATENATE(B770,C770),IBGE!A:R,18,FALSE),"")</f>
        <v/>
      </c>
    </row>
    <row r="771" spans="4:5">
      <c r="D771" s="16" t="str">
        <f>IFERROR(VLOOKUP(CONCATENATE(B771,C771),IBGE!A:J,10,FALSE),"")</f>
        <v/>
      </c>
      <c r="E771" s="17" t="str">
        <f>IFERROR(VLOOKUP(CONCATENATE(B771,C771),IBGE!A:R,18,FALSE),"")</f>
        <v/>
      </c>
    </row>
    <row r="772" spans="4:5">
      <c r="D772" s="16" t="str">
        <f>IFERROR(VLOOKUP(CONCATENATE(B772,C772),IBGE!A:J,10,FALSE),"")</f>
        <v/>
      </c>
      <c r="E772" s="17" t="str">
        <f>IFERROR(VLOOKUP(CONCATENATE(B772,C772),IBGE!A:R,18,FALSE),"")</f>
        <v/>
      </c>
    </row>
    <row r="773" spans="4:5">
      <c r="D773" s="16" t="str">
        <f>IFERROR(VLOOKUP(CONCATENATE(B773,C773),IBGE!A:J,10,FALSE),"")</f>
        <v/>
      </c>
      <c r="E773" s="17" t="str">
        <f>IFERROR(VLOOKUP(CONCATENATE(B773,C773),IBGE!A:R,18,FALSE),"")</f>
        <v/>
      </c>
    </row>
    <row r="774" spans="4:5">
      <c r="D774" s="16" t="str">
        <f>IFERROR(VLOOKUP(CONCATENATE(B774,C774),IBGE!A:J,10,FALSE),"")</f>
        <v/>
      </c>
      <c r="E774" s="17" t="str">
        <f>IFERROR(VLOOKUP(CONCATENATE(B774,C774),IBGE!A:R,18,FALSE),"")</f>
        <v/>
      </c>
    </row>
    <row r="775" spans="4:5">
      <c r="D775" s="16" t="str">
        <f>IFERROR(VLOOKUP(CONCATENATE(B775,C775),IBGE!A:J,10,FALSE),"")</f>
        <v/>
      </c>
      <c r="E775" s="17" t="str">
        <f>IFERROR(VLOOKUP(CONCATENATE(B775,C775),IBGE!A:R,18,FALSE),"")</f>
        <v/>
      </c>
    </row>
    <row r="776" spans="4:5">
      <c r="D776" s="16" t="str">
        <f>IFERROR(VLOOKUP(CONCATENATE(B776,C776),IBGE!A:J,10,FALSE),"")</f>
        <v/>
      </c>
      <c r="E776" s="17" t="str">
        <f>IFERROR(VLOOKUP(CONCATENATE(B776,C776),IBGE!A:R,18,FALSE),"")</f>
        <v/>
      </c>
    </row>
    <row r="777" spans="4:5">
      <c r="D777" s="16" t="str">
        <f>IFERROR(VLOOKUP(CONCATENATE(B777,C777),IBGE!A:J,10,FALSE),"")</f>
        <v/>
      </c>
      <c r="E777" s="17" t="str">
        <f>IFERROR(VLOOKUP(CONCATENATE(B777,C777),IBGE!A:R,18,FALSE),"")</f>
        <v/>
      </c>
    </row>
    <row r="778" spans="4:5">
      <c r="D778" s="16" t="str">
        <f>IFERROR(VLOOKUP(CONCATENATE(B778,C778),IBGE!A:J,10,FALSE),"")</f>
        <v/>
      </c>
      <c r="E778" s="17" t="str">
        <f>IFERROR(VLOOKUP(CONCATENATE(B778,C778),IBGE!A:R,18,FALSE),"")</f>
        <v/>
      </c>
    </row>
    <row r="779" spans="4:5">
      <c r="D779" s="16" t="str">
        <f>IFERROR(VLOOKUP(CONCATENATE(B779,C779),IBGE!A:J,10,FALSE),"")</f>
        <v/>
      </c>
      <c r="E779" s="17" t="str">
        <f>IFERROR(VLOOKUP(CONCATENATE(B779,C779),IBGE!A:R,18,FALSE),"")</f>
        <v/>
      </c>
    </row>
    <row r="780" spans="4:5">
      <c r="D780" s="16" t="str">
        <f>IFERROR(VLOOKUP(CONCATENATE(B780,C780),IBGE!A:J,10,FALSE),"")</f>
        <v/>
      </c>
      <c r="E780" s="17" t="str">
        <f>IFERROR(VLOOKUP(CONCATENATE(B780,C780),IBGE!A:R,18,FALSE),"")</f>
        <v/>
      </c>
    </row>
    <row r="781" spans="4:5">
      <c r="D781" s="16" t="str">
        <f>IFERROR(VLOOKUP(CONCATENATE(B781,C781),IBGE!A:J,10,FALSE),"")</f>
        <v/>
      </c>
      <c r="E781" s="17" t="str">
        <f>IFERROR(VLOOKUP(CONCATENATE(B781,C781),IBGE!A:R,18,FALSE),"")</f>
        <v/>
      </c>
    </row>
    <row r="782" spans="4:5">
      <c r="D782" s="16" t="str">
        <f>IFERROR(VLOOKUP(CONCATENATE(B782,C782),IBGE!A:J,10,FALSE),"")</f>
        <v/>
      </c>
      <c r="E782" s="17" t="str">
        <f>IFERROR(VLOOKUP(CONCATENATE(B782,C782),IBGE!A:R,18,FALSE),"")</f>
        <v/>
      </c>
    </row>
    <row r="783" spans="4:5">
      <c r="D783" s="16" t="str">
        <f>IFERROR(VLOOKUP(CONCATENATE(B783,C783),IBGE!A:J,10,FALSE),"")</f>
        <v/>
      </c>
      <c r="E783" s="17" t="str">
        <f>IFERROR(VLOOKUP(CONCATENATE(B783,C783),IBGE!A:R,18,FALSE),"")</f>
        <v/>
      </c>
    </row>
    <row r="784" spans="4:5">
      <c r="D784" s="16" t="str">
        <f>IFERROR(VLOOKUP(CONCATENATE(B784,C784),IBGE!A:J,10,FALSE),"")</f>
        <v/>
      </c>
      <c r="E784" s="17" t="str">
        <f>IFERROR(VLOOKUP(CONCATENATE(B784,C784),IBGE!A:R,18,FALSE),"")</f>
        <v/>
      </c>
    </row>
    <row r="785" spans="4:5">
      <c r="D785" s="16" t="str">
        <f>IFERROR(VLOOKUP(CONCATENATE(B785,C785),IBGE!A:J,10,FALSE),"")</f>
        <v/>
      </c>
      <c r="E785" s="17" t="str">
        <f>IFERROR(VLOOKUP(CONCATENATE(B785,C785),IBGE!A:R,18,FALSE),"")</f>
        <v/>
      </c>
    </row>
    <row r="786" spans="4:5">
      <c r="D786" s="16" t="str">
        <f>IFERROR(VLOOKUP(CONCATENATE(B786,C786),IBGE!A:J,10,FALSE),"")</f>
        <v/>
      </c>
      <c r="E786" s="17" t="str">
        <f>IFERROR(VLOOKUP(CONCATENATE(B786,C786),IBGE!A:R,18,FALSE),"")</f>
        <v/>
      </c>
    </row>
    <row r="787" spans="4:5">
      <c r="D787" s="16" t="str">
        <f>IFERROR(VLOOKUP(CONCATENATE(B787,C787),IBGE!A:J,10,FALSE),"")</f>
        <v/>
      </c>
      <c r="E787" s="17" t="str">
        <f>IFERROR(VLOOKUP(CONCATENATE(B787,C787),IBGE!A:R,18,FALSE),"")</f>
        <v/>
      </c>
    </row>
    <row r="788" spans="4:5">
      <c r="D788" s="16" t="str">
        <f>IFERROR(VLOOKUP(CONCATENATE(B788,C788),IBGE!A:J,10,FALSE),"")</f>
        <v/>
      </c>
      <c r="E788" s="17" t="str">
        <f>IFERROR(VLOOKUP(CONCATENATE(B788,C788),IBGE!A:R,18,FALSE),"")</f>
        <v/>
      </c>
    </row>
    <row r="789" spans="4:5">
      <c r="D789" s="16" t="str">
        <f>IFERROR(VLOOKUP(CONCATENATE(B789,C789),IBGE!A:J,10,FALSE),"")</f>
        <v/>
      </c>
      <c r="E789" s="17" t="str">
        <f>IFERROR(VLOOKUP(CONCATENATE(B789,C789),IBGE!A:R,18,FALSE),"")</f>
        <v/>
      </c>
    </row>
    <row r="790" spans="4:5">
      <c r="D790" s="16" t="str">
        <f>IFERROR(VLOOKUP(CONCATENATE(B790,C790),IBGE!A:J,10,FALSE),"")</f>
        <v/>
      </c>
      <c r="E790" s="17" t="str">
        <f>IFERROR(VLOOKUP(CONCATENATE(B790,C790),IBGE!A:R,18,FALSE),"")</f>
        <v/>
      </c>
    </row>
    <row r="791" spans="4:5">
      <c r="D791" s="16" t="str">
        <f>IFERROR(VLOOKUP(CONCATENATE(B791,C791),IBGE!A:J,10,FALSE),"")</f>
        <v/>
      </c>
      <c r="E791" s="17" t="str">
        <f>IFERROR(VLOOKUP(CONCATENATE(B791,C791),IBGE!A:R,18,FALSE),"")</f>
        <v/>
      </c>
    </row>
    <row r="792" spans="4:5">
      <c r="D792" s="16" t="str">
        <f>IFERROR(VLOOKUP(CONCATENATE(B792,C792),IBGE!A:J,10,FALSE),"")</f>
        <v/>
      </c>
      <c r="E792" s="17" t="str">
        <f>IFERROR(VLOOKUP(CONCATENATE(B792,C792),IBGE!A:R,18,FALSE),"")</f>
        <v/>
      </c>
    </row>
    <row r="793" spans="4:5">
      <c r="D793" s="16" t="str">
        <f>IFERROR(VLOOKUP(CONCATENATE(B793,C793),IBGE!A:J,10,FALSE),"")</f>
        <v/>
      </c>
      <c r="E793" s="17" t="str">
        <f>IFERROR(VLOOKUP(CONCATENATE(B793,C793),IBGE!A:R,18,FALSE),"")</f>
        <v/>
      </c>
    </row>
    <row r="794" spans="4:5">
      <c r="D794" s="16" t="str">
        <f>IFERROR(VLOOKUP(CONCATENATE(B794,C794),IBGE!A:J,10,FALSE),"")</f>
        <v/>
      </c>
      <c r="E794" s="17" t="str">
        <f>IFERROR(VLOOKUP(CONCATENATE(B794,C794),IBGE!A:R,18,FALSE),"")</f>
        <v/>
      </c>
    </row>
    <row r="795" spans="4:5">
      <c r="D795" s="16" t="str">
        <f>IFERROR(VLOOKUP(CONCATENATE(B795,C795),IBGE!A:J,10,FALSE),"")</f>
        <v/>
      </c>
      <c r="E795" s="17" t="str">
        <f>IFERROR(VLOOKUP(CONCATENATE(B795,C795),IBGE!A:R,18,FALSE),"")</f>
        <v/>
      </c>
    </row>
    <row r="796" spans="4:5">
      <c r="D796" s="16" t="str">
        <f>IFERROR(VLOOKUP(CONCATENATE(B796,C796),IBGE!A:J,10,FALSE),"")</f>
        <v/>
      </c>
      <c r="E796" s="17" t="str">
        <f>IFERROR(VLOOKUP(CONCATENATE(B796,C796),IBGE!A:R,18,FALSE),"")</f>
        <v/>
      </c>
    </row>
    <row r="797" spans="4:5">
      <c r="D797" s="16" t="str">
        <f>IFERROR(VLOOKUP(CONCATENATE(B797,C797),IBGE!A:J,10,FALSE),"")</f>
        <v/>
      </c>
      <c r="E797" s="17" t="str">
        <f>IFERROR(VLOOKUP(CONCATENATE(B797,C797),IBGE!A:R,18,FALSE),"")</f>
        <v/>
      </c>
    </row>
    <row r="798" spans="4:5">
      <c r="D798" s="16" t="str">
        <f>IFERROR(VLOOKUP(CONCATENATE(B798,C798),IBGE!A:J,10,FALSE),"")</f>
        <v/>
      </c>
      <c r="E798" s="17" t="str">
        <f>IFERROR(VLOOKUP(CONCATENATE(B798,C798),IBGE!A:R,18,FALSE),"")</f>
        <v/>
      </c>
    </row>
    <row r="799" spans="4:5">
      <c r="D799" s="16" t="str">
        <f>IFERROR(VLOOKUP(CONCATENATE(B799,C799),IBGE!A:J,10,FALSE),"")</f>
        <v/>
      </c>
      <c r="E799" s="17" t="str">
        <f>IFERROR(VLOOKUP(CONCATENATE(B799,C799),IBGE!A:R,18,FALSE),"")</f>
        <v/>
      </c>
    </row>
    <row r="800" spans="4:5">
      <c r="D800" s="16" t="str">
        <f>IFERROR(VLOOKUP(CONCATENATE(B800,C800),IBGE!A:J,10,FALSE),"")</f>
        <v/>
      </c>
      <c r="E800" s="17" t="str">
        <f>IFERROR(VLOOKUP(CONCATENATE(B800,C800),IBGE!A:R,18,FALSE),"")</f>
        <v/>
      </c>
    </row>
    <row r="801" spans="4:5">
      <c r="D801" s="16" t="str">
        <f>IFERROR(VLOOKUP(CONCATENATE(B801,C801),IBGE!A:J,10,FALSE),"")</f>
        <v/>
      </c>
      <c r="E801" s="17" t="str">
        <f>IFERROR(VLOOKUP(CONCATENATE(B801,C801),IBGE!A:R,18,FALSE),"")</f>
        <v/>
      </c>
    </row>
    <row r="802" spans="4:5">
      <c r="D802" s="16" t="str">
        <f>IFERROR(VLOOKUP(CONCATENATE(B802,C802),IBGE!A:J,10,FALSE),"")</f>
        <v/>
      </c>
      <c r="E802" s="17" t="str">
        <f>IFERROR(VLOOKUP(CONCATENATE(B802,C802),IBGE!A:R,18,FALSE),"")</f>
        <v/>
      </c>
    </row>
    <row r="803" spans="4:5">
      <c r="D803" s="16" t="str">
        <f>IFERROR(VLOOKUP(CONCATENATE(B803,C803),IBGE!A:J,10,FALSE),"")</f>
        <v/>
      </c>
      <c r="E803" s="17" t="str">
        <f>IFERROR(VLOOKUP(CONCATENATE(B803,C803),IBGE!A:R,18,FALSE),"")</f>
        <v/>
      </c>
    </row>
    <row r="804" spans="4:5">
      <c r="D804" s="16" t="str">
        <f>IFERROR(VLOOKUP(CONCATENATE(B804,C804),IBGE!A:J,10,FALSE),"")</f>
        <v/>
      </c>
      <c r="E804" s="17" t="str">
        <f>IFERROR(VLOOKUP(CONCATENATE(B804,C804),IBGE!A:R,18,FALSE),"")</f>
        <v/>
      </c>
    </row>
    <row r="805" spans="4:5">
      <c r="D805" s="16" t="str">
        <f>IFERROR(VLOOKUP(CONCATENATE(B805,C805),IBGE!A:J,10,FALSE),"")</f>
        <v/>
      </c>
      <c r="E805" s="17" t="str">
        <f>IFERROR(VLOOKUP(CONCATENATE(B805,C805),IBGE!A:R,18,FALSE),"")</f>
        <v/>
      </c>
    </row>
    <row r="806" spans="4:5">
      <c r="D806" s="16" t="str">
        <f>IFERROR(VLOOKUP(CONCATENATE(B806,C806),IBGE!A:J,10,FALSE),"")</f>
        <v/>
      </c>
      <c r="E806" s="17" t="str">
        <f>IFERROR(VLOOKUP(CONCATENATE(B806,C806),IBGE!A:R,18,FALSE),"")</f>
        <v/>
      </c>
    </row>
    <row r="807" spans="4:5">
      <c r="D807" s="16" t="str">
        <f>IFERROR(VLOOKUP(CONCATENATE(B807,C807),IBGE!A:J,10,FALSE),"")</f>
        <v/>
      </c>
      <c r="E807" s="17" t="str">
        <f>IFERROR(VLOOKUP(CONCATENATE(B807,C807),IBGE!A:R,18,FALSE),"")</f>
        <v/>
      </c>
    </row>
    <row r="808" spans="4:5">
      <c r="D808" s="16" t="str">
        <f>IFERROR(VLOOKUP(CONCATENATE(B808,C808),IBGE!A:J,10,FALSE),"")</f>
        <v/>
      </c>
      <c r="E808" s="17" t="str">
        <f>IFERROR(VLOOKUP(CONCATENATE(B808,C808),IBGE!A:R,18,FALSE),"")</f>
        <v/>
      </c>
    </row>
    <row r="809" spans="4:5">
      <c r="D809" s="16" t="str">
        <f>IFERROR(VLOOKUP(CONCATENATE(B809,C809),IBGE!A:J,10,FALSE),"")</f>
        <v/>
      </c>
      <c r="E809" s="17" t="str">
        <f>IFERROR(VLOOKUP(CONCATENATE(B809,C809),IBGE!A:R,18,FALSE),"")</f>
        <v/>
      </c>
    </row>
    <row r="810" spans="4:5">
      <c r="D810" s="16" t="str">
        <f>IFERROR(VLOOKUP(CONCATENATE(B810,C810),IBGE!A:J,10,FALSE),"")</f>
        <v/>
      </c>
      <c r="E810" s="17" t="str">
        <f>IFERROR(VLOOKUP(CONCATENATE(B810,C810),IBGE!A:R,18,FALSE),"")</f>
        <v/>
      </c>
    </row>
    <row r="811" spans="4:5">
      <c r="D811" s="16" t="str">
        <f>IFERROR(VLOOKUP(CONCATENATE(B811,C811),IBGE!A:J,10,FALSE),"")</f>
        <v/>
      </c>
      <c r="E811" s="17" t="str">
        <f>IFERROR(VLOOKUP(CONCATENATE(B811,C811),IBGE!A:R,18,FALSE),"")</f>
        <v/>
      </c>
    </row>
    <row r="812" spans="4:5">
      <c r="D812" s="16" t="str">
        <f>IFERROR(VLOOKUP(CONCATENATE(B812,C812),IBGE!A:J,10,FALSE),"")</f>
        <v/>
      </c>
      <c r="E812" s="17" t="str">
        <f>IFERROR(VLOOKUP(CONCATENATE(B812,C812),IBGE!A:R,18,FALSE),"")</f>
        <v/>
      </c>
    </row>
    <row r="813" spans="4:5">
      <c r="D813" s="16" t="str">
        <f>IFERROR(VLOOKUP(CONCATENATE(B813,C813),IBGE!A:J,10,FALSE),"")</f>
        <v/>
      </c>
      <c r="E813" s="17" t="str">
        <f>IFERROR(VLOOKUP(CONCATENATE(B813,C813),IBGE!A:R,18,FALSE),"")</f>
        <v/>
      </c>
    </row>
    <row r="814" spans="4:5">
      <c r="D814" s="16" t="str">
        <f>IFERROR(VLOOKUP(CONCATENATE(B814,C814),IBGE!A:J,10,FALSE),"")</f>
        <v/>
      </c>
      <c r="E814" s="17" t="str">
        <f>IFERROR(VLOOKUP(CONCATENATE(B814,C814),IBGE!A:R,18,FALSE),"")</f>
        <v/>
      </c>
    </row>
    <row r="815" spans="4:5">
      <c r="D815" s="16" t="str">
        <f>IFERROR(VLOOKUP(CONCATENATE(B815,C815),IBGE!A:J,10,FALSE),"")</f>
        <v/>
      </c>
      <c r="E815" s="17" t="str">
        <f>IFERROR(VLOOKUP(CONCATENATE(B815,C815),IBGE!A:R,18,FALSE),"")</f>
        <v/>
      </c>
    </row>
    <row r="816" spans="4:5">
      <c r="D816" s="16" t="str">
        <f>IFERROR(VLOOKUP(CONCATENATE(B816,C816),IBGE!A:J,10,FALSE),"")</f>
        <v/>
      </c>
      <c r="E816" s="17" t="str">
        <f>IFERROR(VLOOKUP(CONCATENATE(B816,C816),IBGE!A:R,18,FALSE),"")</f>
        <v/>
      </c>
    </row>
    <row r="817" spans="4:5">
      <c r="D817" s="16" t="str">
        <f>IFERROR(VLOOKUP(CONCATENATE(B817,C817),IBGE!A:J,10,FALSE),"")</f>
        <v/>
      </c>
      <c r="E817" s="17" t="str">
        <f>IFERROR(VLOOKUP(CONCATENATE(B817,C817),IBGE!A:R,18,FALSE),"")</f>
        <v/>
      </c>
    </row>
    <row r="818" spans="4:5">
      <c r="D818" s="16" t="str">
        <f>IFERROR(VLOOKUP(CONCATENATE(B818,C818),IBGE!A:J,10,FALSE),"")</f>
        <v/>
      </c>
      <c r="E818" s="17" t="str">
        <f>IFERROR(VLOOKUP(CONCATENATE(B818,C818),IBGE!A:R,18,FALSE),"")</f>
        <v/>
      </c>
    </row>
    <row r="819" spans="4:5">
      <c r="D819" s="16" t="str">
        <f>IFERROR(VLOOKUP(CONCATENATE(B819,C819),IBGE!A:J,10,FALSE),"")</f>
        <v/>
      </c>
      <c r="E819" s="17" t="str">
        <f>IFERROR(VLOOKUP(CONCATENATE(B819,C819),IBGE!A:R,18,FALSE),"")</f>
        <v/>
      </c>
    </row>
    <row r="820" spans="4:5">
      <c r="D820" s="16" t="str">
        <f>IFERROR(VLOOKUP(CONCATENATE(B820,C820),IBGE!A:J,10,FALSE),"")</f>
        <v/>
      </c>
      <c r="E820" s="17" t="str">
        <f>IFERROR(VLOOKUP(CONCATENATE(B820,C820),IBGE!A:R,18,FALSE),"")</f>
        <v/>
      </c>
    </row>
    <row r="821" spans="4:5">
      <c r="D821" s="16" t="str">
        <f>IFERROR(VLOOKUP(CONCATENATE(B821,C821),IBGE!A:J,10,FALSE),"")</f>
        <v/>
      </c>
      <c r="E821" s="17" t="str">
        <f>IFERROR(VLOOKUP(CONCATENATE(B821,C821),IBGE!A:R,18,FALSE),"")</f>
        <v/>
      </c>
    </row>
    <row r="822" spans="4:5">
      <c r="D822" s="16" t="str">
        <f>IFERROR(VLOOKUP(CONCATENATE(B822,C822),IBGE!A:J,10,FALSE),"")</f>
        <v/>
      </c>
      <c r="E822" s="17" t="str">
        <f>IFERROR(VLOOKUP(CONCATENATE(B822,C822),IBGE!A:R,18,FALSE),"")</f>
        <v/>
      </c>
    </row>
    <row r="823" spans="4:5">
      <c r="D823" s="16" t="str">
        <f>IFERROR(VLOOKUP(CONCATENATE(B823,C823),IBGE!A:J,10,FALSE),"")</f>
        <v/>
      </c>
      <c r="E823" s="17" t="str">
        <f>IFERROR(VLOOKUP(CONCATENATE(B823,C823),IBGE!A:R,18,FALSE),"")</f>
        <v/>
      </c>
    </row>
    <row r="824" spans="4:5">
      <c r="D824" s="16" t="str">
        <f>IFERROR(VLOOKUP(CONCATENATE(B824,C824),IBGE!A:J,10,FALSE),"")</f>
        <v/>
      </c>
      <c r="E824" s="17" t="str">
        <f>IFERROR(VLOOKUP(CONCATENATE(B824,C824),IBGE!A:R,18,FALSE),"")</f>
        <v/>
      </c>
    </row>
    <row r="825" spans="4:5">
      <c r="D825" s="16" t="str">
        <f>IFERROR(VLOOKUP(CONCATENATE(B825,C825),IBGE!A:J,10,FALSE),"")</f>
        <v/>
      </c>
      <c r="E825" s="17" t="str">
        <f>IFERROR(VLOOKUP(CONCATENATE(B825,C825),IBGE!A:R,18,FALSE),"")</f>
        <v/>
      </c>
    </row>
    <row r="826" spans="4:5">
      <c r="D826" s="16" t="str">
        <f>IFERROR(VLOOKUP(CONCATENATE(B826,C826),IBGE!A:J,10,FALSE),"")</f>
        <v/>
      </c>
      <c r="E826" s="17" t="str">
        <f>IFERROR(VLOOKUP(CONCATENATE(B826,C826),IBGE!A:R,18,FALSE),"")</f>
        <v/>
      </c>
    </row>
    <row r="827" spans="4:5">
      <c r="D827" s="16" t="str">
        <f>IFERROR(VLOOKUP(CONCATENATE(B827,C827),IBGE!A:J,10,FALSE),"")</f>
        <v/>
      </c>
      <c r="E827" s="17" t="str">
        <f>IFERROR(VLOOKUP(CONCATENATE(B827,C827),IBGE!A:R,18,FALSE),"")</f>
        <v/>
      </c>
    </row>
    <row r="828" spans="4:5">
      <c r="D828" s="16" t="str">
        <f>IFERROR(VLOOKUP(CONCATENATE(B828,C828),IBGE!A:J,10,FALSE),"")</f>
        <v/>
      </c>
      <c r="E828" s="17" t="str">
        <f>IFERROR(VLOOKUP(CONCATENATE(B828,C828),IBGE!A:R,18,FALSE),"")</f>
        <v/>
      </c>
    </row>
    <row r="829" spans="4:5">
      <c r="D829" s="16" t="str">
        <f>IFERROR(VLOOKUP(CONCATENATE(B829,C829),IBGE!A:J,10,FALSE),"")</f>
        <v/>
      </c>
      <c r="E829" s="17" t="str">
        <f>IFERROR(VLOOKUP(CONCATENATE(B829,C829),IBGE!A:R,18,FALSE),"")</f>
        <v/>
      </c>
    </row>
    <row r="830" spans="4:5">
      <c r="D830" s="16" t="str">
        <f>IFERROR(VLOOKUP(CONCATENATE(B830,C830),IBGE!A:J,10,FALSE),"")</f>
        <v/>
      </c>
      <c r="E830" s="17" t="str">
        <f>IFERROR(VLOOKUP(CONCATENATE(B830,C830),IBGE!A:R,18,FALSE),"")</f>
        <v/>
      </c>
    </row>
    <row r="831" spans="4:5">
      <c r="D831" s="16" t="str">
        <f>IFERROR(VLOOKUP(CONCATENATE(B831,C831),IBGE!A:J,10,FALSE),"")</f>
        <v/>
      </c>
      <c r="E831" s="17" t="str">
        <f>IFERROR(VLOOKUP(CONCATENATE(B831,C831),IBGE!A:R,18,FALSE),"")</f>
        <v/>
      </c>
    </row>
    <row r="832" spans="4:5">
      <c r="D832" s="16" t="str">
        <f>IFERROR(VLOOKUP(CONCATENATE(B832,C832),IBGE!A:J,10,FALSE),"")</f>
        <v/>
      </c>
      <c r="E832" s="17" t="str">
        <f>IFERROR(VLOOKUP(CONCATENATE(B832,C832),IBGE!A:R,18,FALSE),"")</f>
        <v/>
      </c>
    </row>
    <row r="833" spans="4:5">
      <c r="D833" s="16" t="str">
        <f>IFERROR(VLOOKUP(CONCATENATE(B833,C833),IBGE!A:J,10,FALSE),"")</f>
        <v/>
      </c>
      <c r="E833" s="17" t="str">
        <f>IFERROR(VLOOKUP(CONCATENATE(B833,C833),IBGE!A:R,18,FALSE),"")</f>
        <v/>
      </c>
    </row>
    <row r="834" spans="4:5">
      <c r="D834" s="16" t="str">
        <f>IFERROR(VLOOKUP(CONCATENATE(B834,C834),IBGE!A:J,10,FALSE),"")</f>
        <v/>
      </c>
      <c r="E834" s="17" t="str">
        <f>IFERROR(VLOOKUP(CONCATENATE(B834,C834),IBGE!A:R,18,FALSE),"")</f>
        <v/>
      </c>
    </row>
    <row r="835" spans="4:5">
      <c r="D835" s="16" t="str">
        <f>IFERROR(VLOOKUP(CONCATENATE(B835,C835),IBGE!A:J,10,FALSE),"")</f>
        <v/>
      </c>
      <c r="E835" s="17" t="str">
        <f>IFERROR(VLOOKUP(CONCATENATE(B835,C835),IBGE!A:R,18,FALSE),"")</f>
        <v/>
      </c>
    </row>
    <row r="836" spans="4:5">
      <c r="D836" s="16" t="str">
        <f>IFERROR(VLOOKUP(CONCATENATE(B836,C836),IBGE!A:J,10,FALSE),"")</f>
        <v/>
      </c>
      <c r="E836" s="17" t="str">
        <f>IFERROR(VLOOKUP(CONCATENATE(B836,C836),IBGE!A:R,18,FALSE),"")</f>
        <v/>
      </c>
    </row>
    <row r="837" spans="4:5">
      <c r="D837" s="16" t="str">
        <f>IFERROR(VLOOKUP(CONCATENATE(B837,C837),IBGE!A:J,10,FALSE),"")</f>
        <v/>
      </c>
      <c r="E837" s="17" t="str">
        <f>IFERROR(VLOOKUP(CONCATENATE(B837,C837),IBGE!A:R,18,FALSE),"")</f>
        <v/>
      </c>
    </row>
    <row r="838" spans="4:5">
      <c r="D838" s="16" t="str">
        <f>IFERROR(VLOOKUP(CONCATENATE(B838,C838),IBGE!A:J,10,FALSE),"")</f>
        <v/>
      </c>
      <c r="E838" s="17" t="str">
        <f>IFERROR(VLOOKUP(CONCATENATE(B838,C838),IBGE!A:R,18,FALSE),"")</f>
        <v/>
      </c>
    </row>
    <row r="839" spans="4:5">
      <c r="D839" s="16" t="str">
        <f>IFERROR(VLOOKUP(CONCATENATE(B839,C839),IBGE!A:J,10,FALSE),"")</f>
        <v/>
      </c>
      <c r="E839" s="17" t="str">
        <f>IFERROR(VLOOKUP(CONCATENATE(B839,C839),IBGE!A:R,18,FALSE),"")</f>
        <v/>
      </c>
    </row>
    <row r="840" spans="4:5">
      <c r="D840" s="16" t="str">
        <f>IFERROR(VLOOKUP(CONCATENATE(B840,C840),IBGE!A:J,10,FALSE),"")</f>
        <v/>
      </c>
      <c r="E840" s="17" t="str">
        <f>IFERROR(VLOOKUP(CONCATENATE(B840,C840),IBGE!A:R,18,FALSE),"")</f>
        <v/>
      </c>
    </row>
    <row r="841" spans="4:5">
      <c r="D841" s="16" t="str">
        <f>IFERROR(VLOOKUP(CONCATENATE(B841,C841),IBGE!A:J,10,FALSE),"")</f>
        <v/>
      </c>
      <c r="E841" s="17" t="str">
        <f>IFERROR(VLOOKUP(CONCATENATE(B841,C841),IBGE!A:R,18,FALSE),"")</f>
        <v/>
      </c>
    </row>
    <row r="842" spans="4:5">
      <c r="D842" s="16" t="str">
        <f>IFERROR(VLOOKUP(CONCATENATE(B842,C842),IBGE!A:J,10,FALSE),"")</f>
        <v/>
      </c>
      <c r="E842" s="17" t="str">
        <f>IFERROR(VLOOKUP(CONCATENATE(B842,C842),IBGE!A:R,18,FALSE),"")</f>
        <v/>
      </c>
    </row>
    <row r="843" spans="4:5">
      <c r="D843" s="16" t="str">
        <f>IFERROR(VLOOKUP(CONCATENATE(B843,C843),IBGE!A:J,10,FALSE),"")</f>
        <v/>
      </c>
      <c r="E843" s="17" t="str">
        <f>IFERROR(VLOOKUP(CONCATENATE(B843,C843),IBGE!A:R,18,FALSE),"")</f>
        <v/>
      </c>
    </row>
    <row r="844" spans="4:5">
      <c r="D844" s="16" t="str">
        <f>IFERROR(VLOOKUP(CONCATENATE(B844,C844),IBGE!A:J,10,FALSE),"")</f>
        <v/>
      </c>
      <c r="E844" s="17" t="str">
        <f>IFERROR(VLOOKUP(CONCATENATE(B844,C844),IBGE!A:R,18,FALSE),"")</f>
        <v/>
      </c>
    </row>
    <row r="845" spans="4:5">
      <c r="D845" s="16" t="str">
        <f>IFERROR(VLOOKUP(CONCATENATE(B845,C845),IBGE!A:J,10,FALSE),"")</f>
        <v/>
      </c>
      <c r="E845" s="17" t="str">
        <f>IFERROR(VLOOKUP(CONCATENATE(B845,C845),IBGE!A:R,18,FALSE),"")</f>
        <v/>
      </c>
    </row>
    <row r="846" spans="4:5">
      <c r="D846" s="16" t="str">
        <f>IFERROR(VLOOKUP(CONCATENATE(B846,C846),IBGE!A:J,10,FALSE),"")</f>
        <v/>
      </c>
      <c r="E846" s="17" t="str">
        <f>IFERROR(VLOOKUP(CONCATENATE(B846,C846),IBGE!A:R,18,FALSE),"")</f>
        <v/>
      </c>
    </row>
    <row r="847" spans="4:5">
      <c r="D847" s="16" t="str">
        <f>IFERROR(VLOOKUP(CONCATENATE(B847,C847),IBGE!A:J,10,FALSE),"")</f>
        <v/>
      </c>
      <c r="E847" s="17" t="str">
        <f>IFERROR(VLOOKUP(CONCATENATE(B847,C847),IBGE!A:R,18,FALSE),"")</f>
        <v/>
      </c>
    </row>
    <row r="848" spans="4:5">
      <c r="D848" s="16" t="str">
        <f>IFERROR(VLOOKUP(CONCATENATE(B848,C848),IBGE!A:J,10,FALSE),"")</f>
        <v/>
      </c>
      <c r="E848" s="17" t="str">
        <f>IFERROR(VLOOKUP(CONCATENATE(B848,C848),IBGE!A:R,18,FALSE),"")</f>
        <v/>
      </c>
    </row>
    <row r="849" spans="4:5">
      <c r="D849" s="16" t="str">
        <f>IFERROR(VLOOKUP(CONCATENATE(B849,C849),IBGE!A:J,10,FALSE),"")</f>
        <v/>
      </c>
      <c r="E849" s="17" t="str">
        <f>IFERROR(VLOOKUP(CONCATENATE(B849,C849),IBGE!A:R,18,FALSE),"")</f>
        <v/>
      </c>
    </row>
    <row r="850" spans="4:5">
      <c r="D850" s="16" t="str">
        <f>IFERROR(VLOOKUP(CONCATENATE(B850,C850),IBGE!A:J,10,FALSE),"")</f>
        <v/>
      </c>
      <c r="E850" s="17" t="str">
        <f>IFERROR(VLOOKUP(CONCATENATE(B850,C850),IBGE!A:R,18,FALSE),"")</f>
        <v/>
      </c>
    </row>
    <row r="851" spans="4:5">
      <c r="D851" s="16" t="str">
        <f>IFERROR(VLOOKUP(CONCATENATE(B851,C851),IBGE!A:J,10,FALSE),"")</f>
        <v/>
      </c>
      <c r="E851" s="17" t="str">
        <f>IFERROR(VLOOKUP(CONCATENATE(B851,C851),IBGE!A:R,18,FALSE),"")</f>
        <v/>
      </c>
    </row>
    <row r="852" spans="4:5">
      <c r="D852" s="16" t="str">
        <f>IFERROR(VLOOKUP(CONCATENATE(B852,C852),IBGE!A:J,10,FALSE),"")</f>
        <v/>
      </c>
      <c r="E852" s="17" t="str">
        <f>IFERROR(VLOOKUP(CONCATENATE(B852,C852),IBGE!A:R,18,FALSE),"")</f>
        <v/>
      </c>
    </row>
    <row r="853" spans="4:5">
      <c r="D853" s="16" t="str">
        <f>IFERROR(VLOOKUP(CONCATENATE(B853,C853),IBGE!A:J,10,FALSE),"")</f>
        <v/>
      </c>
      <c r="E853" s="17" t="str">
        <f>IFERROR(VLOOKUP(CONCATENATE(B853,C853),IBGE!A:R,18,FALSE),"")</f>
        <v/>
      </c>
    </row>
    <row r="854" spans="4:5">
      <c r="D854" s="16" t="str">
        <f>IFERROR(VLOOKUP(CONCATENATE(B854,C854),IBGE!A:J,10,FALSE),"")</f>
        <v/>
      </c>
      <c r="E854" s="17" t="str">
        <f>IFERROR(VLOOKUP(CONCATENATE(B854,C854),IBGE!A:R,18,FALSE),"")</f>
        <v/>
      </c>
    </row>
    <row r="855" spans="4:5">
      <c r="D855" s="16" t="str">
        <f>IFERROR(VLOOKUP(CONCATENATE(B855,C855),IBGE!A:J,10,FALSE),"")</f>
        <v/>
      </c>
      <c r="E855" s="17" t="str">
        <f>IFERROR(VLOOKUP(CONCATENATE(B855,C855),IBGE!A:R,18,FALSE),"")</f>
        <v/>
      </c>
    </row>
    <row r="856" spans="4:5">
      <c r="D856" s="16" t="str">
        <f>IFERROR(VLOOKUP(CONCATENATE(B856,C856),IBGE!A:J,10,FALSE),"")</f>
        <v/>
      </c>
      <c r="E856" s="17" t="str">
        <f>IFERROR(VLOOKUP(CONCATENATE(B856,C856),IBGE!A:R,18,FALSE),"")</f>
        <v/>
      </c>
    </row>
    <row r="857" spans="4:5">
      <c r="D857" s="16" t="str">
        <f>IFERROR(VLOOKUP(CONCATENATE(B857,C857),IBGE!A:J,10,FALSE),"")</f>
        <v/>
      </c>
      <c r="E857" s="17" t="str">
        <f>IFERROR(VLOOKUP(CONCATENATE(B857,C857),IBGE!A:R,18,FALSE),"")</f>
        <v/>
      </c>
    </row>
    <row r="858" spans="4:5">
      <c r="D858" s="16" t="str">
        <f>IFERROR(VLOOKUP(CONCATENATE(B858,C858),IBGE!A:J,10,FALSE),"")</f>
        <v/>
      </c>
      <c r="E858" s="17" t="str">
        <f>IFERROR(VLOOKUP(CONCATENATE(B858,C858),IBGE!A:R,18,FALSE),"")</f>
        <v/>
      </c>
    </row>
    <row r="859" spans="4:5">
      <c r="D859" s="16" t="str">
        <f>IFERROR(VLOOKUP(CONCATENATE(B859,C859),IBGE!A:J,10,FALSE),"")</f>
        <v/>
      </c>
      <c r="E859" s="17" t="str">
        <f>IFERROR(VLOOKUP(CONCATENATE(B859,C859),IBGE!A:R,18,FALSE),"")</f>
        <v/>
      </c>
    </row>
    <row r="860" spans="4:5">
      <c r="D860" s="16" t="str">
        <f>IFERROR(VLOOKUP(CONCATENATE(B860,C860),IBGE!A:J,10,FALSE),"")</f>
        <v/>
      </c>
      <c r="E860" s="17" t="str">
        <f>IFERROR(VLOOKUP(CONCATENATE(B860,C860),IBGE!A:R,18,FALSE),"")</f>
        <v/>
      </c>
    </row>
    <row r="861" spans="4:5">
      <c r="D861" s="16" t="str">
        <f>IFERROR(VLOOKUP(CONCATENATE(B861,C861),IBGE!A:J,10,FALSE),"")</f>
        <v/>
      </c>
      <c r="E861" s="17" t="str">
        <f>IFERROR(VLOOKUP(CONCATENATE(B861,C861),IBGE!A:R,18,FALSE),"")</f>
        <v/>
      </c>
    </row>
    <row r="862" spans="4:5">
      <c r="D862" s="16" t="str">
        <f>IFERROR(VLOOKUP(CONCATENATE(B862,C862),IBGE!A:J,10,FALSE),"")</f>
        <v/>
      </c>
      <c r="E862" s="17" t="str">
        <f>IFERROR(VLOOKUP(CONCATENATE(B862,C862),IBGE!A:R,18,FALSE),"")</f>
        <v/>
      </c>
    </row>
    <row r="863" spans="4:5">
      <c r="D863" s="16" t="str">
        <f>IFERROR(VLOOKUP(CONCATENATE(B863,C863),IBGE!A:J,10,FALSE),"")</f>
        <v/>
      </c>
      <c r="E863" s="17" t="str">
        <f>IFERROR(VLOOKUP(CONCATENATE(B863,C863),IBGE!A:R,18,FALSE),"")</f>
        <v/>
      </c>
    </row>
    <row r="864" spans="4:5">
      <c r="D864" s="16" t="str">
        <f>IFERROR(VLOOKUP(CONCATENATE(B864,C864),IBGE!A:J,10,FALSE),"")</f>
        <v/>
      </c>
      <c r="E864" s="17" t="str">
        <f>IFERROR(VLOOKUP(CONCATENATE(B864,C864),IBGE!A:R,18,FALSE),"")</f>
        <v/>
      </c>
    </row>
    <row r="865" spans="4:5">
      <c r="D865" s="16" t="str">
        <f>IFERROR(VLOOKUP(CONCATENATE(B865,C865),IBGE!A:J,10,FALSE),"")</f>
        <v/>
      </c>
      <c r="E865" s="17" t="str">
        <f>IFERROR(VLOOKUP(CONCATENATE(B865,C865),IBGE!A:R,18,FALSE),"")</f>
        <v/>
      </c>
    </row>
    <row r="866" spans="4:5">
      <c r="D866" s="16" t="str">
        <f>IFERROR(VLOOKUP(CONCATENATE(B866,C866),IBGE!A:J,10,FALSE),"")</f>
        <v/>
      </c>
      <c r="E866" s="17" t="str">
        <f>IFERROR(VLOOKUP(CONCATENATE(B866,C866),IBGE!A:R,18,FALSE),"")</f>
        <v/>
      </c>
    </row>
    <row r="867" spans="4:5">
      <c r="D867" s="16" t="str">
        <f>IFERROR(VLOOKUP(CONCATENATE(B867,C867),IBGE!A:J,10,FALSE),"")</f>
        <v/>
      </c>
      <c r="E867" s="17" t="str">
        <f>IFERROR(VLOOKUP(CONCATENATE(B867,C867),IBGE!A:R,18,FALSE),"")</f>
        <v/>
      </c>
    </row>
    <row r="868" spans="4:5">
      <c r="D868" s="16" t="str">
        <f>IFERROR(VLOOKUP(CONCATENATE(B868,C868),IBGE!A:J,10,FALSE),"")</f>
        <v/>
      </c>
      <c r="E868" s="17" t="str">
        <f>IFERROR(VLOOKUP(CONCATENATE(B868,C868),IBGE!A:R,18,FALSE),"")</f>
        <v/>
      </c>
    </row>
    <row r="869" spans="4:5">
      <c r="D869" s="16" t="str">
        <f>IFERROR(VLOOKUP(CONCATENATE(B869,C869),IBGE!A:J,10,FALSE),"")</f>
        <v/>
      </c>
      <c r="E869" s="17" t="str">
        <f>IFERROR(VLOOKUP(CONCATENATE(B869,C869),IBGE!A:R,18,FALSE),"")</f>
        <v/>
      </c>
    </row>
    <row r="870" spans="4:5">
      <c r="D870" s="16" t="str">
        <f>IFERROR(VLOOKUP(CONCATENATE(B870,C870),IBGE!A:J,10,FALSE),"")</f>
        <v/>
      </c>
      <c r="E870" s="17" t="str">
        <f>IFERROR(VLOOKUP(CONCATENATE(B870,C870),IBGE!A:R,18,FALSE),"")</f>
        <v/>
      </c>
    </row>
    <row r="871" spans="4:5">
      <c r="D871" s="16" t="str">
        <f>IFERROR(VLOOKUP(CONCATENATE(B871,C871),IBGE!A:J,10,FALSE),"")</f>
        <v/>
      </c>
      <c r="E871" s="17" t="str">
        <f>IFERROR(VLOOKUP(CONCATENATE(B871,C871),IBGE!A:R,18,FALSE),"")</f>
        <v/>
      </c>
    </row>
    <row r="872" spans="4:5">
      <c r="D872" s="16" t="str">
        <f>IFERROR(VLOOKUP(CONCATENATE(B872,C872),IBGE!A:J,10,FALSE),"")</f>
        <v/>
      </c>
      <c r="E872" s="17" t="str">
        <f>IFERROR(VLOOKUP(CONCATENATE(B872,C872),IBGE!A:R,18,FALSE),"")</f>
        <v/>
      </c>
    </row>
    <row r="873" spans="4:5">
      <c r="D873" s="16" t="str">
        <f>IFERROR(VLOOKUP(CONCATENATE(B873,C873),IBGE!A:J,10,FALSE),"")</f>
        <v/>
      </c>
      <c r="E873" s="17" t="str">
        <f>IFERROR(VLOOKUP(CONCATENATE(B873,C873),IBGE!A:R,18,FALSE),"")</f>
        <v/>
      </c>
    </row>
    <row r="874" spans="4:5">
      <c r="D874" s="16" t="str">
        <f>IFERROR(VLOOKUP(CONCATENATE(B874,C874),IBGE!A:J,10,FALSE),"")</f>
        <v/>
      </c>
      <c r="E874" s="17" t="str">
        <f>IFERROR(VLOOKUP(CONCATENATE(B874,C874),IBGE!A:R,18,FALSE),"")</f>
        <v/>
      </c>
    </row>
    <row r="875" spans="4:5">
      <c r="D875" s="16" t="str">
        <f>IFERROR(VLOOKUP(CONCATENATE(B875,C875),IBGE!A:J,10,FALSE),"")</f>
        <v/>
      </c>
      <c r="E875" s="17" t="str">
        <f>IFERROR(VLOOKUP(CONCATENATE(B875,C875),IBGE!A:R,18,FALSE),"")</f>
        <v/>
      </c>
    </row>
    <row r="876" spans="4:5">
      <c r="D876" s="16" t="str">
        <f>IFERROR(VLOOKUP(CONCATENATE(B876,C876),IBGE!A:J,10,FALSE),"")</f>
        <v/>
      </c>
      <c r="E876" s="17" t="str">
        <f>IFERROR(VLOOKUP(CONCATENATE(B876,C876),IBGE!A:R,18,FALSE),"")</f>
        <v/>
      </c>
    </row>
    <row r="877" spans="4:5">
      <c r="D877" s="16" t="str">
        <f>IFERROR(VLOOKUP(CONCATENATE(B877,C877),IBGE!A:J,10,FALSE),"")</f>
        <v/>
      </c>
      <c r="E877" s="17" t="str">
        <f>IFERROR(VLOOKUP(CONCATENATE(B877,C877),IBGE!A:R,18,FALSE),"")</f>
        <v/>
      </c>
    </row>
    <row r="878" spans="4:5">
      <c r="D878" s="16" t="str">
        <f>IFERROR(VLOOKUP(CONCATENATE(B878,C878),IBGE!A:J,10,FALSE),"")</f>
        <v/>
      </c>
      <c r="E878" s="17" t="str">
        <f>IFERROR(VLOOKUP(CONCATENATE(B878,C878),IBGE!A:R,18,FALSE),"")</f>
        <v/>
      </c>
    </row>
    <row r="879" spans="4:5">
      <c r="D879" s="16" t="str">
        <f>IFERROR(VLOOKUP(CONCATENATE(B879,C879),IBGE!A:J,10,FALSE),"")</f>
        <v/>
      </c>
      <c r="E879" s="17" t="str">
        <f>IFERROR(VLOOKUP(CONCATENATE(B879,C879),IBGE!A:R,18,FALSE),"")</f>
        <v/>
      </c>
    </row>
    <row r="880" spans="4:5">
      <c r="D880" s="16" t="str">
        <f>IFERROR(VLOOKUP(CONCATENATE(B880,C880),IBGE!A:J,10,FALSE),"")</f>
        <v/>
      </c>
      <c r="E880" s="17" t="str">
        <f>IFERROR(VLOOKUP(CONCATENATE(B880,C880),IBGE!A:R,18,FALSE),"")</f>
        <v/>
      </c>
    </row>
    <row r="881" spans="4:5">
      <c r="D881" s="16" t="str">
        <f>IFERROR(VLOOKUP(CONCATENATE(B881,C881),IBGE!A:J,10,FALSE),"")</f>
        <v/>
      </c>
      <c r="E881" s="17" t="str">
        <f>IFERROR(VLOOKUP(CONCATENATE(B881,C881),IBGE!A:R,18,FALSE),"")</f>
        <v/>
      </c>
    </row>
    <row r="882" spans="4:5">
      <c r="D882" s="16" t="str">
        <f>IFERROR(VLOOKUP(CONCATENATE(B882,C882),IBGE!A:J,10,FALSE),"")</f>
        <v/>
      </c>
      <c r="E882" s="17" t="str">
        <f>IFERROR(VLOOKUP(CONCATENATE(B882,C882),IBGE!A:R,18,FALSE),"")</f>
        <v/>
      </c>
    </row>
    <row r="883" spans="4:5">
      <c r="D883" s="16" t="str">
        <f>IFERROR(VLOOKUP(CONCATENATE(B883,C883),IBGE!A:J,10,FALSE),"")</f>
        <v/>
      </c>
      <c r="E883" s="17" t="str">
        <f>IFERROR(VLOOKUP(CONCATENATE(B883,C883),IBGE!A:R,18,FALSE),"")</f>
        <v/>
      </c>
    </row>
    <row r="884" spans="4:5">
      <c r="D884" s="16" t="str">
        <f>IFERROR(VLOOKUP(CONCATENATE(B884,C884),IBGE!A:J,10,FALSE),"")</f>
        <v/>
      </c>
      <c r="E884" s="17" t="str">
        <f>IFERROR(VLOOKUP(CONCATENATE(B884,C884),IBGE!A:R,18,FALSE),"")</f>
        <v/>
      </c>
    </row>
    <row r="885" spans="4:5">
      <c r="D885" s="16" t="str">
        <f>IFERROR(VLOOKUP(CONCATENATE(B885,C885),IBGE!A:J,10,FALSE),"")</f>
        <v/>
      </c>
      <c r="E885" s="17" t="str">
        <f>IFERROR(VLOOKUP(CONCATENATE(B885,C885),IBGE!A:R,18,FALSE),"")</f>
        <v/>
      </c>
    </row>
    <row r="886" spans="4:5">
      <c r="D886" s="16" t="str">
        <f>IFERROR(VLOOKUP(CONCATENATE(B886,C886),IBGE!A:J,10,FALSE),"")</f>
        <v/>
      </c>
      <c r="E886" s="17" t="str">
        <f>IFERROR(VLOOKUP(CONCATENATE(B886,C886),IBGE!A:R,18,FALSE),"")</f>
        <v/>
      </c>
    </row>
    <row r="887" spans="4:5">
      <c r="D887" s="16" t="str">
        <f>IFERROR(VLOOKUP(CONCATENATE(B887,C887),IBGE!A:J,10,FALSE),"")</f>
        <v/>
      </c>
      <c r="E887" s="17" t="str">
        <f>IFERROR(VLOOKUP(CONCATENATE(B887,C887),IBGE!A:R,18,FALSE),"")</f>
        <v/>
      </c>
    </row>
    <row r="888" spans="4:5">
      <c r="D888" s="16" t="str">
        <f>IFERROR(VLOOKUP(CONCATENATE(B888,C888),IBGE!A:J,10,FALSE),"")</f>
        <v/>
      </c>
      <c r="E888" s="17" t="str">
        <f>IFERROR(VLOOKUP(CONCATENATE(B888,C888),IBGE!A:R,18,FALSE),"")</f>
        <v/>
      </c>
    </row>
    <row r="889" spans="4:5">
      <c r="D889" s="16" t="str">
        <f>IFERROR(VLOOKUP(CONCATENATE(B889,C889),IBGE!A:J,10,FALSE),"")</f>
        <v/>
      </c>
      <c r="E889" s="17" t="str">
        <f>IFERROR(VLOOKUP(CONCATENATE(B889,C889),IBGE!A:R,18,FALSE),"")</f>
        <v/>
      </c>
    </row>
    <row r="890" spans="4:5">
      <c r="D890" s="16" t="str">
        <f>IFERROR(VLOOKUP(CONCATENATE(B890,C890),IBGE!A:J,10,FALSE),"")</f>
        <v/>
      </c>
      <c r="E890" s="17" t="str">
        <f>IFERROR(VLOOKUP(CONCATENATE(B890,C890),IBGE!A:R,18,FALSE),"")</f>
        <v/>
      </c>
    </row>
    <row r="891" spans="4:5">
      <c r="D891" s="16" t="str">
        <f>IFERROR(VLOOKUP(CONCATENATE(B891,C891),IBGE!A:J,10,FALSE),"")</f>
        <v/>
      </c>
      <c r="E891" s="17" t="str">
        <f>IFERROR(VLOOKUP(CONCATENATE(B891,C891),IBGE!A:R,18,FALSE),"")</f>
        <v/>
      </c>
    </row>
    <row r="892" spans="4:5">
      <c r="D892" s="16" t="str">
        <f>IFERROR(VLOOKUP(CONCATENATE(B892,C892),IBGE!A:J,10,FALSE),"")</f>
        <v/>
      </c>
      <c r="E892" s="17" t="str">
        <f>IFERROR(VLOOKUP(CONCATENATE(B892,C892),IBGE!A:R,18,FALSE),"")</f>
        <v/>
      </c>
    </row>
    <row r="893" spans="4:5">
      <c r="D893" s="16" t="str">
        <f>IFERROR(VLOOKUP(CONCATENATE(B893,C893),IBGE!A:J,10,FALSE),"")</f>
        <v/>
      </c>
      <c r="E893" s="17" t="str">
        <f>IFERROR(VLOOKUP(CONCATENATE(B893,C893),IBGE!A:R,18,FALSE),"")</f>
        <v/>
      </c>
    </row>
    <row r="894" spans="4:5">
      <c r="D894" s="16" t="str">
        <f>IFERROR(VLOOKUP(CONCATENATE(B894,C894),IBGE!A:J,10,FALSE),"")</f>
        <v/>
      </c>
      <c r="E894" s="17" t="str">
        <f>IFERROR(VLOOKUP(CONCATENATE(B894,C894),IBGE!A:R,18,FALSE),"")</f>
        <v/>
      </c>
    </row>
    <row r="895" spans="4:5">
      <c r="D895" s="16" t="str">
        <f>IFERROR(VLOOKUP(CONCATENATE(B895,C895),IBGE!A:J,10,FALSE),"")</f>
        <v/>
      </c>
      <c r="E895" s="17" t="str">
        <f>IFERROR(VLOOKUP(CONCATENATE(B895,C895),IBGE!A:R,18,FALSE),"")</f>
        <v/>
      </c>
    </row>
    <row r="896" spans="4:5">
      <c r="D896" s="16" t="str">
        <f>IFERROR(VLOOKUP(CONCATENATE(B896,C896),IBGE!A:J,10,FALSE),"")</f>
        <v/>
      </c>
      <c r="E896" s="17" t="str">
        <f>IFERROR(VLOOKUP(CONCATENATE(B896,C896),IBGE!A:R,18,FALSE),"")</f>
        <v/>
      </c>
    </row>
    <row r="897" spans="4:5">
      <c r="D897" s="16" t="str">
        <f>IFERROR(VLOOKUP(CONCATENATE(B897,C897),IBGE!A:J,10,FALSE),"")</f>
        <v/>
      </c>
      <c r="E897" s="17" t="str">
        <f>IFERROR(VLOOKUP(CONCATENATE(B897,C897),IBGE!A:R,18,FALSE),"")</f>
        <v/>
      </c>
    </row>
    <row r="898" spans="4:5">
      <c r="D898" s="16" t="str">
        <f>IFERROR(VLOOKUP(CONCATENATE(B898,C898),IBGE!A:J,10,FALSE),"")</f>
        <v/>
      </c>
      <c r="E898" s="17" t="str">
        <f>IFERROR(VLOOKUP(CONCATENATE(B898,C898),IBGE!A:R,18,FALSE),"")</f>
        <v/>
      </c>
    </row>
    <row r="899" spans="4:5">
      <c r="D899" s="16" t="str">
        <f>IFERROR(VLOOKUP(CONCATENATE(B899,C899),IBGE!A:J,10,FALSE),"")</f>
        <v/>
      </c>
      <c r="E899" s="17" t="str">
        <f>IFERROR(VLOOKUP(CONCATENATE(B899,C899),IBGE!A:R,18,FALSE),"")</f>
        <v/>
      </c>
    </row>
    <row r="900" spans="4:5">
      <c r="D900" s="16" t="str">
        <f>IFERROR(VLOOKUP(CONCATENATE(B900,C900),IBGE!A:J,10,FALSE),"")</f>
        <v/>
      </c>
      <c r="E900" s="17" t="str">
        <f>IFERROR(VLOOKUP(CONCATENATE(B900,C900),IBGE!A:R,18,FALSE),"")</f>
        <v/>
      </c>
    </row>
    <row r="901" spans="4:5">
      <c r="D901" s="16" t="str">
        <f>IFERROR(VLOOKUP(CONCATENATE(B901,C901),IBGE!A:J,10,FALSE),"")</f>
        <v/>
      </c>
      <c r="E901" s="17" t="str">
        <f>IFERROR(VLOOKUP(CONCATENATE(B901,C901),IBGE!A:R,18,FALSE),"")</f>
        <v/>
      </c>
    </row>
    <row r="902" spans="4:5">
      <c r="D902" s="16" t="str">
        <f>IFERROR(VLOOKUP(CONCATENATE(B902,C902),IBGE!A:J,10,FALSE),"")</f>
        <v/>
      </c>
      <c r="E902" s="17" t="str">
        <f>IFERROR(VLOOKUP(CONCATENATE(B902,C902),IBGE!A:R,18,FALSE),"")</f>
        <v/>
      </c>
    </row>
    <row r="903" spans="4:5">
      <c r="D903" s="16" t="str">
        <f>IFERROR(VLOOKUP(CONCATENATE(B903,C903),IBGE!A:J,10,FALSE),"")</f>
        <v/>
      </c>
      <c r="E903" s="17" t="str">
        <f>IFERROR(VLOOKUP(CONCATENATE(B903,C903),IBGE!A:R,18,FALSE),"")</f>
        <v/>
      </c>
    </row>
    <row r="904" spans="4:5">
      <c r="D904" s="16" t="str">
        <f>IFERROR(VLOOKUP(CONCATENATE(B904,C904),IBGE!A:J,10,FALSE),"")</f>
        <v/>
      </c>
      <c r="E904" s="17" t="str">
        <f>IFERROR(VLOOKUP(CONCATENATE(B904,C904),IBGE!A:R,18,FALSE),"")</f>
        <v/>
      </c>
    </row>
    <row r="905" spans="4:5">
      <c r="D905" s="16" t="str">
        <f>IFERROR(VLOOKUP(CONCATENATE(B905,C905),IBGE!A:J,10,FALSE),"")</f>
        <v/>
      </c>
      <c r="E905" s="17" t="str">
        <f>IFERROR(VLOOKUP(CONCATENATE(B905,C905),IBGE!A:R,18,FALSE),"")</f>
        <v/>
      </c>
    </row>
    <row r="906" spans="4:5">
      <c r="D906" s="16" t="str">
        <f>IFERROR(VLOOKUP(CONCATENATE(B906,C906),IBGE!A:J,10,FALSE),"")</f>
        <v/>
      </c>
      <c r="E906" s="17" t="str">
        <f>IFERROR(VLOOKUP(CONCATENATE(B906,C906),IBGE!A:R,18,FALSE),"")</f>
        <v/>
      </c>
    </row>
    <row r="907" spans="4:5">
      <c r="D907" s="16" t="str">
        <f>IFERROR(VLOOKUP(CONCATENATE(B907,C907),IBGE!A:J,10,FALSE),"")</f>
        <v/>
      </c>
      <c r="E907" s="17" t="str">
        <f>IFERROR(VLOOKUP(CONCATENATE(B907,C907),IBGE!A:R,18,FALSE),"")</f>
        <v/>
      </c>
    </row>
    <row r="908" spans="4:5">
      <c r="D908" s="16" t="str">
        <f>IFERROR(VLOOKUP(CONCATENATE(B908,C908),IBGE!A:J,10,FALSE),"")</f>
        <v/>
      </c>
      <c r="E908" s="17" t="str">
        <f>IFERROR(VLOOKUP(CONCATENATE(B908,C908),IBGE!A:R,18,FALSE),"")</f>
        <v/>
      </c>
    </row>
    <row r="909" spans="4:5">
      <c r="D909" s="16" t="str">
        <f>IFERROR(VLOOKUP(CONCATENATE(B909,C909),IBGE!A:J,10,FALSE),"")</f>
        <v/>
      </c>
      <c r="E909" s="17" t="str">
        <f>IFERROR(VLOOKUP(CONCATENATE(B909,C909),IBGE!A:R,18,FALSE),"")</f>
        <v/>
      </c>
    </row>
    <row r="910" spans="4:5">
      <c r="D910" s="16" t="str">
        <f>IFERROR(VLOOKUP(CONCATENATE(B910,C910),IBGE!A:J,10,FALSE),"")</f>
        <v/>
      </c>
      <c r="E910" s="17" t="str">
        <f>IFERROR(VLOOKUP(CONCATENATE(B910,C910),IBGE!A:R,18,FALSE),"")</f>
        <v/>
      </c>
    </row>
    <row r="911" spans="4:5">
      <c r="D911" s="16" t="str">
        <f>IFERROR(VLOOKUP(CONCATENATE(B911,C911),IBGE!A:J,10,FALSE),"")</f>
        <v/>
      </c>
      <c r="E911" s="17" t="str">
        <f>IFERROR(VLOOKUP(CONCATENATE(B911,C911),IBGE!A:R,18,FALSE),"")</f>
        <v/>
      </c>
    </row>
    <row r="912" spans="4:5">
      <c r="D912" s="16" t="str">
        <f>IFERROR(VLOOKUP(CONCATENATE(B912,C912),IBGE!A:J,10,FALSE),"")</f>
        <v/>
      </c>
      <c r="E912" s="17" t="str">
        <f>IFERROR(VLOOKUP(CONCATENATE(B912,C912),IBGE!A:R,18,FALSE),"")</f>
        <v/>
      </c>
    </row>
    <row r="913" spans="4:5">
      <c r="D913" s="16" t="str">
        <f>IFERROR(VLOOKUP(CONCATENATE(B913,C913),IBGE!A:J,10,FALSE),"")</f>
        <v/>
      </c>
      <c r="E913" s="17" t="str">
        <f>IFERROR(VLOOKUP(CONCATENATE(B913,C913),IBGE!A:R,18,FALSE),"")</f>
        <v/>
      </c>
    </row>
    <row r="914" spans="4:5">
      <c r="D914" s="16" t="str">
        <f>IFERROR(VLOOKUP(CONCATENATE(B914,C914),IBGE!A:J,10,FALSE),"")</f>
        <v/>
      </c>
      <c r="E914" s="17" t="str">
        <f>IFERROR(VLOOKUP(CONCATENATE(B914,C914),IBGE!A:R,18,FALSE),"")</f>
        <v/>
      </c>
    </row>
    <row r="915" spans="4:5">
      <c r="D915" s="16" t="str">
        <f>IFERROR(VLOOKUP(CONCATENATE(B915,C915),IBGE!A:J,10,FALSE),"")</f>
        <v/>
      </c>
      <c r="E915" s="17" t="str">
        <f>IFERROR(VLOOKUP(CONCATENATE(B915,C915),IBGE!A:R,18,FALSE),"")</f>
        <v/>
      </c>
    </row>
    <row r="916" spans="4:5">
      <c r="D916" s="16" t="str">
        <f>IFERROR(VLOOKUP(CONCATENATE(B916,C916),IBGE!A:J,10,FALSE),"")</f>
        <v/>
      </c>
      <c r="E916" s="17" t="str">
        <f>IFERROR(VLOOKUP(CONCATENATE(B916,C916),IBGE!A:R,18,FALSE),"")</f>
        <v/>
      </c>
    </row>
    <row r="917" spans="4:5">
      <c r="D917" s="16" t="str">
        <f>IFERROR(VLOOKUP(CONCATENATE(B917,C917),IBGE!A:J,10,FALSE),"")</f>
        <v/>
      </c>
      <c r="E917" s="17" t="str">
        <f>IFERROR(VLOOKUP(CONCATENATE(B917,C917),IBGE!A:R,18,FALSE),"")</f>
        <v/>
      </c>
    </row>
    <row r="918" spans="4:5">
      <c r="D918" s="16" t="str">
        <f>IFERROR(VLOOKUP(CONCATENATE(B918,C918),IBGE!A:J,10,FALSE),"")</f>
        <v/>
      </c>
      <c r="E918" s="17" t="str">
        <f>IFERROR(VLOOKUP(CONCATENATE(B918,C918),IBGE!A:R,18,FALSE),"")</f>
        <v/>
      </c>
    </row>
    <row r="919" spans="4:5">
      <c r="D919" s="16" t="str">
        <f>IFERROR(VLOOKUP(CONCATENATE(B919,C919),IBGE!A:J,10,FALSE),"")</f>
        <v/>
      </c>
      <c r="E919" s="17" t="str">
        <f>IFERROR(VLOOKUP(CONCATENATE(B919,C919),IBGE!A:R,18,FALSE),"")</f>
        <v/>
      </c>
    </row>
    <row r="920" spans="4:5">
      <c r="D920" s="16" t="str">
        <f>IFERROR(VLOOKUP(CONCATENATE(B920,C920),IBGE!A:J,10,FALSE),"")</f>
        <v/>
      </c>
      <c r="E920" s="17" t="str">
        <f>IFERROR(VLOOKUP(CONCATENATE(B920,C920),IBGE!A:R,18,FALSE),"")</f>
        <v/>
      </c>
    </row>
    <row r="921" spans="4:5">
      <c r="D921" s="16" t="str">
        <f>IFERROR(VLOOKUP(CONCATENATE(B921,C921),IBGE!A:J,10,FALSE),"")</f>
        <v/>
      </c>
      <c r="E921" s="17" t="str">
        <f>IFERROR(VLOOKUP(CONCATENATE(B921,C921),IBGE!A:R,18,FALSE),"")</f>
        <v/>
      </c>
    </row>
    <row r="922" spans="4:5">
      <c r="D922" s="16" t="str">
        <f>IFERROR(VLOOKUP(CONCATENATE(B922,C922),IBGE!A:J,10,FALSE),"")</f>
        <v/>
      </c>
      <c r="E922" s="17" t="str">
        <f>IFERROR(VLOOKUP(CONCATENATE(B922,C922),IBGE!A:R,18,FALSE),"")</f>
        <v/>
      </c>
    </row>
    <row r="923" spans="4:5">
      <c r="D923" s="16" t="str">
        <f>IFERROR(VLOOKUP(CONCATENATE(B923,C923),IBGE!A:J,10,FALSE),"")</f>
        <v/>
      </c>
      <c r="E923" s="17" t="str">
        <f>IFERROR(VLOOKUP(CONCATENATE(B923,C923),IBGE!A:R,18,FALSE),"")</f>
        <v/>
      </c>
    </row>
    <row r="924" spans="4:5">
      <c r="D924" s="16" t="str">
        <f>IFERROR(VLOOKUP(CONCATENATE(B924,C924),IBGE!A:J,10,FALSE),"")</f>
        <v/>
      </c>
      <c r="E924" s="17" t="str">
        <f>IFERROR(VLOOKUP(CONCATENATE(B924,C924),IBGE!A:R,18,FALSE),"")</f>
        <v/>
      </c>
    </row>
    <row r="925" spans="4:5">
      <c r="D925" s="16" t="str">
        <f>IFERROR(VLOOKUP(CONCATENATE(B925,C925),IBGE!A:J,10,FALSE),"")</f>
        <v/>
      </c>
      <c r="E925" s="17" t="str">
        <f>IFERROR(VLOOKUP(CONCATENATE(B925,C925),IBGE!A:R,18,FALSE),"")</f>
        <v/>
      </c>
    </row>
    <row r="926" spans="4:5">
      <c r="D926" s="16" t="str">
        <f>IFERROR(VLOOKUP(CONCATENATE(B926,C926),IBGE!A:J,10,FALSE),"")</f>
        <v/>
      </c>
      <c r="E926" s="17" t="str">
        <f>IFERROR(VLOOKUP(CONCATENATE(B926,C926),IBGE!A:R,18,FALSE),"")</f>
        <v/>
      </c>
    </row>
    <row r="927" spans="4:5">
      <c r="D927" s="16" t="str">
        <f>IFERROR(VLOOKUP(CONCATENATE(B927,C927),IBGE!A:J,10,FALSE),"")</f>
        <v/>
      </c>
      <c r="E927" s="17" t="str">
        <f>IFERROR(VLOOKUP(CONCATENATE(B927,C927),IBGE!A:R,18,FALSE),"")</f>
        <v/>
      </c>
    </row>
    <row r="928" spans="4:5">
      <c r="D928" s="16" t="str">
        <f>IFERROR(VLOOKUP(CONCATENATE(B928,C928),IBGE!A:J,10,FALSE),"")</f>
        <v/>
      </c>
      <c r="E928" s="17" t="str">
        <f>IFERROR(VLOOKUP(CONCATENATE(B928,C928),IBGE!A:R,18,FALSE),"")</f>
        <v/>
      </c>
    </row>
    <row r="929" spans="4:5">
      <c r="D929" s="16" t="str">
        <f>IFERROR(VLOOKUP(CONCATENATE(B929,C929),IBGE!A:J,10,FALSE),"")</f>
        <v/>
      </c>
      <c r="E929" s="17" t="str">
        <f>IFERROR(VLOOKUP(CONCATENATE(B929,C929),IBGE!A:R,18,FALSE),"")</f>
        <v/>
      </c>
    </row>
    <row r="930" spans="4:5">
      <c r="D930" s="16" t="str">
        <f>IFERROR(VLOOKUP(CONCATENATE(B930,C930),IBGE!A:J,10,FALSE),"")</f>
        <v/>
      </c>
      <c r="E930" s="17" t="str">
        <f>IFERROR(VLOOKUP(CONCATENATE(B930,C930),IBGE!A:R,18,FALSE),"")</f>
        <v/>
      </c>
    </row>
    <row r="931" spans="4:5">
      <c r="D931" s="16" t="str">
        <f>IFERROR(VLOOKUP(CONCATENATE(B931,C931),IBGE!A:J,10,FALSE),"")</f>
        <v/>
      </c>
      <c r="E931" s="17" t="str">
        <f>IFERROR(VLOOKUP(CONCATENATE(B931,C931),IBGE!A:R,18,FALSE),"")</f>
        <v/>
      </c>
    </row>
    <row r="932" spans="4:5">
      <c r="D932" s="16" t="str">
        <f>IFERROR(VLOOKUP(CONCATENATE(B932,C932),IBGE!A:J,10,FALSE),"")</f>
        <v/>
      </c>
      <c r="E932" s="17" t="str">
        <f>IFERROR(VLOOKUP(CONCATENATE(B932,C932),IBGE!A:R,18,FALSE),"")</f>
        <v/>
      </c>
    </row>
    <row r="933" spans="4:5">
      <c r="D933" s="16" t="str">
        <f>IFERROR(VLOOKUP(CONCATENATE(B933,C933),IBGE!A:J,10,FALSE),"")</f>
        <v/>
      </c>
      <c r="E933" s="17" t="str">
        <f>IFERROR(VLOOKUP(CONCATENATE(B933,C933),IBGE!A:R,18,FALSE),"")</f>
        <v/>
      </c>
    </row>
    <row r="934" spans="4:5">
      <c r="D934" s="16" t="str">
        <f>IFERROR(VLOOKUP(CONCATENATE(B934,C934),IBGE!A:J,10,FALSE),"")</f>
        <v/>
      </c>
      <c r="E934" s="17" t="str">
        <f>IFERROR(VLOOKUP(CONCATENATE(B934,C934),IBGE!A:R,18,FALSE),"")</f>
        <v/>
      </c>
    </row>
    <row r="935" spans="4:5">
      <c r="D935" s="16" t="str">
        <f>IFERROR(VLOOKUP(CONCATENATE(B935,C935),IBGE!A:J,10,FALSE),"")</f>
        <v/>
      </c>
      <c r="E935" s="17" t="str">
        <f>IFERROR(VLOOKUP(CONCATENATE(B935,C935),IBGE!A:R,18,FALSE),"")</f>
        <v/>
      </c>
    </row>
    <row r="936" spans="4:5">
      <c r="D936" s="16" t="str">
        <f>IFERROR(VLOOKUP(CONCATENATE(B936,C936),IBGE!A:J,10,FALSE),"")</f>
        <v/>
      </c>
      <c r="E936" s="17" t="str">
        <f>IFERROR(VLOOKUP(CONCATENATE(B936,C936),IBGE!A:R,18,FALSE),"")</f>
        <v/>
      </c>
    </row>
    <row r="937" spans="4:5">
      <c r="D937" s="16" t="str">
        <f>IFERROR(VLOOKUP(CONCATENATE(B937,C937),IBGE!A:J,10,FALSE),"")</f>
        <v/>
      </c>
      <c r="E937" s="17" t="str">
        <f>IFERROR(VLOOKUP(CONCATENATE(B937,C937),IBGE!A:R,18,FALSE),"")</f>
        <v/>
      </c>
    </row>
    <row r="938" spans="4:5">
      <c r="D938" s="16" t="str">
        <f>IFERROR(VLOOKUP(CONCATENATE(B938,C938),IBGE!A:J,10,FALSE),"")</f>
        <v/>
      </c>
      <c r="E938" s="17" t="str">
        <f>IFERROR(VLOOKUP(CONCATENATE(B938,C938),IBGE!A:R,18,FALSE),"")</f>
        <v/>
      </c>
    </row>
    <row r="939" spans="4:5">
      <c r="D939" s="16" t="str">
        <f>IFERROR(VLOOKUP(CONCATENATE(B939,C939),IBGE!A:J,10,FALSE),"")</f>
        <v/>
      </c>
      <c r="E939" s="17" t="str">
        <f>IFERROR(VLOOKUP(CONCATENATE(B939,C939),IBGE!A:R,18,FALSE),"")</f>
        <v/>
      </c>
    </row>
    <row r="940" spans="4:5">
      <c r="D940" s="16" t="str">
        <f>IFERROR(VLOOKUP(CONCATENATE(B940,C940),IBGE!A:J,10,FALSE),"")</f>
        <v/>
      </c>
      <c r="E940" s="17" t="str">
        <f>IFERROR(VLOOKUP(CONCATENATE(B940,C940),IBGE!A:R,18,FALSE),"")</f>
        <v/>
      </c>
    </row>
    <row r="941" spans="4:5">
      <c r="D941" s="16" t="str">
        <f>IFERROR(VLOOKUP(CONCATENATE(B941,C941),IBGE!A:J,10,FALSE),"")</f>
        <v/>
      </c>
      <c r="E941" s="17" t="str">
        <f>IFERROR(VLOOKUP(CONCATENATE(B941,C941),IBGE!A:R,18,FALSE),"")</f>
        <v/>
      </c>
    </row>
    <row r="942" spans="4:5">
      <c r="D942" s="16" t="str">
        <f>IFERROR(VLOOKUP(CONCATENATE(B942,C942),IBGE!A:J,10,FALSE),"")</f>
        <v/>
      </c>
      <c r="E942" s="17" t="str">
        <f>IFERROR(VLOOKUP(CONCATENATE(B942,C942),IBGE!A:R,18,FALSE),"")</f>
        <v/>
      </c>
    </row>
    <row r="943" spans="4:5">
      <c r="D943" s="16" t="str">
        <f>IFERROR(VLOOKUP(CONCATENATE(B943,C943),IBGE!A:J,10,FALSE),"")</f>
        <v/>
      </c>
      <c r="E943" s="17" t="str">
        <f>IFERROR(VLOOKUP(CONCATENATE(B943,C943),IBGE!A:R,18,FALSE),"")</f>
        <v/>
      </c>
    </row>
    <row r="944" spans="4:5">
      <c r="D944" s="16" t="str">
        <f>IFERROR(VLOOKUP(CONCATENATE(B944,C944),IBGE!A:J,10,FALSE),"")</f>
        <v/>
      </c>
      <c r="E944" s="17" t="str">
        <f>IFERROR(VLOOKUP(CONCATENATE(B944,C944),IBGE!A:R,18,FALSE),"")</f>
        <v/>
      </c>
    </row>
    <row r="945" spans="4:5">
      <c r="D945" s="16" t="str">
        <f>IFERROR(VLOOKUP(CONCATENATE(B945,C945),IBGE!A:J,10,FALSE),"")</f>
        <v/>
      </c>
      <c r="E945" s="17" t="str">
        <f>IFERROR(VLOOKUP(CONCATENATE(B945,C945),IBGE!A:R,18,FALSE),"")</f>
        <v/>
      </c>
    </row>
    <row r="946" spans="4:5">
      <c r="D946" s="16" t="str">
        <f>IFERROR(VLOOKUP(CONCATENATE(B946,C946),IBGE!A:J,10,FALSE),"")</f>
        <v/>
      </c>
      <c r="E946" s="17" t="str">
        <f>IFERROR(VLOOKUP(CONCATENATE(B946,C946),IBGE!A:R,18,FALSE),"")</f>
        <v/>
      </c>
    </row>
    <row r="947" spans="4:5">
      <c r="D947" s="16" t="str">
        <f>IFERROR(VLOOKUP(CONCATENATE(B947,C947),IBGE!A:J,10,FALSE),"")</f>
        <v/>
      </c>
      <c r="E947" s="17" t="str">
        <f>IFERROR(VLOOKUP(CONCATENATE(B947,C947),IBGE!A:R,18,FALSE),"")</f>
        <v/>
      </c>
    </row>
    <row r="948" spans="4:5">
      <c r="D948" s="16" t="str">
        <f>IFERROR(VLOOKUP(CONCATENATE(B948,C948),IBGE!A:J,10,FALSE),"")</f>
        <v/>
      </c>
      <c r="E948" s="17" t="str">
        <f>IFERROR(VLOOKUP(CONCATENATE(B948,C948),IBGE!A:R,18,FALSE),"")</f>
        <v/>
      </c>
    </row>
    <row r="949" spans="4:5">
      <c r="D949" s="16" t="str">
        <f>IFERROR(VLOOKUP(CONCATENATE(B949,C949),IBGE!A:J,10,FALSE),"")</f>
        <v/>
      </c>
      <c r="E949" s="17" t="str">
        <f>IFERROR(VLOOKUP(CONCATENATE(B949,C949),IBGE!A:R,18,FALSE),"")</f>
        <v/>
      </c>
    </row>
    <row r="950" spans="4:5">
      <c r="D950" s="16" t="str">
        <f>IFERROR(VLOOKUP(CONCATENATE(B950,C950),IBGE!A:J,10,FALSE),"")</f>
        <v/>
      </c>
      <c r="E950" s="17" t="str">
        <f>IFERROR(VLOOKUP(CONCATENATE(B950,C950),IBGE!A:R,18,FALSE),"")</f>
        <v/>
      </c>
    </row>
    <row r="951" spans="4:5">
      <c r="D951" s="16" t="str">
        <f>IFERROR(VLOOKUP(CONCATENATE(B951,C951),IBGE!A:J,10,FALSE),"")</f>
        <v/>
      </c>
      <c r="E951" s="17" t="str">
        <f>IFERROR(VLOOKUP(CONCATENATE(B951,C951),IBGE!A:R,18,FALSE),"")</f>
        <v/>
      </c>
    </row>
    <row r="952" spans="4:5">
      <c r="D952" s="16" t="str">
        <f>IFERROR(VLOOKUP(CONCATENATE(B952,C952),IBGE!A:J,10,FALSE),"")</f>
        <v/>
      </c>
      <c r="E952" s="17" t="str">
        <f>IFERROR(VLOOKUP(CONCATENATE(B952,C952),IBGE!A:R,18,FALSE),"")</f>
        <v/>
      </c>
    </row>
    <row r="953" spans="4:5">
      <c r="D953" s="16" t="str">
        <f>IFERROR(VLOOKUP(CONCATENATE(B953,C953),IBGE!A:J,10,FALSE),"")</f>
        <v/>
      </c>
      <c r="E953" s="17" t="str">
        <f>IFERROR(VLOOKUP(CONCATENATE(B953,C953),IBGE!A:R,18,FALSE),"")</f>
        <v/>
      </c>
    </row>
    <row r="954" spans="4:5">
      <c r="D954" s="16" t="str">
        <f>IFERROR(VLOOKUP(CONCATENATE(B954,C954),IBGE!A:J,10,FALSE),"")</f>
        <v/>
      </c>
      <c r="E954" s="17" t="str">
        <f>IFERROR(VLOOKUP(CONCATENATE(B954,C954),IBGE!A:R,18,FALSE),"")</f>
        <v/>
      </c>
    </row>
    <row r="955" spans="4:5">
      <c r="D955" s="16" t="str">
        <f>IFERROR(VLOOKUP(CONCATENATE(B955,C955),IBGE!A:J,10,FALSE),"")</f>
        <v/>
      </c>
      <c r="E955" s="17" t="str">
        <f>IFERROR(VLOOKUP(CONCATENATE(B955,C955),IBGE!A:R,18,FALSE),"")</f>
        <v/>
      </c>
    </row>
    <row r="956" spans="4:5">
      <c r="D956" s="16" t="str">
        <f>IFERROR(VLOOKUP(CONCATENATE(B956,C956),IBGE!A:J,10,FALSE),"")</f>
        <v/>
      </c>
      <c r="E956" s="17" t="str">
        <f>IFERROR(VLOOKUP(CONCATENATE(B956,C956),IBGE!A:R,18,FALSE),"")</f>
        <v/>
      </c>
    </row>
    <row r="957" spans="4:5">
      <c r="D957" s="16" t="str">
        <f>IFERROR(VLOOKUP(CONCATENATE(B957,C957),IBGE!A:J,10,FALSE),"")</f>
        <v/>
      </c>
      <c r="E957" s="17" t="str">
        <f>IFERROR(VLOOKUP(CONCATENATE(B957,C957),IBGE!A:R,18,FALSE),"")</f>
        <v/>
      </c>
    </row>
    <row r="958" spans="4:5">
      <c r="D958" s="16" t="str">
        <f>IFERROR(VLOOKUP(CONCATENATE(B958,C958),IBGE!A:J,10,FALSE),"")</f>
        <v/>
      </c>
      <c r="E958" s="17" t="str">
        <f>IFERROR(VLOOKUP(CONCATENATE(B958,C958),IBGE!A:R,18,FALSE),"")</f>
        <v/>
      </c>
    </row>
    <row r="959" spans="4:5">
      <c r="D959" s="16" t="str">
        <f>IFERROR(VLOOKUP(CONCATENATE(B959,C959),IBGE!A:J,10,FALSE),"")</f>
        <v/>
      </c>
      <c r="E959" s="17" t="str">
        <f>IFERROR(VLOOKUP(CONCATENATE(B959,C959),IBGE!A:R,18,FALSE),"")</f>
        <v/>
      </c>
    </row>
    <row r="960" spans="4:5">
      <c r="D960" s="16" t="str">
        <f>IFERROR(VLOOKUP(CONCATENATE(B960,C960),IBGE!A:J,10,FALSE),"")</f>
        <v/>
      </c>
      <c r="E960" s="17" t="str">
        <f>IFERROR(VLOOKUP(CONCATENATE(B960,C960),IBGE!A:R,18,FALSE),"")</f>
        <v/>
      </c>
    </row>
    <row r="961" spans="4:5">
      <c r="D961" s="16" t="str">
        <f>IFERROR(VLOOKUP(CONCATENATE(B961,C961),IBGE!A:J,10,FALSE),"")</f>
        <v/>
      </c>
      <c r="E961" s="17" t="str">
        <f>IFERROR(VLOOKUP(CONCATENATE(B961,C961),IBGE!A:R,18,FALSE),"")</f>
        <v/>
      </c>
    </row>
    <row r="962" spans="4:5">
      <c r="D962" s="16" t="str">
        <f>IFERROR(VLOOKUP(CONCATENATE(B962,C962),IBGE!A:J,10,FALSE),"")</f>
        <v/>
      </c>
      <c r="E962" s="17" t="str">
        <f>IFERROR(VLOOKUP(CONCATENATE(B962,C962),IBGE!A:R,18,FALSE),"")</f>
        <v/>
      </c>
    </row>
    <row r="963" spans="4:5">
      <c r="D963" s="16" t="str">
        <f>IFERROR(VLOOKUP(CONCATENATE(B963,C963),IBGE!A:J,10,FALSE),"")</f>
        <v/>
      </c>
      <c r="E963" s="17" t="str">
        <f>IFERROR(VLOOKUP(CONCATENATE(B963,C963),IBGE!A:R,18,FALSE),"")</f>
        <v/>
      </c>
    </row>
    <row r="964" spans="4:5">
      <c r="D964" s="16" t="str">
        <f>IFERROR(VLOOKUP(CONCATENATE(B964,C964),IBGE!A:J,10,FALSE),"")</f>
        <v/>
      </c>
      <c r="E964" s="17" t="str">
        <f>IFERROR(VLOOKUP(CONCATENATE(B964,C964),IBGE!A:R,18,FALSE),"")</f>
        <v/>
      </c>
    </row>
    <row r="965" spans="4:5">
      <c r="D965" s="16" t="str">
        <f>IFERROR(VLOOKUP(CONCATENATE(B965,C965),IBGE!A:J,10,FALSE),"")</f>
        <v/>
      </c>
      <c r="E965" s="17" t="str">
        <f>IFERROR(VLOOKUP(CONCATENATE(B965,C965),IBGE!A:R,18,FALSE),"")</f>
        <v/>
      </c>
    </row>
    <row r="966" spans="4:5">
      <c r="D966" s="16" t="str">
        <f>IFERROR(VLOOKUP(CONCATENATE(B966,C966),IBGE!A:J,10,FALSE),"")</f>
        <v/>
      </c>
      <c r="E966" s="17" t="str">
        <f>IFERROR(VLOOKUP(CONCATENATE(B966,C966),IBGE!A:R,18,FALSE),"")</f>
        <v/>
      </c>
    </row>
    <row r="967" spans="4:5">
      <c r="D967" s="16" t="str">
        <f>IFERROR(VLOOKUP(CONCATENATE(B967,C967),IBGE!A:J,10,FALSE),"")</f>
        <v/>
      </c>
      <c r="E967" s="17" t="str">
        <f>IFERROR(VLOOKUP(CONCATENATE(B967,C967),IBGE!A:R,18,FALSE),"")</f>
        <v/>
      </c>
    </row>
    <row r="968" spans="4:5">
      <c r="D968" s="16" t="str">
        <f>IFERROR(VLOOKUP(CONCATENATE(B968,C968),IBGE!A:J,10,FALSE),"")</f>
        <v/>
      </c>
      <c r="E968" s="17" t="str">
        <f>IFERROR(VLOOKUP(CONCATENATE(B968,C968),IBGE!A:R,18,FALSE),"")</f>
        <v/>
      </c>
    </row>
    <row r="969" spans="4:5">
      <c r="D969" s="16" t="str">
        <f>IFERROR(VLOOKUP(CONCATENATE(B969,C969),IBGE!A:J,10,FALSE),"")</f>
        <v/>
      </c>
      <c r="E969" s="17" t="str">
        <f>IFERROR(VLOOKUP(CONCATENATE(B969,C969),IBGE!A:R,18,FALSE),"")</f>
        <v/>
      </c>
    </row>
    <row r="970" spans="4:5">
      <c r="D970" s="16" t="str">
        <f>IFERROR(VLOOKUP(CONCATENATE(B970,C970),IBGE!A:J,10,FALSE),"")</f>
        <v/>
      </c>
      <c r="E970" s="17" t="str">
        <f>IFERROR(VLOOKUP(CONCATENATE(B970,C970),IBGE!A:R,18,FALSE),"")</f>
        <v/>
      </c>
    </row>
    <row r="971" spans="4:5">
      <c r="D971" s="16" t="str">
        <f>IFERROR(VLOOKUP(CONCATENATE(B971,C971),IBGE!A:J,10,FALSE),"")</f>
        <v/>
      </c>
      <c r="E971" s="17" t="str">
        <f>IFERROR(VLOOKUP(CONCATENATE(B971,C971),IBGE!A:R,18,FALSE),"")</f>
        <v/>
      </c>
    </row>
    <row r="972" spans="4:5">
      <c r="D972" s="16" t="str">
        <f>IFERROR(VLOOKUP(CONCATENATE(B972,C972),IBGE!A:J,10,FALSE),"")</f>
        <v/>
      </c>
      <c r="E972" s="17" t="str">
        <f>IFERROR(VLOOKUP(CONCATENATE(B972,C972),IBGE!A:R,18,FALSE),"")</f>
        <v/>
      </c>
    </row>
    <row r="973" spans="4:5">
      <c r="D973" s="16" t="str">
        <f>IFERROR(VLOOKUP(CONCATENATE(B973,C973),IBGE!A:J,10,FALSE),"")</f>
        <v/>
      </c>
      <c r="E973" s="17" t="str">
        <f>IFERROR(VLOOKUP(CONCATENATE(B973,C973),IBGE!A:R,18,FALSE),"")</f>
        <v/>
      </c>
    </row>
    <row r="974" spans="4:5">
      <c r="D974" s="16" t="str">
        <f>IFERROR(VLOOKUP(CONCATENATE(B974,C974),IBGE!A:J,10,FALSE),"")</f>
        <v/>
      </c>
      <c r="E974" s="17" t="str">
        <f>IFERROR(VLOOKUP(CONCATENATE(B974,C974),IBGE!A:R,18,FALSE),"")</f>
        <v/>
      </c>
    </row>
    <row r="975" spans="4:5">
      <c r="D975" s="16" t="str">
        <f>IFERROR(VLOOKUP(CONCATENATE(B975,C975),IBGE!A:J,10,FALSE),"")</f>
        <v/>
      </c>
      <c r="E975" s="17" t="str">
        <f>IFERROR(VLOOKUP(CONCATENATE(B975,C975),IBGE!A:R,18,FALSE),"")</f>
        <v/>
      </c>
    </row>
    <row r="976" spans="4:5">
      <c r="D976" s="16" t="str">
        <f>IFERROR(VLOOKUP(CONCATENATE(B976,C976),IBGE!A:J,10,FALSE),"")</f>
        <v/>
      </c>
      <c r="E976" s="17" t="str">
        <f>IFERROR(VLOOKUP(CONCATENATE(B976,C976),IBGE!A:R,18,FALSE),"")</f>
        <v/>
      </c>
    </row>
    <row r="977" spans="4:5">
      <c r="D977" s="16" t="str">
        <f>IFERROR(VLOOKUP(CONCATENATE(B977,C977),IBGE!A:J,10,FALSE),"")</f>
        <v/>
      </c>
      <c r="E977" s="17" t="str">
        <f>IFERROR(VLOOKUP(CONCATENATE(B977,C977),IBGE!A:R,18,FALSE),"")</f>
        <v/>
      </c>
    </row>
    <row r="978" spans="4:5">
      <c r="D978" s="16" t="str">
        <f>IFERROR(VLOOKUP(CONCATENATE(B978,C978),IBGE!A:J,10,FALSE),"")</f>
        <v/>
      </c>
      <c r="E978" s="17" t="str">
        <f>IFERROR(VLOOKUP(CONCATENATE(B978,C978),IBGE!A:R,18,FALSE),"")</f>
        <v/>
      </c>
    </row>
    <row r="979" spans="4:5">
      <c r="D979" s="16" t="str">
        <f>IFERROR(VLOOKUP(CONCATENATE(B979,C979),IBGE!A:J,10,FALSE),"")</f>
        <v/>
      </c>
      <c r="E979" s="17" t="str">
        <f>IFERROR(VLOOKUP(CONCATENATE(B979,C979),IBGE!A:R,18,FALSE),"")</f>
        <v/>
      </c>
    </row>
    <row r="980" spans="4:5">
      <c r="D980" s="16" t="str">
        <f>IFERROR(VLOOKUP(CONCATENATE(B980,C980),IBGE!A:J,10,FALSE),"")</f>
        <v/>
      </c>
      <c r="E980" s="17" t="str">
        <f>IFERROR(VLOOKUP(CONCATENATE(B980,C980),IBGE!A:R,18,FALSE),"")</f>
        <v/>
      </c>
    </row>
    <row r="981" spans="4:5">
      <c r="D981" s="16" t="str">
        <f>IFERROR(VLOOKUP(CONCATENATE(B981,C981),IBGE!A:J,10,FALSE),"")</f>
        <v/>
      </c>
      <c r="E981" s="17" t="str">
        <f>IFERROR(VLOOKUP(CONCATENATE(B981,C981),IBGE!A:R,18,FALSE),"")</f>
        <v/>
      </c>
    </row>
    <row r="982" spans="4:5">
      <c r="D982" s="16" t="str">
        <f>IFERROR(VLOOKUP(CONCATENATE(B982,C982),IBGE!A:J,10,FALSE),"")</f>
        <v/>
      </c>
      <c r="E982" s="17" t="str">
        <f>IFERROR(VLOOKUP(CONCATENATE(B982,C982),IBGE!A:R,18,FALSE),"")</f>
        <v/>
      </c>
    </row>
    <row r="983" spans="4:5">
      <c r="D983" s="16" t="str">
        <f>IFERROR(VLOOKUP(CONCATENATE(B983,C983),IBGE!A:J,10,FALSE),"")</f>
        <v/>
      </c>
      <c r="E983" s="17" t="str">
        <f>IFERROR(VLOOKUP(CONCATENATE(B983,C983),IBGE!A:R,18,FALSE),"")</f>
        <v/>
      </c>
    </row>
    <row r="984" spans="4:5">
      <c r="D984" s="16" t="str">
        <f>IFERROR(VLOOKUP(CONCATENATE(B984,C984),IBGE!A:J,10,FALSE),"")</f>
        <v/>
      </c>
      <c r="E984" s="17" t="str">
        <f>IFERROR(VLOOKUP(CONCATENATE(B984,C984),IBGE!A:R,18,FALSE),"")</f>
        <v/>
      </c>
    </row>
    <row r="985" spans="4:5">
      <c r="D985" s="16" t="str">
        <f>IFERROR(VLOOKUP(CONCATENATE(B985,C985),IBGE!A:J,10,FALSE),"")</f>
        <v/>
      </c>
      <c r="E985" s="17" t="str">
        <f>IFERROR(VLOOKUP(CONCATENATE(B985,C985),IBGE!A:R,18,FALSE),"")</f>
        <v/>
      </c>
    </row>
    <row r="986" spans="4:5">
      <c r="D986" s="16" t="str">
        <f>IFERROR(VLOOKUP(CONCATENATE(B986,C986),IBGE!A:J,10,FALSE),"")</f>
        <v/>
      </c>
      <c r="E986" s="17" t="str">
        <f>IFERROR(VLOOKUP(CONCATENATE(B986,C986),IBGE!A:R,18,FALSE),"")</f>
        <v/>
      </c>
    </row>
    <row r="987" spans="4:5">
      <c r="D987" s="16" t="str">
        <f>IFERROR(VLOOKUP(CONCATENATE(B987,C987),IBGE!A:J,10,FALSE),"")</f>
        <v/>
      </c>
      <c r="E987" s="17" t="str">
        <f>IFERROR(VLOOKUP(CONCATENATE(B987,C987),IBGE!A:R,18,FALSE),"")</f>
        <v/>
      </c>
    </row>
    <row r="988" spans="4:5">
      <c r="D988" s="16" t="str">
        <f>IFERROR(VLOOKUP(CONCATENATE(B988,C988),IBGE!A:J,10,FALSE),"")</f>
        <v/>
      </c>
      <c r="E988" s="17" t="str">
        <f>IFERROR(VLOOKUP(CONCATENATE(B988,C988),IBGE!A:R,18,FALSE),"")</f>
        <v/>
      </c>
    </row>
    <row r="989" spans="4:5">
      <c r="D989" s="16" t="str">
        <f>IFERROR(VLOOKUP(CONCATENATE(B989,C989),IBGE!A:J,10,FALSE),"")</f>
        <v/>
      </c>
      <c r="E989" s="17" t="str">
        <f>IFERROR(VLOOKUP(CONCATENATE(B989,C989),IBGE!A:R,18,FALSE),"")</f>
        <v/>
      </c>
    </row>
    <row r="990" spans="4:5">
      <c r="D990" s="16" t="str">
        <f>IFERROR(VLOOKUP(CONCATENATE(B990,C990),IBGE!A:J,10,FALSE),"")</f>
        <v/>
      </c>
      <c r="E990" s="17" t="str">
        <f>IFERROR(VLOOKUP(CONCATENATE(B990,C990),IBGE!A:R,18,FALSE),"")</f>
        <v/>
      </c>
    </row>
    <row r="991" spans="4:5">
      <c r="D991" s="16" t="str">
        <f>IFERROR(VLOOKUP(CONCATENATE(B991,C991),IBGE!A:J,10,FALSE),"")</f>
        <v/>
      </c>
      <c r="E991" s="17" t="str">
        <f>IFERROR(VLOOKUP(CONCATENATE(B991,C991),IBGE!A:R,18,FALSE),"")</f>
        <v/>
      </c>
    </row>
    <row r="992" spans="4:5">
      <c r="D992" s="16" t="str">
        <f>IFERROR(VLOOKUP(CONCATENATE(B992,C992),IBGE!A:J,10,FALSE),"")</f>
        <v/>
      </c>
      <c r="E992" s="17" t="str">
        <f>IFERROR(VLOOKUP(CONCATENATE(B992,C992),IBGE!A:R,18,FALSE),"")</f>
        <v/>
      </c>
    </row>
    <row r="993" spans="4:5">
      <c r="D993" s="16" t="str">
        <f>IFERROR(VLOOKUP(CONCATENATE(B993,C993),IBGE!A:J,10,FALSE),"")</f>
        <v/>
      </c>
      <c r="E993" s="17" t="str">
        <f>IFERROR(VLOOKUP(CONCATENATE(B993,C993),IBGE!A:R,18,FALSE),"")</f>
        <v/>
      </c>
    </row>
    <row r="994" spans="4:5">
      <c r="D994" s="16" t="str">
        <f>IFERROR(VLOOKUP(CONCATENATE(B994,C994),IBGE!A:J,10,FALSE),"")</f>
        <v/>
      </c>
      <c r="E994" s="17" t="str">
        <f>IFERROR(VLOOKUP(CONCATENATE(B994,C994),IBGE!A:R,18,FALSE),"")</f>
        <v/>
      </c>
    </row>
    <row r="995" spans="4:5">
      <c r="D995" s="16" t="str">
        <f>IFERROR(VLOOKUP(CONCATENATE(B995,C995),IBGE!A:J,10,FALSE),"")</f>
        <v/>
      </c>
      <c r="E995" s="17" t="str">
        <f>IFERROR(VLOOKUP(CONCATENATE(B995,C995),IBGE!A:R,18,FALSE),"")</f>
        <v/>
      </c>
    </row>
    <row r="996" spans="4:5">
      <c r="D996" s="16" t="str">
        <f>IFERROR(VLOOKUP(CONCATENATE(B996,C996),IBGE!A:J,10,FALSE),"")</f>
        <v/>
      </c>
      <c r="E996" s="17" t="str">
        <f>IFERROR(VLOOKUP(CONCATENATE(B996,C996),IBGE!A:R,18,FALSE),"")</f>
        <v/>
      </c>
    </row>
    <row r="997" spans="4:5">
      <c r="D997" s="16" t="str">
        <f>IFERROR(VLOOKUP(CONCATENATE(B997,C997),IBGE!A:J,10,FALSE),"")</f>
        <v/>
      </c>
      <c r="E997" s="17" t="str">
        <f>IFERROR(VLOOKUP(CONCATENATE(B997,C997),IBGE!A:R,18,FALSE),"")</f>
        <v/>
      </c>
    </row>
    <row r="998" spans="4:5">
      <c r="D998" s="16" t="str">
        <f>IFERROR(VLOOKUP(CONCATENATE(B998,C998),IBGE!A:J,10,FALSE),"")</f>
        <v/>
      </c>
      <c r="E998" s="17" t="str">
        <f>IFERROR(VLOOKUP(CONCATENATE(B998,C998),IBGE!A:R,18,FALSE),"")</f>
        <v/>
      </c>
    </row>
    <row r="999" spans="4:5">
      <c r="D999" s="16" t="str">
        <f>IFERROR(VLOOKUP(CONCATENATE(B999,C999),IBGE!A:J,10,FALSE),"")</f>
        <v/>
      </c>
      <c r="E999" s="17" t="str">
        <f>IFERROR(VLOOKUP(CONCATENATE(B999,C999),IBGE!A:R,18,FALSE),"")</f>
        <v/>
      </c>
    </row>
    <row r="1000" spans="4:5">
      <c r="D1000" s="16" t="str">
        <f>IFERROR(VLOOKUP(CONCATENATE(B1000,C1000),IBGE!A:J,10,FALSE),"")</f>
        <v/>
      </c>
      <c r="E1000" s="17" t="str">
        <f>IFERROR(VLOOKUP(CONCATENATE(B1000,C1000),IBGE!A:R,18,FALSE),"")</f>
        <v/>
      </c>
    </row>
    <row r="1001" spans="4:5">
      <c r="D1001" s="16" t="str">
        <f>IFERROR(VLOOKUP(CONCATENATE(B1001,C1001),IBGE!A:J,10,FALSE),"")</f>
        <v/>
      </c>
      <c r="E1001" s="17" t="str">
        <f>IFERROR(VLOOKUP(CONCATENATE(B1001,C1001),IBGE!A:R,18,FALSE),"")</f>
        <v/>
      </c>
    </row>
    <row r="1002" spans="4:5">
      <c r="D1002" s="16" t="str">
        <f>IFERROR(VLOOKUP(CONCATENATE(B1002,C1002),IBGE!A:J,10,FALSE),"")</f>
        <v/>
      </c>
      <c r="E1002" s="17" t="str">
        <f>IFERROR(VLOOKUP(CONCATENATE(B1002,C1002),IBGE!A:R,18,FALSE),"")</f>
        <v/>
      </c>
    </row>
    <row r="1003" spans="4:5">
      <c r="D1003" s="16" t="str">
        <f>IFERROR(VLOOKUP(CONCATENATE(B1003,C1003),IBGE!A:J,10,FALSE),"")</f>
        <v/>
      </c>
      <c r="E1003" s="17" t="str">
        <f>IFERROR(VLOOKUP(CONCATENATE(B1003,C1003),IBGE!A:R,18,FALSE),"")</f>
        <v/>
      </c>
    </row>
    <row r="1004" spans="4:5">
      <c r="D1004" s="16" t="str">
        <f>IFERROR(VLOOKUP(CONCATENATE(B1004,C1004),IBGE!A:J,10,FALSE),"")</f>
        <v/>
      </c>
      <c r="E1004" s="17" t="str">
        <f>IFERROR(VLOOKUP(CONCATENATE(B1004,C1004),IBGE!A:R,18,FALSE),"")</f>
        <v/>
      </c>
    </row>
    <row r="1005" spans="4:5">
      <c r="D1005" s="16" t="str">
        <f>IFERROR(VLOOKUP(CONCATENATE(B1005,C1005),IBGE!A:J,10,FALSE),"")</f>
        <v/>
      </c>
      <c r="E1005" s="17" t="str">
        <f>IFERROR(VLOOKUP(CONCATENATE(B1005,C1005),IBGE!A:R,18,FALSE),"")</f>
        <v/>
      </c>
    </row>
    <row r="1006" spans="4:5">
      <c r="D1006" s="16" t="str">
        <f>IFERROR(VLOOKUP(CONCATENATE(B1006,C1006),IBGE!A:J,10,FALSE),"")</f>
        <v/>
      </c>
      <c r="E1006" s="17" t="str">
        <f>IFERROR(VLOOKUP(CONCATENATE(B1006,C1006),IBGE!A:R,18,FALSE),"")</f>
        <v/>
      </c>
    </row>
    <row r="1007" spans="4:5">
      <c r="D1007" s="16" t="str">
        <f>IFERROR(VLOOKUP(CONCATENATE(B1007,C1007),IBGE!A:J,10,FALSE),"")</f>
        <v/>
      </c>
      <c r="E1007" s="17" t="str">
        <f>IFERROR(VLOOKUP(CONCATENATE(B1007,C1007),IBGE!A:R,18,FALSE),"")</f>
        <v/>
      </c>
    </row>
    <row r="1008" spans="4:5">
      <c r="D1008" s="16" t="str">
        <f>IFERROR(VLOOKUP(CONCATENATE(B1008,C1008),IBGE!A:J,10,FALSE),"")</f>
        <v/>
      </c>
      <c r="E1008" s="17" t="str">
        <f>IFERROR(VLOOKUP(CONCATENATE(B1008,C1008),IBGE!A:R,18,FALSE),"")</f>
        <v/>
      </c>
    </row>
    <row r="1009" spans="4:5">
      <c r="D1009" s="16" t="str">
        <f>IFERROR(VLOOKUP(CONCATENATE(B1009,C1009),IBGE!A:J,10,FALSE),"")</f>
        <v/>
      </c>
      <c r="E1009" s="17" t="str">
        <f>IFERROR(VLOOKUP(CONCATENATE(B1009,C1009),IBGE!A:R,18,FALSE),"")</f>
        <v/>
      </c>
    </row>
    <row r="1010" spans="4:5">
      <c r="D1010" s="16" t="str">
        <f>IFERROR(VLOOKUP(CONCATENATE(B1010,C1010),IBGE!A:J,10,FALSE),"")</f>
        <v/>
      </c>
      <c r="E1010" s="17" t="str">
        <f>IFERROR(VLOOKUP(CONCATENATE(B1010,C1010),IBGE!A:R,18,FALSE),"")</f>
        <v/>
      </c>
    </row>
    <row r="1011" spans="4:5">
      <c r="D1011" s="16" t="str">
        <f>IFERROR(VLOOKUP(CONCATENATE(B1011,C1011),IBGE!A:J,10,FALSE),"")</f>
        <v/>
      </c>
      <c r="E1011" s="17" t="str">
        <f>IFERROR(VLOOKUP(CONCATENATE(B1011,C1011),IBGE!A:R,18,FALSE),"")</f>
        <v/>
      </c>
    </row>
    <row r="1012" spans="4:5">
      <c r="D1012" s="16" t="str">
        <f>IFERROR(VLOOKUP(CONCATENATE(B1012,C1012),IBGE!A:J,10,FALSE),"")</f>
        <v/>
      </c>
      <c r="E1012" s="17" t="str">
        <f>IFERROR(VLOOKUP(CONCATENATE(B1012,C1012),IBGE!A:R,18,FALSE),"")</f>
        <v/>
      </c>
    </row>
    <row r="1013" spans="4:5">
      <c r="D1013" s="16" t="str">
        <f>IFERROR(VLOOKUP(CONCATENATE(B1013,C1013),IBGE!A:J,10,FALSE),"")</f>
        <v/>
      </c>
      <c r="E1013" s="17" t="str">
        <f>IFERROR(VLOOKUP(CONCATENATE(B1013,C1013),IBGE!A:R,18,FALSE),"")</f>
        <v/>
      </c>
    </row>
    <row r="1014" spans="4:5">
      <c r="D1014" s="16" t="str">
        <f>IFERROR(VLOOKUP(CONCATENATE(B1014,C1014),IBGE!A:J,10,FALSE),"")</f>
        <v/>
      </c>
      <c r="E1014" s="17" t="str">
        <f>IFERROR(VLOOKUP(CONCATENATE(B1014,C1014),IBGE!A:R,18,FALSE),"")</f>
        <v/>
      </c>
    </row>
    <row r="1015" spans="4:5">
      <c r="D1015" s="16" t="str">
        <f>IFERROR(VLOOKUP(CONCATENATE(B1015,C1015),IBGE!A:J,10,FALSE),"")</f>
        <v/>
      </c>
      <c r="E1015" s="17" t="str">
        <f>IFERROR(VLOOKUP(CONCATENATE(B1015,C1015),IBGE!A:R,18,FALSE),"")</f>
        <v/>
      </c>
    </row>
    <row r="1016" spans="4:5">
      <c r="D1016" s="16" t="str">
        <f>IFERROR(VLOOKUP(CONCATENATE(B1016,C1016),IBGE!A:J,10,FALSE),"")</f>
        <v/>
      </c>
      <c r="E1016" s="17" t="str">
        <f>IFERROR(VLOOKUP(CONCATENATE(B1016,C1016),IBGE!A:R,18,FALSE),"")</f>
        <v/>
      </c>
    </row>
    <row r="1017" spans="4:5">
      <c r="D1017" s="16" t="str">
        <f>IFERROR(VLOOKUP(CONCATENATE(B1017,C1017),IBGE!A:J,10,FALSE),"")</f>
        <v/>
      </c>
      <c r="E1017" s="17" t="str">
        <f>IFERROR(VLOOKUP(CONCATENATE(B1017,C1017),IBGE!A:R,18,FALSE),"")</f>
        <v/>
      </c>
    </row>
    <row r="1018" spans="4:5">
      <c r="D1018" s="16" t="str">
        <f>IFERROR(VLOOKUP(CONCATENATE(B1018,C1018),IBGE!A:J,10,FALSE),"")</f>
        <v/>
      </c>
      <c r="E1018" s="17" t="str">
        <f>IFERROR(VLOOKUP(CONCATENATE(B1018,C1018),IBGE!A:R,18,FALSE),"")</f>
        <v/>
      </c>
    </row>
    <row r="1019" spans="4:5">
      <c r="D1019" s="16" t="str">
        <f>IFERROR(VLOOKUP(CONCATENATE(B1019,C1019),IBGE!A:J,10,FALSE),"")</f>
        <v/>
      </c>
      <c r="E1019" s="17" t="str">
        <f>IFERROR(VLOOKUP(CONCATENATE(B1019,C1019),IBGE!A:R,18,FALSE),"")</f>
        <v/>
      </c>
    </row>
    <row r="1020" spans="4:5">
      <c r="D1020" s="16" t="str">
        <f>IFERROR(VLOOKUP(CONCATENATE(B1020,C1020),IBGE!A:J,10,FALSE),"")</f>
        <v/>
      </c>
      <c r="E1020" s="17" t="str">
        <f>IFERROR(VLOOKUP(CONCATENATE(B1020,C1020),IBGE!A:R,18,FALSE),"")</f>
        <v/>
      </c>
    </row>
    <row r="1021" spans="4:5">
      <c r="D1021" s="16" t="str">
        <f>IFERROR(VLOOKUP(CONCATENATE(B1021,C1021),IBGE!A:J,10,FALSE),"")</f>
        <v/>
      </c>
      <c r="E1021" s="17" t="str">
        <f>IFERROR(VLOOKUP(CONCATENATE(B1021,C1021),IBGE!A:R,18,FALSE),"")</f>
        <v/>
      </c>
    </row>
    <row r="1022" spans="4:5">
      <c r="D1022" s="16" t="str">
        <f>IFERROR(VLOOKUP(CONCATENATE(B1022,C1022),IBGE!A:J,10,FALSE),"")</f>
        <v/>
      </c>
      <c r="E1022" s="17" t="str">
        <f>IFERROR(VLOOKUP(CONCATENATE(B1022,C1022),IBGE!A:R,18,FALSE),"")</f>
        <v/>
      </c>
    </row>
    <row r="1023" spans="4:5">
      <c r="D1023" s="16" t="str">
        <f>IFERROR(VLOOKUP(CONCATENATE(B1023,C1023),IBGE!A:J,10,FALSE),"")</f>
        <v/>
      </c>
      <c r="E1023" s="17" t="str">
        <f>IFERROR(VLOOKUP(CONCATENATE(B1023,C1023),IBGE!A:R,18,FALSE),"")</f>
        <v/>
      </c>
    </row>
    <row r="1024" spans="4:5">
      <c r="D1024" s="16" t="str">
        <f>IFERROR(VLOOKUP(CONCATENATE(B1024,C1024),IBGE!A:J,10,FALSE),"")</f>
        <v/>
      </c>
      <c r="E1024" s="17" t="str">
        <f>IFERROR(VLOOKUP(CONCATENATE(B1024,C1024),IBGE!A:R,18,FALSE),"")</f>
        <v/>
      </c>
    </row>
    <row r="1025" spans="4:5">
      <c r="D1025" s="16" t="str">
        <f>IFERROR(VLOOKUP(CONCATENATE(B1025,C1025),IBGE!A:J,10,FALSE),"")</f>
        <v/>
      </c>
      <c r="E1025" s="17" t="str">
        <f>IFERROR(VLOOKUP(CONCATENATE(B1025,C1025),IBGE!A:R,18,FALSE),"")</f>
        <v/>
      </c>
    </row>
    <row r="1026" spans="4:5">
      <c r="D1026" s="16" t="str">
        <f>IFERROR(VLOOKUP(CONCATENATE(B1026,C1026),IBGE!A:J,10,FALSE),"")</f>
        <v/>
      </c>
      <c r="E1026" s="17" t="str">
        <f>IFERROR(VLOOKUP(CONCATENATE(B1026,C1026),IBGE!A:R,18,FALSE),"")</f>
        <v/>
      </c>
    </row>
    <row r="1027" spans="4:5">
      <c r="D1027" s="16" t="str">
        <f>IFERROR(VLOOKUP(CONCATENATE(B1027,C1027),IBGE!A:J,10,FALSE),"")</f>
        <v/>
      </c>
      <c r="E1027" s="17" t="str">
        <f>IFERROR(VLOOKUP(CONCATENATE(B1027,C1027),IBGE!A:R,18,FALSE),"")</f>
        <v/>
      </c>
    </row>
    <row r="1028" spans="4:5">
      <c r="D1028" s="16" t="str">
        <f>IFERROR(VLOOKUP(CONCATENATE(B1028,C1028),IBGE!A:J,10,FALSE),"")</f>
        <v/>
      </c>
      <c r="E1028" s="17" t="str">
        <f>IFERROR(VLOOKUP(CONCATENATE(B1028,C1028),IBGE!A:R,18,FALSE),"")</f>
        <v/>
      </c>
    </row>
    <row r="1029" spans="4:5">
      <c r="D1029" s="16" t="str">
        <f>IFERROR(VLOOKUP(CONCATENATE(B1029,C1029),IBGE!A:J,10,FALSE),"")</f>
        <v/>
      </c>
      <c r="E1029" s="17" t="str">
        <f>IFERROR(VLOOKUP(CONCATENATE(B1029,C1029),IBGE!A:R,18,FALSE),"")</f>
        <v/>
      </c>
    </row>
    <row r="1030" spans="4:5">
      <c r="D1030" s="16" t="str">
        <f>IFERROR(VLOOKUP(CONCATENATE(B1030,C1030),IBGE!A:J,10,FALSE),"")</f>
        <v/>
      </c>
      <c r="E1030" s="17" t="str">
        <f>IFERROR(VLOOKUP(CONCATENATE(B1030,C1030),IBGE!A:R,18,FALSE),"")</f>
        <v/>
      </c>
    </row>
    <row r="1031" spans="4:5">
      <c r="D1031" s="16" t="str">
        <f>IFERROR(VLOOKUP(CONCATENATE(B1031,C1031),IBGE!A:J,10,FALSE),"")</f>
        <v/>
      </c>
      <c r="E1031" s="17" t="str">
        <f>IFERROR(VLOOKUP(CONCATENATE(B1031,C1031),IBGE!A:R,18,FALSE),"")</f>
        <v/>
      </c>
    </row>
    <row r="1032" spans="4:5">
      <c r="D1032" s="16" t="str">
        <f>IFERROR(VLOOKUP(CONCATENATE(B1032,C1032),IBGE!A:J,10,FALSE),"")</f>
        <v/>
      </c>
      <c r="E1032" s="17" t="str">
        <f>IFERROR(VLOOKUP(CONCATENATE(B1032,C1032),IBGE!A:R,18,FALSE),"")</f>
        <v/>
      </c>
    </row>
    <row r="1033" spans="4:5">
      <c r="D1033" s="16" t="str">
        <f>IFERROR(VLOOKUP(CONCATENATE(B1033,C1033),IBGE!A:J,10,FALSE),"")</f>
        <v/>
      </c>
      <c r="E1033" s="17" t="str">
        <f>IFERROR(VLOOKUP(CONCATENATE(B1033,C1033),IBGE!A:R,18,FALSE),"")</f>
        <v/>
      </c>
    </row>
    <row r="1034" spans="4:5">
      <c r="D1034" s="16" t="str">
        <f>IFERROR(VLOOKUP(CONCATENATE(B1034,C1034),IBGE!A:J,10,FALSE),"")</f>
        <v/>
      </c>
      <c r="E1034" s="17" t="str">
        <f>IFERROR(VLOOKUP(CONCATENATE(B1034,C1034),IBGE!A:R,18,FALSE),"")</f>
        <v/>
      </c>
    </row>
    <row r="1035" spans="4:5">
      <c r="D1035" s="16" t="str">
        <f>IFERROR(VLOOKUP(CONCATENATE(B1035,C1035),IBGE!A:J,10,FALSE),"")</f>
        <v/>
      </c>
      <c r="E1035" s="17" t="str">
        <f>IFERROR(VLOOKUP(CONCATENATE(B1035,C1035),IBGE!A:R,18,FALSE),"")</f>
        <v/>
      </c>
    </row>
    <row r="1036" spans="4:5">
      <c r="D1036" s="16" t="str">
        <f>IFERROR(VLOOKUP(CONCATENATE(B1036,C1036),IBGE!A:J,10,FALSE),"")</f>
        <v/>
      </c>
      <c r="E1036" s="17" t="str">
        <f>IFERROR(VLOOKUP(CONCATENATE(B1036,C1036),IBGE!A:R,18,FALSE),"")</f>
        <v/>
      </c>
    </row>
    <row r="1037" spans="4:5">
      <c r="D1037" s="16" t="str">
        <f>IFERROR(VLOOKUP(CONCATENATE(B1037,C1037),IBGE!A:J,10,FALSE),"")</f>
        <v/>
      </c>
      <c r="E1037" s="17" t="str">
        <f>IFERROR(VLOOKUP(CONCATENATE(B1037,C1037),IBGE!A:R,18,FALSE),"")</f>
        <v/>
      </c>
    </row>
    <row r="1038" spans="4:5">
      <c r="D1038" s="16" t="str">
        <f>IFERROR(VLOOKUP(CONCATENATE(B1038,C1038),IBGE!A:J,10,FALSE),"")</f>
        <v/>
      </c>
      <c r="E1038" s="17" t="str">
        <f>IFERROR(VLOOKUP(CONCATENATE(B1038,C1038),IBGE!A:R,18,FALSE),"")</f>
        <v/>
      </c>
    </row>
    <row r="1039" spans="4:5">
      <c r="D1039" s="16" t="str">
        <f>IFERROR(VLOOKUP(CONCATENATE(B1039,C1039),IBGE!A:J,10,FALSE),"")</f>
        <v/>
      </c>
      <c r="E1039" s="17" t="str">
        <f>IFERROR(VLOOKUP(CONCATENATE(B1039,C1039),IBGE!A:R,18,FALSE),"")</f>
        <v/>
      </c>
    </row>
    <row r="1040" spans="4:5">
      <c r="D1040" s="16" t="str">
        <f>IFERROR(VLOOKUP(CONCATENATE(B1040,C1040),IBGE!A:J,10,FALSE),"")</f>
        <v/>
      </c>
      <c r="E1040" s="17" t="str">
        <f>IFERROR(VLOOKUP(CONCATENATE(B1040,C1040),IBGE!A:R,18,FALSE),"")</f>
        <v/>
      </c>
    </row>
    <row r="1041" spans="4:5">
      <c r="D1041" s="16" t="str">
        <f>IFERROR(VLOOKUP(CONCATENATE(B1041,C1041),IBGE!A:J,10,FALSE),"")</f>
        <v/>
      </c>
      <c r="E1041" s="17" t="str">
        <f>IFERROR(VLOOKUP(CONCATENATE(B1041,C1041),IBGE!A:R,18,FALSE),"")</f>
        <v/>
      </c>
    </row>
    <row r="1042" spans="4:5">
      <c r="D1042" s="16" t="str">
        <f>IFERROR(VLOOKUP(CONCATENATE(B1042,C1042),IBGE!A:J,10,FALSE),"")</f>
        <v/>
      </c>
      <c r="E1042" s="17" t="str">
        <f>IFERROR(VLOOKUP(CONCATENATE(B1042,C1042),IBGE!A:R,18,FALSE),"")</f>
        <v/>
      </c>
    </row>
    <row r="1043" spans="4:5">
      <c r="D1043" s="16" t="str">
        <f>IFERROR(VLOOKUP(CONCATENATE(B1043,C1043),IBGE!A:J,10,FALSE),"")</f>
        <v/>
      </c>
      <c r="E1043" s="17" t="str">
        <f>IFERROR(VLOOKUP(CONCATENATE(B1043,C1043),IBGE!A:R,18,FALSE),"")</f>
        <v/>
      </c>
    </row>
    <row r="1044" spans="4:5">
      <c r="D1044" s="16" t="str">
        <f>IFERROR(VLOOKUP(CONCATENATE(B1044,C1044),IBGE!A:J,10,FALSE),"")</f>
        <v/>
      </c>
      <c r="E1044" s="17" t="str">
        <f>IFERROR(VLOOKUP(CONCATENATE(B1044,C1044),IBGE!A:R,18,FALSE),"")</f>
        <v/>
      </c>
    </row>
    <row r="1045" spans="4:5">
      <c r="D1045" s="16" t="str">
        <f>IFERROR(VLOOKUP(CONCATENATE(B1045,C1045),IBGE!A:J,10,FALSE),"")</f>
        <v/>
      </c>
      <c r="E1045" s="17" t="str">
        <f>IFERROR(VLOOKUP(CONCATENATE(B1045,C1045),IBGE!A:R,18,FALSE),"")</f>
        <v/>
      </c>
    </row>
    <row r="1046" spans="4:5">
      <c r="D1046" s="16" t="str">
        <f>IFERROR(VLOOKUP(CONCATENATE(B1046,C1046),IBGE!A:J,10,FALSE),"")</f>
        <v/>
      </c>
      <c r="E1046" s="17" t="str">
        <f>IFERROR(VLOOKUP(CONCATENATE(B1046,C1046),IBGE!A:R,18,FALSE),"")</f>
        <v/>
      </c>
    </row>
    <row r="1047" spans="4:5">
      <c r="D1047" s="16" t="str">
        <f>IFERROR(VLOOKUP(CONCATENATE(B1047,C1047),IBGE!A:J,10,FALSE),"")</f>
        <v/>
      </c>
      <c r="E1047" s="17" t="str">
        <f>IFERROR(VLOOKUP(CONCATENATE(B1047,C1047),IBGE!A:R,18,FALSE),"")</f>
        <v/>
      </c>
    </row>
    <row r="1048" spans="4:5">
      <c r="D1048" s="16" t="str">
        <f>IFERROR(VLOOKUP(CONCATENATE(B1048,C1048),IBGE!A:J,10,FALSE),"")</f>
        <v/>
      </c>
      <c r="E1048" s="17" t="str">
        <f>IFERROR(VLOOKUP(CONCATENATE(B1048,C1048),IBGE!A:R,18,FALSE),"")</f>
        <v/>
      </c>
    </row>
    <row r="1049" spans="4:5">
      <c r="D1049" s="16" t="str">
        <f>IFERROR(VLOOKUP(CONCATENATE(B1049,C1049),IBGE!A:J,10,FALSE),"")</f>
        <v/>
      </c>
      <c r="E1049" s="17" t="str">
        <f>IFERROR(VLOOKUP(CONCATENATE(B1049,C1049),IBGE!A:R,18,FALSE),"")</f>
        <v/>
      </c>
    </row>
    <row r="1050" spans="4:5">
      <c r="D1050" s="16" t="str">
        <f>IFERROR(VLOOKUP(CONCATENATE(B1050,C1050),IBGE!A:J,10,FALSE),"")</f>
        <v/>
      </c>
      <c r="E1050" s="17" t="str">
        <f>IFERROR(VLOOKUP(CONCATENATE(B1050,C1050),IBGE!A:R,18,FALSE),"")</f>
        <v/>
      </c>
    </row>
    <row r="1051" spans="4:5">
      <c r="D1051" s="16" t="str">
        <f>IFERROR(VLOOKUP(CONCATENATE(B1051,C1051),IBGE!A:J,10,FALSE),"")</f>
        <v/>
      </c>
      <c r="E1051" s="17" t="str">
        <f>IFERROR(VLOOKUP(CONCATENATE(B1051,C1051),IBGE!A:R,18,FALSE),"")</f>
        <v/>
      </c>
    </row>
    <row r="1052" spans="4:5">
      <c r="D1052" s="16" t="str">
        <f>IFERROR(VLOOKUP(CONCATENATE(B1052,C1052),IBGE!A:J,10,FALSE),"")</f>
        <v/>
      </c>
      <c r="E1052" s="17" t="str">
        <f>IFERROR(VLOOKUP(CONCATENATE(B1052,C1052),IBGE!A:R,18,FALSE),"")</f>
        <v/>
      </c>
    </row>
    <row r="1053" spans="4:5">
      <c r="D1053" s="16" t="str">
        <f>IFERROR(VLOOKUP(CONCATENATE(B1053,C1053),IBGE!A:J,10,FALSE),"")</f>
        <v/>
      </c>
      <c r="E1053" s="17" t="str">
        <f>IFERROR(VLOOKUP(CONCATENATE(B1053,C1053),IBGE!A:R,18,FALSE),"")</f>
        <v/>
      </c>
    </row>
    <row r="1054" spans="4:5">
      <c r="D1054" s="16" t="str">
        <f>IFERROR(VLOOKUP(CONCATENATE(B1054,C1054),IBGE!A:J,10,FALSE),"")</f>
        <v/>
      </c>
      <c r="E1054" s="17" t="str">
        <f>IFERROR(VLOOKUP(CONCATENATE(B1054,C1054),IBGE!A:R,18,FALSE),"")</f>
        <v/>
      </c>
    </row>
    <row r="1055" spans="4:5">
      <c r="D1055" s="16" t="str">
        <f>IFERROR(VLOOKUP(CONCATENATE(B1055,C1055),IBGE!A:J,10,FALSE),"")</f>
        <v/>
      </c>
      <c r="E1055" s="17" t="str">
        <f>IFERROR(VLOOKUP(CONCATENATE(B1055,C1055),IBGE!A:R,18,FALSE),"")</f>
        <v/>
      </c>
    </row>
    <row r="1056" spans="4:5">
      <c r="D1056" s="16" t="str">
        <f>IFERROR(VLOOKUP(CONCATENATE(B1056,C1056),IBGE!A:J,10,FALSE),"")</f>
        <v/>
      </c>
      <c r="E1056" s="17" t="str">
        <f>IFERROR(VLOOKUP(CONCATENATE(B1056,C1056),IBGE!A:R,18,FALSE),"")</f>
        <v/>
      </c>
    </row>
    <row r="1057" spans="4:5">
      <c r="D1057" s="16" t="str">
        <f>IFERROR(VLOOKUP(CONCATENATE(B1057,C1057),IBGE!A:J,10,FALSE),"")</f>
        <v/>
      </c>
      <c r="E1057" s="17" t="str">
        <f>IFERROR(VLOOKUP(CONCATENATE(B1057,C1057),IBGE!A:R,18,FALSE),"")</f>
        <v/>
      </c>
    </row>
    <row r="1058" spans="4:5">
      <c r="D1058" s="16" t="str">
        <f>IFERROR(VLOOKUP(CONCATENATE(B1058,C1058),IBGE!A:J,10,FALSE),"")</f>
        <v/>
      </c>
      <c r="E1058" s="17" t="str">
        <f>IFERROR(VLOOKUP(CONCATENATE(B1058,C1058),IBGE!A:R,18,FALSE),"")</f>
        <v/>
      </c>
    </row>
    <row r="1059" spans="4:5">
      <c r="D1059" s="16" t="str">
        <f>IFERROR(VLOOKUP(CONCATENATE(B1059,C1059),IBGE!A:J,10,FALSE),"")</f>
        <v/>
      </c>
      <c r="E1059" s="17" t="str">
        <f>IFERROR(VLOOKUP(CONCATENATE(B1059,C1059),IBGE!A:R,18,FALSE),"")</f>
        <v/>
      </c>
    </row>
    <row r="1060" spans="4:5">
      <c r="D1060" s="16" t="str">
        <f>IFERROR(VLOOKUP(CONCATENATE(B1060,C1060),IBGE!A:J,10,FALSE),"")</f>
        <v/>
      </c>
      <c r="E1060" s="17" t="str">
        <f>IFERROR(VLOOKUP(CONCATENATE(B1060,C1060),IBGE!A:R,18,FALSE),"")</f>
        <v/>
      </c>
    </row>
    <row r="1061" spans="4:5">
      <c r="D1061" s="16" t="str">
        <f>IFERROR(VLOOKUP(CONCATENATE(B1061,C1061),IBGE!A:J,10,FALSE),"")</f>
        <v/>
      </c>
      <c r="E1061" s="17" t="str">
        <f>IFERROR(VLOOKUP(CONCATENATE(B1061,C1061),IBGE!A:R,18,FALSE),"")</f>
        <v/>
      </c>
    </row>
    <row r="1062" spans="4:5">
      <c r="D1062" s="16" t="str">
        <f>IFERROR(VLOOKUP(CONCATENATE(B1062,C1062),IBGE!A:J,10,FALSE),"")</f>
        <v/>
      </c>
      <c r="E1062" s="17" t="str">
        <f>IFERROR(VLOOKUP(CONCATENATE(B1062,C1062),IBGE!A:R,18,FALSE),"")</f>
        <v/>
      </c>
    </row>
    <row r="1063" spans="4:5">
      <c r="D1063" s="16" t="str">
        <f>IFERROR(VLOOKUP(CONCATENATE(B1063,C1063),IBGE!A:J,10,FALSE),"")</f>
        <v/>
      </c>
      <c r="E1063" s="17" t="str">
        <f>IFERROR(VLOOKUP(CONCATENATE(B1063,C1063),IBGE!A:R,18,FALSE),"")</f>
        <v/>
      </c>
    </row>
    <row r="1064" spans="4:5">
      <c r="D1064" s="16" t="str">
        <f>IFERROR(VLOOKUP(CONCATENATE(B1064,C1064),IBGE!A:J,10,FALSE),"")</f>
        <v/>
      </c>
      <c r="E1064" s="17" t="str">
        <f>IFERROR(VLOOKUP(CONCATENATE(B1064,C1064),IBGE!A:R,18,FALSE),"")</f>
        <v/>
      </c>
    </row>
    <row r="1065" spans="4:5">
      <c r="D1065" s="16" t="str">
        <f>IFERROR(VLOOKUP(CONCATENATE(B1065,C1065),IBGE!A:J,10,FALSE),"")</f>
        <v/>
      </c>
      <c r="E1065" s="17" t="str">
        <f>IFERROR(VLOOKUP(CONCATENATE(B1065,C1065),IBGE!A:R,18,FALSE),"")</f>
        <v/>
      </c>
    </row>
    <row r="1066" spans="4:5">
      <c r="D1066" s="16" t="str">
        <f>IFERROR(VLOOKUP(CONCATENATE(B1066,C1066),IBGE!A:J,10,FALSE),"")</f>
        <v/>
      </c>
      <c r="E1066" s="17" t="str">
        <f>IFERROR(VLOOKUP(CONCATENATE(B1066,C1066),IBGE!A:R,18,FALSE),"")</f>
        <v/>
      </c>
    </row>
    <row r="1067" spans="4:5">
      <c r="D1067" s="16" t="str">
        <f>IFERROR(VLOOKUP(CONCATENATE(B1067,C1067),IBGE!A:J,10,FALSE),"")</f>
        <v/>
      </c>
      <c r="E1067" s="17" t="str">
        <f>IFERROR(VLOOKUP(CONCATENATE(B1067,C1067),IBGE!A:R,18,FALSE),"")</f>
        <v/>
      </c>
    </row>
    <row r="1068" spans="4:5">
      <c r="D1068" s="16" t="str">
        <f>IFERROR(VLOOKUP(CONCATENATE(B1068,C1068),IBGE!A:J,10,FALSE),"")</f>
        <v/>
      </c>
      <c r="E1068" s="17" t="str">
        <f>IFERROR(VLOOKUP(CONCATENATE(B1068,C1068),IBGE!A:R,18,FALSE),"")</f>
        <v/>
      </c>
    </row>
    <row r="1069" spans="4:5">
      <c r="D1069" s="16" t="str">
        <f>IFERROR(VLOOKUP(CONCATENATE(B1069,C1069),IBGE!A:J,10,FALSE),"")</f>
        <v/>
      </c>
      <c r="E1069" s="17" t="str">
        <f>IFERROR(VLOOKUP(CONCATENATE(B1069,C1069),IBGE!A:R,18,FALSE),"")</f>
        <v/>
      </c>
    </row>
    <row r="1070" spans="4:5">
      <c r="D1070" s="16" t="str">
        <f>IFERROR(VLOOKUP(CONCATENATE(B1070,C1070),IBGE!A:J,10,FALSE),"")</f>
        <v/>
      </c>
      <c r="E1070" s="17" t="str">
        <f>IFERROR(VLOOKUP(CONCATENATE(B1070,C1070),IBGE!A:R,18,FALSE),"")</f>
        <v/>
      </c>
    </row>
    <row r="1071" spans="4:5">
      <c r="D1071" s="16" t="str">
        <f>IFERROR(VLOOKUP(CONCATENATE(B1071,C1071),IBGE!A:J,10,FALSE),"")</f>
        <v/>
      </c>
      <c r="E1071" s="17" t="str">
        <f>IFERROR(VLOOKUP(CONCATENATE(B1071,C1071),IBGE!A:R,18,FALSE),"")</f>
        <v/>
      </c>
    </row>
    <row r="1072" spans="4:5">
      <c r="D1072" s="16" t="str">
        <f>IFERROR(VLOOKUP(CONCATENATE(B1072,C1072),IBGE!A:J,10,FALSE),"")</f>
        <v/>
      </c>
      <c r="E1072" s="17" t="str">
        <f>IFERROR(VLOOKUP(CONCATENATE(B1072,C1072),IBGE!A:R,18,FALSE),"")</f>
        <v/>
      </c>
    </row>
    <row r="1073" spans="4:5">
      <c r="D1073" s="16" t="str">
        <f>IFERROR(VLOOKUP(CONCATENATE(B1073,C1073),IBGE!A:J,10,FALSE),"")</f>
        <v/>
      </c>
      <c r="E1073" s="17" t="str">
        <f>IFERROR(VLOOKUP(CONCATENATE(B1073,C1073),IBGE!A:R,18,FALSE),"")</f>
        <v/>
      </c>
    </row>
    <row r="1074" spans="4:5">
      <c r="D1074" s="16" t="str">
        <f>IFERROR(VLOOKUP(CONCATENATE(B1074,C1074),IBGE!A:J,10,FALSE),"")</f>
        <v/>
      </c>
      <c r="E1074" s="17" t="str">
        <f>IFERROR(VLOOKUP(CONCATENATE(B1074,C1074),IBGE!A:R,18,FALSE),"")</f>
        <v/>
      </c>
    </row>
    <row r="1075" spans="4:5">
      <c r="D1075" s="16" t="str">
        <f>IFERROR(VLOOKUP(CONCATENATE(B1075,C1075),IBGE!A:J,10,FALSE),"")</f>
        <v/>
      </c>
      <c r="E1075" s="17" t="str">
        <f>IFERROR(VLOOKUP(CONCATENATE(B1075,C1075),IBGE!A:R,18,FALSE),"")</f>
        <v/>
      </c>
    </row>
    <row r="1076" spans="4:5">
      <c r="D1076" s="16" t="str">
        <f>IFERROR(VLOOKUP(CONCATENATE(B1076,C1076),IBGE!A:J,10,FALSE),"")</f>
        <v/>
      </c>
      <c r="E1076" s="17" t="str">
        <f>IFERROR(VLOOKUP(CONCATENATE(B1076,C1076),IBGE!A:R,18,FALSE),"")</f>
        <v/>
      </c>
    </row>
    <row r="1077" spans="4:5">
      <c r="D1077" s="16" t="str">
        <f>IFERROR(VLOOKUP(CONCATENATE(B1077,C1077),IBGE!A:J,10,FALSE),"")</f>
        <v/>
      </c>
      <c r="E1077" s="17" t="str">
        <f>IFERROR(VLOOKUP(CONCATENATE(B1077,C1077),IBGE!A:R,18,FALSE),"")</f>
        <v/>
      </c>
    </row>
    <row r="1078" spans="4:5">
      <c r="D1078" s="16" t="str">
        <f>IFERROR(VLOOKUP(CONCATENATE(B1078,C1078),IBGE!A:J,10,FALSE),"")</f>
        <v/>
      </c>
      <c r="E1078" s="17" t="str">
        <f>IFERROR(VLOOKUP(CONCATENATE(B1078,C1078),IBGE!A:R,18,FALSE),"")</f>
        <v/>
      </c>
    </row>
    <row r="1079" spans="4:5">
      <c r="D1079" s="16" t="str">
        <f>IFERROR(VLOOKUP(CONCATENATE(B1079,C1079),IBGE!A:J,10,FALSE),"")</f>
        <v/>
      </c>
      <c r="E1079" s="17" t="str">
        <f>IFERROR(VLOOKUP(CONCATENATE(B1079,C1079),IBGE!A:R,18,FALSE),"")</f>
        <v/>
      </c>
    </row>
    <row r="1080" spans="4:5">
      <c r="D1080" s="16" t="str">
        <f>IFERROR(VLOOKUP(CONCATENATE(B1080,C1080),IBGE!A:J,10,FALSE),"")</f>
        <v/>
      </c>
      <c r="E1080" s="17" t="str">
        <f>IFERROR(VLOOKUP(CONCATENATE(B1080,C1080),IBGE!A:R,18,FALSE),"")</f>
        <v/>
      </c>
    </row>
    <row r="1081" spans="4:5">
      <c r="D1081" s="16" t="str">
        <f>IFERROR(VLOOKUP(CONCATENATE(B1081,C1081),IBGE!A:J,10,FALSE),"")</f>
        <v/>
      </c>
      <c r="E1081" s="17" t="str">
        <f>IFERROR(VLOOKUP(CONCATENATE(B1081,C1081),IBGE!A:R,18,FALSE),"")</f>
        <v/>
      </c>
    </row>
    <row r="1082" spans="4:5">
      <c r="D1082" s="16" t="str">
        <f>IFERROR(VLOOKUP(CONCATENATE(B1082,C1082),IBGE!A:J,10,FALSE),"")</f>
        <v/>
      </c>
      <c r="E1082" s="17" t="str">
        <f>IFERROR(VLOOKUP(CONCATENATE(B1082,C1082),IBGE!A:R,18,FALSE),"")</f>
        <v/>
      </c>
    </row>
    <row r="1083" spans="4:5">
      <c r="D1083" s="16" t="str">
        <f>IFERROR(VLOOKUP(CONCATENATE(B1083,C1083),IBGE!A:J,10,FALSE),"")</f>
        <v/>
      </c>
      <c r="E1083" s="17" t="str">
        <f>IFERROR(VLOOKUP(CONCATENATE(B1083,C1083),IBGE!A:R,18,FALSE),"")</f>
        <v/>
      </c>
    </row>
    <row r="1084" spans="4:5">
      <c r="D1084" s="16" t="str">
        <f>IFERROR(VLOOKUP(CONCATENATE(B1084,C1084),IBGE!A:J,10,FALSE),"")</f>
        <v/>
      </c>
      <c r="E1084" s="17" t="str">
        <f>IFERROR(VLOOKUP(CONCATENATE(B1084,C1084),IBGE!A:R,18,FALSE),"")</f>
        <v/>
      </c>
    </row>
    <row r="1085" spans="4:5">
      <c r="D1085" s="16" t="str">
        <f>IFERROR(VLOOKUP(CONCATENATE(B1085,C1085),IBGE!A:J,10,FALSE),"")</f>
        <v/>
      </c>
      <c r="E1085" s="17" t="str">
        <f>IFERROR(VLOOKUP(CONCATENATE(B1085,C1085),IBGE!A:R,18,FALSE),"")</f>
        <v/>
      </c>
    </row>
    <row r="1086" spans="4:5">
      <c r="D1086" s="16" t="str">
        <f>IFERROR(VLOOKUP(CONCATENATE(B1086,C1086),IBGE!A:J,10,FALSE),"")</f>
        <v/>
      </c>
      <c r="E1086" s="17" t="str">
        <f>IFERROR(VLOOKUP(CONCATENATE(B1086,C1086),IBGE!A:R,18,FALSE),"")</f>
        <v/>
      </c>
    </row>
    <row r="1087" spans="4:5">
      <c r="D1087" s="16" t="str">
        <f>IFERROR(VLOOKUP(CONCATENATE(B1087,C1087),IBGE!A:J,10,FALSE),"")</f>
        <v/>
      </c>
      <c r="E1087" s="17" t="str">
        <f>IFERROR(VLOOKUP(CONCATENATE(B1087,C1087),IBGE!A:R,18,FALSE),"")</f>
        <v/>
      </c>
    </row>
    <row r="1088" spans="4:5">
      <c r="D1088" s="16" t="str">
        <f>IFERROR(VLOOKUP(CONCATENATE(B1088,C1088),IBGE!A:J,10,FALSE),"")</f>
        <v/>
      </c>
      <c r="E1088" s="17" t="str">
        <f>IFERROR(VLOOKUP(CONCATENATE(B1088,C1088),IBGE!A:R,18,FALSE),"")</f>
        <v/>
      </c>
    </row>
    <row r="1089" spans="4:5">
      <c r="D1089" s="16" t="str">
        <f>IFERROR(VLOOKUP(CONCATENATE(B1089,C1089),IBGE!A:J,10,FALSE),"")</f>
        <v/>
      </c>
      <c r="E1089" s="17" t="str">
        <f>IFERROR(VLOOKUP(CONCATENATE(B1089,C1089),IBGE!A:R,18,FALSE),"")</f>
        <v/>
      </c>
    </row>
    <row r="1090" spans="4:5">
      <c r="D1090" s="16" t="str">
        <f>IFERROR(VLOOKUP(CONCATENATE(B1090,C1090),IBGE!A:J,10,FALSE),"")</f>
        <v/>
      </c>
      <c r="E1090" s="17" t="str">
        <f>IFERROR(VLOOKUP(CONCATENATE(B1090,C1090),IBGE!A:R,18,FALSE),"")</f>
        <v/>
      </c>
    </row>
    <row r="1091" spans="4:5">
      <c r="D1091" s="16" t="str">
        <f>IFERROR(VLOOKUP(CONCATENATE(B1091,C1091),IBGE!A:J,10,FALSE),"")</f>
        <v/>
      </c>
      <c r="E1091" s="17" t="str">
        <f>IFERROR(VLOOKUP(CONCATENATE(B1091,C1091),IBGE!A:R,18,FALSE),"")</f>
        <v/>
      </c>
    </row>
    <row r="1092" spans="4:5">
      <c r="D1092" s="16" t="str">
        <f>IFERROR(VLOOKUP(CONCATENATE(B1092,C1092),IBGE!A:J,10,FALSE),"")</f>
        <v/>
      </c>
      <c r="E1092" s="17" t="str">
        <f>IFERROR(VLOOKUP(CONCATENATE(B1092,C1092),IBGE!A:R,18,FALSE),"")</f>
        <v/>
      </c>
    </row>
    <row r="1093" spans="4:5">
      <c r="D1093" s="16" t="str">
        <f>IFERROR(VLOOKUP(CONCATENATE(B1093,C1093),IBGE!A:J,10,FALSE),"")</f>
        <v/>
      </c>
      <c r="E1093" s="17" t="str">
        <f>IFERROR(VLOOKUP(CONCATENATE(B1093,C1093),IBGE!A:R,18,FALSE),"")</f>
        <v/>
      </c>
    </row>
    <row r="1094" spans="4:5">
      <c r="D1094" s="16" t="str">
        <f>IFERROR(VLOOKUP(CONCATENATE(B1094,C1094),IBGE!A:J,10,FALSE),"")</f>
        <v/>
      </c>
      <c r="E1094" s="17" t="str">
        <f>IFERROR(VLOOKUP(CONCATENATE(B1094,C1094),IBGE!A:R,18,FALSE),"")</f>
        <v/>
      </c>
    </row>
    <row r="1095" spans="4:5">
      <c r="D1095" s="16" t="str">
        <f>IFERROR(VLOOKUP(CONCATENATE(B1095,C1095),IBGE!A:J,10,FALSE),"")</f>
        <v/>
      </c>
      <c r="E1095" s="17" t="str">
        <f>IFERROR(VLOOKUP(CONCATENATE(B1095,C1095),IBGE!A:R,18,FALSE),"")</f>
        <v/>
      </c>
    </row>
    <row r="1096" spans="4:5">
      <c r="D1096" s="16" t="str">
        <f>IFERROR(VLOOKUP(CONCATENATE(B1096,C1096),IBGE!A:J,10,FALSE),"")</f>
        <v/>
      </c>
      <c r="E1096" s="17" t="str">
        <f>IFERROR(VLOOKUP(CONCATENATE(B1096,C1096),IBGE!A:R,18,FALSE),"")</f>
        <v/>
      </c>
    </row>
    <row r="1097" spans="4:5">
      <c r="D1097" s="16" t="str">
        <f>IFERROR(VLOOKUP(CONCATENATE(B1097,C1097),IBGE!A:J,10,FALSE),"")</f>
        <v/>
      </c>
      <c r="E1097" s="17" t="str">
        <f>IFERROR(VLOOKUP(CONCATENATE(B1097,C1097),IBGE!A:R,18,FALSE),"")</f>
        <v/>
      </c>
    </row>
    <row r="1098" spans="4:5">
      <c r="D1098" s="16" t="str">
        <f>IFERROR(VLOOKUP(CONCATENATE(B1098,C1098),IBGE!A:J,10,FALSE),"")</f>
        <v/>
      </c>
      <c r="E1098" s="17" t="str">
        <f>IFERROR(VLOOKUP(CONCATENATE(B1098,C1098),IBGE!A:R,18,FALSE),"")</f>
        <v/>
      </c>
    </row>
    <row r="1099" spans="4:5">
      <c r="D1099" s="16" t="str">
        <f>IFERROR(VLOOKUP(CONCATENATE(B1099,C1099),IBGE!A:J,10,FALSE),"")</f>
        <v/>
      </c>
      <c r="E1099" s="17" t="str">
        <f>IFERROR(VLOOKUP(CONCATENATE(B1099,C1099),IBGE!A:R,18,FALSE),"")</f>
        <v/>
      </c>
    </row>
    <row r="1100" spans="4:5">
      <c r="D1100" s="16" t="str">
        <f>IFERROR(VLOOKUP(CONCATENATE(B1100,C1100),IBGE!A:J,10,FALSE),"")</f>
        <v/>
      </c>
      <c r="E1100" s="17" t="str">
        <f>IFERROR(VLOOKUP(CONCATENATE(B1100,C1100),IBGE!A:R,18,FALSE),"")</f>
        <v/>
      </c>
    </row>
    <row r="1101" spans="4:5">
      <c r="D1101" s="16" t="str">
        <f>IFERROR(VLOOKUP(CONCATENATE(B1101,C1101),IBGE!A:J,10,FALSE),"")</f>
        <v/>
      </c>
      <c r="E1101" s="17" t="str">
        <f>IFERROR(VLOOKUP(CONCATENATE(B1101,C1101),IBGE!A:R,18,FALSE),"")</f>
        <v/>
      </c>
    </row>
    <row r="1102" spans="4:5">
      <c r="D1102" s="16" t="str">
        <f>IFERROR(VLOOKUP(CONCATENATE(B1102,C1102),IBGE!A:J,10,FALSE),"")</f>
        <v/>
      </c>
      <c r="E1102" s="17" t="str">
        <f>IFERROR(VLOOKUP(CONCATENATE(B1102,C1102),IBGE!A:R,18,FALSE),"")</f>
        <v/>
      </c>
    </row>
    <row r="1103" spans="4:5">
      <c r="D1103" s="16" t="str">
        <f>IFERROR(VLOOKUP(CONCATENATE(B1103,C1103),IBGE!A:J,10,FALSE),"")</f>
        <v/>
      </c>
      <c r="E1103" s="17" t="str">
        <f>IFERROR(VLOOKUP(CONCATENATE(B1103,C1103),IBGE!A:R,18,FALSE),"")</f>
        <v/>
      </c>
    </row>
    <row r="1104" spans="4:5">
      <c r="D1104" s="16" t="str">
        <f>IFERROR(VLOOKUP(CONCATENATE(B1104,C1104),IBGE!A:J,10,FALSE),"")</f>
        <v/>
      </c>
      <c r="E1104" s="17" t="str">
        <f>IFERROR(VLOOKUP(CONCATENATE(B1104,C1104),IBGE!A:R,18,FALSE),"")</f>
        <v/>
      </c>
    </row>
    <row r="1105" spans="4:5">
      <c r="D1105" s="16" t="str">
        <f>IFERROR(VLOOKUP(CONCATENATE(B1105,C1105),IBGE!A:J,10,FALSE),"")</f>
        <v/>
      </c>
      <c r="E1105" s="17" t="str">
        <f>IFERROR(VLOOKUP(CONCATENATE(B1105,C1105),IBGE!A:R,18,FALSE),"")</f>
        <v/>
      </c>
    </row>
    <row r="1106" spans="4:5">
      <c r="D1106" s="16" t="str">
        <f>IFERROR(VLOOKUP(CONCATENATE(B1106,C1106),IBGE!A:J,10,FALSE),"")</f>
        <v/>
      </c>
      <c r="E1106" s="17" t="str">
        <f>IFERROR(VLOOKUP(CONCATENATE(B1106,C1106),IBGE!A:R,18,FALSE),"")</f>
        <v/>
      </c>
    </row>
    <row r="1107" spans="4:5">
      <c r="D1107" s="16" t="str">
        <f>IFERROR(VLOOKUP(CONCATENATE(B1107,C1107),IBGE!A:J,10,FALSE),"")</f>
        <v/>
      </c>
      <c r="E1107" s="17" t="str">
        <f>IFERROR(VLOOKUP(CONCATENATE(B1107,C1107),IBGE!A:R,18,FALSE),"")</f>
        <v/>
      </c>
    </row>
    <row r="1108" spans="4:5">
      <c r="D1108" s="16" t="str">
        <f>IFERROR(VLOOKUP(CONCATENATE(B1108,C1108),IBGE!A:J,10,FALSE),"")</f>
        <v/>
      </c>
      <c r="E1108" s="17" t="str">
        <f>IFERROR(VLOOKUP(CONCATENATE(B1108,C1108),IBGE!A:R,18,FALSE),"")</f>
        <v/>
      </c>
    </row>
    <row r="1109" spans="4:5">
      <c r="D1109" s="16" t="str">
        <f>IFERROR(VLOOKUP(CONCATENATE(B1109,C1109),IBGE!A:J,10,FALSE),"")</f>
        <v/>
      </c>
      <c r="E1109" s="17" t="str">
        <f>IFERROR(VLOOKUP(CONCATENATE(B1109,C1109),IBGE!A:R,18,FALSE),"")</f>
        <v/>
      </c>
    </row>
    <row r="1110" spans="4:5">
      <c r="D1110" s="16" t="str">
        <f>IFERROR(VLOOKUP(CONCATENATE(B1110,C1110),IBGE!A:J,10,FALSE),"")</f>
        <v/>
      </c>
      <c r="E1110" s="17" t="str">
        <f>IFERROR(VLOOKUP(CONCATENATE(B1110,C1110),IBGE!A:R,18,FALSE),"")</f>
        <v/>
      </c>
    </row>
    <row r="1111" spans="4:5">
      <c r="D1111" s="16" t="str">
        <f>IFERROR(VLOOKUP(CONCATENATE(B1111,C1111),IBGE!A:J,10,FALSE),"")</f>
        <v/>
      </c>
      <c r="E1111" s="17" t="str">
        <f>IFERROR(VLOOKUP(CONCATENATE(B1111,C1111),IBGE!A:R,18,FALSE),"")</f>
        <v/>
      </c>
    </row>
    <row r="1112" spans="4:5">
      <c r="D1112" s="16" t="str">
        <f>IFERROR(VLOOKUP(CONCATENATE(B1112,C1112),IBGE!A:J,10,FALSE),"")</f>
        <v/>
      </c>
      <c r="E1112" s="17" t="str">
        <f>IFERROR(VLOOKUP(CONCATENATE(B1112,C1112),IBGE!A:R,18,FALSE),"")</f>
        <v/>
      </c>
    </row>
    <row r="1113" spans="4:5">
      <c r="D1113" s="16" t="str">
        <f>IFERROR(VLOOKUP(CONCATENATE(B1113,C1113),IBGE!A:J,10,FALSE),"")</f>
        <v/>
      </c>
      <c r="E1113" s="17" t="str">
        <f>IFERROR(VLOOKUP(CONCATENATE(B1113,C1113),IBGE!A:R,18,FALSE),"")</f>
        <v/>
      </c>
    </row>
    <row r="1114" spans="4:5">
      <c r="D1114" s="16" t="str">
        <f>IFERROR(VLOOKUP(CONCATENATE(B1114,C1114),IBGE!A:J,10,FALSE),"")</f>
        <v/>
      </c>
      <c r="E1114" s="17" t="str">
        <f>IFERROR(VLOOKUP(CONCATENATE(B1114,C1114),IBGE!A:R,18,FALSE),"")</f>
        <v/>
      </c>
    </row>
    <row r="1115" spans="4:5">
      <c r="D1115" s="16" t="str">
        <f>IFERROR(VLOOKUP(CONCATENATE(B1115,C1115),IBGE!A:J,10,FALSE),"")</f>
        <v/>
      </c>
      <c r="E1115" s="17" t="str">
        <f>IFERROR(VLOOKUP(CONCATENATE(B1115,C1115),IBGE!A:R,18,FALSE),"")</f>
        <v/>
      </c>
    </row>
    <row r="1116" spans="4:5">
      <c r="D1116" s="16" t="str">
        <f>IFERROR(VLOOKUP(CONCATENATE(B1116,C1116),IBGE!A:J,10,FALSE),"")</f>
        <v/>
      </c>
      <c r="E1116" s="17" t="str">
        <f>IFERROR(VLOOKUP(CONCATENATE(B1116,C1116),IBGE!A:R,18,FALSE),"")</f>
        <v/>
      </c>
    </row>
    <row r="1117" spans="4:5">
      <c r="D1117" s="16" t="str">
        <f>IFERROR(VLOOKUP(CONCATENATE(B1117,C1117),IBGE!A:J,10,FALSE),"")</f>
        <v/>
      </c>
      <c r="E1117" s="17" t="str">
        <f>IFERROR(VLOOKUP(CONCATENATE(B1117,C1117),IBGE!A:R,18,FALSE),"")</f>
        <v/>
      </c>
    </row>
    <row r="1118" spans="4:5">
      <c r="D1118" s="16" t="str">
        <f>IFERROR(VLOOKUP(CONCATENATE(B1118,C1118),IBGE!A:J,10,FALSE),"")</f>
        <v/>
      </c>
      <c r="E1118" s="17" t="str">
        <f>IFERROR(VLOOKUP(CONCATENATE(B1118,C1118),IBGE!A:R,18,FALSE),"")</f>
        <v/>
      </c>
    </row>
    <row r="1119" spans="4:5">
      <c r="D1119" s="16" t="str">
        <f>IFERROR(VLOOKUP(CONCATENATE(B1119,C1119),IBGE!A:J,10,FALSE),"")</f>
        <v/>
      </c>
      <c r="E1119" s="17" t="str">
        <f>IFERROR(VLOOKUP(CONCATENATE(B1119,C1119),IBGE!A:R,18,FALSE),"")</f>
        <v/>
      </c>
    </row>
    <row r="1120" spans="4:5">
      <c r="D1120" s="16" t="str">
        <f>IFERROR(VLOOKUP(CONCATENATE(B1120,C1120),IBGE!A:J,10,FALSE),"")</f>
        <v/>
      </c>
      <c r="E1120" s="17" t="str">
        <f>IFERROR(VLOOKUP(CONCATENATE(B1120,C1120),IBGE!A:R,18,FALSE),"")</f>
        <v/>
      </c>
    </row>
    <row r="1121" spans="4:5">
      <c r="D1121" s="16" t="str">
        <f>IFERROR(VLOOKUP(CONCATENATE(B1121,C1121),IBGE!A:J,10,FALSE),"")</f>
        <v/>
      </c>
      <c r="E1121" s="17" t="str">
        <f>IFERROR(VLOOKUP(CONCATENATE(B1121,C1121),IBGE!A:R,18,FALSE),"")</f>
        <v/>
      </c>
    </row>
    <row r="1122" spans="4:5">
      <c r="D1122" s="16" t="str">
        <f>IFERROR(VLOOKUP(CONCATENATE(B1122,C1122),IBGE!A:J,10,FALSE),"")</f>
        <v/>
      </c>
      <c r="E1122" s="17" t="str">
        <f>IFERROR(VLOOKUP(CONCATENATE(B1122,C1122),IBGE!A:R,18,FALSE),"")</f>
        <v/>
      </c>
    </row>
    <row r="1123" spans="4:5">
      <c r="D1123" s="16" t="str">
        <f>IFERROR(VLOOKUP(CONCATENATE(B1123,C1123),IBGE!A:J,10,FALSE),"")</f>
        <v/>
      </c>
      <c r="E1123" s="17" t="str">
        <f>IFERROR(VLOOKUP(CONCATENATE(B1123,C1123),IBGE!A:R,18,FALSE),"")</f>
        <v/>
      </c>
    </row>
    <row r="1124" spans="4:5">
      <c r="D1124" s="16" t="str">
        <f>IFERROR(VLOOKUP(CONCATENATE(B1124,C1124),IBGE!A:J,10,FALSE),"")</f>
        <v/>
      </c>
      <c r="E1124" s="17" t="str">
        <f>IFERROR(VLOOKUP(CONCATENATE(B1124,C1124),IBGE!A:R,18,FALSE),"")</f>
        <v/>
      </c>
    </row>
    <row r="1125" spans="4:5">
      <c r="D1125" s="16" t="str">
        <f>IFERROR(VLOOKUP(CONCATENATE(B1125,C1125),IBGE!A:J,10,FALSE),"")</f>
        <v/>
      </c>
      <c r="E1125" s="17" t="str">
        <f>IFERROR(VLOOKUP(CONCATENATE(B1125,C1125),IBGE!A:R,18,FALSE),"")</f>
        <v/>
      </c>
    </row>
    <row r="1126" spans="4:5">
      <c r="D1126" s="16" t="str">
        <f>IFERROR(VLOOKUP(CONCATENATE(B1126,C1126),IBGE!A:J,10,FALSE),"")</f>
        <v/>
      </c>
      <c r="E1126" s="17" t="str">
        <f>IFERROR(VLOOKUP(CONCATENATE(B1126,C1126),IBGE!A:R,18,FALSE),"")</f>
        <v/>
      </c>
    </row>
    <row r="1127" spans="4:5">
      <c r="D1127" s="16" t="str">
        <f>IFERROR(VLOOKUP(CONCATENATE(B1127,C1127),IBGE!A:J,10,FALSE),"")</f>
        <v/>
      </c>
      <c r="E1127" s="17" t="str">
        <f>IFERROR(VLOOKUP(CONCATENATE(B1127,C1127),IBGE!A:R,18,FALSE),"")</f>
        <v/>
      </c>
    </row>
    <row r="1128" spans="4:5">
      <c r="D1128" s="16" t="str">
        <f>IFERROR(VLOOKUP(CONCATENATE(B1128,C1128),IBGE!A:J,10,FALSE),"")</f>
        <v/>
      </c>
      <c r="E1128" s="17" t="str">
        <f>IFERROR(VLOOKUP(CONCATENATE(B1128,C1128),IBGE!A:R,18,FALSE),"")</f>
        <v/>
      </c>
    </row>
    <row r="1129" spans="4:5">
      <c r="D1129" s="16" t="str">
        <f>IFERROR(VLOOKUP(CONCATENATE(B1129,C1129),IBGE!A:J,10,FALSE),"")</f>
        <v/>
      </c>
      <c r="E1129" s="17" t="str">
        <f>IFERROR(VLOOKUP(CONCATENATE(B1129,C1129),IBGE!A:R,18,FALSE),"")</f>
        <v/>
      </c>
    </row>
    <row r="1130" spans="4:5">
      <c r="D1130" s="16" t="str">
        <f>IFERROR(VLOOKUP(CONCATENATE(B1130,C1130),IBGE!A:J,10,FALSE),"")</f>
        <v/>
      </c>
      <c r="E1130" s="17" t="str">
        <f>IFERROR(VLOOKUP(CONCATENATE(B1130,C1130),IBGE!A:R,18,FALSE),"")</f>
        <v/>
      </c>
    </row>
    <row r="1131" spans="4:5">
      <c r="D1131" s="16" t="str">
        <f>IFERROR(VLOOKUP(CONCATENATE(B1131,C1131),IBGE!A:J,10,FALSE),"")</f>
        <v/>
      </c>
      <c r="E1131" s="17" t="str">
        <f>IFERROR(VLOOKUP(CONCATENATE(B1131,C1131),IBGE!A:R,18,FALSE),"")</f>
        <v/>
      </c>
    </row>
    <row r="1132" spans="4:5">
      <c r="D1132" s="16" t="str">
        <f>IFERROR(VLOOKUP(CONCATENATE(B1132,C1132),IBGE!A:J,10,FALSE),"")</f>
        <v/>
      </c>
      <c r="E1132" s="17" t="str">
        <f>IFERROR(VLOOKUP(CONCATENATE(B1132,C1132),IBGE!A:R,18,FALSE),"")</f>
        <v/>
      </c>
    </row>
    <row r="1133" spans="4:5">
      <c r="D1133" s="16" t="str">
        <f>IFERROR(VLOOKUP(CONCATENATE(B1133,C1133),IBGE!A:J,10,FALSE),"")</f>
        <v/>
      </c>
      <c r="E1133" s="17" t="str">
        <f>IFERROR(VLOOKUP(CONCATENATE(B1133,C1133),IBGE!A:R,18,FALSE),"")</f>
        <v/>
      </c>
    </row>
    <row r="1134" spans="4:5">
      <c r="D1134" s="16" t="str">
        <f>IFERROR(VLOOKUP(CONCATENATE(B1134,C1134),IBGE!A:J,10,FALSE),"")</f>
        <v/>
      </c>
      <c r="E1134" s="17" t="str">
        <f>IFERROR(VLOOKUP(CONCATENATE(B1134,C1134),IBGE!A:R,18,FALSE),"")</f>
        <v/>
      </c>
    </row>
    <row r="1135" spans="4:5">
      <c r="D1135" s="16" t="str">
        <f>IFERROR(VLOOKUP(CONCATENATE(B1135,C1135),IBGE!A:J,10,FALSE),"")</f>
        <v/>
      </c>
      <c r="E1135" s="17" t="str">
        <f>IFERROR(VLOOKUP(CONCATENATE(B1135,C1135),IBGE!A:R,18,FALSE),"")</f>
        <v/>
      </c>
    </row>
    <row r="1136" spans="4:5">
      <c r="D1136" s="16" t="str">
        <f>IFERROR(VLOOKUP(CONCATENATE(B1136,C1136),IBGE!A:J,10,FALSE),"")</f>
        <v/>
      </c>
      <c r="E1136" s="17" t="str">
        <f>IFERROR(VLOOKUP(CONCATENATE(B1136,C1136),IBGE!A:R,18,FALSE),"")</f>
        <v/>
      </c>
    </row>
    <row r="1137" spans="4:5">
      <c r="D1137" s="16" t="str">
        <f>IFERROR(VLOOKUP(CONCATENATE(B1137,C1137),IBGE!A:J,10,FALSE),"")</f>
        <v/>
      </c>
      <c r="E1137" s="17" t="str">
        <f>IFERROR(VLOOKUP(CONCATENATE(B1137,C1137),IBGE!A:R,18,FALSE),"")</f>
        <v/>
      </c>
    </row>
    <row r="1138" spans="4:5">
      <c r="D1138" s="16" t="str">
        <f>IFERROR(VLOOKUP(CONCATENATE(B1138,C1138),IBGE!A:J,10,FALSE),"")</f>
        <v/>
      </c>
      <c r="E1138" s="17" t="str">
        <f>IFERROR(VLOOKUP(CONCATENATE(B1138,C1138),IBGE!A:R,18,FALSE),"")</f>
        <v/>
      </c>
    </row>
    <row r="1139" spans="4:5">
      <c r="D1139" s="16" t="str">
        <f>IFERROR(VLOOKUP(CONCATENATE(B1139,C1139),IBGE!A:J,10,FALSE),"")</f>
        <v/>
      </c>
      <c r="E1139" s="17" t="str">
        <f>IFERROR(VLOOKUP(CONCATENATE(B1139,C1139),IBGE!A:R,18,FALSE),"")</f>
        <v/>
      </c>
    </row>
    <row r="1140" spans="4:5">
      <c r="D1140" s="16" t="str">
        <f>IFERROR(VLOOKUP(CONCATENATE(B1140,C1140),IBGE!A:J,10,FALSE),"")</f>
        <v/>
      </c>
      <c r="E1140" s="17" t="str">
        <f>IFERROR(VLOOKUP(CONCATENATE(B1140,C1140),IBGE!A:R,18,FALSE),"")</f>
        <v/>
      </c>
    </row>
    <row r="1141" spans="4:5">
      <c r="D1141" s="16" t="str">
        <f>IFERROR(VLOOKUP(CONCATENATE(B1141,C1141),IBGE!A:J,10,FALSE),"")</f>
        <v/>
      </c>
      <c r="E1141" s="17" t="str">
        <f>IFERROR(VLOOKUP(CONCATENATE(B1141,C1141),IBGE!A:R,18,FALSE),"")</f>
        <v/>
      </c>
    </row>
    <row r="1142" spans="4:5">
      <c r="D1142" s="16" t="str">
        <f>IFERROR(VLOOKUP(CONCATENATE(B1142,C1142),IBGE!A:J,10,FALSE),"")</f>
        <v/>
      </c>
      <c r="E1142" s="17" t="str">
        <f>IFERROR(VLOOKUP(CONCATENATE(B1142,C1142),IBGE!A:R,18,FALSE),"")</f>
        <v/>
      </c>
    </row>
    <row r="1143" spans="4:5">
      <c r="D1143" s="16" t="str">
        <f>IFERROR(VLOOKUP(CONCATENATE(B1143,C1143),IBGE!A:J,10,FALSE),"")</f>
        <v/>
      </c>
      <c r="E1143" s="17" t="str">
        <f>IFERROR(VLOOKUP(CONCATENATE(B1143,C1143),IBGE!A:R,18,FALSE),"")</f>
        <v/>
      </c>
    </row>
    <row r="1144" spans="4:5">
      <c r="D1144" s="16" t="str">
        <f>IFERROR(VLOOKUP(CONCATENATE(B1144,C1144),IBGE!A:J,10,FALSE),"")</f>
        <v/>
      </c>
      <c r="E1144" s="17" t="str">
        <f>IFERROR(VLOOKUP(CONCATENATE(B1144,C1144),IBGE!A:R,18,FALSE),"")</f>
        <v/>
      </c>
    </row>
    <row r="1145" spans="4:5">
      <c r="D1145" s="16" t="str">
        <f>IFERROR(VLOOKUP(CONCATENATE(B1145,C1145),IBGE!A:J,10,FALSE),"")</f>
        <v/>
      </c>
      <c r="E1145" s="17" t="str">
        <f>IFERROR(VLOOKUP(CONCATENATE(B1145,C1145),IBGE!A:R,18,FALSE),"")</f>
        <v/>
      </c>
    </row>
    <row r="1146" spans="4:5">
      <c r="D1146" s="16" t="str">
        <f>IFERROR(VLOOKUP(CONCATENATE(B1146,C1146),IBGE!A:J,10,FALSE),"")</f>
        <v/>
      </c>
      <c r="E1146" s="17" t="str">
        <f>IFERROR(VLOOKUP(CONCATENATE(B1146,C1146),IBGE!A:R,18,FALSE),"")</f>
        <v/>
      </c>
    </row>
    <row r="1147" spans="4:5">
      <c r="D1147" s="16" t="str">
        <f>IFERROR(VLOOKUP(CONCATENATE(B1147,C1147),IBGE!A:J,10,FALSE),"")</f>
        <v/>
      </c>
      <c r="E1147" s="17" t="str">
        <f>IFERROR(VLOOKUP(CONCATENATE(B1147,C1147),IBGE!A:R,18,FALSE),"")</f>
        <v/>
      </c>
    </row>
    <row r="1148" spans="4:5">
      <c r="D1148" s="16" t="str">
        <f>IFERROR(VLOOKUP(CONCATENATE(B1148,C1148),IBGE!A:J,10,FALSE),"")</f>
        <v/>
      </c>
      <c r="E1148" s="17" t="str">
        <f>IFERROR(VLOOKUP(CONCATENATE(B1148,C1148),IBGE!A:R,18,FALSE),"")</f>
        <v/>
      </c>
    </row>
    <row r="1149" spans="4:5">
      <c r="D1149" s="16" t="str">
        <f>IFERROR(VLOOKUP(CONCATENATE(B1149,C1149),IBGE!A:J,10,FALSE),"")</f>
        <v/>
      </c>
      <c r="E1149" s="17" t="str">
        <f>IFERROR(VLOOKUP(CONCATENATE(B1149,C1149),IBGE!A:R,18,FALSE),"")</f>
        <v/>
      </c>
    </row>
    <row r="1150" spans="4:5">
      <c r="D1150" s="16" t="str">
        <f>IFERROR(VLOOKUP(CONCATENATE(B1150,C1150),IBGE!A:J,10,FALSE),"")</f>
        <v/>
      </c>
      <c r="E1150" s="17" t="str">
        <f>IFERROR(VLOOKUP(CONCATENATE(B1150,C1150),IBGE!A:R,18,FALSE),"")</f>
        <v/>
      </c>
    </row>
    <row r="1151" spans="4:5">
      <c r="D1151" s="16" t="str">
        <f>IFERROR(VLOOKUP(CONCATENATE(B1151,C1151),IBGE!A:J,10,FALSE),"")</f>
        <v/>
      </c>
      <c r="E1151" s="17" t="str">
        <f>IFERROR(VLOOKUP(CONCATENATE(B1151,C1151),IBGE!A:R,18,FALSE),"")</f>
        <v/>
      </c>
    </row>
    <row r="1152" spans="4:5">
      <c r="D1152" s="16" t="str">
        <f>IFERROR(VLOOKUP(CONCATENATE(B1152,C1152),IBGE!A:J,10,FALSE),"")</f>
        <v/>
      </c>
      <c r="E1152" s="17" t="str">
        <f>IFERROR(VLOOKUP(CONCATENATE(B1152,C1152),IBGE!A:R,18,FALSE),"")</f>
        <v/>
      </c>
    </row>
    <row r="1153" spans="4:5">
      <c r="D1153" s="16" t="str">
        <f>IFERROR(VLOOKUP(CONCATENATE(B1153,C1153),IBGE!A:J,10,FALSE),"")</f>
        <v/>
      </c>
      <c r="E1153" s="17" t="str">
        <f>IFERROR(VLOOKUP(CONCATENATE(B1153,C1153),IBGE!A:R,18,FALSE),"")</f>
        <v/>
      </c>
    </row>
    <row r="1154" spans="4:5">
      <c r="D1154" s="16" t="str">
        <f>IFERROR(VLOOKUP(CONCATENATE(B1154,C1154),IBGE!A:J,10,FALSE),"")</f>
        <v/>
      </c>
      <c r="E1154" s="17" t="str">
        <f>IFERROR(VLOOKUP(CONCATENATE(B1154,C1154),IBGE!A:R,18,FALSE),"")</f>
        <v/>
      </c>
    </row>
    <row r="1155" spans="4:5">
      <c r="D1155" s="16" t="str">
        <f>IFERROR(VLOOKUP(CONCATENATE(B1155,C1155),IBGE!A:J,10,FALSE),"")</f>
        <v/>
      </c>
      <c r="E1155" s="17" t="str">
        <f>IFERROR(VLOOKUP(CONCATENATE(B1155,C1155),IBGE!A:R,18,FALSE),"")</f>
        <v/>
      </c>
    </row>
    <row r="1156" spans="4:5">
      <c r="D1156" s="16" t="str">
        <f>IFERROR(VLOOKUP(CONCATENATE(B1156,C1156),IBGE!A:J,10,FALSE),"")</f>
        <v/>
      </c>
      <c r="E1156" s="17" t="str">
        <f>IFERROR(VLOOKUP(CONCATENATE(B1156,C1156),IBGE!A:R,18,FALSE),"")</f>
        <v/>
      </c>
    </row>
    <row r="1157" spans="4:5">
      <c r="D1157" s="16" t="str">
        <f>IFERROR(VLOOKUP(CONCATENATE(B1157,C1157),IBGE!A:J,10,FALSE),"")</f>
        <v/>
      </c>
      <c r="E1157" s="17" t="str">
        <f>IFERROR(VLOOKUP(CONCATENATE(B1157,C1157),IBGE!A:R,18,FALSE),"")</f>
        <v/>
      </c>
    </row>
    <row r="1158" spans="4:5">
      <c r="D1158" s="16" t="str">
        <f>IFERROR(VLOOKUP(CONCATENATE(B1158,C1158),IBGE!A:J,10,FALSE),"")</f>
        <v/>
      </c>
      <c r="E1158" s="17" t="str">
        <f>IFERROR(VLOOKUP(CONCATENATE(B1158,C1158),IBGE!A:R,18,FALSE),"")</f>
        <v/>
      </c>
    </row>
    <row r="1159" spans="4:5">
      <c r="D1159" s="16" t="str">
        <f>IFERROR(VLOOKUP(CONCATENATE(B1159,C1159),IBGE!A:J,10,FALSE),"")</f>
        <v/>
      </c>
      <c r="E1159" s="17" t="str">
        <f>IFERROR(VLOOKUP(CONCATENATE(B1159,C1159),IBGE!A:R,18,FALSE),"")</f>
        <v/>
      </c>
    </row>
    <row r="1160" spans="4:5">
      <c r="D1160" s="16" t="str">
        <f>IFERROR(VLOOKUP(CONCATENATE(B1160,C1160),IBGE!A:J,10,FALSE),"")</f>
        <v/>
      </c>
      <c r="E1160" s="17" t="str">
        <f>IFERROR(VLOOKUP(CONCATENATE(B1160,C1160),IBGE!A:R,18,FALSE),"")</f>
        <v/>
      </c>
    </row>
    <row r="1161" spans="4:5">
      <c r="D1161" s="16" t="str">
        <f>IFERROR(VLOOKUP(CONCATENATE(B1161,C1161),IBGE!A:J,10,FALSE),"")</f>
        <v/>
      </c>
      <c r="E1161" s="17" t="str">
        <f>IFERROR(VLOOKUP(CONCATENATE(B1161,C1161),IBGE!A:R,18,FALSE),"")</f>
        <v/>
      </c>
    </row>
    <row r="1162" spans="4:5">
      <c r="D1162" s="16" t="str">
        <f>IFERROR(VLOOKUP(CONCATENATE(B1162,C1162),IBGE!A:J,10,FALSE),"")</f>
        <v/>
      </c>
      <c r="E1162" s="17" t="str">
        <f>IFERROR(VLOOKUP(CONCATENATE(B1162,C1162),IBGE!A:R,18,FALSE),"")</f>
        <v/>
      </c>
    </row>
    <row r="1163" spans="4:5">
      <c r="D1163" s="16" t="str">
        <f>IFERROR(VLOOKUP(CONCATENATE(B1163,C1163),IBGE!A:J,10,FALSE),"")</f>
        <v/>
      </c>
      <c r="E1163" s="17" t="str">
        <f>IFERROR(VLOOKUP(CONCATENATE(B1163,C1163),IBGE!A:R,18,FALSE),"")</f>
        <v/>
      </c>
    </row>
    <row r="1164" spans="4:5">
      <c r="D1164" s="16" t="str">
        <f>IFERROR(VLOOKUP(CONCATENATE(B1164,C1164),IBGE!A:J,10,FALSE),"")</f>
        <v/>
      </c>
      <c r="E1164" s="17" t="str">
        <f>IFERROR(VLOOKUP(CONCATENATE(B1164,C1164),IBGE!A:R,18,FALSE),"")</f>
        <v/>
      </c>
    </row>
    <row r="1165" spans="4:5">
      <c r="D1165" s="16" t="str">
        <f>IFERROR(VLOOKUP(CONCATENATE(B1165,C1165),IBGE!A:J,10,FALSE),"")</f>
        <v/>
      </c>
      <c r="E1165" s="17" t="str">
        <f>IFERROR(VLOOKUP(CONCATENATE(B1165,C1165),IBGE!A:R,18,FALSE),"")</f>
        <v/>
      </c>
    </row>
    <row r="1166" spans="4:5">
      <c r="D1166" s="16" t="str">
        <f>IFERROR(VLOOKUP(CONCATENATE(B1166,C1166),IBGE!A:J,10,FALSE),"")</f>
        <v/>
      </c>
      <c r="E1166" s="17" t="str">
        <f>IFERROR(VLOOKUP(CONCATENATE(B1166,C1166),IBGE!A:R,18,FALSE),"")</f>
        <v/>
      </c>
    </row>
    <row r="1167" spans="4:5">
      <c r="D1167" s="16" t="str">
        <f>IFERROR(VLOOKUP(CONCATENATE(B1167,C1167),IBGE!A:J,10,FALSE),"")</f>
        <v/>
      </c>
      <c r="E1167" s="17" t="str">
        <f>IFERROR(VLOOKUP(CONCATENATE(B1167,C1167),IBGE!A:R,18,FALSE),"")</f>
        <v/>
      </c>
    </row>
    <row r="1168" spans="4:5">
      <c r="D1168" s="16" t="str">
        <f>IFERROR(VLOOKUP(CONCATENATE(B1168,C1168),IBGE!A:J,10,FALSE),"")</f>
        <v/>
      </c>
      <c r="E1168" s="17" t="str">
        <f>IFERROR(VLOOKUP(CONCATENATE(B1168,C1168),IBGE!A:R,18,FALSE),"")</f>
        <v/>
      </c>
    </row>
    <row r="1169" spans="4:5">
      <c r="D1169" s="16" t="str">
        <f>IFERROR(VLOOKUP(CONCATENATE(B1169,C1169),IBGE!A:J,10,FALSE),"")</f>
        <v/>
      </c>
      <c r="E1169" s="17" t="str">
        <f>IFERROR(VLOOKUP(CONCATENATE(B1169,C1169),IBGE!A:R,18,FALSE),"")</f>
        <v/>
      </c>
    </row>
    <row r="1170" spans="4:5">
      <c r="D1170" s="16" t="str">
        <f>IFERROR(VLOOKUP(CONCATENATE(B1170,C1170),IBGE!A:J,10,FALSE),"")</f>
        <v/>
      </c>
      <c r="E1170" s="17" t="str">
        <f>IFERROR(VLOOKUP(CONCATENATE(B1170,C1170),IBGE!A:R,18,FALSE),"")</f>
        <v/>
      </c>
    </row>
    <row r="1171" spans="4:5">
      <c r="D1171" s="16" t="str">
        <f>IFERROR(VLOOKUP(CONCATENATE(B1171,C1171),IBGE!A:J,10,FALSE),"")</f>
        <v/>
      </c>
      <c r="E1171" s="17" t="str">
        <f>IFERROR(VLOOKUP(CONCATENATE(B1171,C1171),IBGE!A:R,18,FALSE),"")</f>
        <v/>
      </c>
    </row>
    <row r="1172" spans="4:5">
      <c r="D1172" s="16" t="str">
        <f>IFERROR(VLOOKUP(CONCATENATE(B1172,C1172),IBGE!A:J,10,FALSE),"")</f>
        <v/>
      </c>
      <c r="E1172" s="17" t="str">
        <f>IFERROR(VLOOKUP(CONCATENATE(B1172,C1172),IBGE!A:R,18,FALSE),"")</f>
        <v/>
      </c>
    </row>
    <row r="1173" spans="4:5">
      <c r="D1173" s="16" t="str">
        <f>IFERROR(VLOOKUP(CONCATENATE(B1173,C1173),IBGE!A:J,10,FALSE),"")</f>
        <v/>
      </c>
      <c r="E1173" s="17" t="str">
        <f>IFERROR(VLOOKUP(CONCATENATE(B1173,C1173),IBGE!A:R,18,FALSE),"")</f>
        <v/>
      </c>
    </row>
    <row r="1174" spans="4:5">
      <c r="D1174" s="16" t="str">
        <f>IFERROR(VLOOKUP(CONCATENATE(B1174,C1174),IBGE!A:J,10,FALSE),"")</f>
        <v/>
      </c>
      <c r="E1174" s="17" t="str">
        <f>IFERROR(VLOOKUP(CONCATENATE(B1174,C1174),IBGE!A:R,18,FALSE),"")</f>
        <v/>
      </c>
    </row>
    <row r="1175" spans="4:5">
      <c r="D1175" s="16" t="str">
        <f>IFERROR(VLOOKUP(CONCATENATE(B1175,C1175),IBGE!A:J,10,FALSE),"")</f>
        <v/>
      </c>
      <c r="E1175" s="17" t="str">
        <f>IFERROR(VLOOKUP(CONCATENATE(B1175,C1175),IBGE!A:R,18,FALSE),"")</f>
        <v/>
      </c>
    </row>
    <row r="1176" spans="4:5">
      <c r="D1176" s="16" t="str">
        <f>IFERROR(VLOOKUP(CONCATENATE(B1176,C1176),IBGE!A:J,10,FALSE),"")</f>
        <v/>
      </c>
      <c r="E1176" s="17" t="str">
        <f>IFERROR(VLOOKUP(CONCATENATE(B1176,C1176),IBGE!A:R,18,FALSE),"")</f>
        <v/>
      </c>
    </row>
    <row r="1177" spans="4:5">
      <c r="D1177" s="16" t="str">
        <f>IFERROR(VLOOKUP(CONCATENATE(B1177,C1177),IBGE!A:J,10,FALSE),"")</f>
        <v/>
      </c>
      <c r="E1177" s="17" t="str">
        <f>IFERROR(VLOOKUP(CONCATENATE(B1177,C1177),IBGE!A:R,18,FALSE),"")</f>
        <v/>
      </c>
    </row>
    <row r="1178" spans="4:5">
      <c r="D1178" s="16" t="str">
        <f>IFERROR(VLOOKUP(CONCATENATE(B1178,C1178),IBGE!A:J,10,FALSE),"")</f>
        <v/>
      </c>
      <c r="E1178" s="17" t="str">
        <f>IFERROR(VLOOKUP(CONCATENATE(B1178,C1178),IBGE!A:R,18,FALSE),"")</f>
        <v/>
      </c>
    </row>
    <row r="1179" spans="4:5">
      <c r="D1179" s="16" t="str">
        <f>IFERROR(VLOOKUP(CONCATENATE(B1179,C1179),IBGE!A:J,10,FALSE),"")</f>
        <v/>
      </c>
      <c r="E1179" s="17" t="str">
        <f>IFERROR(VLOOKUP(CONCATENATE(B1179,C1179),IBGE!A:R,18,FALSE),"")</f>
        <v/>
      </c>
    </row>
    <row r="1180" spans="4:5">
      <c r="D1180" s="16" t="str">
        <f>IFERROR(VLOOKUP(CONCATENATE(B1180,C1180),IBGE!A:J,10,FALSE),"")</f>
        <v/>
      </c>
      <c r="E1180" s="17" t="str">
        <f>IFERROR(VLOOKUP(CONCATENATE(B1180,C1180),IBGE!A:R,18,FALSE),"")</f>
        <v/>
      </c>
    </row>
    <row r="1181" spans="4:5">
      <c r="D1181" s="16" t="str">
        <f>IFERROR(VLOOKUP(CONCATENATE(B1181,C1181),IBGE!A:J,10,FALSE),"")</f>
        <v/>
      </c>
      <c r="E1181" s="17" t="str">
        <f>IFERROR(VLOOKUP(CONCATENATE(B1181,C1181),IBGE!A:R,18,FALSE),"")</f>
        <v/>
      </c>
    </row>
    <row r="1182" spans="4:5">
      <c r="D1182" s="16" t="str">
        <f>IFERROR(VLOOKUP(CONCATENATE(B1182,C1182),IBGE!A:J,10,FALSE),"")</f>
        <v/>
      </c>
      <c r="E1182" s="17" t="str">
        <f>IFERROR(VLOOKUP(CONCATENATE(B1182,C1182),IBGE!A:R,18,FALSE),"")</f>
        <v/>
      </c>
    </row>
    <row r="1183" spans="4:5">
      <c r="D1183" s="16" t="str">
        <f>IFERROR(VLOOKUP(CONCATENATE(B1183,C1183),IBGE!A:J,10,FALSE),"")</f>
        <v/>
      </c>
      <c r="E1183" s="17" t="str">
        <f>IFERROR(VLOOKUP(CONCATENATE(B1183,C1183),IBGE!A:R,18,FALSE),"")</f>
        <v/>
      </c>
    </row>
    <row r="1184" spans="4:5">
      <c r="D1184" s="16" t="str">
        <f>IFERROR(VLOOKUP(CONCATENATE(B1184,C1184),IBGE!A:J,10,FALSE),"")</f>
        <v/>
      </c>
      <c r="E1184" s="17" t="str">
        <f>IFERROR(VLOOKUP(CONCATENATE(B1184,C1184),IBGE!A:R,18,FALSE),"")</f>
        <v/>
      </c>
    </row>
    <row r="1185" spans="4:5">
      <c r="D1185" s="16" t="str">
        <f>IFERROR(VLOOKUP(CONCATENATE(B1185,C1185),IBGE!A:J,10,FALSE),"")</f>
        <v/>
      </c>
      <c r="E1185" s="17" t="str">
        <f>IFERROR(VLOOKUP(CONCATENATE(B1185,C1185),IBGE!A:R,18,FALSE),"")</f>
        <v/>
      </c>
    </row>
    <row r="1186" spans="4:5">
      <c r="D1186" s="16" t="str">
        <f>IFERROR(VLOOKUP(CONCATENATE(B1186,C1186),IBGE!A:J,10,FALSE),"")</f>
        <v/>
      </c>
      <c r="E1186" s="17" t="str">
        <f>IFERROR(VLOOKUP(CONCATENATE(B1186,C1186),IBGE!A:R,18,FALSE),"")</f>
        <v/>
      </c>
    </row>
    <row r="1187" spans="4:5">
      <c r="D1187" s="16" t="str">
        <f>IFERROR(VLOOKUP(CONCATENATE(B1187,C1187),IBGE!A:J,10,FALSE),"")</f>
        <v/>
      </c>
      <c r="E1187" s="17" t="str">
        <f>IFERROR(VLOOKUP(CONCATENATE(B1187,C1187),IBGE!A:R,18,FALSE),"")</f>
        <v/>
      </c>
    </row>
    <row r="1188" spans="4:5">
      <c r="D1188" s="16" t="str">
        <f>IFERROR(VLOOKUP(CONCATENATE(B1188,C1188),IBGE!A:J,10,FALSE),"")</f>
        <v/>
      </c>
      <c r="E1188" s="17" t="str">
        <f>IFERROR(VLOOKUP(CONCATENATE(B1188,C1188),IBGE!A:R,18,FALSE),"")</f>
        <v/>
      </c>
    </row>
    <row r="1189" spans="4:5">
      <c r="D1189" s="16" t="str">
        <f>IFERROR(VLOOKUP(CONCATENATE(B1189,C1189),IBGE!A:J,10,FALSE),"")</f>
        <v/>
      </c>
      <c r="E1189" s="17" t="str">
        <f>IFERROR(VLOOKUP(CONCATENATE(B1189,C1189),IBGE!A:R,18,FALSE),"")</f>
        <v/>
      </c>
    </row>
    <row r="1190" spans="4:5">
      <c r="D1190" s="16" t="str">
        <f>IFERROR(VLOOKUP(CONCATENATE(B1190,C1190),IBGE!A:J,10,FALSE),"")</f>
        <v/>
      </c>
      <c r="E1190" s="17" t="str">
        <f>IFERROR(VLOOKUP(CONCATENATE(B1190,C1190),IBGE!A:R,18,FALSE),"")</f>
        <v/>
      </c>
    </row>
    <row r="1191" spans="4:5">
      <c r="D1191" s="16" t="str">
        <f>IFERROR(VLOOKUP(CONCATENATE(B1191,C1191),IBGE!A:J,10,FALSE),"")</f>
        <v/>
      </c>
      <c r="E1191" s="17" t="str">
        <f>IFERROR(VLOOKUP(CONCATENATE(B1191,C1191),IBGE!A:R,18,FALSE),"")</f>
        <v/>
      </c>
    </row>
    <row r="1192" spans="4:5">
      <c r="D1192" s="16" t="str">
        <f>IFERROR(VLOOKUP(CONCATENATE(B1192,C1192),IBGE!A:J,10,FALSE),"")</f>
        <v/>
      </c>
      <c r="E1192" s="17" t="str">
        <f>IFERROR(VLOOKUP(CONCATENATE(B1192,C1192),IBGE!A:R,18,FALSE),"")</f>
        <v/>
      </c>
    </row>
    <row r="1193" spans="4:5">
      <c r="D1193" s="16" t="str">
        <f>IFERROR(VLOOKUP(CONCATENATE(B1193,C1193),IBGE!A:J,10,FALSE),"")</f>
        <v/>
      </c>
      <c r="E1193" s="17" t="str">
        <f>IFERROR(VLOOKUP(CONCATENATE(B1193,C1193),IBGE!A:R,18,FALSE),"")</f>
        <v/>
      </c>
    </row>
    <row r="1194" spans="4:5">
      <c r="D1194" s="16" t="str">
        <f>IFERROR(VLOOKUP(CONCATENATE(B1194,C1194),IBGE!A:J,10,FALSE),"")</f>
        <v/>
      </c>
      <c r="E1194" s="17" t="str">
        <f>IFERROR(VLOOKUP(CONCATENATE(B1194,C1194),IBGE!A:R,18,FALSE),"")</f>
        <v/>
      </c>
    </row>
    <row r="1195" spans="4:5">
      <c r="D1195" s="16" t="str">
        <f>IFERROR(VLOOKUP(CONCATENATE(B1195,C1195),IBGE!A:J,10,FALSE),"")</f>
        <v/>
      </c>
      <c r="E1195" s="17" t="str">
        <f>IFERROR(VLOOKUP(CONCATENATE(B1195,C1195),IBGE!A:R,18,FALSE),"")</f>
        <v/>
      </c>
    </row>
    <row r="1196" spans="4:5">
      <c r="D1196" s="16" t="str">
        <f>IFERROR(VLOOKUP(CONCATENATE(B1196,C1196),IBGE!A:J,10,FALSE),"")</f>
        <v/>
      </c>
      <c r="E1196" s="17" t="str">
        <f>IFERROR(VLOOKUP(CONCATENATE(B1196,C1196),IBGE!A:R,18,FALSE),"")</f>
        <v/>
      </c>
    </row>
    <row r="1197" spans="4:5">
      <c r="D1197" s="16" t="str">
        <f>IFERROR(VLOOKUP(CONCATENATE(B1197,C1197),IBGE!A:J,10,FALSE),"")</f>
        <v/>
      </c>
      <c r="E1197" s="17" t="str">
        <f>IFERROR(VLOOKUP(CONCATENATE(B1197,C1197),IBGE!A:R,18,FALSE),"")</f>
        <v/>
      </c>
    </row>
    <row r="1198" spans="4:5">
      <c r="D1198" s="16" t="str">
        <f>IFERROR(VLOOKUP(CONCATENATE(B1198,C1198),IBGE!A:J,10,FALSE),"")</f>
        <v/>
      </c>
      <c r="E1198" s="17" t="str">
        <f>IFERROR(VLOOKUP(CONCATENATE(B1198,C1198),IBGE!A:R,18,FALSE),"")</f>
        <v/>
      </c>
    </row>
    <row r="1199" spans="4:5">
      <c r="D1199" s="16" t="str">
        <f>IFERROR(VLOOKUP(CONCATENATE(B1199,C1199),IBGE!A:J,10,FALSE),"")</f>
        <v/>
      </c>
      <c r="E1199" s="17" t="str">
        <f>IFERROR(VLOOKUP(CONCATENATE(B1199,C1199),IBGE!A:R,18,FALSE),"")</f>
        <v/>
      </c>
    </row>
    <row r="1200" spans="4:5">
      <c r="D1200" s="16" t="str">
        <f>IFERROR(VLOOKUP(CONCATENATE(B1200,C1200),IBGE!A:J,10,FALSE),"")</f>
        <v/>
      </c>
      <c r="E1200" s="17" t="str">
        <f>IFERROR(VLOOKUP(CONCATENATE(B1200,C1200),IBGE!A:R,18,FALSE),"")</f>
        <v/>
      </c>
    </row>
    <row r="1201" spans="4:5">
      <c r="D1201" s="16" t="str">
        <f>IFERROR(VLOOKUP(CONCATENATE(B1201,C1201),IBGE!A:J,10,FALSE),"")</f>
        <v/>
      </c>
      <c r="E1201" s="17" t="str">
        <f>IFERROR(VLOOKUP(CONCATENATE(B1201,C1201),IBGE!A:R,18,FALSE),"")</f>
        <v/>
      </c>
    </row>
    <row r="1202" spans="4:5">
      <c r="D1202" s="16" t="str">
        <f>IFERROR(VLOOKUP(CONCATENATE(B1202,C1202),IBGE!A:J,10,FALSE),"")</f>
        <v/>
      </c>
      <c r="E1202" s="17" t="str">
        <f>IFERROR(VLOOKUP(CONCATENATE(B1202,C1202),IBGE!A:R,18,FALSE),"")</f>
        <v/>
      </c>
    </row>
    <row r="1203" spans="4:5">
      <c r="D1203" s="16" t="str">
        <f>IFERROR(VLOOKUP(CONCATENATE(B1203,C1203),IBGE!A:J,10,FALSE),"")</f>
        <v/>
      </c>
      <c r="E1203" s="17" t="str">
        <f>IFERROR(VLOOKUP(CONCATENATE(B1203,C1203),IBGE!A:R,18,FALSE),"")</f>
        <v/>
      </c>
    </row>
    <row r="1204" spans="4:5">
      <c r="D1204" s="16" t="str">
        <f>IFERROR(VLOOKUP(CONCATENATE(B1204,C1204),IBGE!A:J,10,FALSE),"")</f>
        <v/>
      </c>
      <c r="E1204" s="17" t="str">
        <f>IFERROR(VLOOKUP(CONCATENATE(B1204,C1204),IBGE!A:R,18,FALSE),"")</f>
        <v/>
      </c>
    </row>
    <row r="1205" spans="4:5">
      <c r="D1205" s="16" t="str">
        <f>IFERROR(VLOOKUP(CONCATENATE(B1205,C1205),IBGE!A:J,10,FALSE),"")</f>
        <v/>
      </c>
      <c r="E1205" s="17" t="str">
        <f>IFERROR(VLOOKUP(CONCATENATE(B1205,C1205),IBGE!A:R,18,FALSE),"")</f>
        <v/>
      </c>
    </row>
    <row r="1206" spans="4:5">
      <c r="D1206" s="16" t="str">
        <f>IFERROR(VLOOKUP(CONCATENATE(B1206,C1206),IBGE!A:J,10,FALSE),"")</f>
        <v/>
      </c>
      <c r="E1206" s="17" t="str">
        <f>IFERROR(VLOOKUP(CONCATENATE(B1206,C1206),IBGE!A:R,18,FALSE),"")</f>
        <v/>
      </c>
    </row>
    <row r="1207" spans="4:5">
      <c r="D1207" s="16" t="str">
        <f>IFERROR(VLOOKUP(CONCATENATE(B1207,C1207),IBGE!A:J,10,FALSE),"")</f>
        <v/>
      </c>
      <c r="E1207" s="17" t="str">
        <f>IFERROR(VLOOKUP(CONCATENATE(B1207,C1207),IBGE!A:R,18,FALSE),"")</f>
        <v/>
      </c>
    </row>
    <row r="1208" spans="4:5">
      <c r="D1208" s="16" t="str">
        <f>IFERROR(VLOOKUP(CONCATENATE(B1208,C1208),IBGE!A:J,10,FALSE),"")</f>
        <v/>
      </c>
      <c r="E1208" s="17" t="str">
        <f>IFERROR(VLOOKUP(CONCATENATE(B1208,C1208),IBGE!A:R,18,FALSE),"")</f>
        <v/>
      </c>
    </row>
    <row r="1209" spans="4:5">
      <c r="D1209" s="16" t="str">
        <f>IFERROR(VLOOKUP(CONCATENATE(B1209,C1209),IBGE!A:J,10,FALSE),"")</f>
        <v/>
      </c>
      <c r="E1209" s="17" t="str">
        <f>IFERROR(VLOOKUP(CONCATENATE(B1209,C1209),IBGE!A:R,18,FALSE),"")</f>
        <v/>
      </c>
    </row>
    <row r="1210" spans="4:5">
      <c r="D1210" s="16" t="str">
        <f>IFERROR(VLOOKUP(CONCATENATE(B1210,C1210),IBGE!A:J,10,FALSE),"")</f>
        <v/>
      </c>
      <c r="E1210" s="17" t="str">
        <f>IFERROR(VLOOKUP(CONCATENATE(B1210,C1210),IBGE!A:R,18,FALSE),"")</f>
        <v/>
      </c>
    </row>
    <row r="1211" spans="4:5">
      <c r="D1211" s="16" t="str">
        <f>IFERROR(VLOOKUP(CONCATENATE(B1211,C1211),IBGE!A:J,10,FALSE),"")</f>
        <v/>
      </c>
      <c r="E1211" s="17" t="str">
        <f>IFERROR(VLOOKUP(CONCATENATE(B1211,C1211),IBGE!A:R,18,FALSE),"")</f>
        <v/>
      </c>
    </row>
    <row r="1212" spans="4:5">
      <c r="D1212" s="16" t="str">
        <f>IFERROR(VLOOKUP(CONCATENATE(B1212,C1212),IBGE!A:J,10,FALSE),"")</f>
        <v/>
      </c>
      <c r="E1212" s="17" t="str">
        <f>IFERROR(VLOOKUP(CONCATENATE(B1212,C1212),IBGE!A:R,18,FALSE),"")</f>
        <v/>
      </c>
    </row>
    <row r="1213" spans="4:5">
      <c r="D1213" s="16" t="str">
        <f>IFERROR(VLOOKUP(CONCATENATE(B1213,C1213),IBGE!A:J,10,FALSE),"")</f>
        <v/>
      </c>
      <c r="E1213" s="17" t="str">
        <f>IFERROR(VLOOKUP(CONCATENATE(B1213,C1213),IBGE!A:R,18,FALSE),"")</f>
        <v/>
      </c>
    </row>
    <row r="1214" spans="4:5">
      <c r="D1214" s="16" t="str">
        <f>IFERROR(VLOOKUP(CONCATENATE(B1214,C1214),IBGE!A:J,10,FALSE),"")</f>
        <v/>
      </c>
      <c r="E1214" s="17" t="str">
        <f>IFERROR(VLOOKUP(CONCATENATE(B1214,C1214),IBGE!A:R,18,FALSE),"")</f>
        <v/>
      </c>
    </row>
    <row r="1215" spans="4:5">
      <c r="D1215" s="16" t="str">
        <f>IFERROR(VLOOKUP(CONCATENATE(B1215,C1215),IBGE!A:J,10,FALSE),"")</f>
        <v/>
      </c>
      <c r="E1215" s="17" t="str">
        <f>IFERROR(VLOOKUP(CONCATENATE(B1215,C1215),IBGE!A:R,18,FALSE),"")</f>
        <v/>
      </c>
    </row>
    <row r="1216" spans="4:5">
      <c r="D1216" s="16" t="str">
        <f>IFERROR(VLOOKUP(CONCATENATE(B1216,C1216),IBGE!A:J,10,FALSE),"")</f>
        <v/>
      </c>
      <c r="E1216" s="17" t="str">
        <f>IFERROR(VLOOKUP(CONCATENATE(B1216,C1216),IBGE!A:R,18,FALSE),"")</f>
        <v/>
      </c>
    </row>
    <row r="1217" spans="4:5">
      <c r="D1217" s="16" t="str">
        <f>IFERROR(VLOOKUP(CONCATENATE(B1217,C1217),IBGE!A:J,10,FALSE),"")</f>
        <v/>
      </c>
      <c r="E1217" s="17" t="str">
        <f>IFERROR(VLOOKUP(CONCATENATE(B1217,C1217),IBGE!A:R,18,FALSE),"")</f>
        <v/>
      </c>
    </row>
    <row r="1218" spans="4:5">
      <c r="D1218" s="16" t="str">
        <f>IFERROR(VLOOKUP(CONCATENATE(B1218,C1218),IBGE!A:J,10,FALSE),"")</f>
        <v/>
      </c>
      <c r="E1218" s="17" t="str">
        <f>IFERROR(VLOOKUP(CONCATENATE(B1218,C1218),IBGE!A:R,18,FALSE),"")</f>
        <v/>
      </c>
    </row>
    <row r="1219" spans="4:5">
      <c r="D1219" s="16" t="str">
        <f>IFERROR(VLOOKUP(CONCATENATE(B1219,C1219),IBGE!A:J,10,FALSE),"")</f>
        <v/>
      </c>
      <c r="E1219" s="17" t="str">
        <f>IFERROR(VLOOKUP(CONCATENATE(B1219,C1219),IBGE!A:R,18,FALSE),"")</f>
        <v/>
      </c>
    </row>
    <row r="1220" spans="4:5">
      <c r="D1220" s="16" t="str">
        <f>IFERROR(VLOOKUP(CONCATENATE(B1220,C1220),IBGE!A:J,10,FALSE),"")</f>
        <v/>
      </c>
      <c r="E1220" s="17" t="str">
        <f>IFERROR(VLOOKUP(CONCATENATE(B1220,C1220),IBGE!A:R,18,FALSE),"")</f>
        <v/>
      </c>
    </row>
    <row r="1221" spans="4:5">
      <c r="D1221" s="16" t="str">
        <f>IFERROR(VLOOKUP(CONCATENATE(B1221,C1221),IBGE!A:J,10,FALSE),"")</f>
        <v/>
      </c>
      <c r="E1221" s="17" t="str">
        <f>IFERROR(VLOOKUP(CONCATENATE(B1221,C1221),IBGE!A:R,18,FALSE),"")</f>
        <v/>
      </c>
    </row>
    <row r="1222" spans="4:5">
      <c r="D1222" s="16" t="str">
        <f>IFERROR(VLOOKUP(CONCATENATE(B1222,C1222),IBGE!A:J,10,FALSE),"")</f>
        <v/>
      </c>
      <c r="E1222" s="17" t="str">
        <f>IFERROR(VLOOKUP(CONCATENATE(B1222,C1222),IBGE!A:R,18,FALSE),"")</f>
        <v/>
      </c>
    </row>
    <row r="1223" spans="4:5">
      <c r="D1223" s="16" t="str">
        <f>IFERROR(VLOOKUP(CONCATENATE(B1223,C1223),IBGE!A:J,10,FALSE),"")</f>
        <v/>
      </c>
      <c r="E1223" s="17" t="str">
        <f>IFERROR(VLOOKUP(CONCATENATE(B1223,C1223),IBGE!A:R,18,FALSE),"")</f>
        <v/>
      </c>
    </row>
    <row r="1224" spans="4:5">
      <c r="D1224" s="16" t="str">
        <f>IFERROR(VLOOKUP(CONCATENATE(B1224,C1224),IBGE!A:J,10,FALSE),"")</f>
        <v/>
      </c>
      <c r="E1224" s="17" t="str">
        <f>IFERROR(VLOOKUP(CONCATENATE(B1224,C1224),IBGE!A:R,18,FALSE),"")</f>
        <v/>
      </c>
    </row>
    <row r="1225" spans="4:5">
      <c r="D1225" s="16" t="str">
        <f>IFERROR(VLOOKUP(CONCATENATE(B1225,C1225),IBGE!A:J,10,FALSE),"")</f>
        <v/>
      </c>
      <c r="E1225" s="17" t="str">
        <f>IFERROR(VLOOKUP(CONCATENATE(B1225,C1225),IBGE!A:R,18,FALSE),"")</f>
        <v/>
      </c>
    </row>
    <row r="1226" spans="4:5">
      <c r="D1226" s="16" t="str">
        <f>IFERROR(VLOOKUP(CONCATENATE(B1226,C1226),IBGE!A:J,10,FALSE),"")</f>
        <v/>
      </c>
      <c r="E1226" s="17" t="str">
        <f>IFERROR(VLOOKUP(CONCATENATE(B1226,C1226),IBGE!A:R,18,FALSE),"")</f>
        <v/>
      </c>
    </row>
    <row r="1227" spans="4:5">
      <c r="D1227" s="16" t="str">
        <f>IFERROR(VLOOKUP(CONCATENATE(B1227,C1227),IBGE!A:J,10,FALSE),"")</f>
        <v/>
      </c>
      <c r="E1227" s="17" t="str">
        <f>IFERROR(VLOOKUP(CONCATENATE(B1227,C1227),IBGE!A:R,18,FALSE),"")</f>
        <v/>
      </c>
    </row>
    <row r="1228" spans="4:5">
      <c r="D1228" s="16" t="str">
        <f>IFERROR(VLOOKUP(CONCATENATE(B1228,C1228),IBGE!A:J,10,FALSE),"")</f>
        <v/>
      </c>
      <c r="E1228" s="17" t="str">
        <f>IFERROR(VLOOKUP(CONCATENATE(B1228,C1228),IBGE!A:R,18,FALSE),"")</f>
        <v/>
      </c>
    </row>
    <row r="1229" spans="4:5">
      <c r="D1229" s="16" t="str">
        <f>IFERROR(VLOOKUP(CONCATENATE(B1229,C1229),IBGE!A:J,10,FALSE),"")</f>
        <v/>
      </c>
      <c r="E1229" s="17" t="str">
        <f>IFERROR(VLOOKUP(CONCATENATE(B1229,C1229),IBGE!A:R,18,FALSE),"")</f>
        <v/>
      </c>
    </row>
    <row r="1230" spans="4:5">
      <c r="D1230" s="16" t="str">
        <f>IFERROR(VLOOKUP(CONCATENATE(B1230,C1230),IBGE!A:J,10,FALSE),"")</f>
        <v/>
      </c>
      <c r="E1230" s="17" t="str">
        <f>IFERROR(VLOOKUP(CONCATENATE(B1230,C1230),IBGE!A:R,18,FALSE),"")</f>
        <v/>
      </c>
    </row>
    <row r="1231" spans="4:5">
      <c r="D1231" s="16" t="str">
        <f>IFERROR(VLOOKUP(CONCATENATE(B1231,C1231),IBGE!A:J,10,FALSE),"")</f>
        <v/>
      </c>
      <c r="E1231" s="17" t="str">
        <f>IFERROR(VLOOKUP(CONCATENATE(B1231,C1231),IBGE!A:R,18,FALSE),"")</f>
        <v/>
      </c>
    </row>
    <row r="1232" spans="4:5">
      <c r="D1232" s="16" t="str">
        <f>IFERROR(VLOOKUP(CONCATENATE(B1232,C1232),IBGE!A:J,10,FALSE),"")</f>
        <v/>
      </c>
      <c r="E1232" s="17" t="str">
        <f>IFERROR(VLOOKUP(CONCATENATE(B1232,C1232),IBGE!A:R,18,FALSE),"")</f>
        <v/>
      </c>
    </row>
    <row r="1233" spans="4:5">
      <c r="D1233" s="16" t="str">
        <f>IFERROR(VLOOKUP(CONCATENATE(B1233,C1233),IBGE!A:J,10,FALSE),"")</f>
        <v/>
      </c>
      <c r="E1233" s="17" t="str">
        <f>IFERROR(VLOOKUP(CONCATENATE(B1233,C1233),IBGE!A:R,18,FALSE),"")</f>
        <v/>
      </c>
    </row>
    <row r="1234" spans="4:5">
      <c r="D1234" s="16" t="str">
        <f>IFERROR(VLOOKUP(CONCATENATE(B1234,C1234),IBGE!A:J,10,FALSE),"")</f>
        <v/>
      </c>
      <c r="E1234" s="17" t="str">
        <f>IFERROR(VLOOKUP(CONCATENATE(B1234,C1234),IBGE!A:R,18,FALSE),"")</f>
        <v/>
      </c>
    </row>
    <row r="1235" spans="4:5">
      <c r="D1235" s="16" t="str">
        <f>IFERROR(VLOOKUP(CONCATENATE(B1235,C1235),IBGE!A:J,10,FALSE),"")</f>
        <v/>
      </c>
      <c r="E1235" s="17" t="str">
        <f>IFERROR(VLOOKUP(CONCATENATE(B1235,C1235),IBGE!A:R,18,FALSE),"")</f>
        <v/>
      </c>
    </row>
    <row r="1236" spans="4:5">
      <c r="D1236" s="16" t="str">
        <f>IFERROR(VLOOKUP(CONCATENATE(B1236,C1236),IBGE!A:J,10,FALSE),"")</f>
        <v/>
      </c>
      <c r="E1236" s="17" t="str">
        <f>IFERROR(VLOOKUP(CONCATENATE(B1236,C1236),IBGE!A:R,18,FALSE),"")</f>
        <v/>
      </c>
    </row>
    <row r="1237" spans="4:5">
      <c r="D1237" s="16" t="str">
        <f>IFERROR(VLOOKUP(CONCATENATE(B1237,C1237),IBGE!A:J,10,FALSE),"")</f>
        <v/>
      </c>
      <c r="E1237" s="17" t="str">
        <f>IFERROR(VLOOKUP(CONCATENATE(B1237,C1237),IBGE!A:R,18,FALSE),"")</f>
        <v/>
      </c>
    </row>
    <row r="1238" spans="4:5">
      <c r="D1238" s="16" t="str">
        <f>IFERROR(VLOOKUP(CONCATENATE(B1238,C1238),IBGE!A:J,10,FALSE),"")</f>
        <v/>
      </c>
      <c r="E1238" s="17" t="str">
        <f>IFERROR(VLOOKUP(CONCATENATE(B1238,C1238),IBGE!A:R,18,FALSE),"")</f>
        <v/>
      </c>
    </row>
    <row r="1239" spans="4:5">
      <c r="D1239" s="16" t="str">
        <f>IFERROR(VLOOKUP(CONCATENATE(B1239,C1239),IBGE!A:J,10,FALSE),"")</f>
        <v/>
      </c>
      <c r="E1239" s="17" t="str">
        <f>IFERROR(VLOOKUP(CONCATENATE(B1239,C1239),IBGE!A:R,18,FALSE),"")</f>
        <v/>
      </c>
    </row>
    <row r="1240" spans="4:5">
      <c r="D1240" s="16" t="str">
        <f>IFERROR(VLOOKUP(CONCATENATE(B1240,C1240),IBGE!A:J,10,FALSE),"")</f>
        <v/>
      </c>
      <c r="E1240" s="17" t="str">
        <f>IFERROR(VLOOKUP(CONCATENATE(B1240,C1240),IBGE!A:R,18,FALSE),"")</f>
        <v/>
      </c>
    </row>
    <row r="1241" spans="4:5">
      <c r="D1241" s="16" t="str">
        <f>IFERROR(VLOOKUP(CONCATENATE(B1241,C1241),IBGE!A:J,10,FALSE),"")</f>
        <v/>
      </c>
      <c r="E1241" s="17" t="str">
        <f>IFERROR(VLOOKUP(CONCATENATE(B1241,C1241),IBGE!A:R,18,FALSE),"")</f>
        <v/>
      </c>
    </row>
    <row r="1242" spans="4:5">
      <c r="D1242" s="16" t="str">
        <f>IFERROR(VLOOKUP(CONCATENATE(B1242,C1242),IBGE!A:J,10,FALSE),"")</f>
        <v/>
      </c>
      <c r="E1242" s="17" t="str">
        <f>IFERROR(VLOOKUP(CONCATENATE(B1242,C1242),IBGE!A:R,18,FALSE),"")</f>
        <v/>
      </c>
    </row>
    <row r="1243" spans="4:5">
      <c r="D1243" s="16" t="str">
        <f>IFERROR(VLOOKUP(CONCATENATE(B1243,C1243),IBGE!A:J,10,FALSE),"")</f>
        <v/>
      </c>
      <c r="E1243" s="17" t="str">
        <f>IFERROR(VLOOKUP(CONCATENATE(B1243,C1243),IBGE!A:R,18,FALSE),"")</f>
        <v/>
      </c>
    </row>
    <row r="1244" spans="4:5">
      <c r="D1244" s="16" t="str">
        <f>IFERROR(VLOOKUP(CONCATENATE(B1244,C1244),IBGE!A:J,10,FALSE),"")</f>
        <v/>
      </c>
      <c r="E1244" s="17" t="str">
        <f>IFERROR(VLOOKUP(CONCATENATE(B1244,C1244),IBGE!A:R,18,FALSE),"")</f>
        <v/>
      </c>
    </row>
    <row r="1245" spans="4:5">
      <c r="D1245" s="16" t="str">
        <f>IFERROR(VLOOKUP(CONCATENATE(B1245,C1245),IBGE!A:J,10,FALSE),"")</f>
        <v/>
      </c>
      <c r="E1245" s="17" t="str">
        <f>IFERROR(VLOOKUP(CONCATENATE(B1245,C1245),IBGE!A:R,18,FALSE),"")</f>
        <v/>
      </c>
    </row>
    <row r="1246" spans="4:5">
      <c r="D1246" s="16" t="str">
        <f>IFERROR(VLOOKUP(CONCATENATE(B1246,C1246),IBGE!A:J,10,FALSE),"")</f>
        <v/>
      </c>
      <c r="E1246" s="17" t="str">
        <f>IFERROR(VLOOKUP(CONCATENATE(B1246,C1246),IBGE!A:R,18,FALSE),"")</f>
        <v/>
      </c>
    </row>
    <row r="1247" spans="4:5">
      <c r="D1247" s="16" t="str">
        <f>IFERROR(VLOOKUP(CONCATENATE(B1247,C1247),IBGE!A:J,10,FALSE),"")</f>
        <v/>
      </c>
      <c r="E1247" s="17" t="str">
        <f>IFERROR(VLOOKUP(CONCATENATE(B1247,C1247),IBGE!A:R,18,FALSE),"")</f>
        <v/>
      </c>
    </row>
    <row r="1248" spans="4:5">
      <c r="D1248" s="16" t="str">
        <f>IFERROR(VLOOKUP(CONCATENATE(B1248,C1248),IBGE!A:J,10,FALSE),"")</f>
        <v/>
      </c>
      <c r="E1248" s="17" t="str">
        <f>IFERROR(VLOOKUP(CONCATENATE(B1248,C1248),IBGE!A:R,18,FALSE),"")</f>
        <v/>
      </c>
    </row>
    <row r="1249" spans="4:5">
      <c r="D1249" s="16" t="str">
        <f>IFERROR(VLOOKUP(CONCATENATE(B1249,C1249),IBGE!A:J,10,FALSE),"")</f>
        <v/>
      </c>
      <c r="E1249" s="17" t="str">
        <f>IFERROR(VLOOKUP(CONCATENATE(B1249,C1249),IBGE!A:R,18,FALSE),"")</f>
        <v/>
      </c>
    </row>
    <row r="1250" spans="4:5">
      <c r="D1250" s="16" t="str">
        <f>IFERROR(VLOOKUP(CONCATENATE(B1250,C1250),IBGE!A:J,10,FALSE),"")</f>
        <v/>
      </c>
      <c r="E1250" s="17" t="str">
        <f>IFERROR(VLOOKUP(CONCATENATE(B1250,C1250),IBGE!A:R,18,FALSE),"")</f>
        <v/>
      </c>
    </row>
    <row r="1251" spans="4:5">
      <c r="D1251" s="16" t="str">
        <f>IFERROR(VLOOKUP(CONCATENATE(B1251,C1251),IBGE!A:J,10,FALSE),"")</f>
        <v/>
      </c>
      <c r="E1251" s="17" t="str">
        <f>IFERROR(VLOOKUP(CONCATENATE(B1251,C1251),IBGE!A:R,18,FALSE),"")</f>
        <v/>
      </c>
    </row>
    <row r="1252" spans="4:5">
      <c r="D1252" s="16" t="str">
        <f>IFERROR(VLOOKUP(CONCATENATE(B1252,C1252),IBGE!A:J,10,FALSE),"")</f>
        <v/>
      </c>
      <c r="E1252" s="17" t="str">
        <f>IFERROR(VLOOKUP(CONCATENATE(B1252,C1252),IBGE!A:R,18,FALSE),"")</f>
        <v/>
      </c>
    </row>
    <row r="1253" spans="4:5">
      <c r="D1253" s="16" t="str">
        <f>IFERROR(VLOOKUP(CONCATENATE(B1253,C1253),IBGE!A:J,10,FALSE),"")</f>
        <v/>
      </c>
      <c r="E1253" s="17" t="str">
        <f>IFERROR(VLOOKUP(CONCATENATE(B1253,C1253),IBGE!A:R,18,FALSE),"")</f>
        <v/>
      </c>
    </row>
    <row r="1254" spans="4:5">
      <c r="D1254" s="16" t="str">
        <f>IFERROR(VLOOKUP(CONCATENATE(B1254,C1254),IBGE!A:J,10,FALSE),"")</f>
        <v/>
      </c>
      <c r="E1254" s="17" t="str">
        <f>IFERROR(VLOOKUP(CONCATENATE(B1254,C1254),IBGE!A:R,18,FALSE),"")</f>
        <v/>
      </c>
    </row>
    <row r="1255" spans="4:5">
      <c r="D1255" s="16" t="str">
        <f>IFERROR(VLOOKUP(CONCATENATE(B1255,C1255),IBGE!A:J,10,FALSE),"")</f>
        <v/>
      </c>
      <c r="E1255" s="17" t="str">
        <f>IFERROR(VLOOKUP(CONCATENATE(B1255,C1255),IBGE!A:R,18,FALSE),"")</f>
        <v/>
      </c>
    </row>
    <row r="1256" spans="4:5">
      <c r="D1256" s="16" t="str">
        <f>IFERROR(VLOOKUP(CONCATENATE(B1256,C1256),IBGE!A:J,10,FALSE),"")</f>
        <v/>
      </c>
      <c r="E1256" s="17" t="str">
        <f>IFERROR(VLOOKUP(CONCATENATE(B1256,C1256),IBGE!A:R,18,FALSE),"")</f>
        <v/>
      </c>
    </row>
    <row r="1257" spans="4:5">
      <c r="D1257" s="16" t="str">
        <f>IFERROR(VLOOKUP(CONCATENATE(B1257,C1257),IBGE!A:J,10,FALSE),"")</f>
        <v/>
      </c>
      <c r="E1257" s="17" t="str">
        <f>IFERROR(VLOOKUP(CONCATENATE(B1257,C1257),IBGE!A:R,18,FALSE),"")</f>
        <v/>
      </c>
    </row>
    <row r="1258" spans="4:5">
      <c r="D1258" s="16" t="str">
        <f>IFERROR(VLOOKUP(CONCATENATE(B1258,C1258),IBGE!A:J,10,FALSE),"")</f>
        <v/>
      </c>
      <c r="E1258" s="17" t="str">
        <f>IFERROR(VLOOKUP(CONCATENATE(B1258,C1258),IBGE!A:R,18,FALSE),"")</f>
        <v/>
      </c>
    </row>
    <row r="1259" spans="4:5">
      <c r="D1259" s="16" t="str">
        <f>IFERROR(VLOOKUP(CONCATENATE(B1259,C1259),IBGE!A:J,10,FALSE),"")</f>
        <v/>
      </c>
      <c r="E1259" s="17" t="str">
        <f>IFERROR(VLOOKUP(CONCATENATE(B1259,C1259),IBGE!A:R,18,FALSE),"")</f>
        <v/>
      </c>
    </row>
    <row r="1260" spans="4:5">
      <c r="D1260" s="16" t="str">
        <f>IFERROR(VLOOKUP(CONCATENATE(B1260,C1260),IBGE!A:J,10,FALSE),"")</f>
        <v/>
      </c>
      <c r="E1260" s="17" t="str">
        <f>IFERROR(VLOOKUP(CONCATENATE(B1260,C1260),IBGE!A:R,18,FALSE),"")</f>
        <v/>
      </c>
    </row>
    <row r="1261" spans="4:5">
      <c r="D1261" s="16" t="str">
        <f>IFERROR(VLOOKUP(CONCATENATE(B1261,C1261),IBGE!A:J,10,FALSE),"")</f>
        <v/>
      </c>
      <c r="E1261" s="17" t="str">
        <f>IFERROR(VLOOKUP(CONCATENATE(B1261,C1261),IBGE!A:R,18,FALSE),"")</f>
        <v/>
      </c>
    </row>
    <row r="1262" spans="4:5">
      <c r="D1262" s="16" t="str">
        <f>IFERROR(VLOOKUP(CONCATENATE(B1262,C1262),IBGE!A:J,10,FALSE),"")</f>
        <v/>
      </c>
      <c r="E1262" s="17" t="str">
        <f>IFERROR(VLOOKUP(CONCATENATE(B1262,C1262),IBGE!A:R,18,FALSE),"")</f>
        <v/>
      </c>
    </row>
    <row r="1263" spans="4:5">
      <c r="D1263" s="16" t="str">
        <f>IFERROR(VLOOKUP(CONCATENATE(B1263,C1263),IBGE!A:J,10,FALSE),"")</f>
        <v/>
      </c>
      <c r="E1263" s="17" t="str">
        <f>IFERROR(VLOOKUP(CONCATENATE(B1263,C1263),IBGE!A:R,18,FALSE),"")</f>
        <v/>
      </c>
    </row>
    <row r="1264" spans="4:5">
      <c r="D1264" s="16" t="str">
        <f>IFERROR(VLOOKUP(CONCATENATE(B1264,C1264),IBGE!A:J,10,FALSE),"")</f>
        <v/>
      </c>
      <c r="E1264" s="17" t="str">
        <f>IFERROR(VLOOKUP(CONCATENATE(B1264,C1264),IBGE!A:R,18,FALSE),"")</f>
        <v/>
      </c>
    </row>
    <row r="1265" spans="4:5">
      <c r="D1265" s="16" t="str">
        <f>IFERROR(VLOOKUP(CONCATENATE(B1265,C1265),IBGE!A:J,10,FALSE),"")</f>
        <v/>
      </c>
      <c r="E1265" s="17" t="str">
        <f>IFERROR(VLOOKUP(CONCATENATE(B1265,C1265),IBGE!A:R,18,FALSE),"")</f>
        <v/>
      </c>
    </row>
    <row r="1266" spans="4:5">
      <c r="D1266" s="16" t="str">
        <f>IFERROR(VLOOKUP(CONCATENATE(B1266,C1266),IBGE!A:J,10,FALSE),"")</f>
        <v/>
      </c>
      <c r="E1266" s="17" t="str">
        <f>IFERROR(VLOOKUP(CONCATENATE(B1266,C1266),IBGE!A:R,18,FALSE),"")</f>
        <v/>
      </c>
    </row>
    <row r="1267" spans="4:5">
      <c r="D1267" s="16" t="str">
        <f>IFERROR(VLOOKUP(CONCATENATE(B1267,C1267),IBGE!A:J,10,FALSE),"")</f>
        <v/>
      </c>
      <c r="E1267" s="17" t="str">
        <f>IFERROR(VLOOKUP(CONCATENATE(B1267,C1267),IBGE!A:R,18,FALSE),"")</f>
        <v/>
      </c>
    </row>
    <row r="1268" spans="4:5">
      <c r="D1268" s="16" t="str">
        <f>IFERROR(VLOOKUP(CONCATENATE(B1268,C1268),IBGE!A:J,10,FALSE),"")</f>
        <v/>
      </c>
      <c r="E1268" s="17" t="str">
        <f>IFERROR(VLOOKUP(CONCATENATE(B1268,C1268),IBGE!A:R,18,FALSE),"")</f>
        <v/>
      </c>
    </row>
    <row r="1269" spans="4:5">
      <c r="D1269" s="16" t="str">
        <f>IFERROR(VLOOKUP(CONCATENATE(B1269,C1269),IBGE!A:J,10,FALSE),"")</f>
        <v/>
      </c>
      <c r="E1269" s="17" t="str">
        <f>IFERROR(VLOOKUP(CONCATENATE(B1269,C1269),IBGE!A:R,18,FALSE),"")</f>
        <v/>
      </c>
    </row>
    <row r="1270" spans="4:5">
      <c r="D1270" s="16" t="str">
        <f>IFERROR(VLOOKUP(CONCATENATE(B1270,C1270),IBGE!A:J,10,FALSE),"")</f>
        <v/>
      </c>
      <c r="E1270" s="17" t="str">
        <f>IFERROR(VLOOKUP(CONCATENATE(B1270,C1270),IBGE!A:R,18,FALSE),"")</f>
        <v/>
      </c>
    </row>
    <row r="1271" spans="4:5">
      <c r="D1271" s="16" t="str">
        <f>IFERROR(VLOOKUP(CONCATENATE(B1271,C1271),IBGE!A:J,10,FALSE),"")</f>
        <v/>
      </c>
      <c r="E1271" s="17" t="str">
        <f>IFERROR(VLOOKUP(CONCATENATE(B1271,C1271),IBGE!A:R,18,FALSE),"")</f>
        <v/>
      </c>
    </row>
    <row r="1272" spans="4:5">
      <c r="D1272" s="16" t="str">
        <f>IFERROR(VLOOKUP(CONCATENATE(B1272,C1272),IBGE!A:J,10,FALSE),"")</f>
        <v/>
      </c>
      <c r="E1272" s="17" t="str">
        <f>IFERROR(VLOOKUP(CONCATENATE(B1272,C1272),IBGE!A:R,18,FALSE),"")</f>
        <v/>
      </c>
    </row>
    <row r="1273" spans="4:5">
      <c r="D1273" s="16" t="str">
        <f>IFERROR(VLOOKUP(CONCATENATE(B1273,C1273),IBGE!A:J,10,FALSE),"")</f>
        <v/>
      </c>
      <c r="E1273" s="17" t="str">
        <f>IFERROR(VLOOKUP(CONCATENATE(B1273,C1273),IBGE!A:R,18,FALSE),"")</f>
        <v/>
      </c>
    </row>
    <row r="1274" spans="4:5">
      <c r="D1274" s="16" t="str">
        <f>IFERROR(VLOOKUP(CONCATENATE(B1274,C1274),IBGE!A:J,10,FALSE),"")</f>
        <v/>
      </c>
      <c r="E1274" s="17" t="str">
        <f>IFERROR(VLOOKUP(CONCATENATE(B1274,C1274),IBGE!A:R,18,FALSE),"")</f>
        <v/>
      </c>
    </row>
    <row r="1275" spans="4:5">
      <c r="D1275" s="16" t="str">
        <f>IFERROR(VLOOKUP(CONCATENATE(B1275,C1275),IBGE!A:J,10,FALSE),"")</f>
        <v/>
      </c>
      <c r="E1275" s="17" t="str">
        <f>IFERROR(VLOOKUP(CONCATENATE(B1275,C1275),IBGE!A:R,18,FALSE),"")</f>
        <v/>
      </c>
    </row>
    <row r="1276" spans="4:5">
      <c r="D1276" s="16" t="str">
        <f>IFERROR(VLOOKUP(CONCATENATE(B1276,C1276),IBGE!A:J,10,FALSE),"")</f>
        <v/>
      </c>
      <c r="E1276" s="17" t="str">
        <f>IFERROR(VLOOKUP(CONCATENATE(B1276,C1276),IBGE!A:R,18,FALSE),"")</f>
        <v/>
      </c>
    </row>
    <row r="1277" spans="4:5">
      <c r="D1277" s="16" t="str">
        <f>IFERROR(VLOOKUP(CONCATENATE(B1277,C1277),IBGE!A:J,10,FALSE),"")</f>
        <v/>
      </c>
      <c r="E1277" s="17" t="str">
        <f>IFERROR(VLOOKUP(CONCATENATE(B1277,C1277),IBGE!A:R,18,FALSE),"")</f>
        <v/>
      </c>
    </row>
    <row r="1278" spans="4:5">
      <c r="D1278" s="16" t="str">
        <f>IFERROR(VLOOKUP(CONCATENATE(B1278,C1278),IBGE!A:J,10,FALSE),"")</f>
        <v/>
      </c>
      <c r="E1278" s="17" t="str">
        <f>IFERROR(VLOOKUP(CONCATENATE(B1278,C1278),IBGE!A:R,18,FALSE),"")</f>
        <v/>
      </c>
    </row>
    <row r="1279" spans="4:5">
      <c r="D1279" s="16" t="str">
        <f>IFERROR(VLOOKUP(CONCATENATE(B1279,C1279),IBGE!A:J,10,FALSE),"")</f>
        <v/>
      </c>
      <c r="E1279" s="17" t="str">
        <f>IFERROR(VLOOKUP(CONCATENATE(B1279,C1279),IBGE!A:R,18,FALSE),"")</f>
        <v/>
      </c>
    </row>
    <row r="1280" spans="4:5">
      <c r="D1280" s="16" t="str">
        <f>IFERROR(VLOOKUP(CONCATENATE(B1280,C1280),IBGE!A:J,10,FALSE),"")</f>
        <v/>
      </c>
      <c r="E1280" s="17" t="str">
        <f>IFERROR(VLOOKUP(CONCATENATE(B1280,C1280),IBGE!A:R,18,FALSE),"")</f>
        <v/>
      </c>
    </row>
    <row r="1281" spans="4:5">
      <c r="D1281" s="16" t="str">
        <f>IFERROR(VLOOKUP(CONCATENATE(B1281,C1281),IBGE!A:J,10,FALSE),"")</f>
        <v/>
      </c>
      <c r="E1281" s="17" t="str">
        <f>IFERROR(VLOOKUP(CONCATENATE(B1281,C1281),IBGE!A:R,18,FALSE),"")</f>
        <v/>
      </c>
    </row>
    <row r="1282" spans="4:5">
      <c r="D1282" s="16" t="str">
        <f>IFERROR(VLOOKUP(CONCATENATE(B1282,C1282),IBGE!A:J,10,FALSE),"")</f>
        <v/>
      </c>
      <c r="E1282" s="17" t="str">
        <f>IFERROR(VLOOKUP(CONCATENATE(B1282,C1282),IBGE!A:R,18,FALSE),"")</f>
        <v/>
      </c>
    </row>
    <row r="1283" spans="4:5">
      <c r="D1283" s="16" t="str">
        <f>IFERROR(VLOOKUP(CONCATENATE(B1283,C1283),IBGE!A:J,10,FALSE),"")</f>
        <v/>
      </c>
      <c r="E1283" s="17" t="str">
        <f>IFERROR(VLOOKUP(CONCATENATE(B1283,C1283),IBGE!A:R,18,FALSE),"")</f>
        <v/>
      </c>
    </row>
    <row r="1284" spans="4:5">
      <c r="D1284" s="16" t="str">
        <f>IFERROR(VLOOKUP(CONCATENATE(B1284,C1284),IBGE!A:J,10,FALSE),"")</f>
        <v/>
      </c>
      <c r="E1284" s="17" t="str">
        <f>IFERROR(VLOOKUP(CONCATENATE(B1284,C1284),IBGE!A:R,18,FALSE),"")</f>
        <v/>
      </c>
    </row>
    <row r="1285" spans="4:5">
      <c r="D1285" s="16" t="str">
        <f>IFERROR(VLOOKUP(CONCATENATE(B1285,C1285),IBGE!A:J,10,FALSE),"")</f>
        <v/>
      </c>
      <c r="E1285" s="17" t="str">
        <f>IFERROR(VLOOKUP(CONCATENATE(B1285,C1285),IBGE!A:R,18,FALSE),"")</f>
        <v/>
      </c>
    </row>
    <row r="1286" spans="4:5">
      <c r="D1286" s="16" t="str">
        <f>IFERROR(VLOOKUP(CONCATENATE(B1286,C1286),IBGE!A:J,10,FALSE),"")</f>
        <v/>
      </c>
      <c r="E1286" s="17" t="str">
        <f>IFERROR(VLOOKUP(CONCATENATE(B1286,C1286),IBGE!A:R,18,FALSE),"")</f>
        <v/>
      </c>
    </row>
    <row r="1287" spans="4:5">
      <c r="D1287" s="16" t="str">
        <f>IFERROR(VLOOKUP(CONCATENATE(B1287,C1287),IBGE!A:J,10,FALSE),"")</f>
        <v/>
      </c>
      <c r="E1287" s="17" t="str">
        <f>IFERROR(VLOOKUP(CONCATENATE(B1287,C1287),IBGE!A:R,18,FALSE),"")</f>
        <v/>
      </c>
    </row>
    <row r="1288" spans="4:5">
      <c r="D1288" s="16" t="str">
        <f>IFERROR(VLOOKUP(CONCATENATE(B1288,C1288),IBGE!A:J,10,FALSE),"")</f>
        <v/>
      </c>
      <c r="E1288" s="17" t="str">
        <f>IFERROR(VLOOKUP(CONCATENATE(B1288,C1288),IBGE!A:R,18,FALSE),"")</f>
        <v/>
      </c>
    </row>
    <row r="1289" spans="4:5">
      <c r="D1289" s="16" t="str">
        <f>IFERROR(VLOOKUP(CONCATENATE(B1289,C1289),IBGE!A:J,10,FALSE),"")</f>
        <v/>
      </c>
      <c r="E1289" s="17" t="str">
        <f>IFERROR(VLOOKUP(CONCATENATE(B1289,C1289),IBGE!A:R,18,FALSE),"")</f>
        <v/>
      </c>
    </row>
    <row r="1290" spans="4:5">
      <c r="D1290" s="16" t="str">
        <f>IFERROR(VLOOKUP(CONCATENATE(B1290,C1290),IBGE!A:J,10,FALSE),"")</f>
        <v/>
      </c>
      <c r="E1290" s="17" t="str">
        <f>IFERROR(VLOOKUP(CONCATENATE(B1290,C1290),IBGE!A:R,18,FALSE),"")</f>
        <v/>
      </c>
    </row>
    <row r="1291" spans="4:5">
      <c r="D1291" s="16" t="str">
        <f>IFERROR(VLOOKUP(CONCATENATE(B1291,C1291),IBGE!A:J,10,FALSE),"")</f>
        <v/>
      </c>
      <c r="E1291" s="17" t="str">
        <f>IFERROR(VLOOKUP(CONCATENATE(B1291,C1291),IBGE!A:R,18,FALSE),"")</f>
        <v/>
      </c>
    </row>
    <row r="1292" spans="4:5">
      <c r="D1292" s="16" t="str">
        <f>IFERROR(VLOOKUP(CONCATENATE(B1292,C1292),IBGE!A:J,10,FALSE),"")</f>
        <v/>
      </c>
      <c r="E1292" s="17" t="str">
        <f>IFERROR(VLOOKUP(CONCATENATE(B1292,C1292),IBGE!A:R,18,FALSE),"")</f>
        <v/>
      </c>
    </row>
    <row r="1293" spans="4:5">
      <c r="D1293" s="16" t="str">
        <f>IFERROR(VLOOKUP(CONCATENATE(B1293,C1293),IBGE!A:J,10,FALSE),"")</f>
        <v/>
      </c>
      <c r="E1293" s="17" t="str">
        <f>IFERROR(VLOOKUP(CONCATENATE(B1293,C1293),IBGE!A:R,18,FALSE),"")</f>
        <v/>
      </c>
    </row>
    <row r="1294" spans="4:5">
      <c r="D1294" s="16" t="str">
        <f>IFERROR(VLOOKUP(CONCATENATE(B1294,C1294),IBGE!A:J,10,FALSE),"")</f>
        <v/>
      </c>
      <c r="E1294" s="17" t="str">
        <f>IFERROR(VLOOKUP(CONCATENATE(B1294,C1294),IBGE!A:R,18,FALSE),"")</f>
        <v/>
      </c>
    </row>
    <row r="1295" spans="4:5">
      <c r="D1295" s="16" t="str">
        <f>IFERROR(VLOOKUP(CONCATENATE(B1295,C1295),IBGE!A:J,10,FALSE),"")</f>
        <v/>
      </c>
      <c r="E1295" s="17" t="str">
        <f>IFERROR(VLOOKUP(CONCATENATE(B1295,C1295),IBGE!A:R,18,FALSE),"")</f>
        <v/>
      </c>
    </row>
    <row r="1296" spans="4:5">
      <c r="D1296" s="16" t="str">
        <f>IFERROR(VLOOKUP(CONCATENATE(B1296,C1296),IBGE!A:J,10,FALSE),"")</f>
        <v/>
      </c>
      <c r="E1296" s="17" t="str">
        <f>IFERROR(VLOOKUP(CONCATENATE(B1296,C1296),IBGE!A:R,18,FALSE),"")</f>
        <v/>
      </c>
    </row>
    <row r="1297" spans="4:5">
      <c r="D1297" s="16" t="str">
        <f>IFERROR(VLOOKUP(CONCATENATE(B1297,C1297),IBGE!A:J,10,FALSE),"")</f>
        <v/>
      </c>
      <c r="E1297" s="17" t="str">
        <f>IFERROR(VLOOKUP(CONCATENATE(B1297,C1297),IBGE!A:R,18,FALSE),"")</f>
        <v/>
      </c>
    </row>
    <row r="1298" spans="4:5">
      <c r="D1298" s="16" t="str">
        <f>IFERROR(VLOOKUP(CONCATENATE(B1298,C1298),IBGE!A:J,10,FALSE),"")</f>
        <v/>
      </c>
      <c r="E1298" s="17" t="str">
        <f>IFERROR(VLOOKUP(CONCATENATE(B1298,C1298),IBGE!A:R,18,FALSE),"")</f>
        <v/>
      </c>
    </row>
    <row r="1299" spans="4:5">
      <c r="D1299" s="16" t="str">
        <f>IFERROR(VLOOKUP(CONCATENATE(B1299,C1299),IBGE!A:J,10,FALSE),"")</f>
        <v/>
      </c>
      <c r="E1299" s="17" t="str">
        <f>IFERROR(VLOOKUP(CONCATENATE(B1299,C1299),IBGE!A:R,18,FALSE),"")</f>
        <v/>
      </c>
    </row>
    <row r="1300" spans="4:5">
      <c r="D1300" s="16" t="str">
        <f>IFERROR(VLOOKUP(CONCATENATE(B1300,C1300),IBGE!A:J,10,FALSE),"")</f>
        <v/>
      </c>
      <c r="E1300" s="17" t="str">
        <f>IFERROR(VLOOKUP(CONCATENATE(B1300,C1300),IBGE!A:R,18,FALSE),"")</f>
        <v/>
      </c>
    </row>
    <row r="1301" spans="4:5">
      <c r="D1301" s="16" t="str">
        <f>IFERROR(VLOOKUP(CONCATENATE(B1301,C1301),IBGE!A:J,10,FALSE),"")</f>
        <v/>
      </c>
      <c r="E1301" s="17" t="str">
        <f>IFERROR(VLOOKUP(CONCATENATE(B1301,C1301),IBGE!A:R,18,FALSE),"")</f>
        <v/>
      </c>
    </row>
    <row r="1302" spans="4:5">
      <c r="D1302" s="16" t="str">
        <f>IFERROR(VLOOKUP(CONCATENATE(B1302,C1302),IBGE!A:J,10,FALSE),"")</f>
        <v/>
      </c>
      <c r="E1302" s="17" t="str">
        <f>IFERROR(VLOOKUP(CONCATENATE(B1302,C1302),IBGE!A:R,18,FALSE),"")</f>
        <v/>
      </c>
    </row>
    <row r="1303" spans="4:5">
      <c r="D1303" s="16" t="str">
        <f>IFERROR(VLOOKUP(CONCATENATE(B1303,C1303),IBGE!A:J,10,FALSE),"")</f>
        <v/>
      </c>
      <c r="E1303" s="17" t="str">
        <f>IFERROR(VLOOKUP(CONCATENATE(B1303,C1303),IBGE!A:R,18,FALSE),"")</f>
        <v/>
      </c>
    </row>
    <row r="1304" spans="4:5">
      <c r="D1304" s="16" t="str">
        <f>IFERROR(VLOOKUP(CONCATENATE(B1304,C1304),IBGE!A:J,10,FALSE),"")</f>
        <v/>
      </c>
      <c r="E1304" s="17" t="str">
        <f>IFERROR(VLOOKUP(CONCATENATE(B1304,C1304),IBGE!A:R,18,FALSE),"")</f>
        <v/>
      </c>
    </row>
    <row r="1305" spans="4:5">
      <c r="D1305" s="16" t="str">
        <f>IFERROR(VLOOKUP(CONCATENATE(B1305,C1305),IBGE!A:J,10,FALSE),"")</f>
        <v/>
      </c>
      <c r="E1305" s="17" t="str">
        <f>IFERROR(VLOOKUP(CONCATENATE(B1305,C1305),IBGE!A:R,18,FALSE),"")</f>
        <v/>
      </c>
    </row>
    <row r="1306" spans="4:5">
      <c r="D1306" s="16" t="str">
        <f>IFERROR(VLOOKUP(CONCATENATE(B1306,C1306),IBGE!A:J,10,FALSE),"")</f>
        <v/>
      </c>
      <c r="E1306" s="17" t="str">
        <f>IFERROR(VLOOKUP(CONCATENATE(B1306,C1306),IBGE!A:R,18,FALSE),"")</f>
        <v/>
      </c>
    </row>
    <row r="1307" spans="4:5">
      <c r="D1307" s="16" t="str">
        <f>IFERROR(VLOOKUP(CONCATENATE(B1307,C1307),IBGE!A:J,10,FALSE),"")</f>
        <v/>
      </c>
      <c r="E1307" s="17" t="str">
        <f>IFERROR(VLOOKUP(CONCATENATE(B1307,C1307),IBGE!A:R,18,FALSE),"")</f>
        <v/>
      </c>
    </row>
    <row r="1308" spans="4:5">
      <c r="D1308" s="16" t="str">
        <f>IFERROR(VLOOKUP(CONCATENATE(B1308,C1308),IBGE!A:J,10,FALSE),"")</f>
        <v/>
      </c>
      <c r="E1308" s="17" t="str">
        <f>IFERROR(VLOOKUP(CONCATENATE(B1308,C1308),IBGE!A:R,18,FALSE),"")</f>
        <v/>
      </c>
    </row>
    <row r="1309" spans="4:5">
      <c r="D1309" s="16" t="str">
        <f>IFERROR(VLOOKUP(CONCATENATE(B1309,C1309),IBGE!A:J,10,FALSE),"")</f>
        <v/>
      </c>
      <c r="E1309" s="17" t="str">
        <f>IFERROR(VLOOKUP(CONCATENATE(B1309,C1309),IBGE!A:R,18,FALSE),"")</f>
        <v/>
      </c>
    </row>
    <row r="1310" spans="4:5">
      <c r="D1310" s="16" t="str">
        <f>IFERROR(VLOOKUP(CONCATENATE(B1310,C1310),IBGE!A:J,10,FALSE),"")</f>
        <v/>
      </c>
      <c r="E1310" s="17" t="str">
        <f>IFERROR(VLOOKUP(CONCATENATE(B1310,C1310),IBGE!A:R,18,FALSE),"")</f>
        <v/>
      </c>
    </row>
    <row r="1311" spans="4:5">
      <c r="D1311" s="16" t="str">
        <f>IFERROR(VLOOKUP(CONCATENATE(B1311,C1311),IBGE!A:J,10,FALSE),"")</f>
        <v/>
      </c>
      <c r="E1311" s="17" t="str">
        <f>IFERROR(VLOOKUP(CONCATENATE(B1311,C1311),IBGE!A:R,18,FALSE),"")</f>
        <v/>
      </c>
    </row>
    <row r="1312" spans="4:5">
      <c r="D1312" s="16" t="str">
        <f>IFERROR(VLOOKUP(CONCATENATE(B1312,C1312),IBGE!A:J,10,FALSE),"")</f>
        <v/>
      </c>
      <c r="E1312" s="17" t="str">
        <f>IFERROR(VLOOKUP(CONCATENATE(B1312,C1312),IBGE!A:R,18,FALSE),"")</f>
        <v/>
      </c>
    </row>
    <row r="1313" spans="4:5">
      <c r="D1313" s="16" t="str">
        <f>IFERROR(VLOOKUP(CONCATENATE(B1313,C1313),IBGE!A:J,10,FALSE),"")</f>
        <v/>
      </c>
      <c r="E1313" s="17" t="str">
        <f>IFERROR(VLOOKUP(CONCATENATE(B1313,C1313),IBGE!A:R,18,FALSE),"")</f>
        <v/>
      </c>
    </row>
    <row r="1314" spans="4:5">
      <c r="D1314" s="16" t="str">
        <f>IFERROR(VLOOKUP(CONCATENATE(B1314,C1314),IBGE!A:J,10,FALSE),"")</f>
        <v/>
      </c>
      <c r="E1314" s="17" t="str">
        <f>IFERROR(VLOOKUP(CONCATENATE(B1314,C1314),IBGE!A:R,18,FALSE),"")</f>
        <v/>
      </c>
    </row>
    <row r="1315" spans="4:5">
      <c r="D1315" s="16" t="str">
        <f>IFERROR(VLOOKUP(CONCATENATE(B1315,C1315),IBGE!A:J,10,FALSE),"")</f>
        <v/>
      </c>
      <c r="E1315" s="17" t="str">
        <f>IFERROR(VLOOKUP(CONCATENATE(B1315,C1315),IBGE!A:R,18,FALSE),"")</f>
        <v/>
      </c>
    </row>
    <row r="1316" spans="4:5">
      <c r="D1316" s="16" t="str">
        <f>IFERROR(VLOOKUP(CONCATENATE(B1316,C1316),IBGE!A:J,10,FALSE),"")</f>
        <v/>
      </c>
      <c r="E1316" s="17" t="str">
        <f>IFERROR(VLOOKUP(CONCATENATE(B1316,C1316),IBGE!A:R,18,FALSE),"")</f>
        <v/>
      </c>
    </row>
    <row r="1317" spans="4:5">
      <c r="D1317" s="16" t="str">
        <f>IFERROR(VLOOKUP(CONCATENATE(B1317,C1317),IBGE!A:J,10,FALSE),"")</f>
        <v/>
      </c>
      <c r="E1317" s="17" t="str">
        <f>IFERROR(VLOOKUP(CONCATENATE(B1317,C1317),IBGE!A:R,18,FALSE),"")</f>
        <v/>
      </c>
    </row>
    <row r="1318" spans="4:5">
      <c r="D1318" s="16" t="str">
        <f>IFERROR(VLOOKUP(CONCATENATE(B1318,C1318),IBGE!A:J,10,FALSE),"")</f>
        <v/>
      </c>
      <c r="E1318" s="17" t="str">
        <f>IFERROR(VLOOKUP(CONCATENATE(B1318,C1318),IBGE!A:R,18,FALSE),"")</f>
        <v/>
      </c>
    </row>
    <row r="1319" spans="4:5">
      <c r="D1319" s="16" t="str">
        <f>IFERROR(VLOOKUP(CONCATENATE(B1319,C1319),IBGE!A:J,10,FALSE),"")</f>
        <v/>
      </c>
      <c r="E1319" s="17" t="str">
        <f>IFERROR(VLOOKUP(CONCATENATE(B1319,C1319),IBGE!A:R,18,FALSE),"")</f>
        <v/>
      </c>
    </row>
    <row r="1320" spans="4:5">
      <c r="D1320" s="16" t="str">
        <f>IFERROR(VLOOKUP(CONCATENATE(B1320,C1320),IBGE!A:J,10,FALSE),"")</f>
        <v/>
      </c>
      <c r="E1320" s="17" t="str">
        <f>IFERROR(VLOOKUP(CONCATENATE(B1320,C1320),IBGE!A:R,18,FALSE),"")</f>
        <v/>
      </c>
    </row>
    <row r="1321" spans="4:5">
      <c r="D1321" s="16" t="str">
        <f>IFERROR(VLOOKUP(CONCATENATE(B1321,C1321),IBGE!A:J,10,FALSE),"")</f>
        <v/>
      </c>
      <c r="E1321" s="17" t="str">
        <f>IFERROR(VLOOKUP(CONCATENATE(B1321,C1321),IBGE!A:R,18,FALSE),"")</f>
        <v/>
      </c>
    </row>
    <row r="1322" spans="4:5">
      <c r="D1322" s="16" t="str">
        <f>IFERROR(VLOOKUP(CONCATENATE(B1322,C1322),IBGE!A:J,10,FALSE),"")</f>
        <v/>
      </c>
      <c r="E1322" s="17" t="str">
        <f>IFERROR(VLOOKUP(CONCATENATE(B1322,C1322),IBGE!A:R,18,FALSE),"")</f>
        <v/>
      </c>
    </row>
    <row r="1323" spans="4:5">
      <c r="D1323" s="16" t="str">
        <f>IFERROR(VLOOKUP(CONCATENATE(B1323,C1323),IBGE!A:J,10,FALSE),"")</f>
        <v/>
      </c>
      <c r="E1323" s="17" t="str">
        <f>IFERROR(VLOOKUP(CONCATENATE(B1323,C1323),IBGE!A:R,18,FALSE),"")</f>
        <v/>
      </c>
    </row>
    <row r="1324" spans="4:5">
      <c r="D1324" s="16" t="str">
        <f>IFERROR(VLOOKUP(CONCATENATE(B1324,C1324),IBGE!A:J,10,FALSE),"")</f>
        <v/>
      </c>
      <c r="E1324" s="17" t="str">
        <f>IFERROR(VLOOKUP(CONCATENATE(B1324,C1324),IBGE!A:R,18,FALSE),"")</f>
        <v/>
      </c>
    </row>
    <row r="1325" spans="4:5">
      <c r="D1325" s="16" t="str">
        <f>IFERROR(VLOOKUP(CONCATENATE(B1325,C1325),IBGE!A:J,10,FALSE),"")</f>
        <v/>
      </c>
      <c r="E1325" s="17" t="str">
        <f>IFERROR(VLOOKUP(CONCATENATE(B1325,C1325),IBGE!A:R,18,FALSE),"")</f>
        <v/>
      </c>
    </row>
    <row r="1326" spans="4:5">
      <c r="D1326" s="16" t="str">
        <f>IFERROR(VLOOKUP(CONCATENATE(B1326,C1326),IBGE!A:J,10,FALSE),"")</f>
        <v/>
      </c>
      <c r="E1326" s="17" t="str">
        <f>IFERROR(VLOOKUP(CONCATENATE(B1326,C1326),IBGE!A:R,18,FALSE),"")</f>
        <v/>
      </c>
    </row>
    <row r="1327" spans="4:5">
      <c r="D1327" s="16" t="str">
        <f>IFERROR(VLOOKUP(CONCATENATE(B1327,C1327),IBGE!A:J,10,FALSE),"")</f>
        <v/>
      </c>
      <c r="E1327" s="17" t="str">
        <f>IFERROR(VLOOKUP(CONCATENATE(B1327,C1327),IBGE!A:R,18,FALSE),"")</f>
        <v/>
      </c>
    </row>
    <row r="1328" spans="4:5">
      <c r="D1328" s="16" t="str">
        <f>IFERROR(VLOOKUP(CONCATENATE(B1328,C1328),IBGE!A:J,10,FALSE),"")</f>
        <v/>
      </c>
      <c r="E1328" s="17" t="str">
        <f>IFERROR(VLOOKUP(CONCATENATE(B1328,C1328),IBGE!A:R,18,FALSE),"")</f>
        <v/>
      </c>
    </row>
    <row r="1329" spans="4:5">
      <c r="D1329" s="16" t="str">
        <f>IFERROR(VLOOKUP(CONCATENATE(B1329,C1329),IBGE!A:J,10,FALSE),"")</f>
        <v/>
      </c>
      <c r="E1329" s="17" t="str">
        <f>IFERROR(VLOOKUP(CONCATENATE(B1329,C1329),IBGE!A:R,18,FALSE),"")</f>
        <v/>
      </c>
    </row>
    <row r="1330" spans="4:5">
      <c r="D1330" s="16" t="str">
        <f>IFERROR(VLOOKUP(CONCATENATE(B1330,C1330),IBGE!A:J,10,FALSE),"")</f>
        <v/>
      </c>
      <c r="E1330" s="17" t="str">
        <f>IFERROR(VLOOKUP(CONCATENATE(B1330,C1330),IBGE!A:R,18,FALSE),"")</f>
        <v/>
      </c>
    </row>
    <row r="1331" spans="4:5">
      <c r="D1331" s="16" t="str">
        <f>IFERROR(VLOOKUP(CONCATENATE(B1331,C1331),IBGE!A:J,10,FALSE),"")</f>
        <v/>
      </c>
      <c r="E1331" s="17" t="str">
        <f>IFERROR(VLOOKUP(CONCATENATE(B1331,C1331),IBGE!A:R,18,FALSE),"")</f>
        <v/>
      </c>
    </row>
    <row r="1332" spans="4:5">
      <c r="D1332" s="16" t="str">
        <f>IFERROR(VLOOKUP(CONCATENATE(B1332,C1332),IBGE!A:J,10,FALSE),"")</f>
        <v/>
      </c>
      <c r="E1332" s="17" t="str">
        <f>IFERROR(VLOOKUP(CONCATENATE(B1332,C1332),IBGE!A:R,18,FALSE),"")</f>
        <v/>
      </c>
    </row>
    <row r="1333" spans="4:5">
      <c r="D1333" s="16" t="str">
        <f>IFERROR(VLOOKUP(CONCATENATE(B1333,C1333),IBGE!A:J,10,FALSE),"")</f>
        <v/>
      </c>
      <c r="E1333" s="17" t="str">
        <f>IFERROR(VLOOKUP(CONCATENATE(B1333,C1333),IBGE!A:R,18,FALSE),"")</f>
        <v/>
      </c>
    </row>
    <row r="1334" spans="4:5">
      <c r="D1334" s="16" t="str">
        <f>IFERROR(VLOOKUP(CONCATENATE(B1334,C1334),IBGE!A:J,10,FALSE),"")</f>
        <v/>
      </c>
      <c r="E1334" s="17" t="str">
        <f>IFERROR(VLOOKUP(CONCATENATE(B1334,C1334),IBGE!A:R,18,FALSE),"")</f>
        <v/>
      </c>
    </row>
    <row r="1335" spans="4:5">
      <c r="D1335" s="16" t="str">
        <f>IFERROR(VLOOKUP(CONCATENATE(B1335,C1335),IBGE!A:J,10,FALSE),"")</f>
        <v/>
      </c>
      <c r="E1335" s="17" t="str">
        <f>IFERROR(VLOOKUP(CONCATENATE(B1335,C1335),IBGE!A:R,18,FALSE),"")</f>
        <v/>
      </c>
    </row>
    <row r="1336" spans="4:5">
      <c r="D1336" s="16" t="str">
        <f>IFERROR(VLOOKUP(CONCATENATE(B1336,C1336),IBGE!A:J,10,FALSE),"")</f>
        <v/>
      </c>
      <c r="E1336" s="17" t="str">
        <f>IFERROR(VLOOKUP(CONCATENATE(B1336,C1336),IBGE!A:R,18,FALSE),"")</f>
        <v/>
      </c>
    </row>
    <row r="1337" spans="4:5">
      <c r="D1337" s="16" t="str">
        <f>IFERROR(VLOOKUP(CONCATENATE(B1337,C1337),IBGE!A:J,10,FALSE),"")</f>
        <v/>
      </c>
      <c r="E1337" s="17" t="str">
        <f>IFERROR(VLOOKUP(CONCATENATE(B1337,C1337),IBGE!A:R,18,FALSE),"")</f>
        <v/>
      </c>
    </row>
    <row r="1338" spans="4:5">
      <c r="D1338" s="16" t="str">
        <f>IFERROR(VLOOKUP(CONCATENATE(B1338,C1338),IBGE!A:J,10,FALSE),"")</f>
        <v/>
      </c>
      <c r="E1338" s="17" t="str">
        <f>IFERROR(VLOOKUP(CONCATENATE(B1338,C1338),IBGE!A:R,18,FALSE),"")</f>
        <v/>
      </c>
    </row>
    <row r="1339" spans="4:5">
      <c r="D1339" s="16" t="str">
        <f>IFERROR(VLOOKUP(CONCATENATE(B1339,C1339),IBGE!A:J,10,FALSE),"")</f>
        <v/>
      </c>
      <c r="E1339" s="17" t="str">
        <f>IFERROR(VLOOKUP(CONCATENATE(B1339,C1339),IBGE!A:R,18,FALSE),"")</f>
        <v/>
      </c>
    </row>
    <row r="1340" spans="4:5">
      <c r="D1340" s="16" t="str">
        <f>IFERROR(VLOOKUP(CONCATENATE(B1340,C1340),IBGE!A:J,10,FALSE),"")</f>
        <v/>
      </c>
      <c r="E1340" s="17" t="str">
        <f>IFERROR(VLOOKUP(CONCATENATE(B1340,C1340),IBGE!A:R,18,FALSE),"")</f>
        <v/>
      </c>
    </row>
    <row r="1341" spans="4:5">
      <c r="D1341" s="16" t="str">
        <f>IFERROR(VLOOKUP(CONCATENATE(B1341,C1341),IBGE!A:J,10,FALSE),"")</f>
        <v/>
      </c>
      <c r="E1341" s="17" t="str">
        <f>IFERROR(VLOOKUP(CONCATENATE(B1341,C1341),IBGE!A:R,18,FALSE),"")</f>
        <v/>
      </c>
    </row>
    <row r="1342" spans="4:5">
      <c r="D1342" s="16" t="str">
        <f>IFERROR(VLOOKUP(CONCATENATE(B1342,C1342),IBGE!A:J,10,FALSE),"")</f>
        <v/>
      </c>
      <c r="E1342" s="17" t="str">
        <f>IFERROR(VLOOKUP(CONCATENATE(B1342,C1342),IBGE!A:R,18,FALSE),"")</f>
        <v/>
      </c>
    </row>
    <row r="1343" spans="4:5">
      <c r="D1343" s="16" t="str">
        <f>IFERROR(VLOOKUP(CONCATENATE(B1343,C1343),IBGE!A:J,10,FALSE),"")</f>
        <v/>
      </c>
      <c r="E1343" s="17" t="str">
        <f>IFERROR(VLOOKUP(CONCATENATE(B1343,C1343),IBGE!A:R,18,FALSE),"")</f>
        <v/>
      </c>
    </row>
    <row r="1344" spans="4:5">
      <c r="D1344" s="16" t="str">
        <f>IFERROR(VLOOKUP(CONCATENATE(B1344,C1344),IBGE!A:J,10,FALSE),"")</f>
        <v/>
      </c>
      <c r="E1344" s="17" t="str">
        <f>IFERROR(VLOOKUP(CONCATENATE(B1344,C1344),IBGE!A:R,18,FALSE),"")</f>
        <v/>
      </c>
    </row>
    <row r="1345" spans="4:5">
      <c r="D1345" s="16" t="str">
        <f>IFERROR(VLOOKUP(CONCATENATE(B1345,C1345),IBGE!A:J,10,FALSE),"")</f>
        <v/>
      </c>
      <c r="E1345" s="17" t="str">
        <f>IFERROR(VLOOKUP(CONCATENATE(B1345,C1345),IBGE!A:R,18,FALSE),"")</f>
        <v/>
      </c>
    </row>
    <row r="1346" spans="4:5">
      <c r="D1346" s="16" t="str">
        <f>IFERROR(VLOOKUP(CONCATENATE(B1346,C1346),IBGE!A:J,10,FALSE),"")</f>
        <v/>
      </c>
      <c r="E1346" s="17" t="str">
        <f>IFERROR(VLOOKUP(CONCATENATE(B1346,C1346),IBGE!A:R,18,FALSE),"")</f>
        <v/>
      </c>
    </row>
    <row r="1347" spans="4:5">
      <c r="D1347" s="16" t="str">
        <f>IFERROR(VLOOKUP(CONCATENATE(B1347,C1347),IBGE!A:J,10,FALSE),"")</f>
        <v/>
      </c>
      <c r="E1347" s="17" t="str">
        <f>IFERROR(VLOOKUP(CONCATENATE(B1347,C1347),IBGE!A:R,18,FALSE),"")</f>
        <v/>
      </c>
    </row>
    <row r="1348" spans="4:5">
      <c r="D1348" s="16" t="str">
        <f>IFERROR(VLOOKUP(CONCATENATE(B1348,C1348),IBGE!A:J,10,FALSE),"")</f>
        <v/>
      </c>
      <c r="E1348" s="17" t="str">
        <f>IFERROR(VLOOKUP(CONCATENATE(B1348,C1348),IBGE!A:R,18,FALSE),"")</f>
        <v/>
      </c>
    </row>
    <row r="1349" spans="4:5">
      <c r="D1349" s="16" t="str">
        <f>IFERROR(VLOOKUP(CONCATENATE(B1349,C1349),IBGE!A:J,10,FALSE),"")</f>
        <v/>
      </c>
      <c r="E1349" s="17" t="str">
        <f>IFERROR(VLOOKUP(CONCATENATE(B1349,C1349),IBGE!A:R,18,FALSE),"")</f>
        <v/>
      </c>
    </row>
    <row r="1350" spans="4:5">
      <c r="D1350" s="16" t="str">
        <f>IFERROR(VLOOKUP(CONCATENATE(B1350,C1350),IBGE!A:J,10,FALSE),"")</f>
        <v/>
      </c>
      <c r="E1350" s="17" t="str">
        <f>IFERROR(VLOOKUP(CONCATENATE(B1350,C1350),IBGE!A:R,18,FALSE),"")</f>
        <v/>
      </c>
    </row>
    <row r="1351" spans="4:5">
      <c r="D1351" s="16" t="str">
        <f>IFERROR(VLOOKUP(CONCATENATE(B1351,C1351),IBGE!A:J,10,FALSE),"")</f>
        <v/>
      </c>
      <c r="E1351" s="17" t="str">
        <f>IFERROR(VLOOKUP(CONCATENATE(B1351,C1351),IBGE!A:R,18,FALSE),"")</f>
        <v/>
      </c>
    </row>
    <row r="1352" spans="4:5">
      <c r="D1352" s="16" t="str">
        <f>IFERROR(VLOOKUP(CONCATENATE(B1352,C1352),IBGE!A:J,10,FALSE),"")</f>
        <v/>
      </c>
      <c r="E1352" s="17" t="str">
        <f>IFERROR(VLOOKUP(CONCATENATE(B1352,C1352),IBGE!A:R,18,FALSE),"")</f>
        <v/>
      </c>
    </row>
    <row r="1353" spans="4:5">
      <c r="D1353" s="16" t="str">
        <f>IFERROR(VLOOKUP(CONCATENATE(B1353,C1353),IBGE!A:J,10,FALSE),"")</f>
        <v/>
      </c>
      <c r="E1353" s="17" t="str">
        <f>IFERROR(VLOOKUP(CONCATENATE(B1353,C1353),IBGE!A:R,18,FALSE),"")</f>
        <v/>
      </c>
    </row>
    <row r="1354" spans="4:5">
      <c r="D1354" s="16" t="str">
        <f>IFERROR(VLOOKUP(CONCATENATE(B1354,C1354),IBGE!A:J,10,FALSE),"")</f>
        <v/>
      </c>
      <c r="E1354" s="17" t="str">
        <f>IFERROR(VLOOKUP(CONCATENATE(B1354,C1354),IBGE!A:R,18,FALSE),"")</f>
        <v/>
      </c>
    </row>
    <row r="1355" spans="4:5">
      <c r="D1355" s="16" t="str">
        <f>IFERROR(VLOOKUP(CONCATENATE(B1355,C1355),IBGE!A:J,10,FALSE),"")</f>
        <v/>
      </c>
      <c r="E1355" s="17" t="str">
        <f>IFERROR(VLOOKUP(CONCATENATE(B1355,C1355),IBGE!A:R,18,FALSE),"")</f>
        <v/>
      </c>
    </row>
    <row r="1356" spans="4:5">
      <c r="D1356" s="16" t="str">
        <f>IFERROR(VLOOKUP(CONCATENATE(B1356,C1356),IBGE!A:J,10,FALSE),"")</f>
        <v/>
      </c>
      <c r="E1356" s="17" t="str">
        <f>IFERROR(VLOOKUP(CONCATENATE(B1356,C1356),IBGE!A:R,18,FALSE),"")</f>
        <v/>
      </c>
    </row>
    <row r="1357" spans="4:5">
      <c r="D1357" s="16" t="str">
        <f>IFERROR(VLOOKUP(CONCATENATE(B1357,C1357),IBGE!A:J,10,FALSE),"")</f>
        <v/>
      </c>
      <c r="E1357" s="17" t="str">
        <f>IFERROR(VLOOKUP(CONCATENATE(B1357,C1357),IBGE!A:R,18,FALSE),"")</f>
        <v/>
      </c>
    </row>
    <row r="1358" spans="4:5">
      <c r="D1358" s="16" t="str">
        <f>IFERROR(VLOOKUP(CONCATENATE(B1358,C1358),IBGE!A:J,10,FALSE),"")</f>
        <v/>
      </c>
      <c r="E1358" s="17" t="str">
        <f>IFERROR(VLOOKUP(CONCATENATE(B1358,C1358),IBGE!A:R,18,FALSE),"")</f>
        <v/>
      </c>
    </row>
    <row r="1359" spans="4:5">
      <c r="D1359" s="16" t="str">
        <f>IFERROR(VLOOKUP(CONCATENATE(B1359,C1359),IBGE!A:J,10,FALSE),"")</f>
        <v/>
      </c>
      <c r="E1359" s="17" t="str">
        <f>IFERROR(VLOOKUP(CONCATENATE(B1359,C1359),IBGE!A:R,18,FALSE),"")</f>
        <v/>
      </c>
    </row>
    <row r="1360" spans="4:5">
      <c r="D1360" s="16" t="str">
        <f>IFERROR(VLOOKUP(CONCATENATE(B1360,C1360),IBGE!A:J,10,FALSE),"")</f>
        <v/>
      </c>
      <c r="E1360" s="17" t="str">
        <f>IFERROR(VLOOKUP(CONCATENATE(B1360,C1360),IBGE!A:R,18,FALSE),"")</f>
        <v/>
      </c>
    </row>
    <row r="1361" spans="4:5">
      <c r="D1361" s="16" t="str">
        <f>IFERROR(VLOOKUP(CONCATENATE(B1361,C1361),IBGE!A:J,10,FALSE),"")</f>
        <v/>
      </c>
      <c r="E1361" s="17" t="str">
        <f>IFERROR(VLOOKUP(CONCATENATE(B1361,C1361),IBGE!A:R,18,FALSE),"")</f>
        <v/>
      </c>
    </row>
    <row r="1362" spans="4:5">
      <c r="D1362" s="16" t="str">
        <f>IFERROR(VLOOKUP(CONCATENATE(B1362,C1362),IBGE!A:J,10,FALSE),"")</f>
        <v/>
      </c>
      <c r="E1362" s="17" t="str">
        <f>IFERROR(VLOOKUP(CONCATENATE(B1362,C1362),IBGE!A:R,18,FALSE),"")</f>
        <v/>
      </c>
    </row>
    <row r="1363" spans="4:5">
      <c r="D1363" s="16" t="str">
        <f>IFERROR(VLOOKUP(CONCATENATE(B1363,C1363),IBGE!A:J,10,FALSE),"")</f>
        <v/>
      </c>
      <c r="E1363" s="17" t="str">
        <f>IFERROR(VLOOKUP(CONCATENATE(B1363,C1363),IBGE!A:R,18,FALSE),"")</f>
        <v/>
      </c>
    </row>
    <row r="1364" spans="4:5">
      <c r="D1364" s="16" t="str">
        <f>IFERROR(VLOOKUP(CONCATENATE(B1364,C1364),IBGE!A:J,10,FALSE),"")</f>
        <v/>
      </c>
      <c r="E1364" s="17" t="str">
        <f>IFERROR(VLOOKUP(CONCATENATE(B1364,C1364),IBGE!A:R,18,FALSE),"")</f>
        <v/>
      </c>
    </row>
    <row r="1365" spans="4:5">
      <c r="D1365" s="16" t="str">
        <f>IFERROR(VLOOKUP(CONCATENATE(B1365,C1365),IBGE!A:J,10,FALSE),"")</f>
        <v/>
      </c>
      <c r="E1365" s="17" t="str">
        <f>IFERROR(VLOOKUP(CONCATENATE(B1365,C1365),IBGE!A:R,18,FALSE),"")</f>
        <v/>
      </c>
    </row>
    <row r="1366" spans="4:5">
      <c r="D1366" s="16" t="str">
        <f>IFERROR(VLOOKUP(CONCATENATE(B1366,C1366),IBGE!A:J,10,FALSE),"")</f>
        <v/>
      </c>
      <c r="E1366" s="17" t="str">
        <f>IFERROR(VLOOKUP(CONCATENATE(B1366,C1366),IBGE!A:R,18,FALSE),"")</f>
        <v/>
      </c>
    </row>
    <row r="1367" spans="4:5">
      <c r="D1367" s="16" t="str">
        <f>IFERROR(VLOOKUP(CONCATENATE(B1367,C1367),IBGE!A:J,10,FALSE),"")</f>
        <v/>
      </c>
      <c r="E1367" s="17" t="str">
        <f>IFERROR(VLOOKUP(CONCATENATE(B1367,C1367),IBGE!A:R,18,FALSE),"")</f>
        <v/>
      </c>
    </row>
    <row r="1368" spans="4:5">
      <c r="D1368" s="16" t="str">
        <f>IFERROR(VLOOKUP(CONCATENATE(B1368,C1368),IBGE!A:J,10,FALSE),"")</f>
        <v/>
      </c>
      <c r="E1368" s="17" t="str">
        <f>IFERROR(VLOOKUP(CONCATENATE(B1368,C1368),IBGE!A:R,18,FALSE),"")</f>
        <v/>
      </c>
    </row>
    <row r="1369" spans="4:5">
      <c r="D1369" s="16" t="str">
        <f>IFERROR(VLOOKUP(CONCATENATE(B1369,C1369),IBGE!A:J,10,FALSE),"")</f>
        <v/>
      </c>
      <c r="E1369" s="17" t="str">
        <f>IFERROR(VLOOKUP(CONCATENATE(B1369,C1369),IBGE!A:R,18,FALSE),"")</f>
        <v/>
      </c>
    </row>
    <row r="1370" spans="4:5">
      <c r="D1370" s="16" t="str">
        <f>IFERROR(VLOOKUP(CONCATENATE(B1370,C1370),IBGE!A:J,10,FALSE),"")</f>
        <v/>
      </c>
      <c r="E1370" s="17" t="str">
        <f>IFERROR(VLOOKUP(CONCATENATE(B1370,C1370),IBGE!A:R,18,FALSE),"")</f>
        <v/>
      </c>
    </row>
    <row r="1371" spans="4:5">
      <c r="D1371" s="16" t="str">
        <f>IFERROR(VLOOKUP(CONCATENATE(B1371,C1371),IBGE!A:J,10,FALSE),"")</f>
        <v/>
      </c>
      <c r="E1371" s="17" t="str">
        <f>IFERROR(VLOOKUP(CONCATENATE(B1371,C1371),IBGE!A:R,18,FALSE),"")</f>
        <v/>
      </c>
    </row>
    <row r="1372" spans="4:5">
      <c r="D1372" s="16" t="str">
        <f>IFERROR(VLOOKUP(CONCATENATE(B1372,C1372),IBGE!A:J,10,FALSE),"")</f>
        <v/>
      </c>
      <c r="E1372" s="17" t="str">
        <f>IFERROR(VLOOKUP(CONCATENATE(B1372,C1372),IBGE!A:R,18,FALSE),"")</f>
        <v/>
      </c>
    </row>
    <row r="1373" spans="4:5">
      <c r="D1373" s="16" t="str">
        <f>IFERROR(VLOOKUP(CONCATENATE(B1373,C1373),IBGE!A:J,10,FALSE),"")</f>
        <v/>
      </c>
      <c r="E1373" s="17" t="str">
        <f>IFERROR(VLOOKUP(CONCATENATE(B1373,C1373),IBGE!A:R,18,FALSE),"")</f>
        <v/>
      </c>
    </row>
    <row r="1374" spans="4:5">
      <c r="D1374" s="16" t="str">
        <f>IFERROR(VLOOKUP(CONCATENATE(B1374,C1374),IBGE!A:J,10,FALSE),"")</f>
        <v/>
      </c>
      <c r="E1374" s="17" t="str">
        <f>IFERROR(VLOOKUP(CONCATENATE(B1374,C1374),IBGE!A:R,18,FALSE),"")</f>
        <v/>
      </c>
    </row>
    <row r="1375" spans="4:5">
      <c r="D1375" s="16" t="str">
        <f>IFERROR(VLOOKUP(CONCATENATE(B1375,C1375),IBGE!A:J,10,FALSE),"")</f>
        <v/>
      </c>
      <c r="E1375" s="17" t="str">
        <f>IFERROR(VLOOKUP(CONCATENATE(B1375,C1375),IBGE!A:R,18,FALSE),"")</f>
        <v/>
      </c>
    </row>
    <row r="1376" spans="4:5">
      <c r="D1376" s="16" t="str">
        <f>IFERROR(VLOOKUP(CONCATENATE(B1376,C1376),IBGE!A:J,10,FALSE),"")</f>
        <v/>
      </c>
      <c r="E1376" s="17" t="str">
        <f>IFERROR(VLOOKUP(CONCATENATE(B1376,C1376),IBGE!A:R,18,FALSE),"")</f>
        <v/>
      </c>
    </row>
    <row r="1377" spans="4:5">
      <c r="D1377" s="16" t="str">
        <f>IFERROR(VLOOKUP(CONCATENATE(B1377,C1377),IBGE!A:J,10,FALSE),"")</f>
        <v/>
      </c>
      <c r="E1377" s="17" t="str">
        <f>IFERROR(VLOOKUP(CONCATENATE(B1377,C1377),IBGE!A:R,18,FALSE),"")</f>
        <v/>
      </c>
    </row>
    <row r="1378" spans="4:5">
      <c r="D1378" s="16" t="str">
        <f>IFERROR(VLOOKUP(CONCATENATE(B1378,C1378),IBGE!A:J,10,FALSE),"")</f>
        <v/>
      </c>
      <c r="E1378" s="17" t="str">
        <f>IFERROR(VLOOKUP(CONCATENATE(B1378,C1378),IBGE!A:R,18,FALSE),"")</f>
        <v/>
      </c>
    </row>
    <row r="1379" spans="4:5">
      <c r="D1379" s="16" t="str">
        <f>IFERROR(VLOOKUP(CONCATENATE(B1379,C1379),IBGE!A:J,10,FALSE),"")</f>
        <v/>
      </c>
      <c r="E1379" s="17" t="str">
        <f>IFERROR(VLOOKUP(CONCATENATE(B1379,C1379),IBGE!A:R,18,FALSE),"")</f>
        <v/>
      </c>
    </row>
    <row r="1380" spans="4:5">
      <c r="D1380" s="16" t="str">
        <f>IFERROR(VLOOKUP(CONCATENATE(B1380,C1380),IBGE!A:J,10,FALSE),"")</f>
        <v/>
      </c>
      <c r="E1380" s="17" t="str">
        <f>IFERROR(VLOOKUP(CONCATENATE(B1380,C1380),IBGE!A:R,18,FALSE),"")</f>
        <v/>
      </c>
    </row>
    <row r="1381" spans="4:5">
      <c r="D1381" s="16" t="str">
        <f>IFERROR(VLOOKUP(CONCATENATE(B1381,C1381),IBGE!A:J,10,FALSE),"")</f>
        <v/>
      </c>
      <c r="E1381" s="17" t="str">
        <f>IFERROR(VLOOKUP(CONCATENATE(B1381,C1381),IBGE!A:R,18,FALSE),"")</f>
        <v/>
      </c>
    </row>
    <row r="1382" spans="4:5">
      <c r="D1382" s="16" t="str">
        <f>IFERROR(VLOOKUP(CONCATENATE(B1382,C1382),IBGE!A:J,10,FALSE),"")</f>
        <v/>
      </c>
      <c r="E1382" s="17" t="str">
        <f>IFERROR(VLOOKUP(CONCATENATE(B1382,C1382),IBGE!A:R,18,FALSE),"")</f>
        <v/>
      </c>
    </row>
    <row r="1383" spans="4:5">
      <c r="D1383" s="16" t="str">
        <f>IFERROR(VLOOKUP(CONCATENATE(B1383,C1383),IBGE!A:J,10,FALSE),"")</f>
        <v/>
      </c>
      <c r="E1383" s="17" t="str">
        <f>IFERROR(VLOOKUP(CONCATENATE(B1383,C1383),IBGE!A:R,18,FALSE),"")</f>
        <v/>
      </c>
    </row>
    <row r="1384" spans="4:5">
      <c r="D1384" s="16" t="str">
        <f>IFERROR(VLOOKUP(CONCATENATE(B1384,C1384),IBGE!A:J,10,FALSE),"")</f>
        <v/>
      </c>
      <c r="E1384" s="17" t="str">
        <f>IFERROR(VLOOKUP(CONCATENATE(B1384,C1384),IBGE!A:R,18,FALSE),"")</f>
        <v/>
      </c>
    </row>
    <row r="1385" spans="4:5">
      <c r="D1385" s="16" t="str">
        <f>IFERROR(VLOOKUP(CONCATENATE(B1385,C1385),IBGE!A:J,10,FALSE),"")</f>
        <v/>
      </c>
      <c r="E1385" s="17" t="str">
        <f>IFERROR(VLOOKUP(CONCATENATE(B1385,C1385),IBGE!A:R,18,FALSE),"")</f>
        <v/>
      </c>
    </row>
    <row r="1386" spans="4:5">
      <c r="D1386" s="16" t="str">
        <f>IFERROR(VLOOKUP(CONCATENATE(B1386,C1386),IBGE!A:J,10,FALSE),"")</f>
        <v/>
      </c>
      <c r="E1386" s="17" t="str">
        <f>IFERROR(VLOOKUP(CONCATENATE(B1386,C1386),IBGE!A:R,18,FALSE),"")</f>
        <v/>
      </c>
    </row>
    <row r="1387" spans="4:5">
      <c r="D1387" s="16" t="str">
        <f>IFERROR(VLOOKUP(CONCATENATE(B1387,C1387),IBGE!A:J,10,FALSE),"")</f>
        <v/>
      </c>
      <c r="E1387" s="17" t="str">
        <f>IFERROR(VLOOKUP(CONCATENATE(B1387,C1387),IBGE!A:R,18,FALSE),"")</f>
        <v/>
      </c>
    </row>
    <row r="1388" spans="4:5">
      <c r="D1388" s="16" t="str">
        <f>IFERROR(VLOOKUP(CONCATENATE(B1388,C1388),IBGE!A:J,10,FALSE),"")</f>
        <v/>
      </c>
      <c r="E1388" s="17" t="str">
        <f>IFERROR(VLOOKUP(CONCATENATE(B1388,C1388),IBGE!A:R,18,FALSE),"")</f>
        <v/>
      </c>
    </row>
    <row r="1389" spans="4:5">
      <c r="D1389" s="16" t="str">
        <f>IFERROR(VLOOKUP(CONCATENATE(B1389,C1389),IBGE!A:J,10,FALSE),"")</f>
        <v/>
      </c>
      <c r="E1389" s="17" t="str">
        <f>IFERROR(VLOOKUP(CONCATENATE(B1389,C1389),IBGE!A:R,18,FALSE),"")</f>
        <v/>
      </c>
    </row>
    <row r="1390" spans="4:5">
      <c r="D1390" s="16" t="str">
        <f>IFERROR(VLOOKUP(CONCATENATE(B1390,C1390),IBGE!A:J,10,FALSE),"")</f>
        <v/>
      </c>
      <c r="E1390" s="17" t="str">
        <f>IFERROR(VLOOKUP(CONCATENATE(B1390,C1390),IBGE!A:R,18,FALSE),"")</f>
        <v/>
      </c>
    </row>
    <row r="1391" spans="4:5">
      <c r="D1391" s="16" t="str">
        <f>IFERROR(VLOOKUP(CONCATENATE(B1391,C1391),IBGE!A:J,10,FALSE),"")</f>
        <v/>
      </c>
      <c r="E1391" s="17" t="str">
        <f>IFERROR(VLOOKUP(CONCATENATE(B1391,C1391),IBGE!A:R,18,FALSE),"")</f>
        <v/>
      </c>
    </row>
    <row r="1392" spans="4:5">
      <c r="D1392" s="16" t="str">
        <f>IFERROR(VLOOKUP(CONCATENATE(B1392,C1392),IBGE!A:J,10,FALSE),"")</f>
        <v/>
      </c>
      <c r="E1392" s="17" t="str">
        <f>IFERROR(VLOOKUP(CONCATENATE(B1392,C1392),IBGE!A:R,18,FALSE),"")</f>
        <v/>
      </c>
    </row>
    <row r="1393" spans="4:5">
      <c r="D1393" s="16" t="str">
        <f>IFERROR(VLOOKUP(CONCATENATE(B1393,C1393),IBGE!A:J,10,FALSE),"")</f>
        <v/>
      </c>
      <c r="E1393" s="17" t="str">
        <f>IFERROR(VLOOKUP(CONCATENATE(B1393,C1393),IBGE!A:R,18,FALSE),"")</f>
        <v/>
      </c>
    </row>
    <row r="1394" spans="4:5">
      <c r="D1394" s="16" t="str">
        <f>IFERROR(VLOOKUP(CONCATENATE(B1394,C1394),IBGE!A:J,10,FALSE),"")</f>
        <v/>
      </c>
      <c r="E1394" s="17" t="str">
        <f>IFERROR(VLOOKUP(CONCATENATE(B1394,C1394),IBGE!A:R,18,FALSE),"")</f>
        <v/>
      </c>
    </row>
    <row r="1395" spans="4:5">
      <c r="D1395" s="16" t="str">
        <f>IFERROR(VLOOKUP(CONCATENATE(B1395,C1395),IBGE!A:J,10,FALSE),"")</f>
        <v/>
      </c>
      <c r="E1395" s="17" t="str">
        <f>IFERROR(VLOOKUP(CONCATENATE(B1395,C1395),IBGE!A:R,18,FALSE),"")</f>
        <v/>
      </c>
    </row>
    <row r="1396" spans="4:5">
      <c r="D1396" s="16" t="str">
        <f>IFERROR(VLOOKUP(CONCATENATE(B1396,C1396),IBGE!A:J,10,FALSE),"")</f>
        <v/>
      </c>
      <c r="E1396" s="17" t="str">
        <f>IFERROR(VLOOKUP(CONCATENATE(B1396,C1396),IBGE!A:R,18,FALSE),"")</f>
        <v/>
      </c>
    </row>
    <row r="1397" spans="4:5">
      <c r="D1397" s="16" t="str">
        <f>IFERROR(VLOOKUP(CONCATENATE(B1397,C1397),IBGE!A:J,10,FALSE),"")</f>
        <v/>
      </c>
      <c r="E1397" s="17" t="str">
        <f>IFERROR(VLOOKUP(CONCATENATE(B1397,C1397),IBGE!A:R,18,FALSE),"")</f>
        <v/>
      </c>
    </row>
    <row r="1398" spans="4:5">
      <c r="D1398" s="16" t="str">
        <f>IFERROR(VLOOKUP(CONCATENATE(B1398,C1398),IBGE!A:J,10,FALSE),"")</f>
        <v/>
      </c>
      <c r="E1398" s="17" t="str">
        <f>IFERROR(VLOOKUP(CONCATENATE(B1398,C1398),IBGE!A:R,18,FALSE),"")</f>
        <v/>
      </c>
    </row>
    <row r="1399" spans="4:5">
      <c r="D1399" s="16" t="str">
        <f>IFERROR(VLOOKUP(CONCATENATE(B1399,C1399),IBGE!A:J,10,FALSE),"")</f>
        <v/>
      </c>
      <c r="E1399" s="17" t="str">
        <f>IFERROR(VLOOKUP(CONCATENATE(B1399,C1399),IBGE!A:R,18,FALSE),"")</f>
        <v/>
      </c>
    </row>
    <row r="1400" spans="4:5">
      <c r="D1400" s="16" t="str">
        <f>IFERROR(VLOOKUP(CONCATENATE(B1400,C1400),IBGE!A:J,10,FALSE),"")</f>
        <v/>
      </c>
      <c r="E1400" s="17" t="str">
        <f>IFERROR(VLOOKUP(CONCATENATE(B1400,C1400),IBGE!A:R,18,FALSE),"")</f>
        <v/>
      </c>
    </row>
    <row r="1401" spans="4:5">
      <c r="D1401" s="16" t="str">
        <f>IFERROR(VLOOKUP(CONCATENATE(B1401,C1401),IBGE!A:J,10,FALSE),"")</f>
        <v/>
      </c>
      <c r="E1401" s="17" t="str">
        <f>IFERROR(VLOOKUP(CONCATENATE(B1401,C1401),IBGE!A:R,18,FALSE),"")</f>
        <v/>
      </c>
    </row>
    <row r="1402" spans="4:5">
      <c r="D1402" s="16" t="str">
        <f>IFERROR(VLOOKUP(CONCATENATE(B1402,C1402),IBGE!A:J,10,FALSE),"")</f>
        <v/>
      </c>
      <c r="E1402" s="17" t="str">
        <f>IFERROR(VLOOKUP(CONCATENATE(B1402,C1402),IBGE!A:R,18,FALSE),"")</f>
        <v/>
      </c>
    </row>
    <row r="1403" spans="4:5">
      <c r="D1403" s="16" t="str">
        <f>IFERROR(VLOOKUP(CONCATENATE(B1403,C1403),IBGE!A:J,10,FALSE),"")</f>
        <v/>
      </c>
      <c r="E1403" s="17" t="str">
        <f>IFERROR(VLOOKUP(CONCATENATE(B1403,C1403),IBGE!A:R,18,FALSE),"")</f>
        <v/>
      </c>
    </row>
    <row r="1404" spans="4:5">
      <c r="D1404" s="16" t="str">
        <f>IFERROR(VLOOKUP(CONCATENATE(B1404,C1404),IBGE!A:J,10,FALSE),"")</f>
        <v/>
      </c>
      <c r="E1404" s="17" t="str">
        <f>IFERROR(VLOOKUP(CONCATENATE(B1404,C1404),IBGE!A:R,18,FALSE),"")</f>
        <v/>
      </c>
    </row>
    <row r="1405" spans="4:5">
      <c r="D1405" s="16" t="str">
        <f>IFERROR(VLOOKUP(CONCATENATE(B1405,C1405),IBGE!A:J,10,FALSE),"")</f>
        <v/>
      </c>
      <c r="E1405" s="17" t="str">
        <f>IFERROR(VLOOKUP(CONCATENATE(B1405,C1405),IBGE!A:R,18,FALSE),"")</f>
        <v/>
      </c>
    </row>
    <row r="1406" spans="4:5">
      <c r="D1406" s="16" t="str">
        <f>IFERROR(VLOOKUP(CONCATENATE(B1406,C1406),IBGE!A:J,10,FALSE),"")</f>
        <v/>
      </c>
      <c r="E1406" s="17" t="str">
        <f>IFERROR(VLOOKUP(CONCATENATE(B1406,C1406),IBGE!A:R,18,FALSE),"")</f>
        <v/>
      </c>
    </row>
    <row r="1407" spans="4:5">
      <c r="D1407" s="16" t="str">
        <f>IFERROR(VLOOKUP(CONCATENATE(B1407,C1407),IBGE!A:J,10,FALSE),"")</f>
        <v/>
      </c>
      <c r="E1407" s="17" t="str">
        <f>IFERROR(VLOOKUP(CONCATENATE(B1407,C1407),IBGE!A:R,18,FALSE),"")</f>
        <v/>
      </c>
    </row>
    <row r="1408" spans="4:5">
      <c r="D1408" s="16" t="str">
        <f>IFERROR(VLOOKUP(CONCATENATE(B1408,C1408),IBGE!A:J,10,FALSE),"")</f>
        <v/>
      </c>
      <c r="E1408" s="17" t="str">
        <f>IFERROR(VLOOKUP(CONCATENATE(B1408,C1408),IBGE!A:R,18,FALSE),"")</f>
        <v/>
      </c>
    </row>
    <row r="1409" spans="4:5">
      <c r="D1409" s="16" t="str">
        <f>IFERROR(VLOOKUP(CONCATENATE(B1409,C1409),IBGE!A:J,10,FALSE),"")</f>
        <v/>
      </c>
      <c r="E1409" s="17" t="str">
        <f>IFERROR(VLOOKUP(CONCATENATE(B1409,C1409),IBGE!A:R,18,FALSE),"")</f>
        <v/>
      </c>
    </row>
    <row r="1410" spans="4:5">
      <c r="D1410" s="16" t="str">
        <f>IFERROR(VLOOKUP(CONCATENATE(B1410,C1410),IBGE!A:J,10,FALSE),"")</f>
        <v/>
      </c>
      <c r="E1410" s="17" t="str">
        <f>IFERROR(VLOOKUP(CONCATENATE(B1410,C1410),IBGE!A:R,18,FALSE),"")</f>
        <v/>
      </c>
    </row>
    <row r="1411" spans="4:5">
      <c r="D1411" s="16" t="str">
        <f>IFERROR(VLOOKUP(CONCATENATE(B1411,C1411),IBGE!A:J,10,FALSE),"")</f>
        <v/>
      </c>
      <c r="E1411" s="17" t="str">
        <f>IFERROR(VLOOKUP(CONCATENATE(B1411,C1411),IBGE!A:R,18,FALSE),"")</f>
        <v/>
      </c>
    </row>
    <row r="1412" spans="4:5">
      <c r="D1412" s="16" t="str">
        <f>IFERROR(VLOOKUP(CONCATENATE(B1412,C1412),IBGE!A:J,10,FALSE),"")</f>
        <v/>
      </c>
      <c r="E1412" s="17" t="str">
        <f>IFERROR(VLOOKUP(CONCATENATE(B1412,C1412),IBGE!A:R,18,FALSE),"")</f>
        <v/>
      </c>
    </row>
    <row r="1413" spans="4:5">
      <c r="D1413" s="16" t="str">
        <f>IFERROR(VLOOKUP(CONCATENATE(B1413,C1413),IBGE!A:J,10,FALSE),"")</f>
        <v/>
      </c>
      <c r="E1413" s="17" t="str">
        <f>IFERROR(VLOOKUP(CONCATENATE(B1413,C1413),IBGE!A:R,18,FALSE),"")</f>
        <v/>
      </c>
    </row>
    <row r="1414" spans="4:5">
      <c r="D1414" s="16" t="str">
        <f>IFERROR(VLOOKUP(CONCATENATE(B1414,C1414),IBGE!A:J,10,FALSE),"")</f>
        <v/>
      </c>
      <c r="E1414" s="17" t="str">
        <f>IFERROR(VLOOKUP(CONCATENATE(B1414,C1414),IBGE!A:R,18,FALSE),"")</f>
        <v/>
      </c>
    </row>
    <row r="1415" spans="4:5">
      <c r="D1415" s="16" t="str">
        <f>IFERROR(VLOOKUP(CONCATENATE(B1415,C1415),IBGE!A:J,10,FALSE),"")</f>
        <v/>
      </c>
      <c r="E1415" s="17" t="str">
        <f>IFERROR(VLOOKUP(CONCATENATE(B1415,C1415),IBGE!A:R,18,FALSE),"")</f>
        <v/>
      </c>
    </row>
    <row r="1416" spans="4:5">
      <c r="D1416" s="16" t="str">
        <f>IFERROR(VLOOKUP(CONCATENATE(B1416,C1416),IBGE!A:J,10,FALSE),"")</f>
        <v/>
      </c>
      <c r="E1416" s="17" t="str">
        <f>IFERROR(VLOOKUP(CONCATENATE(B1416,C1416),IBGE!A:R,18,FALSE),"")</f>
        <v/>
      </c>
    </row>
    <row r="1417" spans="4:5">
      <c r="D1417" s="16" t="str">
        <f>IFERROR(VLOOKUP(CONCATENATE(B1417,C1417),IBGE!A:J,10,FALSE),"")</f>
        <v/>
      </c>
      <c r="E1417" s="17" t="str">
        <f>IFERROR(VLOOKUP(CONCATENATE(B1417,C1417),IBGE!A:R,18,FALSE),"")</f>
        <v/>
      </c>
    </row>
    <row r="1418" spans="4:5">
      <c r="D1418" s="16" t="str">
        <f>IFERROR(VLOOKUP(CONCATENATE(B1418,C1418),IBGE!A:J,10,FALSE),"")</f>
        <v/>
      </c>
      <c r="E1418" s="17" t="str">
        <f>IFERROR(VLOOKUP(CONCATENATE(B1418,C1418),IBGE!A:R,18,FALSE),"")</f>
        <v/>
      </c>
    </row>
    <row r="1419" spans="4:5">
      <c r="D1419" s="16" t="str">
        <f>IFERROR(VLOOKUP(CONCATENATE(B1419,C1419),IBGE!A:J,10,FALSE),"")</f>
        <v/>
      </c>
      <c r="E1419" s="17" t="str">
        <f>IFERROR(VLOOKUP(CONCATENATE(B1419,C1419),IBGE!A:R,18,FALSE),"")</f>
        <v/>
      </c>
    </row>
    <row r="1420" spans="4:5">
      <c r="D1420" s="16" t="str">
        <f>IFERROR(VLOOKUP(CONCATENATE(B1420,C1420),IBGE!A:J,10,FALSE),"")</f>
        <v/>
      </c>
      <c r="E1420" s="17" t="str">
        <f>IFERROR(VLOOKUP(CONCATENATE(B1420,C1420),IBGE!A:R,18,FALSE),"")</f>
        <v/>
      </c>
    </row>
    <row r="1421" spans="4:5">
      <c r="D1421" s="16" t="str">
        <f>IFERROR(VLOOKUP(CONCATENATE(B1421,C1421),IBGE!A:J,10,FALSE),"")</f>
        <v/>
      </c>
      <c r="E1421" s="17" t="str">
        <f>IFERROR(VLOOKUP(CONCATENATE(B1421,C1421),IBGE!A:R,18,FALSE),"")</f>
        <v/>
      </c>
    </row>
    <row r="1422" spans="4:5">
      <c r="D1422" s="16" t="str">
        <f>IFERROR(VLOOKUP(CONCATENATE(B1422,C1422),IBGE!A:J,10,FALSE),"")</f>
        <v/>
      </c>
      <c r="E1422" s="17" t="str">
        <f>IFERROR(VLOOKUP(CONCATENATE(B1422,C1422),IBGE!A:R,18,FALSE),"")</f>
        <v/>
      </c>
    </row>
    <row r="1423" spans="4:5">
      <c r="D1423" s="16" t="str">
        <f>IFERROR(VLOOKUP(CONCATENATE(B1423,C1423),IBGE!A:J,10,FALSE),"")</f>
        <v/>
      </c>
      <c r="E1423" s="17" t="str">
        <f>IFERROR(VLOOKUP(CONCATENATE(B1423,C1423),IBGE!A:R,18,FALSE),"")</f>
        <v/>
      </c>
    </row>
    <row r="1424" spans="4:5">
      <c r="D1424" s="16" t="str">
        <f>IFERROR(VLOOKUP(CONCATENATE(B1424,C1424),IBGE!A:J,10,FALSE),"")</f>
        <v/>
      </c>
      <c r="E1424" s="17" t="str">
        <f>IFERROR(VLOOKUP(CONCATENATE(B1424,C1424),IBGE!A:R,18,FALSE),"")</f>
        <v/>
      </c>
    </row>
    <row r="1425" spans="4:5">
      <c r="D1425" s="16" t="str">
        <f>IFERROR(VLOOKUP(CONCATENATE(B1425,C1425),IBGE!A:J,10,FALSE),"")</f>
        <v/>
      </c>
      <c r="E1425" s="17" t="str">
        <f>IFERROR(VLOOKUP(CONCATENATE(B1425,C1425),IBGE!A:R,18,FALSE),"")</f>
        <v/>
      </c>
    </row>
    <row r="1426" spans="4:5">
      <c r="D1426" s="16" t="str">
        <f>IFERROR(VLOOKUP(CONCATENATE(B1426,C1426),IBGE!A:J,10,FALSE),"")</f>
        <v/>
      </c>
      <c r="E1426" s="17" t="str">
        <f>IFERROR(VLOOKUP(CONCATENATE(B1426,C1426),IBGE!A:R,18,FALSE),"")</f>
        <v/>
      </c>
    </row>
    <row r="1427" spans="4:5">
      <c r="D1427" s="16" t="str">
        <f>IFERROR(VLOOKUP(CONCATENATE(B1427,C1427),IBGE!A:J,10,FALSE),"")</f>
        <v/>
      </c>
      <c r="E1427" s="17" t="str">
        <f>IFERROR(VLOOKUP(CONCATENATE(B1427,C1427),IBGE!A:R,18,FALSE),"")</f>
        <v/>
      </c>
    </row>
    <row r="1428" spans="4:5">
      <c r="D1428" s="16" t="str">
        <f>IFERROR(VLOOKUP(CONCATENATE(B1428,C1428),IBGE!A:J,10,FALSE),"")</f>
        <v/>
      </c>
      <c r="E1428" s="17" t="str">
        <f>IFERROR(VLOOKUP(CONCATENATE(B1428,C1428),IBGE!A:R,18,FALSE),"")</f>
        <v/>
      </c>
    </row>
    <row r="1429" spans="4:5">
      <c r="D1429" s="16" t="str">
        <f>IFERROR(VLOOKUP(CONCATENATE(B1429,C1429),IBGE!A:J,10,FALSE),"")</f>
        <v/>
      </c>
      <c r="E1429" s="17" t="str">
        <f>IFERROR(VLOOKUP(CONCATENATE(B1429,C1429),IBGE!A:R,18,FALSE),"")</f>
        <v/>
      </c>
    </row>
    <row r="1430" spans="4:5">
      <c r="D1430" s="16" t="str">
        <f>IFERROR(VLOOKUP(CONCATENATE(B1430,C1430),IBGE!A:J,10,FALSE),"")</f>
        <v/>
      </c>
      <c r="E1430" s="17" t="str">
        <f>IFERROR(VLOOKUP(CONCATENATE(B1430,C1430),IBGE!A:R,18,FALSE),"")</f>
        <v/>
      </c>
    </row>
    <row r="1431" spans="4:5">
      <c r="D1431" s="16" t="str">
        <f>IFERROR(VLOOKUP(CONCATENATE(B1431,C1431),IBGE!A:J,10,FALSE),"")</f>
        <v/>
      </c>
      <c r="E1431" s="17" t="str">
        <f>IFERROR(VLOOKUP(CONCATENATE(B1431,C1431),IBGE!A:R,18,FALSE),"")</f>
        <v/>
      </c>
    </row>
    <row r="1432" spans="4:5">
      <c r="D1432" s="16" t="str">
        <f>IFERROR(VLOOKUP(CONCATENATE(B1432,C1432),IBGE!A:J,10,FALSE),"")</f>
        <v/>
      </c>
      <c r="E1432" s="17" t="str">
        <f>IFERROR(VLOOKUP(CONCATENATE(B1432,C1432),IBGE!A:R,18,FALSE),"")</f>
        <v/>
      </c>
    </row>
    <row r="1433" spans="4:5">
      <c r="D1433" s="16" t="str">
        <f>IFERROR(VLOOKUP(CONCATENATE(B1433,C1433),IBGE!A:J,10,FALSE),"")</f>
        <v/>
      </c>
      <c r="E1433" s="17" t="str">
        <f>IFERROR(VLOOKUP(CONCATENATE(B1433,C1433),IBGE!A:R,18,FALSE),"")</f>
        <v/>
      </c>
    </row>
    <row r="1434" spans="4:5">
      <c r="D1434" s="16" t="str">
        <f>IFERROR(VLOOKUP(CONCATENATE(B1434,C1434),IBGE!A:J,10,FALSE),"")</f>
        <v/>
      </c>
      <c r="E1434" s="17" t="str">
        <f>IFERROR(VLOOKUP(CONCATENATE(B1434,C1434),IBGE!A:R,18,FALSE),"")</f>
        <v/>
      </c>
    </row>
    <row r="1435" spans="4:5">
      <c r="D1435" s="16" t="str">
        <f>IFERROR(VLOOKUP(CONCATENATE(B1435,C1435),IBGE!A:J,10,FALSE),"")</f>
        <v/>
      </c>
      <c r="E1435" s="17" t="str">
        <f>IFERROR(VLOOKUP(CONCATENATE(B1435,C1435),IBGE!A:R,18,FALSE),"")</f>
        <v/>
      </c>
    </row>
    <row r="1436" spans="4:5">
      <c r="D1436" s="16" t="str">
        <f>IFERROR(VLOOKUP(CONCATENATE(B1436,C1436),IBGE!A:J,10,FALSE),"")</f>
        <v/>
      </c>
      <c r="E1436" s="17" t="str">
        <f>IFERROR(VLOOKUP(CONCATENATE(B1436,C1436),IBGE!A:R,18,FALSE),"")</f>
        <v/>
      </c>
    </row>
    <row r="1437" spans="4:5">
      <c r="D1437" s="16" t="str">
        <f>IFERROR(VLOOKUP(CONCATENATE(B1437,C1437),IBGE!A:J,10,FALSE),"")</f>
        <v/>
      </c>
      <c r="E1437" s="17" t="str">
        <f>IFERROR(VLOOKUP(CONCATENATE(B1437,C1437),IBGE!A:R,18,FALSE),"")</f>
        <v/>
      </c>
    </row>
    <row r="1438" spans="4:5">
      <c r="D1438" s="16" t="str">
        <f>IFERROR(VLOOKUP(CONCATENATE(B1438,C1438),IBGE!A:J,10,FALSE),"")</f>
        <v/>
      </c>
      <c r="E1438" s="17" t="str">
        <f>IFERROR(VLOOKUP(CONCATENATE(B1438,C1438),IBGE!A:R,18,FALSE),"")</f>
        <v/>
      </c>
    </row>
    <row r="1439" spans="4:5">
      <c r="D1439" s="16" t="str">
        <f>IFERROR(VLOOKUP(CONCATENATE(B1439,C1439),IBGE!A:J,10,FALSE),"")</f>
        <v/>
      </c>
      <c r="E1439" s="17" t="str">
        <f>IFERROR(VLOOKUP(CONCATENATE(B1439,C1439),IBGE!A:R,18,FALSE),"")</f>
        <v/>
      </c>
    </row>
    <row r="1440" spans="4:5">
      <c r="D1440" s="16" t="str">
        <f>IFERROR(VLOOKUP(CONCATENATE(B1440,C1440),IBGE!A:J,10,FALSE),"")</f>
        <v/>
      </c>
      <c r="E1440" s="17" t="str">
        <f>IFERROR(VLOOKUP(CONCATENATE(B1440,C1440),IBGE!A:R,18,FALSE),"")</f>
        <v/>
      </c>
    </row>
    <row r="1441" spans="4:5">
      <c r="D1441" s="16" t="str">
        <f>IFERROR(VLOOKUP(CONCATENATE(B1441,C1441),IBGE!A:J,10,FALSE),"")</f>
        <v/>
      </c>
      <c r="E1441" s="17" t="str">
        <f>IFERROR(VLOOKUP(CONCATENATE(B1441,C1441),IBGE!A:R,18,FALSE),"")</f>
        <v/>
      </c>
    </row>
    <row r="1442" spans="4:5">
      <c r="D1442" s="16" t="str">
        <f>IFERROR(VLOOKUP(CONCATENATE(B1442,C1442),IBGE!A:J,10,FALSE),"")</f>
        <v/>
      </c>
      <c r="E1442" s="17" t="str">
        <f>IFERROR(VLOOKUP(CONCATENATE(B1442,C1442),IBGE!A:R,18,FALSE),"")</f>
        <v/>
      </c>
    </row>
    <row r="1443" spans="4:5">
      <c r="D1443" s="16" t="str">
        <f>IFERROR(VLOOKUP(CONCATENATE(B1443,C1443),IBGE!A:J,10,FALSE),"")</f>
        <v/>
      </c>
      <c r="E1443" s="17" t="str">
        <f>IFERROR(VLOOKUP(CONCATENATE(B1443,C1443),IBGE!A:R,18,FALSE),"")</f>
        <v/>
      </c>
    </row>
    <row r="1444" spans="4:5">
      <c r="D1444" s="16" t="str">
        <f>IFERROR(VLOOKUP(CONCATENATE(B1444,C1444),IBGE!A:J,10,FALSE),"")</f>
        <v/>
      </c>
      <c r="E1444" s="17" t="str">
        <f>IFERROR(VLOOKUP(CONCATENATE(B1444,C1444),IBGE!A:R,18,FALSE),"")</f>
        <v/>
      </c>
    </row>
    <row r="1445" spans="4:5">
      <c r="D1445" s="16" t="str">
        <f>IFERROR(VLOOKUP(CONCATENATE(B1445,C1445),IBGE!A:J,10,FALSE),"")</f>
        <v/>
      </c>
      <c r="E1445" s="17" t="str">
        <f>IFERROR(VLOOKUP(CONCATENATE(B1445,C1445),IBGE!A:R,18,FALSE),"")</f>
        <v/>
      </c>
    </row>
    <row r="1446" spans="4:5">
      <c r="D1446" s="16" t="str">
        <f>IFERROR(VLOOKUP(CONCATENATE(B1446,C1446),IBGE!A:J,10,FALSE),"")</f>
        <v/>
      </c>
      <c r="E1446" s="17" t="str">
        <f>IFERROR(VLOOKUP(CONCATENATE(B1446,C1446),IBGE!A:R,18,FALSE),"")</f>
        <v/>
      </c>
    </row>
    <row r="1447" spans="4:5">
      <c r="D1447" s="16" t="str">
        <f>IFERROR(VLOOKUP(CONCATENATE(B1447,C1447),IBGE!A:J,10,FALSE),"")</f>
        <v/>
      </c>
      <c r="E1447" s="17" t="str">
        <f>IFERROR(VLOOKUP(CONCATENATE(B1447,C1447),IBGE!A:R,18,FALSE),"")</f>
        <v/>
      </c>
    </row>
    <row r="1448" spans="4:5">
      <c r="D1448" s="16" t="str">
        <f>IFERROR(VLOOKUP(CONCATENATE(B1448,C1448),IBGE!A:J,10,FALSE),"")</f>
        <v/>
      </c>
      <c r="E1448" s="17" t="str">
        <f>IFERROR(VLOOKUP(CONCATENATE(B1448,C1448),IBGE!A:R,18,FALSE),"")</f>
        <v/>
      </c>
    </row>
    <row r="1449" spans="4:5">
      <c r="D1449" s="16" t="str">
        <f>IFERROR(VLOOKUP(CONCATENATE(B1449,C1449),IBGE!A:J,10,FALSE),"")</f>
        <v/>
      </c>
      <c r="E1449" s="17" t="str">
        <f>IFERROR(VLOOKUP(CONCATENATE(B1449,C1449),IBGE!A:R,18,FALSE),"")</f>
        <v/>
      </c>
    </row>
    <row r="1450" spans="4:5">
      <c r="D1450" s="16" t="str">
        <f>IFERROR(VLOOKUP(CONCATENATE(B1450,C1450),IBGE!A:J,10,FALSE),"")</f>
        <v/>
      </c>
      <c r="E1450" s="17" t="str">
        <f>IFERROR(VLOOKUP(CONCATENATE(B1450,C1450),IBGE!A:R,18,FALSE),"")</f>
        <v/>
      </c>
    </row>
    <row r="1451" spans="4:5">
      <c r="D1451" s="16" t="str">
        <f>IFERROR(VLOOKUP(CONCATENATE(B1451,C1451),IBGE!A:J,10,FALSE),"")</f>
        <v/>
      </c>
      <c r="E1451" s="17" t="str">
        <f>IFERROR(VLOOKUP(CONCATENATE(B1451,C1451),IBGE!A:R,18,FALSE),"")</f>
        <v/>
      </c>
    </row>
    <row r="1452" spans="4:5">
      <c r="D1452" s="16" t="str">
        <f>IFERROR(VLOOKUP(CONCATENATE(B1452,C1452),IBGE!A:J,10,FALSE),"")</f>
        <v/>
      </c>
      <c r="E1452" s="17" t="str">
        <f>IFERROR(VLOOKUP(CONCATENATE(B1452,C1452),IBGE!A:R,18,FALSE),"")</f>
        <v/>
      </c>
    </row>
    <row r="1453" spans="4:5">
      <c r="D1453" s="16" t="str">
        <f>IFERROR(VLOOKUP(CONCATENATE(B1453,C1453),IBGE!A:J,10,FALSE),"")</f>
        <v/>
      </c>
      <c r="E1453" s="17" t="str">
        <f>IFERROR(VLOOKUP(CONCATENATE(B1453,C1453),IBGE!A:R,18,FALSE),"")</f>
        <v/>
      </c>
    </row>
    <row r="1454" spans="4:5">
      <c r="D1454" s="16" t="str">
        <f>IFERROR(VLOOKUP(CONCATENATE(B1454,C1454),IBGE!A:J,10,FALSE),"")</f>
        <v/>
      </c>
      <c r="E1454" s="17" t="str">
        <f>IFERROR(VLOOKUP(CONCATENATE(B1454,C1454),IBGE!A:R,18,FALSE),"")</f>
        <v/>
      </c>
    </row>
    <row r="1455" spans="4:5">
      <c r="D1455" s="16" t="str">
        <f>IFERROR(VLOOKUP(CONCATENATE(B1455,C1455),IBGE!A:J,10,FALSE),"")</f>
        <v/>
      </c>
      <c r="E1455" s="17" t="str">
        <f>IFERROR(VLOOKUP(CONCATENATE(B1455,C1455),IBGE!A:R,18,FALSE),"")</f>
        <v/>
      </c>
    </row>
    <row r="1456" spans="4:5">
      <c r="D1456" s="16" t="str">
        <f>IFERROR(VLOOKUP(CONCATENATE(B1456,C1456),IBGE!A:J,10,FALSE),"")</f>
        <v/>
      </c>
      <c r="E1456" s="17" t="str">
        <f>IFERROR(VLOOKUP(CONCATENATE(B1456,C1456),IBGE!A:R,18,FALSE),"")</f>
        <v/>
      </c>
    </row>
    <row r="1457" spans="4:5">
      <c r="D1457" s="16" t="str">
        <f>IFERROR(VLOOKUP(CONCATENATE(B1457,C1457),IBGE!A:J,10,FALSE),"")</f>
        <v/>
      </c>
      <c r="E1457" s="17" t="str">
        <f>IFERROR(VLOOKUP(CONCATENATE(B1457,C1457),IBGE!A:R,18,FALSE),"")</f>
        <v/>
      </c>
    </row>
    <row r="1458" spans="4:5">
      <c r="D1458" s="16" t="str">
        <f>IFERROR(VLOOKUP(CONCATENATE(B1458,C1458),IBGE!A:J,10,FALSE),"")</f>
        <v/>
      </c>
      <c r="E1458" s="17" t="str">
        <f>IFERROR(VLOOKUP(CONCATENATE(B1458,C1458),IBGE!A:R,18,FALSE),"")</f>
        <v/>
      </c>
    </row>
    <row r="1459" spans="4:5">
      <c r="D1459" s="16" t="str">
        <f>IFERROR(VLOOKUP(CONCATENATE(B1459,C1459),IBGE!A:J,10,FALSE),"")</f>
        <v/>
      </c>
      <c r="E1459" s="17" t="str">
        <f>IFERROR(VLOOKUP(CONCATENATE(B1459,C1459),IBGE!A:R,18,FALSE),"")</f>
        <v/>
      </c>
    </row>
    <row r="1460" spans="4:5">
      <c r="D1460" s="16" t="str">
        <f>IFERROR(VLOOKUP(CONCATENATE(B1460,C1460),IBGE!A:J,10,FALSE),"")</f>
        <v/>
      </c>
      <c r="E1460" s="17" t="str">
        <f>IFERROR(VLOOKUP(CONCATENATE(B1460,C1460),IBGE!A:R,18,FALSE),"")</f>
        <v/>
      </c>
    </row>
    <row r="1461" spans="4:5">
      <c r="D1461" s="16" t="str">
        <f>IFERROR(VLOOKUP(CONCATENATE(B1461,C1461),IBGE!A:J,10,FALSE),"")</f>
        <v/>
      </c>
      <c r="E1461" s="17" t="str">
        <f>IFERROR(VLOOKUP(CONCATENATE(B1461,C1461),IBGE!A:R,18,FALSE),"")</f>
        <v/>
      </c>
    </row>
    <row r="1462" spans="4:5">
      <c r="D1462" s="16" t="str">
        <f>IFERROR(VLOOKUP(CONCATENATE(B1462,C1462),IBGE!A:J,10,FALSE),"")</f>
        <v/>
      </c>
      <c r="E1462" s="17" t="str">
        <f>IFERROR(VLOOKUP(CONCATENATE(B1462,C1462),IBGE!A:R,18,FALSE),"")</f>
        <v/>
      </c>
    </row>
    <row r="1463" spans="4:5">
      <c r="D1463" s="16" t="str">
        <f>IFERROR(VLOOKUP(CONCATENATE(B1463,C1463),IBGE!A:J,10,FALSE),"")</f>
        <v/>
      </c>
      <c r="E1463" s="17" t="str">
        <f>IFERROR(VLOOKUP(CONCATENATE(B1463,C1463),IBGE!A:R,18,FALSE),"")</f>
        <v/>
      </c>
    </row>
    <row r="1464" spans="4:5">
      <c r="D1464" s="16" t="str">
        <f>IFERROR(VLOOKUP(CONCATENATE(B1464,C1464),IBGE!A:J,10,FALSE),"")</f>
        <v/>
      </c>
      <c r="E1464" s="17" t="str">
        <f>IFERROR(VLOOKUP(CONCATENATE(B1464,C1464),IBGE!A:R,18,FALSE),"")</f>
        <v/>
      </c>
    </row>
    <row r="1465" spans="4:5">
      <c r="D1465" s="16" t="str">
        <f>IFERROR(VLOOKUP(CONCATENATE(B1465,C1465),IBGE!A:J,10,FALSE),"")</f>
        <v/>
      </c>
      <c r="E1465" s="17" t="str">
        <f>IFERROR(VLOOKUP(CONCATENATE(B1465,C1465),IBGE!A:R,18,FALSE),"")</f>
        <v/>
      </c>
    </row>
    <row r="1466" spans="4:5">
      <c r="D1466" s="16" t="str">
        <f>IFERROR(VLOOKUP(CONCATENATE(B1466,C1466),IBGE!A:J,10,FALSE),"")</f>
        <v/>
      </c>
      <c r="E1466" s="17" t="str">
        <f>IFERROR(VLOOKUP(CONCATENATE(B1466,C1466),IBGE!A:R,18,FALSE),"")</f>
        <v/>
      </c>
    </row>
    <row r="1467" spans="4:5">
      <c r="D1467" s="16" t="str">
        <f>IFERROR(VLOOKUP(CONCATENATE(B1467,C1467),IBGE!A:J,10,FALSE),"")</f>
        <v/>
      </c>
      <c r="E1467" s="17" t="str">
        <f>IFERROR(VLOOKUP(CONCATENATE(B1467,C1467),IBGE!A:R,18,FALSE),"")</f>
        <v/>
      </c>
    </row>
    <row r="1468" spans="4:5">
      <c r="D1468" s="16" t="str">
        <f>IFERROR(VLOOKUP(CONCATENATE(B1468,C1468),IBGE!A:J,10,FALSE),"")</f>
        <v/>
      </c>
      <c r="E1468" s="17" t="str">
        <f>IFERROR(VLOOKUP(CONCATENATE(B1468,C1468),IBGE!A:R,18,FALSE),"")</f>
        <v/>
      </c>
    </row>
    <row r="1469" spans="4:5">
      <c r="D1469" s="16" t="str">
        <f>IFERROR(VLOOKUP(CONCATENATE(B1469,C1469),IBGE!A:J,10,FALSE),"")</f>
        <v/>
      </c>
      <c r="E1469" s="17" t="str">
        <f>IFERROR(VLOOKUP(CONCATENATE(B1469,C1469),IBGE!A:R,18,FALSE),"")</f>
        <v/>
      </c>
    </row>
    <row r="1470" spans="4:5">
      <c r="D1470" s="16" t="str">
        <f>IFERROR(VLOOKUP(CONCATENATE(B1470,C1470),IBGE!A:J,10,FALSE),"")</f>
        <v/>
      </c>
      <c r="E1470" s="17" t="str">
        <f>IFERROR(VLOOKUP(CONCATENATE(B1470,C1470),IBGE!A:R,18,FALSE),"")</f>
        <v/>
      </c>
    </row>
    <row r="1471" spans="4:5">
      <c r="D1471" s="16" t="str">
        <f>IFERROR(VLOOKUP(CONCATENATE(B1471,C1471),IBGE!A:J,10,FALSE),"")</f>
        <v/>
      </c>
      <c r="E1471" s="17" t="str">
        <f>IFERROR(VLOOKUP(CONCATENATE(B1471,C1471),IBGE!A:R,18,FALSE),"")</f>
        <v/>
      </c>
    </row>
    <row r="1472" spans="4:5">
      <c r="D1472" s="16" t="str">
        <f>IFERROR(VLOOKUP(CONCATENATE(B1472,C1472),IBGE!A:J,10,FALSE),"")</f>
        <v/>
      </c>
      <c r="E1472" s="17" t="str">
        <f>IFERROR(VLOOKUP(CONCATENATE(B1472,C1472),IBGE!A:R,18,FALSE),"")</f>
        <v/>
      </c>
    </row>
    <row r="1473" spans="4:5">
      <c r="D1473" s="16" t="str">
        <f>IFERROR(VLOOKUP(CONCATENATE(B1473,C1473),IBGE!A:J,10,FALSE),"")</f>
        <v/>
      </c>
      <c r="E1473" s="17" t="str">
        <f>IFERROR(VLOOKUP(CONCATENATE(B1473,C1473),IBGE!A:R,18,FALSE),"")</f>
        <v/>
      </c>
    </row>
    <row r="1474" spans="4:5">
      <c r="D1474" s="16" t="str">
        <f>IFERROR(VLOOKUP(CONCATENATE(B1474,C1474),IBGE!A:J,10,FALSE),"")</f>
        <v/>
      </c>
      <c r="E1474" s="17" t="str">
        <f>IFERROR(VLOOKUP(CONCATENATE(B1474,C1474),IBGE!A:R,18,FALSE),"")</f>
        <v/>
      </c>
    </row>
    <row r="1475" spans="4:5">
      <c r="D1475" s="16" t="str">
        <f>IFERROR(VLOOKUP(CONCATENATE(B1475,C1475),IBGE!A:J,10,FALSE),"")</f>
        <v/>
      </c>
      <c r="E1475" s="17" t="str">
        <f>IFERROR(VLOOKUP(CONCATENATE(B1475,C1475),IBGE!A:R,18,FALSE),"")</f>
        <v/>
      </c>
    </row>
    <row r="1476" spans="4:5">
      <c r="D1476" s="16" t="str">
        <f>IFERROR(VLOOKUP(CONCATENATE(B1476,C1476),IBGE!A:J,10,FALSE),"")</f>
        <v/>
      </c>
      <c r="E1476" s="17" t="str">
        <f>IFERROR(VLOOKUP(CONCATENATE(B1476,C1476),IBGE!A:R,18,FALSE),"")</f>
        <v/>
      </c>
    </row>
    <row r="1477" spans="4:5">
      <c r="D1477" s="16" t="str">
        <f>IFERROR(VLOOKUP(CONCATENATE(B1477,C1477),IBGE!A:J,10,FALSE),"")</f>
        <v/>
      </c>
      <c r="E1477" s="17" t="str">
        <f>IFERROR(VLOOKUP(CONCATENATE(B1477,C1477),IBGE!A:R,18,FALSE),"")</f>
        <v/>
      </c>
    </row>
    <row r="1478" spans="4:5">
      <c r="D1478" s="16" t="str">
        <f>IFERROR(VLOOKUP(CONCATENATE(B1478,C1478),IBGE!A:J,10,FALSE),"")</f>
        <v/>
      </c>
      <c r="E1478" s="17" t="str">
        <f>IFERROR(VLOOKUP(CONCATENATE(B1478,C1478),IBGE!A:R,18,FALSE),"")</f>
        <v/>
      </c>
    </row>
    <row r="1479" spans="4:5">
      <c r="D1479" s="16" t="str">
        <f>IFERROR(VLOOKUP(CONCATENATE(B1479,C1479),IBGE!A:J,10,FALSE),"")</f>
        <v/>
      </c>
      <c r="E1479" s="17" t="str">
        <f>IFERROR(VLOOKUP(CONCATENATE(B1479,C1479),IBGE!A:R,18,FALSE),"")</f>
        <v/>
      </c>
    </row>
    <row r="1480" spans="4:5">
      <c r="D1480" s="16" t="str">
        <f>IFERROR(VLOOKUP(CONCATENATE(B1480,C1480),IBGE!A:J,10,FALSE),"")</f>
        <v/>
      </c>
      <c r="E1480" s="17" t="str">
        <f>IFERROR(VLOOKUP(CONCATENATE(B1480,C1480),IBGE!A:R,18,FALSE),"")</f>
        <v/>
      </c>
    </row>
    <row r="1481" spans="4:5">
      <c r="D1481" s="16" t="str">
        <f>IFERROR(VLOOKUP(CONCATENATE(B1481,C1481),IBGE!A:J,10,FALSE),"")</f>
        <v/>
      </c>
      <c r="E1481" s="17" t="str">
        <f>IFERROR(VLOOKUP(CONCATENATE(B1481,C1481),IBGE!A:R,18,FALSE),"")</f>
        <v/>
      </c>
    </row>
    <row r="1482" spans="4:5">
      <c r="D1482" s="16" t="str">
        <f>IFERROR(VLOOKUP(CONCATENATE(B1482,C1482),IBGE!A:J,10,FALSE),"")</f>
        <v/>
      </c>
      <c r="E1482" s="17" t="str">
        <f>IFERROR(VLOOKUP(CONCATENATE(B1482,C1482),IBGE!A:R,18,FALSE),"")</f>
        <v/>
      </c>
    </row>
    <row r="1483" spans="4:5">
      <c r="D1483" s="16" t="str">
        <f>IFERROR(VLOOKUP(CONCATENATE(B1483,C1483),IBGE!A:J,10,FALSE),"")</f>
        <v/>
      </c>
      <c r="E1483" s="17" t="str">
        <f>IFERROR(VLOOKUP(CONCATENATE(B1483,C1483),IBGE!A:R,18,FALSE),"")</f>
        <v/>
      </c>
    </row>
    <row r="1484" spans="4:5">
      <c r="D1484" s="16" t="str">
        <f>IFERROR(VLOOKUP(CONCATENATE(B1484,C1484),IBGE!A:J,10,FALSE),"")</f>
        <v/>
      </c>
      <c r="E1484" s="17" t="str">
        <f>IFERROR(VLOOKUP(CONCATENATE(B1484,C1484),IBGE!A:R,18,FALSE),"")</f>
        <v/>
      </c>
    </row>
    <row r="1485" spans="4:5">
      <c r="D1485" s="16" t="str">
        <f>IFERROR(VLOOKUP(CONCATENATE(B1485,C1485),IBGE!A:J,10,FALSE),"")</f>
        <v/>
      </c>
      <c r="E1485" s="17" t="str">
        <f>IFERROR(VLOOKUP(CONCATENATE(B1485,C1485),IBGE!A:R,18,FALSE),"")</f>
        <v/>
      </c>
    </row>
    <row r="1486" spans="4:5">
      <c r="D1486" s="16" t="str">
        <f>IFERROR(VLOOKUP(CONCATENATE(B1486,C1486),IBGE!A:J,10,FALSE),"")</f>
        <v/>
      </c>
      <c r="E1486" s="17" t="str">
        <f>IFERROR(VLOOKUP(CONCATENATE(B1486,C1486),IBGE!A:R,18,FALSE),"")</f>
        <v/>
      </c>
    </row>
    <row r="1487" spans="4:5">
      <c r="D1487" s="16" t="str">
        <f>IFERROR(VLOOKUP(CONCATENATE(B1487,C1487),IBGE!A:J,10,FALSE),"")</f>
        <v/>
      </c>
      <c r="E1487" s="17" t="str">
        <f>IFERROR(VLOOKUP(CONCATENATE(B1487,C1487),IBGE!A:R,18,FALSE),"")</f>
        <v/>
      </c>
    </row>
    <row r="1488" spans="4:5">
      <c r="D1488" s="16" t="str">
        <f>IFERROR(VLOOKUP(CONCATENATE(B1488,C1488),IBGE!A:J,10,FALSE),"")</f>
        <v/>
      </c>
      <c r="E1488" s="17" t="str">
        <f>IFERROR(VLOOKUP(CONCATENATE(B1488,C1488),IBGE!A:R,18,FALSE),"")</f>
        <v/>
      </c>
    </row>
    <row r="1489" spans="4:5">
      <c r="D1489" s="16" t="str">
        <f>IFERROR(VLOOKUP(CONCATENATE(B1489,C1489),IBGE!A:J,10,FALSE),"")</f>
        <v/>
      </c>
      <c r="E1489" s="17" t="str">
        <f>IFERROR(VLOOKUP(CONCATENATE(B1489,C1489),IBGE!A:R,18,FALSE),"")</f>
        <v/>
      </c>
    </row>
    <row r="1490" spans="4:5">
      <c r="D1490" s="16" t="str">
        <f>IFERROR(VLOOKUP(CONCATENATE(B1490,C1490),IBGE!A:J,10,FALSE),"")</f>
        <v/>
      </c>
      <c r="E1490" s="17" t="str">
        <f>IFERROR(VLOOKUP(CONCATENATE(B1490,C1490),IBGE!A:R,18,FALSE),"")</f>
        <v/>
      </c>
    </row>
    <row r="1491" spans="4:5">
      <c r="D1491" s="16" t="str">
        <f>IFERROR(VLOOKUP(CONCATENATE(B1491,C1491),IBGE!A:J,10,FALSE),"")</f>
        <v/>
      </c>
      <c r="E1491" s="17" t="str">
        <f>IFERROR(VLOOKUP(CONCATENATE(B1491,C1491),IBGE!A:R,18,FALSE),"")</f>
        <v/>
      </c>
    </row>
    <row r="1492" spans="4:5">
      <c r="D1492" s="16" t="str">
        <f>IFERROR(VLOOKUP(CONCATENATE(B1492,C1492),IBGE!A:J,10,FALSE),"")</f>
        <v/>
      </c>
      <c r="E1492" s="17" t="str">
        <f>IFERROR(VLOOKUP(CONCATENATE(B1492,C1492),IBGE!A:R,18,FALSE),"")</f>
        <v/>
      </c>
    </row>
    <row r="1493" spans="4:5">
      <c r="D1493" s="16" t="str">
        <f>IFERROR(VLOOKUP(CONCATENATE(B1493,C1493),IBGE!A:J,10,FALSE),"")</f>
        <v/>
      </c>
      <c r="E1493" s="17" t="str">
        <f>IFERROR(VLOOKUP(CONCATENATE(B1493,C1493),IBGE!A:R,18,FALSE),"")</f>
        <v/>
      </c>
    </row>
    <row r="1494" spans="4:5">
      <c r="D1494" s="16" t="str">
        <f>IFERROR(VLOOKUP(CONCATENATE(B1494,C1494),IBGE!A:J,10,FALSE),"")</f>
        <v/>
      </c>
      <c r="E1494" s="17" t="str">
        <f>IFERROR(VLOOKUP(CONCATENATE(B1494,C1494),IBGE!A:R,18,FALSE),"")</f>
        <v/>
      </c>
    </row>
    <row r="1495" spans="4:5">
      <c r="D1495" s="16" t="str">
        <f>IFERROR(VLOOKUP(CONCATENATE(B1495,C1495),IBGE!A:J,10,FALSE),"")</f>
        <v/>
      </c>
      <c r="E1495" s="17" t="str">
        <f>IFERROR(VLOOKUP(CONCATENATE(B1495,C1495),IBGE!A:R,18,FALSE),"")</f>
        <v/>
      </c>
    </row>
    <row r="1496" spans="4:5">
      <c r="D1496" s="16" t="str">
        <f>IFERROR(VLOOKUP(CONCATENATE(B1496,C1496),IBGE!A:J,10,FALSE),"")</f>
        <v/>
      </c>
      <c r="E1496" s="17" t="str">
        <f>IFERROR(VLOOKUP(CONCATENATE(B1496,C1496),IBGE!A:R,18,FALSE),"")</f>
        <v/>
      </c>
    </row>
    <row r="1497" spans="4:5">
      <c r="D1497" s="16" t="str">
        <f>IFERROR(VLOOKUP(CONCATENATE(B1497,C1497),IBGE!A:J,10,FALSE),"")</f>
        <v/>
      </c>
      <c r="E1497" s="17" t="str">
        <f>IFERROR(VLOOKUP(CONCATENATE(B1497,C1497),IBGE!A:R,18,FALSE),"")</f>
        <v/>
      </c>
    </row>
    <row r="1498" spans="4:5">
      <c r="D1498" s="16" t="str">
        <f>IFERROR(VLOOKUP(CONCATENATE(B1498,C1498),IBGE!A:J,10,FALSE),"")</f>
        <v/>
      </c>
      <c r="E1498" s="17" t="str">
        <f>IFERROR(VLOOKUP(CONCATENATE(B1498,C1498),IBGE!A:R,18,FALSE),"")</f>
        <v/>
      </c>
    </row>
    <row r="1499" spans="4:5">
      <c r="D1499" s="16" t="str">
        <f>IFERROR(VLOOKUP(CONCATENATE(B1499,C1499),IBGE!A:J,10,FALSE),"")</f>
        <v/>
      </c>
      <c r="E1499" s="17" t="str">
        <f>IFERROR(VLOOKUP(CONCATENATE(B1499,C1499),IBGE!A:R,18,FALSE),"")</f>
        <v/>
      </c>
    </row>
    <row r="1500" spans="4:5">
      <c r="D1500" s="16" t="str">
        <f>IFERROR(VLOOKUP(CONCATENATE(B1500,C1500),IBGE!A:J,10,FALSE),"")</f>
        <v/>
      </c>
      <c r="E1500" s="17" t="str">
        <f>IFERROR(VLOOKUP(CONCATENATE(B1500,C1500),IBGE!A:R,18,FALSE),"")</f>
        <v/>
      </c>
    </row>
    <row r="1501" spans="4:5">
      <c r="D1501" s="16" t="str">
        <f>IFERROR(VLOOKUP(CONCATENATE(B1501,C1501),IBGE!A:J,10,FALSE),"")</f>
        <v/>
      </c>
      <c r="E1501" s="17" t="str">
        <f>IFERROR(VLOOKUP(CONCATENATE(B1501,C1501),IBGE!A:R,18,FALSE),"")</f>
        <v/>
      </c>
    </row>
    <row r="1502" spans="4:5">
      <c r="D1502" s="16" t="str">
        <f>IFERROR(VLOOKUP(CONCATENATE(B1502,C1502),IBGE!A:J,10,FALSE),"")</f>
        <v/>
      </c>
      <c r="E1502" s="17" t="str">
        <f>IFERROR(VLOOKUP(CONCATENATE(B1502,C1502),IBGE!A:R,18,FALSE),"")</f>
        <v/>
      </c>
    </row>
    <row r="1503" spans="4:5">
      <c r="D1503" s="16" t="str">
        <f>IFERROR(VLOOKUP(CONCATENATE(B1503,C1503),IBGE!A:J,10,FALSE),"")</f>
        <v/>
      </c>
      <c r="E1503" s="17" t="str">
        <f>IFERROR(VLOOKUP(CONCATENATE(B1503,C1503),IBGE!A:R,18,FALSE),"")</f>
        <v/>
      </c>
    </row>
    <row r="1504" spans="4:5">
      <c r="D1504" s="16" t="str">
        <f>IFERROR(VLOOKUP(CONCATENATE(B1504,C1504),IBGE!A:J,10,FALSE),"")</f>
        <v/>
      </c>
      <c r="E1504" s="17" t="str">
        <f>IFERROR(VLOOKUP(CONCATENATE(B1504,C1504),IBGE!A:R,18,FALSE),"")</f>
        <v/>
      </c>
    </row>
    <row r="1505" spans="4:5">
      <c r="D1505" s="16" t="str">
        <f>IFERROR(VLOOKUP(CONCATENATE(B1505,C1505),IBGE!A:J,10,FALSE),"")</f>
        <v/>
      </c>
      <c r="E1505" s="17" t="str">
        <f>IFERROR(VLOOKUP(CONCATENATE(B1505,C1505),IBGE!A:R,18,FALSE),"")</f>
        <v/>
      </c>
    </row>
    <row r="1506" spans="4:5">
      <c r="D1506" s="16" t="str">
        <f>IFERROR(VLOOKUP(CONCATENATE(B1506,C1506),IBGE!A:J,10,FALSE),"")</f>
        <v/>
      </c>
      <c r="E1506" s="17" t="str">
        <f>IFERROR(VLOOKUP(CONCATENATE(B1506,C1506),IBGE!A:R,18,FALSE),"")</f>
        <v/>
      </c>
    </row>
    <row r="1507" spans="4:5">
      <c r="D1507" s="16" t="str">
        <f>IFERROR(VLOOKUP(CONCATENATE(B1507,C1507),IBGE!A:J,10,FALSE),"")</f>
        <v/>
      </c>
      <c r="E1507" s="17" t="str">
        <f>IFERROR(VLOOKUP(CONCATENATE(B1507,C1507),IBGE!A:R,18,FALSE),"")</f>
        <v/>
      </c>
    </row>
    <row r="1508" spans="4:5">
      <c r="D1508" s="16" t="str">
        <f>IFERROR(VLOOKUP(CONCATENATE(B1508,C1508),IBGE!A:J,10,FALSE),"")</f>
        <v/>
      </c>
      <c r="E1508" s="17" t="str">
        <f>IFERROR(VLOOKUP(CONCATENATE(B1508,C1508),IBGE!A:R,18,FALSE),"")</f>
        <v/>
      </c>
    </row>
    <row r="1509" spans="4:5">
      <c r="D1509" s="16" t="str">
        <f>IFERROR(VLOOKUP(CONCATENATE(B1509,C1509),IBGE!A:J,10,FALSE),"")</f>
        <v/>
      </c>
      <c r="E1509" s="17" t="str">
        <f>IFERROR(VLOOKUP(CONCATENATE(B1509,C1509),IBGE!A:R,18,FALSE),"")</f>
        <v/>
      </c>
    </row>
    <row r="1510" spans="4:5">
      <c r="D1510" s="16" t="str">
        <f>IFERROR(VLOOKUP(CONCATENATE(B1510,C1510),IBGE!A:J,10,FALSE),"")</f>
        <v/>
      </c>
      <c r="E1510" s="17" t="str">
        <f>IFERROR(VLOOKUP(CONCATENATE(B1510,C1510),IBGE!A:R,18,FALSE),"")</f>
        <v/>
      </c>
    </row>
    <row r="1511" spans="4:5">
      <c r="D1511" s="16" t="str">
        <f>IFERROR(VLOOKUP(CONCATENATE(B1511,C1511),IBGE!A:J,10,FALSE),"")</f>
        <v/>
      </c>
      <c r="E1511" s="17" t="str">
        <f>IFERROR(VLOOKUP(CONCATENATE(B1511,C1511),IBGE!A:R,18,FALSE),"")</f>
        <v/>
      </c>
    </row>
    <row r="1512" spans="4:5">
      <c r="D1512" s="16" t="str">
        <f>IFERROR(VLOOKUP(CONCATENATE(B1512,C1512),IBGE!A:J,10,FALSE),"")</f>
        <v/>
      </c>
      <c r="E1512" s="17" t="str">
        <f>IFERROR(VLOOKUP(CONCATENATE(B1512,C1512),IBGE!A:R,18,FALSE),"")</f>
        <v/>
      </c>
    </row>
    <row r="1513" spans="4:5">
      <c r="D1513" s="16" t="str">
        <f>IFERROR(VLOOKUP(CONCATENATE(B1513,C1513),IBGE!A:J,10,FALSE),"")</f>
        <v/>
      </c>
      <c r="E1513" s="17" t="str">
        <f>IFERROR(VLOOKUP(CONCATENATE(B1513,C1513),IBGE!A:R,18,FALSE),"")</f>
        <v/>
      </c>
    </row>
    <row r="1514" spans="4:5">
      <c r="D1514" s="16" t="str">
        <f>IFERROR(VLOOKUP(CONCATENATE(B1514,C1514),IBGE!A:J,10,FALSE),"")</f>
        <v/>
      </c>
      <c r="E1514" s="17" t="str">
        <f>IFERROR(VLOOKUP(CONCATENATE(B1514,C1514),IBGE!A:R,18,FALSE),"")</f>
        <v/>
      </c>
    </row>
    <row r="1515" spans="4:5">
      <c r="D1515" s="16" t="str">
        <f>IFERROR(VLOOKUP(CONCATENATE(B1515,C1515),IBGE!A:J,10,FALSE),"")</f>
        <v/>
      </c>
      <c r="E1515" s="17" t="str">
        <f>IFERROR(VLOOKUP(CONCATENATE(B1515,C1515),IBGE!A:R,18,FALSE),"")</f>
        <v/>
      </c>
    </row>
    <row r="1516" spans="4:5">
      <c r="D1516" s="16" t="str">
        <f>IFERROR(VLOOKUP(CONCATENATE(B1516,C1516),IBGE!A:J,10,FALSE),"")</f>
        <v/>
      </c>
      <c r="E1516" s="17" t="str">
        <f>IFERROR(VLOOKUP(CONCATENATE(B1516,C1516),IBGE!A:R,18,FALSE),"")</f>
        <v/>
      </c>
    </row>
    <row r="1517" spans="4:5">
      <c r="D1517" s="16" t="str">
        <f>IFERROR(VLOOKUP(CONCATENATE(B1517,C1517),IBGE!A:J,10,FALSE),"")</f>
        <v/>
      </c>
      <c r="E1517" s="17" t="str">
        <f>IFERROR(VLOOKUP(CONCATENATE(B1517,C1517),IBGE!A:R,18,FALSE),"")</f>
        <v/>
      </c>
    </row>
    <row r="1518" spans="4:5">
      <c r="D1518" s="16" t="str">
        <f>IFERROR(VLOOKUP(CONCATENATE(B1518,C1518),IBGE!A:J,10,FALSE),"")</f>
        <v/>
      </c>
      <c r="E1518" s="17" t="str">
        <f>IFERROR(VLOOKUP(CONCATENATE(B1518,C1518),IBGE!A:R,18,FALSE),"")</f>
        <v/>
      </c>
    </row>
    <row r="1519" spans="4:5">
      <c r="D1519" s="16" t="str">
        <f>IFERROR(VLOOKUP(CONCATENATE(B1519,C1519),IBGE!A:J,10,FALSE),"")</f>
        <v/>
      </c>
      <c r="E1519" s="17" t="str">
        <f>IFERROR(VLOOKUP(CONCATENATE(B1519,C1519),IBGE!A:R,18,FALSE),"")</f>
        <v/>
      </c>
    </row>
    <row r="1520" spans="4:5">
      <c r="D1520" s="16" t="str">
        <f>IFERROR(VLOOKUP(CONCATENATE(B1520,C1520),IBGE!A:J,10,FALSE),"")</f>
        <v/>
      </c>
      <c r="E1520" s="17" t="str">
        <f>IFERROR(VLOOKUP(CONCATENATE(B1520,C1520),IBGE!A:R,18,FALSE),"")</f>
        <v/>
      </c>
    </row>
    <row r="1521" spans="4:5">
      <c r="D1521" s="16" t="str">
        <f>IFERROR(VLOOKUP(CONCATENATE(B1521,C1521),IBGE!A:J,10,FALSE),"")</f>
        <v/>
      </c>
      <c r="E1521" s="17" t="str">
        <f>IFERROR(VLOOKUP(CONCATENATE(B1521,C1521),IBGE!A:R,18,FALSE),"")</f>
        <v/>
      </c>
    </row>
    <row r="1522" spans="4:5">
      <c r="D1522" s="16" t="str">
        <f>IFERROR(VLOOKUP(CONCATENATE(B1522,C1522),IBGE!A:J,10,FALSE),"")</f>
        <v/>
      </c>
      <c r="E1522" s="17" t="str">
        <f>IFERROR(VLOOKUP(CONCATENATE(B1522,C1522),IBGE!A:R,18,FALSE),"")</f>
        <v/>
      </c>
    </row>
    <row r="1523" spans="4:5">
      <c r="D1523" s="16" t="str">
        <f>IFERROR(VLOOKUP(CONCATENATE(B1523,C1523),IBGE!A:J,10,FALSE),"")</f>
        <v/>
      </c>
      <c r="E1523" s="17" t="str">
        <f>IFERROR(VLOOKUP(CONCATENATE(B1523,C1523),IBGE!A:R,18,FALSE),"")</f>
        <v/>
      </c>
    </row>
    <row r="1524" spans="4:5">
      <c r="D1524" s="16" t="str">
        <f>IFERROR(VLOOKUP(CONCATENATE(B1524,C1524),IBGE!A:J,10,FALSE),"")</f>
        <v/>
      </c>
      <c r="E1524" s="17" t="str">
        <f>IFERROR(VLOOKUP(CONCATENATE(B1524,C1524),IBGE!A:R,18,FALSE),"")</f>
        <v/>
      </c>
    </row>
    <row r="1525" spans="4:5">
      <c r="D1525" s="16" t="str">
        <f>IFERROR(VLOOKUP(CONCATENATE(B1525,C1525),IBGE!A:J,10,FALSE),"")</f>
        <v/>
      </c>
      <c r="E1525" s="17" t="str">
        <f>IFERROR(VLOOKUP(CONCATENATE(B1525,C1525),IBGE!A:R,18,FALSE),"")</f>
        <v/>
      </c>
    </row>
    <row r="1526" spans="4:5">
      <c r="D1526" s="16" t="str">
        <f>IFERROR(VLOOKUP(CONCATENATE(B1526,C1526),IBGE!A:J,10,FALSE),"")</f>
        <v/>
      </c>
      <c r="E1526" s="17" t="str">
        <f>IFERROR(VLOOKUP(CONCATENATE(B1526,C1526),IBGE!A:R,18,FALSE),"")</f>
        <v/>
      </c>
    </row>
    <row r="1527" spans="4:5">
      <c r="D1527" s="16" t="str">
        <f>IFERROR(VLOOKUP(CONCATENATE(B1527,C1527),IBGE!A:J,10,FALSE),"")</f>
        <v/>
      </c>
      <c r="E1527" s="17" t="str">
        <f>IFERROR(VLOOKUP(CONCATENATE(B1527,C1527),IBGE!A:R,18,FALSE),"")</f>
        <v/>
      </c>
    </row>
    <row r="1528" spans="4:5">
      <c r="D1528" s="16" t="str">
        <f>IFERROR(VLOOKUP(CONCATENATE(B1528,C1528),IBGE!A:J,10,FALSE),"")</f>
        <v/>
      </c>
      <c r="E1528" s="17" t="str">
        <f>IFERROR(VLOOKUP(CONCATENATE(B1528,C1528),IBGE!A:R,18,FALSE),"")</f>
        <v/>
      </c>
    </row>
    <row r="1529" spans="4:5">
      <c r="D1529" s="16" t="str">
        <f>IFERROR(VLOOKUP(CONCATENATE(B1529,C1529),IBGE!A:J,10,FALSE),"")</f>
        <v/>
      </c>
      <c r="E1529" s="17" t="str">
        <f>IFERROR(VLOOKUP(CONCATENATE(B1529,C1529),IBGE!A:R,18,FALSE),"")</f>
        <v/>
      </c>
    </row>
    <row r="1530" spans="4:5">
      <c r="D1530" s="16" t="str">
        <f>IFERROR(VLOOKUP(CONCATENATE(B1530,C1530),IBGE!A:J,10,FALSE),"")</f>
        <v/>
      </c>
      <c r="E1530" s="17" t="str">
        <f>IFERROR(VLOOKUP(CONCATENATE(B1530,C1530),IBGE!A:R,18,FALSE),"")</f>
        <v/>
      </c>
    </row>
    <row r="1531" spans="4:5">
      <c r="D1531" s="16" t="str">
        <f>IFERROR(VLOOKUP(CONCATENATE(B1531,C1531),IBGE!A:J,10,FALSE),"")</f>
        <v/>
      </c>
      <c r="E1531" s="17" t="str">
        <f>IFERROR(VLOOKUP(CONCATENATE(B1531,C1531),IBGE!A:R,18,FALSE),"")</f>
        <v/>
      </c>
    </row>
    <row r="1532" spans="4:5">
      <c r="D1532" s="16" t="str">
        <f>IFERROR(VLOOKUP(CONCATENATE(B1532,C1532),IBGE!A:J,10,FALSE),"")</f>
        <v/>
      </c>
      <c r="E1532" s="17" t="str">
        <f>IFERROR(VLOOKUP(CONCATENATE(B1532,C1532),IBGE!A:R,18,FALSE),"")</f>
        <v/>
      </c>
    </row>
    <row r="1533" spans="4:5">
      <c r="D1533" s="16" t="str">
        <f>IFERROR(VLOOKUP(CONCATENATE(B1533,C1533),IBGE!A:J,10,FALSE),"")</f>
        <v/>
      </c>
      <c r="E1533" s="17" t="str">
        <f>IFERROR(VLOOKUP(CONCATENATE(B1533,C1533),IBGE!A:R,18,FALSE),"")</f>
        <v/>
      </c>
    </row>
    <row r="1534" spans="4:5">
      <c r="D1534" s="16" t="str">
        <f>IFERROR(VLOOKUP(CONCATENATE(B1534,C1534),IBGE!A:J,10,FALSE),"")</f>
        <v/>
      </c>
      <c r="E1534" s="17" t="str">
        <f>IFERROR(VLOOKUP(CONCATENATE(B1534,C1534),IBGE!A:R,18,FALSE),"")</f>
        <v/>
      </c>
    </row>
    <row r="1535" spans="4:5">
      <c r="D1535" s="16" t="str">
        <f>IFERROR(VLOOKUP(CONCATENATE(B1535,C1535),IBGE!A:J,10,FALSE),"")</f>
        <v/>
      </c>
      <c r="E1535" s="17" t="str">
        <f>IFERROR(VLOOKUP(CONCATENATE(B1535,C1535),IBGE!A:R,18,FALSE),"")</f>
        <v/>
      </c>
    </row>
    <row r="1536" spans="4:5">
      <c r="D1536" s="16" t="str">
        <f>IFERROR(VLOOKUP(CONCATENATE(B1536,C1536),IBGE!A:J,10,FALSE),"")</f>
        <v/>
      </c>
      <c r="E1536" s="17" t="str">
        <f>IFERROR(VLOOKUP(CONCATENATE(B1536,C1536),IBGE!A:R,18,FALSE),"")</f>
        <v/>
      </c>
    </row>
    <row r="1537" spans="4:5">
      <c r="D1537" s="16" t="str">
        <f>IFERROR(VLOOKUP(CONCATENATE(B1537,C1537),IBGE!A:J,10,FALSE),"")</f>
        <v/>
      </c>
      <c r="E1537" s="17" t="str">
        <f>IFERROR(VLOOKUP(CONCATENATE(B1537,C1537),IBGE!A:R,18,FALSE),"")</f>
        <v/>
      </c>
    </row>
    <row r="1538" spans="4:5">
      <c r="D1538" s="16" t="str">
        <f>IFERROR(VLOOKUP(CONCATENATE(B1538,C1538),IBGE!A:J,10,FALSE),"")</f>
        <v/>
      </c>
      <c r="E1538" s="17" t="str">
        <f>IFERROR(VLOOKUP(CONCATENATE(B1538,C1538),IBGE!A:R,18,FALSE),"")</f>
        <v/>
      </c>
    </row>
    <row r="1539" spans="4:5">
      <c r="D1539" s="16" t="str">
        <f>IFERROR(VLOOKUP(CONCATENATE(B1539,C1539),IBGE!A:J,10,FALSE),"")</f>
        <v/>
      </c>
      <c r="E1539" s="17" t="str">
        <f>IFERROR(VLOOKUP(CONCATENATE(B1539,C1539),IBGE!A:R,18,FALSE),"")</f>
        <v/>
      </c>
    </row>
    <row r="1540" spans="4:5">
      <c r="D1540" s="16" t="str">
        <f>IFERROR(VLOOKUP(CONCATENATE(B1540,C1540),IBGE!A:J,10,FALSE),"")</f>
        <v/>
      </c>
      <c r="E1540" s="17" t="str">
        <f>IFERROR(VLOOKUP(CONCATENATE(B1540,C1540),IBGE!A:R,18,FALSE),"")</f>
        <v/>
      </c>
    </row>
    <row r="1541" spans="4:5">
      <c r="D1541" s="16" t="str">
        <f>IFERROR(VLOOKUP(CONCATENATE(B1541,C1541),IBGE!A:J,10,FALSE),"")</f>
        <v/>
      </c>
      <c r="E1541" s="17" t="str">
        <f>IFERROR(VLOOKUP(CONCATENATE(B1541,C1541),IBGE!A:R,18,FALSE),"")</f>
        <v/>
      </c>
    </row>
    <row r="1542" spans="4:5">
      <c r="D1542" s="16" t="str">
        <f>IFERROR(VLOOKUP(CONCATENATE(B1542,C1542),IBGE!A:J,10,FALSE),"")</f>
        <v/>
      </c>
      <c r="E1542" s="17" t="str">
        <f>IFERROR(VLOOKUP(CONCATENATE(B1542,C1542),IBGE!A:R,18,FALSE),"")</f>
        <v/>
      </c>
    </row>
    <row r="1543" spans="4:5">
      <c r="D1543" s="16" t="str">
        <f>IFERROR(VLOOKUP(CONCATENATE(B1543,C1543),IBGE!A:J,10,FALSE),"")</f>
        <v/>
      </c>
      <c r="E1543" s="17" t="str">
        <f>IFERROR(VLOOKUP(CONCATENATE(B1543,C1543),IBGE!A:R,18,FALSE),"")</f>
        <v/>
      </c>
    </row>
    <row r="1544" spans="4:5">
      <c r="D1544" s="16" t="str">
        <f>IFERROR(VLOOKUP(CONCATENATE(B1544,C1544),IBGE!A:J,10,FALSE),"")</f>
        <v/>
      </c>
      <c r="E1544" s="17" t="str">
        <f>IFERROR(VLOOKUP(CONCATENATE(B1544,C1544),IBGE!A:R,18,FALSE),"")</f>
        <v/>
      </c>
    </row>
    <row r="1545" spans="4:5">
      <c r="D1545" s="16" t="str">
        <f>IFERROR(VLOOKUP(CONCATENATE(B1545,C1545),IBGE!A:J,10,FALSE),"")</f>
        <v/>
      </c>
      <c r="E1545" s="17" t="str">
        <f>IFERROR(VLOOKUP(CONCATENATE(B1545,C1545),IBGE!A:R,18,FALSE),"")</f>
        <v/>
      </c>
    </row>
    <row r="1546" spans="4:5">
      <c r="D1546" s="16" t="str">
        <f>IFERROR(VLOOKUP(CONCATENATE(B1546,C1546),IBGE!A:J,10,FALSE),"")</f>
        <v/>
      </c>
      <c r="E1546" s="17" t="str">
        <f>IFERROR(VLOOKUP(CONCATENATE(B1546,C1546),IBGE!A:R,18,FALSE),"")</f>
        <v/>
      </c>
    </row>
    <row r="1547" spans="4:5">
      <c r="D1547" s="16" t="str">
        <f>IFERROR(VLOOKUP(CONCATENATE(B1547,C1547),IBGE!A:J,10,FALSE),"")</f>
        <v/>
      </c>
      <c r="E1547" s="17" t="str">
        <f>IFERROR(VLOOKUP(CONCATENATE(B1547,C1547),IBGE!A:R,18,FALSE),"")</f>
        <v/>
      </c>
    </row>
    <row r="1548" spans="4:5">
      <c r="D1548" s="16" t="str">
        <f>IFERROR(VLOOKUP(CONCATENATE(B1548,C1548),IBGE!A:J,10,FALSE),"")</f>
        <v/>
      </c>
      <c r="E1548" s="17" t="str">
        <f>IFERROR(VLOOKUP(CONCATENATE(B1548,C1548),IBGE!A:R,18,FALSE),"")</f>
        <v/>
      </c>
    </row>
    <row r="1549" spans="4:5">
      <c r="D1549" s="16" t="str">
        <f>IFERROR(VLOOKUP(CONCATENATE(B1549,C1549),IBGE!A:J,10,FALSE),"")</f>
        <v/>
      </c>
      <c r="E1549" s="17" t="str">
        <f>IFERROR(VLOOKUP(CONCATENATE(B1549,C1549),IBGE!A:R,18,FALSE),"")</f>
        <v/>
      </c>
    </row>
    <row r="1550" spans="4:5">
      <c r="D1550" s="16" t="str">
        <f>IFERROR(VLOOKUP(CONCATENATE(B1550,C1550),IBGE!A:J,10,FALSE),"")</f>
        <v/>
      </c>
      <c r="E1550" s="17" t="str">
        <f>IFERROR(VLOOKUP(CONCATENATE(B1550,C1550),IBGE!A:R,18,FALSE),"")</f>
        <v/>
      </c>
    </row>
    <row r="1551" spans="4:5">
      <c r="D1551" s="16" t="str">
        <f>IFERROR(VLOOKUP(CONCATENATE(B1551,C1551),IBGE!A:J,10,FALSE),"")</f>
        <v/>
      </c>
      <c r="E1551" s="17" t="str">
        <f>IFERROR(VLOOKUP(CONCATENATE(B1551,C1551),IBGE!A:R,18,FALSE),"")</f>
        <v/>
      </c>
    </row>
    <row r="1552" spans="4:5">
      <c r="D1552" s="16" t="str">
        <f>IFERROR(VLOOKUP(CONCATENATE(B1552,C1552),IBGE!A:J,10,FALSE),"")</f>
        <v/>
      </c>
      <c r="E1552" s="17" t="str">
        <f>IFERROR(VLOOKUP(CONCATENATE(B1552,C1552),IBGE!A:R,18,FALSE),"")</f>
        <v/>
      </c>
    </row>
    <row r="1553" spans="4:5">
      <c r="D1553" s="16" t="str">
        <f>IFERROR(VLOOKUP(CONCATENATE(B1553,C1553),IBGE!A:J,10,FALSE),"")</f>
        <v/>
      </c>
      <c r="E1553" s="17" t="str">
        <f>IFERROR(VLOOKUP(CONCATENATE(B1553,C1553),IBGE!A:R,18,FALSE),"")</f>
        <v/>
      </c>
    </row>
    <row r="1554" spans="4:5">
      <c r="D1554" s="16" t="str">
        <f>IFERROR(VLOOKUP(CONCATENATE(B1554,C1554),IBGE!A:J,10,FALSE),"")</f>
        <v/>
      </c>
      <c r="E1554" s="17" t="str">
        <f>IFERROR(VLOOKUP(CONCATENATE(B1554,C1554),IBGE!A:R,18,FALSE),"")</f>
        <v/>
      </c>
    </row>
    <row r="1555" spans="4:5">
      <c r="D1555" s="16" t="str">
        <f>IFERROR(VLOOKUP(CONCATENATE(B1555,C1555),IBGE!A:J,10,FALSE),"")</f>
        <v/>
      </c>
      <c r="E1555" s="17" t="str">
        <f>IFERROR(VLOOKUP(CONCATENATE(B1555,C1555),IBGE!A:R,18,FALSE),"")</f>
        <v/>
      </c>
    </row>
    <row r="1556" spans="4:5">
      <c r="D1556" s="16" t="str">
        <f>IFERROR(VLOOKUP(CONCATENATE(B1556,C1556),IBGE!A:J,10,FALSE),"")</f>
        <v/>
      </c>
      <c r="E1556" s="17" t="str">
        <f>IFERROR(VLOOKUP(CONCATENATE(B1556,C1556),IBGE!A:R,18,FALSE),"")</f>
        <v/>
      </c>
    </row>
    <row r="1557" spans="4:5">
      <c r="D1557" s="16" t="str">
        <f>IFERROR(VLOOKUP(CONCATENATE(B1557,C1557),IBGE!A:J,10,FALSE),"")</f>
        <v/>
      </c>
      <c r="E1557" s="17" t="str">
        <f>IFERROR(VLOOKUP(CONCATENATE(B1557,C1557),IBGE!A:R,18,FALSE),"")</f>
        <v/>
      </c>
    </row>
    <row r="1558" spans="4:5">
      <c r="D1558" s="16" t="str">
        <f>IFERROR(VLOOKUP(CONCATENATE(B1558,C1558),IBGE!A:J,10,FALSE),"")</f>
        <v/>
      </c>
      <c r="E1558" s="17" t="str">
        <f>IFERROR(VLOOKUP(CONCATENATE(B1558,C1558),IBGE!A:R,18,FALSE),"")</f>
        <v/>
      </c>
    </row>
    <row r="1559" spans="4:5">
      <c r="D1559" s="16" t="str">
        <f>IFERROR(VLOOKUP(CONCATENATE(B1559,C1559),IBGE!A:J,10,FALSE),"")</f>
        <v/>
      </c>
      <c r="E1559" s="17" t="str">
        <f>IFERROR(VLOOKUP(CONCATENATE(B1559,C1559),IBGE!A:R,18,FALSE),"")</f>
        <v/>
      </c>
    </row>
    <row r="1560" spans="4:5">
      <c r="D1560" s="16" t="str">
        <f>IFERROR(VLOOKUP(CONCATENATE(B1560,C1560),IBGE!A:J,10,FALSE),"")</f>
        <v/>
      </c>
      <c r="E1560" s="17" t="str">
        <f>IFERROR(VLOOKUP(CONCATENATE(B1560,C1560),IBGE!A:R,18,FALSE),"")</f>
        <v/>
      </c>
    </row>
    <row r="1561" spans="4:5">
      <c r="D1561" s="16" t="str">
        <f>IFERROR(VLOOKUP(CONCATENATE(B1561,C1561),IBGE!A:J,10,FALSE),"")</f>
        <v/>
      </c>
      <c r="E1561" s="17" t="str">
        <f>IFERROR(VLOOKUP(CONCATENATE(B1561,C1561),IBGE!A:R,18,FALSE),"")</f>
        <v/>
      </c>
    </row>
    <row r="1562" spans="4:5">
      <c r="D1562" s="16" t="str">
        <f>IFERROR(VLOOKUP(CONCATENATE(B1562,C1562),IBGE!A:J,10,FALSE),"")</f>
        <v/>
      </c>
      <c r="E1562" s="17" t="str">
        <f>IFERROR(VLOOKUP(CONCATENATE(B1562,C1562),IBGE!A:R,18,FALSE),"")</f>
        <v/>
      </c>
    </row>
    <row r="1563" spans="4:5">
      <c r="D1563" s="16" t="str">
        <f>IFERROR(VLOOKUP(CONCATENATE(B1563,C1563),IBGE!A:J,10,FALSE),"")</f>
        <v/>
      </c>
      <c r="E1563" s="17" t="str">
        <f>IFERROR(VLOOKUP(CONCATENATE(B1563,C1563),IBGE!A:R,18,FALSE),"")</f>
        <v/>
      </c>
    </row>
    <row r="1564" spans="4:5">
      <c r="D1564" s="16" t="str">
        <f>IFERROR(VLOOKUP(CONCATENATE(B1564,C1564),IBGE!A:J,10,FALSE),"")</f>
        <v/>
      </c>
      <c r="E1564" s="17" t="str">
        <f>IFERROR(VLOOKUP(CONCATENATE(B1564,C1564),IBGE!A:R,18,FALSE),"")</f>
        <v/>
      </c>
    </row>
    <row r="1565" spans="4:5">
      <c r="D1565" s="16" t="str">
        <f>IFERROR(VLOOKUP(CONCATENATE(B1565,C1565),IBGE!A:J,10,FALSE),"")</f>
        <v/>
      </c>
      <c r="E1565" s="17" t="str">
        <f>IFERROR(VLOOKUP(CONCATENATE(B1565,C1565),IBGE!A:R,18,FALSE),"")</f>
        <v/>
      </c>
    </row>
    <row r="1566" spans="4:5">
      <c r="D1566" s="16" t="str">
        <f>IFERROR(VLOOKUP(CONCATENATE(B1566,C1566),IBGE!A:J,10,FALSE),"")</f>
        <v/>
      </c>
      <c r="E1566" s="17" t="str">
        <f>IFERROR(VLOOKUP(CONCATENATE(B1566,C1566),IBGE!A:R,18,FALSE),"")</f>
        <v/>
      </c>
    </row>
    <row r="1567" spans="4:5">
      <c r="D1567" s="16" t="str">
        <f>IFERROR(VLOOKUP(CONCATENATE(B1567,C1567),IBGE!A:J,10,FALSE),"")</f>
        <v/>
      </c>
      <c r="E1567" s="17" t="str">
        <f>IFERROR(VLOOKUP(CONCATENATE(B1567,C1567),IBGE!A:R,18,FALSE),"")</f>
        <v/>
      </c>
    </row>
    <row r="1568" spans="4:5">
      <c r="D1568" s="16" t="str">
        <f>IFERROR(VLOOKUP(CONCATENATE(B1568,C1568),IBGE!A:J,10,FALSE),"")</f>
        <v/>
      </c>
      <c r="E1568" s="17" t="str">
        <f>IFERROR(VLOOKUP(CONCATENATE(B1568,C1568),IBGE!A:R,18,FALSE),"")</f>
        <v/>
      </c>
    </row>
    <row r="1569" spans="4:5">
      <c r="D1569" s="16" t="str">
        <f>IFERROR(VLOOKUP(CONCATENATE(B1569,C1569),IBGE!A:J,10,FALSE),"")</f>
        <v/>
      </c>
      <c r="E1569" s="17" t="str">
        <f>IFERROR(VLOOKUP(CONCATENATE(B1569,C1569),IBGE!A:R,18,FALSE),"")</f>
        <v/>
      </c>
    </row>
    <row r="1570" spans="4:5">
      <c r="D1570" s="16" t="str">
        <f>IFERROR(VLOOKUP(CONCATENATE(B1570,C1570),IBGE!A:J,10,FALSE),"")</f>
        <v/>
      </c>
      <c r="E1570" s="17" t="str">
        <f>IFERROR(VLOOKUP(CONCATENATE(B1570,C1570),IBGE!A:R,18,FALSE),"")</f>
        <v/>
      </c>
    </row>
    <row r="1571" spans="4:5">
      <c r="D1571" s="16" t="str">
        <f>IFERROR(VLOOKUP(CONCATENATE(B1571,C1571),IBGE!A:J,10,FALSE),"")</f>
        <v/>
      </c>
      <c r="E1571" s="17" t="str">
        <f>IFERROR(VLOOKUP(CONCATENATE(B1571,C1571),IBGE!A:R,18,FALSE),"")</f>
        <v/>
      </c>
    </row>
    <row r="1572" spans="4:5">
      <c r="D1572" s="16" t="str">
        <f>IFERROR(VLOOKUP(CONCATENATE(B1572,C1572),IBGE!A:J,10,FALSE),"")</f>
        <v/>
      </c>
      <c r="E1572" s="17" t="str">
        <f>IFERROR(VLOOKUP(CONCATENATE(B1572,C1572),IBGE!A:R,18,FALSE),"")</f>
        <v/>
      </c>
    </row>
    <row r="1573" spans="4:5">
      <c r="D1573" s="16" t="str">
        <f>IFERROR(VLOOKUP(CONCATENATE(B1573,C1573),IBGE!A:J,10,FALSE),"")</f>
        <v/>
      </c>
      <c r="E1573" s="17" t="str">
        <f>IFERROR(VLOOKUP(CONCATENATE(B1573,C1573),IBGE!A:R,18,FALSE),"")</f>
        <v/>
      </c>
    </row>
    <row r="1574" spans="4:5">
      <c r="D1574" s="16" t="str">
        <f>IFERROR(VLOOKUP(CONCATENATE(B1574,C1574),IBGE!A:J,10,FALSE),"")</f>
        <v/>
      </c>
      <c r="E1574" s="17" t="str">
        <f>IFERROR(VLOOKUP(CONCATENATE(B1574,C1574),IBGE!A:R,18,FALSE),"")</f>
        <v/>
      </c>
    </row>
    <row r="1575" spans="4:5">
      <c r="D1575" s="16" t="str">
        <f>IFERROR(VLOOKUP(CONCATENATE(B1575,C1575),IBGE!A:J,10,FALSE),"")</f>
        <v/>
      </c>
      <c r="E1575" s="17" t="str">
        <f>IFERROR(VLOOKUP(CONCATENATE(B1575,C1575),IBGE!A:R,18,FALSE),"")</f>
        <v/>
      </c>
    </row>
    <row r="1576" spans="4:5">
      <c r="D1576" s="16" t="str">
        <f>IFERROR(VLOOKUP(CONCATENATE(B1576,C1576),IBGE!A:J,10,FALSE),"")</f>
        <v/>
      </c>
      <c r="E1576" s="17" t="str">
        <f>IFERROR(VLOOKUP(CONCATENATE(B1576,C1576),IBGE!A:R,18,FALSE),"")</f>
        <v/>
      </c>
    </row>
    <row r="1577" spans="4:5">
      <c r="D1577" s="16" t="str">
        <f>IFERROR(VLOOKUP(CONCATENATE(B1577,C1577),IBGE!A:J,10,FALSE),"")</f>
        <v/>
      </c>
      <c r="E1577" s="17" t="str">
        <f>IFERROR(VLOOKUP(CONCATENATE(B1577,C1577),IBGE!A:R,18,FALSE),"")</f>
        <v/>
      </c>
    </row>
    <row r="1578" spans="4:5">
      <c r="D1578" s="16" t="str">
        <f>IFERROR(VLOOKUP(CONCATENATE(B1578,C1578),IBGE!A:J,10,FALSE),"")</f>
        <v/>
      </c>
      <c r="E1578" s="17" t="str">
        <f>IFERROR(VLOOKUP(CONCATENATE(B1578,C1578),IBGE!A:R,18,FALSE),"")</f>
        <v/>
      </c>
    </row>
    <row r="1579" spans="4:5">
      <c r="D1579" s="16" t="str">
        <f>IFERROR(VLOOKUP(CONCATENATE(B1579,C1579),IBGE!A:J,10,FALSE),"")</f>
        <v/>
      </c>
      <c r="E1579" s="17" t="str">
        <f>IFERROR(VLOOKUP(CONCATENATE(B1579,C1579),IBGE!A:R,18,FALSE),"")</f>
        <v/>
      </c>
    </row>
    <row r="1580" spans="4:5">
      <c r="D1580" s="16" t="str">
        <f>IFERROR(VLOOKUP(CONCATENATE(B1580,C1580),IBGE!A:J,10,FALSE),"")</f>
        <v/>
      </c>
      <c r="E1580" s="17" t="str">
        <f>IFERROR(VLOOKUP(CONCATENATE(B1580,C1580),IBGE!A:R,18,FALSE),"")</f>
        <v/>
      </c>
    </row>
    <row r="1581" spans="4:5">
      <c r="D1581" s="16" t="str">
        <f>IFERROR(VLOOKUP(CONCATENATE(B1581,C1581),IBGE!A:J,10,FALSE),"")</f>
        <v/>
      </c>
      <c r="E1581" s="17" t="str">
        <f>IFERROR(VLOOKUP(CONCATENATE(B1581,C1581),IBGE!A:R,18,FALSE),"")</f>
        <v/>
      </c>
    </row>
    <row r="1582" spans="4:5">
      <c r="D1582" s="16" t="str">
        <f>IFERROR(VLOOKUP(CONCATENATE(B1582,C1582),IBGE!A:J,10,FALSE),"")</f>
        <v/>
      </c>
      <c r="E1582" s="17" t="str">
        <f>IFERROR(VLOOKUP(CONCATENATE(B1582,C1582),IBGE!A:R,18,FALSE),"")</f>
        <v/>
      </c>
    </row>
    <row r="1583" spans="4:5">
      <c r="D1583" s="16" t="str">
        <f>IFERROR(VLOOKUP(CONCATENATE(B1583,C1583),IBGE!A:J,10,FALSE),"")</f>
        <v/>
      </c>
      <c r="E1583" s="17" t="str">
        <f>IFERROR(VLOOKUP(CONCATENATE(B1583,C1583),IBGE!A:R,18,FALSE),"")</f>
        <v/>
      </c>
    </row>
    <row r="1584" spans="4:5">
      <c r="D1584" s="16" t="str">
        <f>IFERROR(VLOOKUP(CONCATENATE(B1584,C1584),IBGE!A:J,10,FALSE),"")</f>
        <v/>
      </c>
      <c r="E1584" s="17" t="str">
        <f>IFERROR(VLOOKUP(CONCATENATE(B1584,C1584),IBGE!A:R,18,FALSE),"")</f>
        <v/>
      </c>
    </row>
    <row r="1585" spans="4:5">
      <c r="D1585" s="16" t="str">
        <f>IFERROR(VLOOKUP(CONCATENATE(B1585,C1585),IBGE!A:J,10,FALSE),"")</f>
        <v/>
      </c>
      <c r="E1585" s="17" t="str">
        <f>IFERROR(VLOOKUP(CONCATENATE(B1585,C1585),IBGE!A:R,18,FALSE),"")</f>
        <v/>
      </c>
    </row>
    <row r="1586" spans="4:5">
      <c r="D1586" s="16" t="str">
        <f>IFERROR(VLOOKUP(CONCATENATE(B1586,C1586),IBGE!A:J,10,FALSE),"")</f>
        <v/>
      </c>
      <c r="E1586" s="17" t="str">
        <f>IFERROR(VLOOKUP(CONCATENATE(B1586,C1586),IBGE!A:R,18,FALSE),"")</f>
        <v/>
      </c>
    </row>
    <row r="1587" spans="4:5">
      <c r="D1587" s="16" t="str">
        <f>IFERROR(VLOOKUP(CONCATENATE(B1587,C1587),IBGE!A:J,10,FALSE),"")</f>
        <v/>
      </c>
      <c r="E1587" s="17" t="str">
        <f>IFERROR(VLOOKUP(CONCATENATE(B1587,C1587),IBGE!A:R,18,FALSE),"")</f>
        <v/>
      </c>
    </row>
    <row r="1588" spans="4:5">
      <c r="D1588" s="16" t="str">
        <f>IFERROR(VLOOKUP(CONCATENATE(B1588,C1588),IBGE!A:J,10,FALSE),"")</f>
        <v/>
      </c>
      <c r="E1588" s="17" t="str">
        <f>IFERROR(VLOOKUP(CONCATENATE(B1588,C1588),IBGE!A:R,18,FALSE),"")</f>
        <v/>
      </c>
    </row>
    <row r="1589" spans="4:5">
      <c r="D1589" s="16" t="str">
        <f>IFERROR(VLOOKUP(CONCATENATE(B1589,C1589),IBGE!A:J,10,FALSE),"")</f>
        <v/>
      </c>
      <c r="E1589" s="17" t="str">
        <f>IFERROR(VLOOKUP(CONCATENATE(B1589,C1589),IBGE!A:R,18,FALSE),"")</f>
        <v/>
      </c>
    </row>
    <row r="1590" spans="4:5">
      <c r="D1590" s="16" t="str">
        <f>IFERROR(VLOOKUP(CONCATENATE(B1590,C1590),IBGE!A:J,10,FALSE),"")</f>
        <v/>
      </c>
      <c r="E1590" s="17" t="str">
        <f>IFERROR(VLOOKUP(CONCATENATE(B1590,C1590),IBGE!A:R,18,FALSE),"")</f>
        <v/>
      </c>
    </row>
    <row r="1591" spans="4:5">
      <c r="D1591" s="16" t="str">
        <f>IFERROR(VLOOKUP(CONCATENATE(B1591,C1591),IBGE!A:J,10,FALSE),"")</f>
        <v/>
      </c>
      <c r="E1591" s="17" t="str">
        <f>IFERROR(VLOOKUP(CONCATENATE(B1591,C1591),IBGE!A:R,18,FALSE),"")</f>
        <v/>
      </c>
    </row>
    <row r="1592" spans="4:5">
      <c r="D1592" s="16" t="str">
        <f>IFERROR(VLOOKUP(CONCATENATE(B1592,C1592),IBGE!A:J,10,FALSE),"")</f>
        <v/>
      </c>
      <c r="E1592" s="17" t="str">
        <f>IFERROR(VLOOKUP(CONCATENATE(B1592,C1592),IBGE!A:R,18,FALSE),"")</f>
        <v/>
      </c>
    </row>
    <row r="1593" spans="4:5">
      <c r="D1593" s="16" t="str">
        <f>IFERROR(VLOOKUP(CONCATENATE(B1593,C1593),IBGE!A:J,10,FALSE),"")</f>
        <v/>
      </c>
      <c r="E1593" s="17" t="str">
        <f>IFERROR(VLOOKUP(CONCATENATE(B1593,C1593),IBGE!A:R,18,FALSE),"")</f>
        <v/>
      </c>
    </row>
    <row r="1594" spans="4:5">
      <c r="D1594" s="16" t="str">
        <f>IFERROR(VLOOKUP(CONCATENATE(B1594,C1594),IBGE!A:J,10,FALSE),"")</f>
        <v/>
      </c>
      <c r="E1594" s="17" t="str">
        <f>IFERROR(VLOOKUP(CONCATENATE(B1594,C1594),IBGE!A:R,18,FALSE),"")</f>
        <v/>
      </c>
    </row>
    <row r="1595" spans="4:5">
      <c r="D1595" s="16" t="str">
        <f>IFERROR(VLOOKUP(CONCATENATE(B1595,C1595),IBGE!A:J,10,FALSE),"")</f>
        <v/>
      </c>
      <c r="E1595" s="17" t="str">
        <f>IFERROR(VLOOKUP(CONCATENATE(B1595,C1595),IBGE!A:R,18,FALSE),"")</f>
        <v/>
      </c>
    </row>
    <row r="1596" spans="4:5">
      <c r="D1596" s="16" t="str">
        <f>IFERROR(VLOOKUP(CONCATENATE(B1596,C1596),IBGE!A:J,10,FALSE),"")</f>
        <v/>
      </c>
      <c r="E1596" s="17" t="str">
        <f>IFERROR(VLOOKUP(CONCATENATE(B1596,C1596),IBGE!A:R,18,FALSE),"")</f>
        <v/>
      </c>
    </row>
    <row r="1597" spans="4:5">
      <c r="D1597" s="16" t="str">
        <f>IFERROR(VLOOKUP(CONCATENATE(B1597,C1597),IBGE!A:J,10,FALSE),"")</f>
        <v/>
      </c>
      <c r="E1597" s="17" t="str">
        <f>IFERROR(VLOOKUP(CONCATENATE(B1597,C1597),IBGE!A:R,18,FALSE),"")</f>
        <v/>
      </c>
    </row>
    <row r="1598" spans="4:5">
      <c r="D1598" s="16" t="str">
        <f>IFERROR(VLOOKUP(CONCATENATE(B1598,C1598),IBGE!A:J,10,FALSE),"")</f>
        <v/>
      </c>
      <c r="E1598" s="17" t="str">
        <f>IFERROR(VLOOKUP(CONCATENATE(B1598,C1598),IBGE!A:R,18,FALSE),"")</f>
        <v/>
      </c>
    </row>
    <row r="1599" spans="4:5">
      <c r="D1599" s="16" t="str">
        <f>IFERROR(VLOOKUP(CONCATENATE(B1599,C1599),IBGE!A:J,10,FALSE),"")</f>
        <v/>
      </c>
      <c r="E1599" s="17" t="str">
        <f>IFERROR(VLOOKUP(CONCATENATE(B1599,C1599),IBGE!A:R,18,FALSE),"")</f>
        <v/>
      </c>
    </row>
    <row r="1600" spans="4:5">
      <c r="D1600" s="16" t="str">
        <f>IFERROR(VLOOKUP(CONCATENATE(B1600,C1600),IBGE!A:J,10,FALSE),"")</f>
        <v/>
      </c>
      <c r="E1600" s="17" t="str">
        <f>IFERROR(VLOOKUP(CONCATENATE(B1600,C1600),IBGE!A:R,18,FALSE),"")</f>
        <v/>
      </c>
    </row>
    <row r="1601" spans="4:5">
      <c r="D1601" s="16" t="str">
        <f>IFERROR(VLOOKUP(CONCATENATE(B1601,C1601),IBGE!A:J,10,FALSE),"")</f>
        <v/>
      </c>
      <c r="E1601" s="17" t="str">
        <f>IFERROR(VLOOKUP(CONCATENATE(B1601,C1601),IBGE!A:R,18,FALSE),"")</f>
        <v/>
      </c>
    </row>
    <row r="1602" spans="4:5">
      <c r="D1602" s="16" t="str">
        <f>IFERROR(VLOOKUP(CONCATENATE(B1602,C1602),IBGE!A:J,10,FALSE),"")</f>
        <v/>
      </c>
      <c r="E1602" s="17" t="str">
        <f>IFERROR(VLOOKUP(CONCATENATE(B1602,C1602),IBGE!A:R,18,FALSE),"")</f>
        <v/>
      </c>
    </row>
    <row r="1603" spans="4:5">
      <c r="D1603" s="16" t="str">
        <f>IFERROR(VLOOKUP(CONCATENATE(B1603,C1603),IBGE!A:J,10,FALSE),"")</f>
        <v/>
      </c>
      <c r="E1603" s="17" t="str">
        <f>IFERROR(VLOOKUP(CONCATENATE(B1603,C1603),IBGE!A:R,18,FALSE),"")</f>
        <v/>
      </c>
    </row>
    <row r="1604" spans="4:5">
      <c r="D1604" s="16" t="str">
        <f>IFERROR(VLOOKUP(CONCATENATE(B1604,C1604),IBGE!A:J,10,FALSE),"")</f>
        <v/>
      </c>
      <c r="E1604" s="17" t="str">
        <f>IFERROR(VLOOKUP(CONCATENATE(B1604,C1604),IBGE!A:R,18,FALSE),"")</f>
        <v/>
      </c>
    </row>
    <row r="1605" spans="4:5">
      <c r="D1605" s="16" t="str">
        <f>IFERROR(VLOOKUP(CONCATENATE(B1605,C1605),IBGE!A:J,10,FALSE),"")</f>
        <v/>
      </c>
      <c r="E1605" s="17" t="str">
        <f>IFERROR(VLOOKUP(CONCATENATE(B1605,C1605),IBGE!A:R,18,FALSE),"")</f>
        <v/>
      </c>
    </row>
    <row r="1606" spans="4:5">
      <c r="D1606" s="16" t="str">
        <f>IFERROR(VLOOKUP(CONCATENATE(B1606,C1606),IBGE!A:J,10,FALSE),"")</f>
        <v/>
      </c>
      <c r="E1606" s="17" t="str">
        <f>IFERROR(VLOOKUP(CONCATENATE(B1606,C1606),IBGE!A:R,18,FALSE),"")</f>
        <v/>
      </c>
    </row>
    <row r="1607" spans="4:5">
      <c r="D1607" s="16" t="str">
        <f>IFERROR(VLOOKUP(CONCATENATE(B1607,C1607),IBGE!A:J,10,FALSE),"")</f>
        <v/>
      </c>
      <c r="E1607" s="17" t="str">
        <f>IFERROR(VLOOKUP(CONCATENATE(B1607,C1607),IBGE!A:R,18,FALSE),"")</f>
        <v/>
      </c>
    </row>
    <row r="1608" spans="4:5">
      <c r="D1608" s="16" t="str">
        <f>IFERROR(VLOOKUP(CONCATENATE(B1608,C1608),IBGE!A:J,10,FALSE),"")</f>
        <v/>
      </c>
      <c r="E1608" s="17" t="str">
        <f>IFERROR(VLOOKUP(CONCATENATE(B1608,C1608),IBGE!A:R,18,FALSE),"")</f>
        <v/>
      </c>
    </row>
    <row r="1609" spans="4:5">
      <c r="D1609" s="16" t="str">
        <f>IFERROR(VLOOKUP(CONCATENATE(B1609,C1609),IBGE!A:J,10,FALSE),"")</f>
        <v/>
      </c>
      <c r="E1609" s="17" t="str">
        <f>IFERROR(VLOOKUP(CONCATENATE(B1609,C1609),IBGE!A:R,18,FALSE),"")</f>
        <v/>
      </c>
    </row>
    <row r="1610" spans="4:5">
      <c r="D1610" s="16" t="str">
        <f>IFERROR(VLOOKUP(CONCATENATE(B1610,C1610),IBGE!A:J,10,FALSE),"")</f>
        <v/>
      </c>
      <c r="E1610" s="17" t="str">
        <f>IFERROR(VLOOKUP(CONCATENATE(B1610,C1610),IBGE!A:R,18,FALSE),"")</f>
        <v/>
      </c>
    </row>
    <row r="1611" spans="4:5">
      <c r="D1611" s="16" t="str">
        <f>IFERROR(VLOOKUP(CONCATENATE(B1611,C1611),IBGE!A:J,10,FALSE),"")</f>
        <v/>
      </c>
      <c r="E1611" s="17" t="str">
        <f>IFERROR(VLOOKUP(CONCATENATE(B1611,C1611),IBGE!A:R,18,FALSE),"")</f>
        <v/>
      </c>
    </row>
    <row r="1612" spans="4:5">
      <c r="D1612" s="16" t="str">
        <f>IFERROR(VLOOKUP(CONCATENATE(B1612,C1612),IBGE!A:J,10,FALSE),"")</f>
        <v/>
      </c>
      <c r="E1612" s="17" t="str">
        <f>IFERROR(VLOOKUP(CONCATENATE(B1612,C1612),IBGE!A:R,18,FALSE),"")</f>
        <v/>
      </c>
    </row>
    <row r="1613" spans="4:5">
      <c r="D1613" s="16" t="str">
        <f>IFERROR(VLOOKUP(CONCATENATE(B1613,C1613),IBGE!A:J,10,FALSE),"")</f>
        <v/>
      </c>
      <c r="E1613" s="17" t="str">
        <f>IFERROR(VLOOKUP(CONCATENATE(B1613,C1613),IBGE!A:R,18,FALSE),"")</f>
        <v/>
      </c>
    </row>
    <row r="1614" spans="4:5">
      <c r="D1614" s="16" t="str">
        <f>IFERROR(VLOOKUP(CONCATENATE(B1614,C1614),IBGE!A:J,10,FALSE),"")</f>
        <v/>
      </c>
      <c r="E1614" s="17" t="str">
        <f>IFERROR(VLOOKUP(CONCATENATE(B1614,C1614),IBGE!A:R,18,FALSE),"")</f>
        <v/>
      </c>
    </row>
    <row r="1615" spans="4:5">
      <c r="D1615" s="16" t="str">
        <f>IFERROR(VLOOKUP(CONCATENATE(B1615,C1615),IBGE!A:J,10,FALSE),"")</f>
        <v/>
      </c>
      <c r="E1615" s="17" t="str">
        <f>IFERROR(VLOOKUP(CONCATENATE(B1615,C1615),IBGE!A:R,18,FALSE),"")</f>
        <v/>
      </c>
    </row>
    <row r="1616" spans="4:5">
      <c r="D1616" s="16" t="str">
        <f>IFERROR(VLOOKUP(CONCATENATE(B1616,C1616),IBGE!A:J,10,FALSE),"")</f>
        <v/>
      </c>
      <c r="E1616" s="17" t="str">
        <f>IFERROR(VLOOKUP(CONCATENATE(B1616,C1616),IBGE!A:R,18,FALSE),"")</f>
        <v/>
      </c>
    </row>
    <row r="1617" spans="4:5">
      <c r="D1617" s="16" t="str">
        <f>IFERROR(VLOOKUP(CONCATENATE(B1617,C1617),IBGE!A:J,10,FALSE),"")</f>
        <v/>
      </c>
      <c r="E1617" s="17" t="str">
        <f>IFERROR(VLOOKUP(CONCATENATE(B1617,C1617),IBGE!A:R,18,FALSE),"")</f>
        <v/>
      </c>
    </row>
    <row r="1618" spans="4:5">
      <c r="D1618" s="16" t="str">
        <f>IFERROR(VLOOKUP(CONCATENATE(B1618,C1618),IBGE!A:J,10,FALSE),"")</f>
        <v/>
      </c>
      <c r="E1618" s="17" t="str">
        <f>IFERROR(VLOOKUP(CONCATENATE(B1618,C1618),IBGE!A:R,18,FALSE),"")</f>
        <v/>
      </c>
    </row>
    <row r="1619" spans="4:5">
      <c r="D1619" s="16" t="str">
        <f>IFERROR(VLOOKUP(CONCATENATE(B1619,C1619),IBGE!A:J,10,FALSE),"")</f>
        <v/>
      </c>
      <c r="E1619" s="17" t="str">
        <f>IFERROR(VLOOKUP(CONCATENATE(B1619,C1619),IBGE!A:R,18,FALSE),"")</f>
        <v/>
      </c>
    </row>
    <row r="1620" spans="4:5">
      <c r="D1620" s="16" t="str">
        <f>IFERROR(VLOOKUP(CONCATENATE(B1620,C1620),IBGE!A:J,10,FALSE),"")</f>
        <v/>
      </c>
      <c r="E1620" s="17" t="str">
        <f>IFERROR(VLOOKUP(CONCATENATE(B1620,C1620),IBGE!A:R,18,FALSE),"")</f>
        <v/>
      </c>
    </row>
    <row r="1621" spans="4:5">
      <c r="D1621" s="16" t="str">
        <f>IFERROR(VLOOKUP(CONCATENATE(B1621,C1621),IBGE!A:J,10,FALSE),"")</f>
        <v/>
      </c>
      <c r="E1621" s="17" t="str">
        <f>IFERROR(VLOOKUP(CONCATENATE(B1621,C1621),IBGE!A:R,18,FALSE),"")</f>
        <v/>
      </c>
    </row>
    <row r="1622" spans="4:5">
      <c r="D1622" s="16" t="str">
        <f>IFERROR(VLOOKUP(CONCATENATE(B1622,C1622),IBGE!A:J,10,FALSE),"")</f>
        <v/>
      </c>
      <c r="E1622" s="17" t="str">
        <f>IFERROR(VLOOKUP(CONCATENATE(B1622,C1622),IBGE!A:R,18,FALSE),"")</f>
        <v/>
      </c>
    </row>
    <row r="1623" spans="4:5">
      <c r="D1623" s="16" t="str">
        <f>IFERROR(VLOOKUP(CONCATENATE(B1623,C1623),IBGE!A:J,10,FALSE),"")</f>
        <v/>
      </c>
      <c r="E1623" s="17" t="str">
        <f>IFERROR(VLOOKUP(CONCATENATE(B1623,C1623),IBGE!A:R,18,FALSE),"")</f>
        <v/>
      </c>
    </row>
    <row r="1624" spans="4:5">
      <c r="D1624" s="16" t="str">
        <f>IFERROR(VLOOKUP(CONCATENATE(B1624,C1624),IBGE!A:J,10,FALSE),"")</f>
        <v/>
      </c>
      <c r="E1624" s="17" t="str">
        <f>IFERROR(VLOOKUP(CONCATENATE(B1624,C1624),IBGE!A:R,18,FALSE),"")</f>
        <v/>
      </c>
    </row>
    <row r="1625" spans="4:5">
      <c r="D1625" s="16" t="str">
        <f>IFERROR(VLOOKUP(CONCATENATE(B1625,C1625),IBGE!A:J,10,FALSE),"")</f>
        <v/>
      </c>
      <c r="E1625" s="17" t="str">
        <f>IFERROR(VLOOKUP(CONCATENATE(B1625,C1625),IBGE!A:R,18,FALSE),"")</f>
        <v/>
      </c>
    </row>
    <row r="1626" spans="4:5">
      <c r="D1626" s="16" t="str">
        <f>IFERROR(VLOOKUP(CONCATENATE(B1626,C1626),IBGE!A:J,10,FALSE),"")</f>
        <v/>
      </c>
      <c r="E1626" s="17" t="str">
        <f>IFERROR(VLOOKUP(CONCATENATE(B1626,C1626),IBGE!A:R,18,FALSE),"")</f>
        <v/>
      </c>
    </row>
    <row r="1627" spans="4:5">
      <c r="D1627" s="16" t="str">
        <f>IFERROR(VLOOKUP(CONCATENATE(B1627,C1627),IBGE!A:J,10,FALSE),"")</f>
        <v/>
      </c>
      <c r="E1627" s="17" t="str">
        <f>IFERROR(VLOOKUP(CONCATENATE(B1627,C1627),IBGE!A:R,18,FALSE),"")</f>
        <v/>
      </c>
    </row>
    <row r="1628" spans="4:5">
      <c r="D1628" s="16" t="str">
        <f>IFERROR(VLOOKUP(CONCATENATE(B1628,C1628),IBGE!A:J,10,FALSE),"")</f>
        <v/>
      </c>
      <c r="E1628" s="17" t="str">
        <f>IFERROR(VLOOKUP(CONCATENATE(B1628,C1628),IBGE!A:R,18,FALSE),"")</f>
        <v/>
      </c>
    </row>
    <row r="1629" spans="4:5">
      <c r="D1629" s="16" t="str">
        <f>IFERROR(VLOOKUP(CONCATENATE(B1629,C1629),IBGE!A:J,10,FALSE),"")</f>
        <v/>
      </c>
      <c r="E1629" s="17" t="str">
        <f>IFERROR(VLOOKUP(CONCATENATE(B1629,C1629),IBGE!A:R,18,FALSE),"")</f>
        <v/>
      </c>
    </row>
    <row r="1630" spans="4:5">
      <c r="D1630" s="16" t="str">
        <f>IFERROR(VLOOKUP(CONCATENATE(B1630,C1630),IBGE!A:J,10,FALSE),"")</f>
        <v/>
      </c>
      <c r="E1630" s="17" t="str">
        <f>IFERROR(VLOOKUP(CONCATENATE(B1630,C1630),IBGE!A:R,18,FALSE),"")</f>
        <v/>
      </c>
    </row>
    <row r="1631" spans="4:5">
      <c r="D1631" s="16" t="str">
        <f>IFERROR(VLOOKUP(CONCATENATE(B1631,C1631),IBGE!A:J,10,FALSE),"")</f>
        <v/>
      </c>
      <c r="E1631" s="17" t="str">
        <f>IFERROR(VLOOKUP(CONCATENATE(B1631,C1631),IBGE!A:R,18,FALSE),"")</f>
        <v/>
      </c>
    </row>
    <row r="1632" spans="4:5">
      <c r="D1632" s="16" t="str">
        <f>IFERROR(VLOOKUP(CONCATENATE(B1632,C1632),IBGE!A:J,10,FALSE),"")</f>
        <v/>
      </c>
      <c r="E1632" s="17" t="str">
        <f>IFERROR(VLOOKUP(CONCATENATE(B1632,C1632),IBGE!A:R,18,FALSE),"")</f>
        <v/>
      </c>
    </row>
    <row r="1633" spans="4:5">
      <c r="D1633" s="16" t="str">
        <f>IFERROR(VLOOKUP(CONCATENATE(B1633,C1633),IBGE!A:J,10,FALSE),"")</f>
        <v/>
      </c>
      <c r="E1633" s="17" t="str">
        <f>IFERROR(VLOOKUP(CONCATENATE(B1633,C1633),IBGE!A:R,18,FALSE),"")</f>
        <v/>
      </c>
    </row>
    <row r="1634" spans="4:5">
      <c r="D1634" s="16" t="str">
        <f>IFERROR(VLOOKUP(CONCATENATE(B1634,C1634),IBGE!A:J,10,FALSE),"")</f>
        <v/>
      </c>
      <c r="E1634" s="17" t="str">
        <f>IFERROR(VLOOKUP(CONCATENATE(B1634,C1634),IBGE!A:R,18,FALSE),"")</f>
        <v/>
      </c>
    </row>
    <row r="1635" spans="4:5">
      <c r="D1635" s="16" t="str">
        <f>IFERROR(VLOOKUP(CONCATENATE(B1635,C1635),IBGE!A:J,10,FALSE),"")</f>
        <v/>
      </c>
      <c r="E1635" s="17" t="str">
        <f>IFERROR(VLOOKUP(CONCATENATE(B1635,C1635),IBGE!A:R,18,FALSE),"")</f>
        <v/>
      </c>
    </row>
    <row r="1636" spans="4:5">
      <c r="D1636" s="16" t="str">
        <f>IFERROR(VLOOKUP(CONCATENATE(B1636,C1636),IBGE!A:J,10,FALSE),"")</f>
        <v/>
      </c>
      <c r="E1636" s="17" t="str">
        <f>IFERROR(VLOOKUP(CONCATENATE(B1636,C1636),IBGE!A:R,18,FALSE),"")</f>
        <v/>
      </c>
    </row>
    <row r="1637" spans="4:5">
      <c r="D1637" s="16" t="str">
        <f>IFERROR(VLOOKUP(CONCATENATE(B1637,C1637),IBGE!A:J,10,FALSE),"")</f>
        <v/>
      </c>
      <c r="E1637" s="17" t="str">
        <f>IFERROR(VLOOKUP(CONCATENATE(B1637,C1637),IBGE!A:R,18,FALSE),"")</f>
        <v/>
      </c>
    </row>
    <row r="1638" spans="4:5">
      <c r="D1638" s="16" t="str">
        <f>IFERROR(VLOOKUP(CONCATENATE(B1638,C1638),IBGE!A:J,10,FALSE),"")</f>
        <v/>
      </c>
      <c r="E1638" s="17" t="str">
        <f>IFERROR(VLOOKUP(CONCATENATE(B1638,C1638),IBGE!A:R,18,FALSE),"")</f>
        <v/>
      </c>
    </row>
    <row r="1639" spans="4:5">
      <c r="D1639" s="16" t="str">
        <f>IFERROR(VLOOKUP(CONCATENATE(B1639,C1639),IBGE!A:J,10,FALSE),"")</f>
        <v/>
      </c>
      <c r="E1639" s="17" t="str">
        <f>IFERROR(VLOOKUP(CONCATENATE(B1639,C1639),IBGE!A:R,18,FALSE),"")</f>
        <v/>
      </c>
    </row>
    <row r="1640" spans="4:5">
      <c r="D1640" s="16" t="str">
        <f>IFERROR(VLOOKUP(CONCATENATE(B1640,C1640),IBGE!A:J,10,FALSE),"")</f>
        <v/>
      </c>
      <c r="E1640" s="17" t="str">
        <f>IFERROR(VLOOKUP(CONCATENATE(B1640,C1640),IBGE!A:R,18,FALSE),"")</f>
        <v/>
      </c>
    </row>
    <row r="1641" spans="4:5">
      <c r="D1641" s="16" t="str">
        <f>IFERROR(VLOOKUP(CONCATENATE(B1641,C1641),IBGE!A:J,10,FALSE),"")</f>
        <v/>
      </c>
      <c r="E1641" s="17" t="str">
        <f>IFERROR(VLOOKUP(CONCATENATE(B1641,C1641),IBGE!A:R,18,FALSE),"")</f>
        <v/>
      </c>
    </row>
    <row r="1642" spans="4:5">
      <c r="D1642" s="16" t="str">
        <f>IFERROR(VLOOKUP(CONCATENATE(B1642,C1642),IBGE!A:J,10,FALSE),"")</f>
        <v/>
      </c>
      <c r="E1642" s="17" t="str">
        <f>IFERROR(VLOOKUP(CONCATENATE(B1642,C1642),IBGE!A:R,18,FALSE),"")</f>
        <v/>
      </c>
    </row>
    <row r="1643" spans="4:5">
      <c r="D1643" s="16" t="str">
        <f>IFERROR(VLOOKUP(CONCATENATE(B1643,C1643),IBGE!A:J,10,FALSE),"")</f>
        <v/>
      </c>
      <c r="E1643" s="17" t="str">
        <f>IFERROR(VLOOKUP(CONCATENATE(B1643,C1643),IBGE!A:R,18,FALSE),"")</f>
        <v/>
      </c>
    </row>
    <row r="1644" spans="4:5">
      <c r="D1644" s="16" t="str">
        <f>IFERROR(VLOOKUP(CONCATENATE(B1644,C1644),IBGE!A:J,10,FALSE),"")</f>
        <v/>
      </c>
      <c r="E1644" s="17" t="str">
        <f>IFERROR(VLOOKUP(CONCATENATE(B1644,C1644),IBGE!A:R,18,FALSE),"")</f>
        <v/>
      </c>
    </row>
    <row r="1645" spans="4:5">
      <c r="D1645" s="16" t="str">
        <f>IFERROR(VLOOKUP(CONCATENATE(B1645,C1645),IBGE!A:J,10,FALSE),"")</f>
        <v/>
      </c>
      <c r="E1645" s="17" t="str">
        <f>IFERROR(VLOOKUP(CONCATENATE(B1645,C1645),IBGE!A:R,18,FALSE),"")</f>
        <v/>
      </c>
    </row>
    <row r="1646" spans="4:5">
      <c r="D1646" s="16" t="str">
        <f>IFERROR(VLOOKUP(CONCATENATE(B1646,C1646),IBGE!A:J,10,FALSE),"")</f>
        <v/>
      </c>
      <c r="E1646" s="17" t="str">
        <f>IFERROR(VLOOKUP(CONCATENATE(B1646,C1646),IBGE!A:R,18,FALSE),"")</f>
        <v/>
      </c>
    </row>
    <row r="1647" spans="4:5">
      <c r="D1647" s="16" t="str">
        <f>IFERROR(VLOOKUP(CONCATENATE(B1647,C1647),IBGE!A:J,10,FALSE),"")</f>
        <v/>
      </c>
      <c r="E1647" s="17" t="str">
        <f>IFERROR(VLOOKUP(CONCATENATE(B1647,C1647),IBGE!A:R,18,FALSE),"")</f>
        <v/>
      </c>
    </row>
    <row r="1648" spans="4:5">
      <c r="D1648" s="16" t="str">
        <f>IFERROR(VLOOKUP(CONCATENATE(B1648,C1648),IBGE!A:J,10,FALSE),"")</f>
        <v/>
      </c>
      <c r="E1648" s="17" t="str">
        <f>IFERROR(VLOOKUP(CONCATENATE(B1648,C1648),IBGE!A:R,18,FALSE),"")</f>
        <v/>
      </c>
    </row>
    <row r="1649" spans="4:5">
      <c r="D1649" s="16" t="str">
        <f>IFERROR(VLOOKUP(CONCATENATE(B1649,C1649),IBGE!A:J,10,FALSE),"")</f>
        <v/>
      </c>
      <c r="E1649" s="17" t="str">
        <f>IFERROR(VLOOKUP(CONCATENATE(B1649,C1649),IBGE!A:R,18,FALSE),"")</f>
        <v/>
      </c>
    </row>
    <row r="1650" spans="4:5">
      <c r="D1650" s="16" t="str">
        <f>IFERROR(VLOOKUP(CONCATENATE(B1650,C1650),IBGE!A:J,10,FALSE),"")</f>
        <v/>
      </c>
      <c r="E1650" s="17" t="str">
        <f>IFERROR(VLOOKUP(CONCATENATE(B1650,C1650),IBGE!A:R,18,FALSE),"")</f>
        <v/>
      </c>
    </row>
    <row r="1651" spans="4:5">
      <c r="D1651" s="16" t="str">
        <f>IFERROR(VLOOKUP(CONCATENATE(B1651,C1651),IBGE!A:J,10,FALSE),"")</f>
        <v/>
      </c>
      <c r="E1651" s="17" t="str">
        <f>IFERROR(VLOOKUP(CONCATENATE(B1651,C1651),IBGE!A:R,18,FALSE),"")</f>
        <v/>
      </c>
    </row>
    <row r="1652" spans="4:5">
      <c r="D1652" s="16" t="str">
        <f>IFERROR(VLOOKUP(CONCATENATE(B1652,C1652),IBGE!A:J,10,FALSE),"")</f>
        <v/>
      </c>
      <c r="E1652" s="17" t="str">
        <f>IFERROR(VLOOKUP(CONCATENATE(B1652,C1652),IBGE!A:R,18,FALSE),"")</f>
        <v/>
      </c>
    </row>
    <row r="1653" spans="4:5">
      <c r="D1653" s="16" t="str">
        <f>IFERROR(VLOOKUP(CONCATENATE(B1653,C1653),IBGE!A:J,10,FALSE),"")</f>
        <v/>
      </c>
      <c r="E1653" s="17" t="str">
        <f>IFERROR(VLOOKUP(CONCATENATE(B1653,C1653),IBGE!A:R,18,FALSE),"")</f>
        <v/>
      </c>
    </row>
    <row r="1654" spans="4:5">
      <c r="D1654" s="16" t="str">
        <f>IFERROR(VLOOKUP(CONCATENATE(B1654,C1654),IBGE!A:J,10,FALSE),"")</f>
        <v/>
      </c>
      <c r="E1654" s="17" t="str">
        <f>IFERROR(VLOOKUP(CONCATENATE(B1654,C1654),IBGE!A:R,18,FALSE),"")</f>
        <v/>
      </c>
    </row>
    <row r="1655" spans="4:5">
      <c r="D1655" s="16" t="str">
        <f>IFERROR(VLOOKUP(CONCATENATE(B1655,C1655),IBGE!A:J,10,FALSE),"")</f>
        <v/>
      </c>
      <c r="E1655" s="17" t="str">
        <f>IFERROR(VLOOKUP(CONCATENATE(B1655,C1655),IBGE!A:R,18,FALSE),"")</f>
        <v/>
      </c>
    </row>
    <row r="1656" spans="4:5">
      <c r="D1656" s="16" t="str">
        <f>IFERROR(VLOOKUP(CONCATENATE(B1656,C1656),IBGE!A:J,10,FALSE),"")</f>
        <v/>
      </c>
      <c r="E1656" s="17" t="str">
        <f>IFERROR(VLOOKUP(CONCATENATE(B1656,C1656),IBGE!A:R,18,FALSE),"")</f>
        <v/>
      </c>
    </row>
    <row r="1657" spans="4:5">
      <c r="D1657" s="16" t="str">
        <f>IFERROR(VLOOKUP(CONCATENATE(B1657,C1657),IBGE!A:J,10,FALSE),"")</f>
        <v/>
      </c>
      <c r="E1657" s="17" t="str">
        <f>IFERROR(VLOOKUP(CONCATENATE(B1657,C1657),IBGE!A:R,18,FALSE),"")</f>
        <v/>
      </c>
    </row>
    <row r="1658" spans="4:5">
      <c r="D1658" s="16" t="str">
        <f>IFERROR(VLOOKUP(CONCATENATE(B1658,C1658),IBGE!A:J,10,FALSE),"")</f>
        <v/>
      </c>
      <c r="E1658" s="17" t="str">
        <f>IFERROR(VLOOKUP(CONCATENATE(B1658,C1658),IBGE!A:R,18,FALSE),"")</f>
        <v/>
      </c>
    </row>
    <row r="1659" spans="4:5">
      <c r="D1659" s="16" t="str">
        <f>IFERROR(VLOOKUP(CONCATENATE(B1659,C1659),IBGE!A:J,10,FALSE),"")</f>
        <v/>
      </c>
      <c r="E1659" s="17" t="str">
        <f>IFERROR(VLOOKUP(CONCATENATE(B1659,C1659),IBGE!A:R,18,FALSE),"")</f>
        <v/>
      </c>
    </row>
    <row r="1660" spans="4:5">
      <c r="D1660" s="16" t="str">
        <f>IFERROR(VLOOKUP(CONCATENATE(B1660,C1660),IBGE!A:J,10,FALSE),"")</f>
        <v/>
      </c>
      <c r="E1660" s="17" t="str">
        <f>IFERROR(VLOOKUP(CONCATENATE(B1660,C1660),IBGE!A:R,18,FALSE),"")</f>
        <v/>
      </c>
    </row>
    <row r="1661" spans="4:5">
      <c r="D1661" s="16" t="str">
        <f>IFERROR(VLOOKUP(CONCATENATE(B1661,C1661),IBGE!A:J,10,FALSE),"")</f>
        <v/>
      </c>
      <c r="E1661" s="17" t="str">
        <f>IFERROR(VLOOKUP(CONCATENATE(B1661,C1661),IBGE!A:R,18,FALSE),"")</f>
        <v/>
      </c>
    </row>
    <row r="1662" spans="4:5">
      <c r="D1662" s="16" t="str">
        <f>IFERROR(VLOOKUP(CONCATENATE(B1662,C1662),IBGE!A:J,10,FALSE),"")</f>
        <v/>
      </c>
      <c r="E1662" s="17" t="str">
        <f>IFERROR(VLOOKUP(CONCATENATE(B1662,C1662),IBGE!A:R,18,FALSE),"")</f>
        <v/>
      </c>
    </row>
    <row r="1663" spans="4:5">
      <c r="D1663" s="16" t="str">
        <f>IFERROR(VLOOKUP(CONCATENATE(B1663,C1663),IBGE!A:J,10,FALSE),"")</f>
        <v/>
      </c>
      <c r="E1663" s="17" t="str">
        <f>IFERROR(VLOOKUP(CONCATENATE(B1663,C1663),IBGE!A:R,18,FALSE),"")</f>
        <v/>
      </c>
    </row>
    <row r="1664" spans="4:5">
      <c r="D1664" s="16" t="str">
        <f>IFERROR(VLOOKUP(CONCATENATE(B1664,C1664),IBGE!A:J,10,FALSE),"")</f>
        <v/>
      </c>
      <c r="E1664" s="17" t="str">
        <f>IFERROR(VLOOKUP(CONCATENATE(B1664,C1664),IBGE!A:R,18,FALSE),"")</f>
        <v/>
      </c>
    </row>
    <row r="1665" spans="4:5">
      <c r="D1665" s="16" t="str">
        <f>IFERROR(VLOOKUP(CONCATENATE(B1665,C1665),IBGE!A:J,10,FALSE),"")</f>
        <v/>
      </c>
      <c r="E1665" s="17" t="str">
        <f>IFERROR(VLOOKUP(CONCATENATE(B1665,C1665),IBGE!A:R,18,FALSE),"")</f>
        <v/>
      </c>
    </row>
    <row r="1666" spans="4:5">
      <c r="D1666" s="16" t="str">
        <f>IFERROR(VLOOKUP(CONCATENATE(B1666,C1666),IBGE!A:J,10,FALSE),"")</f>
        <v/>
      </c>
      <c r="E1666" s="17" t="str">
        <f>IFERROR(VLOOKUP(CONCATENATE(B1666,C1666),IBGE!A:R,18,FALSE),"")</f>
        <v/>
      </c>
    </row>
    <row r="1667" spans="4:5">
      <c r="D1667" s="16" t="str">
        <f>IFERROR(VLOOKUP(CONCATENATE(B1667,C1667),IBGE!A:J,10,FALSE),"")</f>
        <v/>
      </c>
      <c r="E1667" s="17" t="str">
        <f>IFERROR(VLOOKUP(CONCATENATE(B1667,C1667),IBGE!A:R,18,FALSE),"")</f>
        <v/>
      </c>
    </row>
    <row r="1668" spans="4:5">
      <c r="D1668" s="16" t="str">
        <f>IFERROR(VLOOKUP(CONCATENATE(B1668,C1668),IBGE!A:J,10,FALSE),"")</f>
        <v/>
      </c>
      <c r="E1668" s="17" t="str">
        <f>IFERROR(VLOOKUP(CONCATENATE(B1668,C1668),IBGE!A:R,18,FALSE),"")</f>
        <v/>
      </c>
    </row>
    <row r="1669" spans="4:5">
      <c r="D1669" s="16" t="str">
        <f>IFERROR(VLOOKUP(CONCATENATE(B1669,C1669),IBGE!A:J,10,FALSE),"")</f>
        <v/>
      </c>
      <c r="E1669" s="17" t="str">
        <f>IFERROR(VLOOKUP(CONCATENATE(B1669,C1669),IBGE!A:R,18,FALSE),"")</f>
        <v/>
      </c>
    </row>
    <row r="1670" spans="4:5">
      <c r="D1670" s="16" t="str">
        <f>IFERROR(VLOOKUP(CONCATENATE(B1670,C1670),IBGE!A:J,10,FALSE),"")</f>
        <v/>
      </c>
      <c r="E1670" s="17" t="str">
        <f>IFERROR(VLOOKUP(CONCATENATE(B1670,C1670),IBGE!A:R,18,FALSE),"")</f>
        <v/>
      </c>
    </row>
    <row r="1671" spans="4:5">
      <c r="D1671" s="16" t="str">
        <f>IFERROR(VLOOKUP(CONCATENATE(B1671,C1671),IBGE!A:J,10,FALSE),"")</f>
        <v/>
      </c>
      <c r="E1671" s="17" t="str">
        <f>IFERROR(VLOOKUP(CONCATENATE(B1671,C1671),IBGE!A:R,18,FALSE),"")</f>
        <v/>
      </c>
    </row>
    <row r="1672" spans="4:5">
      <c r="D1672" s="16" t="str">
        <f>IFERROR(VLOOKUP(CONCATENATE(B1672,C1672),IBGE!A:J,10,FALSE),"")</f>
        <v/>
      </c>
      <c r="E1672" s="17" t="str">
        <f>IFERROR(VLOOKUP(CONCATENATE(B1672,C1672),IBGE!A:R,18,FALSE),"")</f>
        <v/>
      </c>
    </row>
    <row r="1673" spans="4:5">
      <c r="D1673" s="16" t="str">
        <f>IFERROR(VLOOKUP(CONCATENATE(B1673,C1673),IBGE!A:J,10,FALSE),"")</f>
        <v/>
      </c>
      <c r="E1673" s="17" t="str">
        <f>IFERROR(VLOOKUP(CONCATENATE(B1673,C1673),IBGE!A:R,18,FALSE),"")</f>
        <v/>
      </c>
    </row>
    <row r="1674" spans="4:5">
      <c r="D1674" s="16" t="str">
        <f>IFERROR(VLOOKUP(CONCATENATE(B1674,C1674),IBGE!A:J,10,FALSE),"")</f>
        <v/>
      </c>
      <c r="E1674" s="17" t="str">
        <f>IFERROR(VLOOKUP(CONCATENATE(B1674,C1674),IBGE!A:R,18,FALSE),"")</f>
        <v/>
      </c>
    </row>
    <row r="1675" spans="4:5">
      <c r="D1675" s="16" t="str">
        <f>IFERROR(VLOOKUP(CONCATENATE(B1675,C1675),IBGE!A:J,10,FALSE),"")</f>
        <v/>
      </c>
      <c r="E1675" s="17" t="str">
        <f>IFERROR(VLOOKUP(CONCATENATE(B1675,C1675),IBGE!A:R,18,FALSE),"")</f>
        <v/>
      </c>
    </row>
    <row r="1676" spans="4:5">
      <c r="D1676" s="16" t="str">
        <f>IFERROR(VLOOKUP(CONCATENATE(B1676,C1676),IBGE!A:J,10,FALSE),"")</f>
        <v/>
      </c>
      <c r="E1676" s="17" t="str">
        <f>IFERROR(VLOOKUP(CONCATENATE(B1676,C1676),IBGE!A:R,18,FALSE),"")</f>
        <v/>
      </c>
    </row>
    <row r="1677" spans="4:5">
      <c r="D1677" s="16" t="str">
        <f>IFERROR(VLOOKUP(CONCATENATE(B1677,C1677),IBGE!A:J,10,FALSE),"")</f>
        <v/>
      </c>
      <c r="E1677" s="17" t="str">
        <f>IFERROR(VLOOKUP(CONCATENATE(B1677,C1677),IBGE!A:R,18,FALSE),"")</f>
        <v/>
      </c>
    </row>
    <row r="1678" spans="4:5">
      <c r="D1678" s="16" t="str">
        <f>IFERROR(VLOOKUP(CONCATENATE(B1678,C1678),IBGE!A:J,10,FALSE),"")</f>
        <v/>
      </c>
      <c r="E1678" s="17" t="str">
        <f>IFERROR(VLOOKUP(CONCATENATE(B1678,C1678),IBGE!A:R,18,FALSE),"")</f>
        <v/>
      </c>
    </row>
    <row r="1679" spans="4:5">
      <c r="D1679" s="16" t="str">
        <f>IFERROR(VLOOKUP(CONCATENATE(B1679,C1679),IBGE!A:J,10,FALSE),"")</f>
        <v/>
      </c>
      <c r="E1679" s="17" t="str">
        <f>IFERROR(VLOOKUP(CONCATENATE(B1679,C1679),IBGE!A:R,18,FALSE),"")</f>
        <v/>
      </c>
    </row>
    <row r="1680" spans="4:5">
      <c r="D1680" s="16" t="str">
        <f>IFERROR(VLOOKUP(CONCATENATE(B1680,C1680),IBGE!A:J,10,FALSE),"")</f>
        <v/>
      </c>
      <c r="E1680" s="17" t="str">
        <f>IFERROR(VLOOKUP(CONCATENATE(B1680,C1680),IBGE!A:R,18,FALSE),"")</f>
        <v/>
      </c>
    </row>
    <row r="1681" spans="4:5">
      <c r="D1681" s="16" t="str">
        <f>IFERROR(VLOOKUP(CONCATENATE(B1681,C1681),IBGE!A:J,10,FALSE),"")</f>
        <v/>
      </c>
      <c r="E1681" s="17" t="str">
        <f>IFERROR(VLOOKUP(CONCATENATE(B1681,C1681),IBGE!A:R,18,FALSE),"")</f>
        <v/>
      </c>
    </row>
    <row r="1682" spans="4:5">
      <c r="D1682" s="16" t="str">
        <f>IFERROR(VLOOKUP(CONCATENATE(B1682,C1682),IBGE!A:J,10,FALSE),"")</f>
        <v/>
      </c>
      <c r="E1682" s="17" t="str">
        <f>IFERROR(VLOOKUP(CONCATENATE(B1682,C1682),IBGE!A:R,18,FALSE),"")</f>
        <v/>
      </c>
    </row>
    <row r="1683" spans="4:5">
      <c r="D1683" s="16" t="str">
        <f>IFERROR(VLOOKUP(CONCATENATE(B1683,C1683),IBGE!A:J,10,FALSE),"")</f>
        <v/>
      </c>
      <c r="E1683" s="17" t="str">
        <f>IFERROR(VLOOKUP(CONCATENATE(B1683,C1683),IBGE!A:R,18,FALSE),"")</f>
        <v/>
      </c>
    </row>
    <row r="1684" spans="4:5">
      <c r="D1684" s="16" t="str">
        <f>IFERROR(VLOOKUP(CONCATENATE(B1684,C1684),IBGE!A:J,10,FALSE),"")</f>
        <v/>
      </c>
      <c r="E1684" s="17" t="str">
        <f>IFERROR(VLOOKUP(CONCATENATE(B1684,C1684),IBGE!A:R,18,FALSE),"")</f>
        <v/>
      </c>
    </row>
    <row r="1685" spans="4:5">
      <c r="D1685" s="16" t="str">
        <f>IFERROR(VLOOKUP(CONCATENATE(B1685,C1685),IBGE!A:J,10,FALSE),"")</f>
        <v/>
      </c>
      <c r="E1685" s="17" t="str">
        <f>IFERROR(VLOOKUP(CONCATENATE(B1685,C1685),IBGE!A:R,18,FALSE),"")</f>
        <v/>
      </c>
    </row>
    <row r="1686" spans="4:5">
      <c r="D1686" s="16" t="str">
        <f>IFERROR(VLOOKUP(CONCATENATE(B1686,C1686),IBGE!A:J,10,FALSE),"")</f>
        <v/>
      </c>
      <c r="E1686" s="17" t="str">
        <f>IFERROR(VLOOKUP(CONCATENATE(B1686,C1686),IBGE!A:R,18,FALSE),"")</f>
        <v/>
      </c>
    </row>
    <row r="1687" spans="4:5">
      <c r="D1687" s="16" t="str">
        <f>IFERROR(VLOOKUP(CONCATENATE(B1687,C1687),IBGE!A:J,10,FALSE),"")</f>
        <v/>
      </c>
      <c r="E1687" s="17" t="str">
        <f>IFERROR(VLOOKUP(CONCATENATE(B1687,C1687),IBGE!A:R,18,FALSE),"")</f>
        <v/>
      </c>
    </row>
    <row r="1688" spans="4:5">
      <c r="D1688" s="16" t="str">
        <f>IFERROR(VLOOKUP(CONCATENATE(B1688,C1688),IBGE!A:J,10,FALSE),"")</f>
        <v/>
      </c>
      <c r="E1688" s="17" t="str">
        <f>IFERROR(VLOOKUP(CONCATENATE(B1688,C1688),IBGE!A:R,18,FALSE),"")</f>
        <v/>
      </c>
    </row>
    <row r="1689" spans="4:5">
      <c r="D1689" s="16" t="str">
        <f>IFERROR(VLOOKUP(CONCATENATE(B1689,C1689),IBGE!A:J,10,FALSE),"")</f>
        <v/>
      </c>
      <c r="E1689" s="17" t="str">
        <f>IFERROR(VLOOKUP(CONCATENATE(B1689,C1689),IBGE!A:R,18,FALSE),"")</f>
        <v/>
      </c>
    </row>
    <row r="1690" spans="4:5">
      <c r="D1690" s="16" t="str">
        <f>IFERROR(VLOOKUP(CONCATENATE(B1690,C1690),IBGE!A:J,10,FALSE),"")</f>
        <v/>
      </c>
      <c r="E1690" s="17" t="str">
        <f>IFERROR(VLOOKUP(CONCATENATE(B1690,C1690),IBGE!A:R,18,FALSE),"")</f>
        <v/>
      </c>
    </row>
    <row r="1691" spans="4:5">
      <c r="D1691" s="16" t="str">
        <f>IFERROR(VLOOKUP(CONCATENATE(B1691,C1691),IBGE!A:J,10,FALSE),"")</f>
        <v/>
      </c>
      <c r="E1691" s="17" t="str">
        <f>IFERROR(VLOOKUP(CONCATENATE(B1691,C1691),IBGE!A:R,18,FALSE),"")</f>
        <v/>
      </c>
    </row>
    <row r="1692" spans="4:5">
      <c r="D1692" s="16" t="str">
        <f>IFERROR(VLOOKUP(CONCATENATE(B1692,C1692),IBGE!A:J,10,FALSE),"")</f>
        <v/>
      </c>
      <c r="E1692" s="17" t="str">
        <f>IFERROR(VLOOKUP(CONCATENATE(B1692,C1692),IBGE!A:R,18,FALSE),"")</f>
        <v/>
      </c>
    </row>
    <row r="1693" spans="4:5">
      <c r="D1693" s="16" t="str">
        <f>IFERROR(VLOOKUP(CONCATENATE(B1693,C1693),IBGE!A:J,10,FALSE),"")</f>
        <v/>
      </c>
      <c r="E1693" s="17" t="str">
        <f>IFERROR(VLOOKUP(CONCATENATE(B1693,C1693),IBGE!A:R,18,FALSE),"")</f>
        <v/>
      </c>
    </row>
    <row r="1694" spans="4:5">
      <c r="D1694" s="16" t="str">
        <f>IFERROR(VLOOKUP(CONCATENATE(B1694,C1694),IBGE!A:J,10,FALSE),"")</f>
        <v/>
      </c>
      <c r="E1694" s="17" t="str">
        <f>IFERROR(VLOOKUP(CONCATENATE(B1694,C1694),IBGE!A:R,18,FALSE),"")</f>
        <v/>
      </c>
    </row>
    <row r="1695" spans="4:5">
      <c r="D1695" s="16" t="str">
        <f>IFERROR(VLOOKUP(CONCATENATE(B1695,C1695),IBGE!A:J,10,FALSE),"")</f>
        <v/>
      </c>
      <c r="E1695" s="17" t="str">
        <f>IFERROR(VLOOKUP(CONCATENATE(B1695,C1695),IBGE!A:R,18,FALSE),"")</f>
        <v/>
      </c>
    </row>
    <row r="1696" spans="4:5">
      <c r="D1696" s="16" t="str">
        <f>IFERROR(VLOOKUP(CONCATENATE(B1696,C1696),IBGE!A:J,10,FALSE),"")</f>
        <v/>
      </c>
      <c r="E1696" s="17" t="str">
        <f>IFERROR(VLOOKUP(CONCATENATE(B1696,C1696),IBGE!A:R,18,FALSE),"")</f>
        <v/>
      </c>
    </row>
    <row r="1697" spans="4:5">
      <c r="D1697" s="16" t="str">
        <f>IFERROR(VLOOKUP(CONCATENATE(B1697,C1697),IBGE!A:J,10,FALSE),"")</f>
        <v/>
      </c>
      <c r="E1697" s="17" t="str">
        <f>IFERROR(VLOOKUP(CONCATENATE(B1697,C1697),IBGE!A:R,18,FALSE),"")</f>
        <v/>
      </c>
    </row>
    <row r="1698" spans="4:5">
      <c r="D1698" s="16" t="str">
        <f>IFERROR(VLOOKUP(CONCATENATE(B1698,C1698),IBGE!A:J,10,FALSE),"")</f>
        <v/>
      </c>
      <c r="E1698" s="17" t="str">
        <f>IFERROR(VLOOKUP(CONCATENATE(B1698,C1698),IBGE!A:R,18,FALSE),"")</f>
        <v/>
      </c>
    </row>
    <row r="1699" spans="4:5">
      <c r="D1699" s="16" t="str">
        <f>IFERROR(VLOOKUP(CONCATENATE(B1699,C1699),IBGE!A:J,10,FALSE),"")</f>
        <v/>
      </c>
      <c r="E1699" s="17" t="str">
        <f>IFERROR(VLOOKUP(CONCATENATE(B1699,C1699),IBGE!A:R,18,FALSE),"")</f>
        <v/>
      </c>
    </row>
    <row r="1700" spans="4:5">
      <c r="D1700" s="16" t="str">
        <f>IFERROR(VLOOKUP(CONCATENATE(B1700,C1700),IBGE!A:J,10,FALSE),"")</f>
        <v/>
      </c>
      <c r="E1700" s="17" t="str">
        <f>IFERROR(VLOOKUP(CONCATENATE(B1700,C1700),IBGE!A:R,18,FALSE),"")</f>
        <v/>
      </c>
    </row>
    <row r="1701" spans="4:5">
      <c r="D1701" s="16" t="str">
        <f>IFERROR(VLOOKUP(CONCATENATE(B1701,C1701),IBGE!A:J,10,FALSE),"")</f>
        <v/>
      </c>
      <c r="E1701" s="17" t="str">
        <f>IFERROR(VLOOKUP(CONCATENATE(B1701,C1701),IBGE!A:R,18,FALSE),"")</f>
        <v/>
      </c>
    </row>
    <row r="1702" spans="4:5">
      <c r="D1702" s="16" t="str">
        <f>IFERROR(VLOOKUP(CONCATENATE(B1702,C1702),IBGE!A:J,10,FALSE),"")</f>
        <v/>
      </c>
      <c r="E1702" s="17" t="str">
        <f>IFERROR(VLOOKUP(CONCATENATE(B1702,C1702),IBGE!A:R,18,FALSE),"")</f>
        <v/>
      </c>
    </row>
    <row r="1703" spans="4:5">
      <c r="D1703" s="16" t="str">
        <f>IFERROR(VLOOKUP(CONCATENATE(B1703,C1703),IBGE!A:J,10,FALSE),"")</f>
        <v/>
      </c>
      <c r="E1703" s="17" t="str">
        <f>IFERROR(VLOOKUP(CONCATENATE(B1703,C1703),IBGE!A:R,18,FALSE),"")</f>
        <v/>
      </c>
    </row>
    <row r="1704" spans="4:5">
      <c r="D1704" s="16" t="str">
        <f>IFERROR(VLOOKUP(CONCATENATE(B1704,C1704),IBGE!A:J,10,FALSE),"")</f>
        <v/>
      </c>
      <c r="E1704" s="17" t="str">
        <f>IFERROR(VLOOKUP(CONCATENATE(B1704,C1704),IBGE!A:R,18,FALSE),"")</f>
        <v/>
      </c>
    </row>
    <row r="1705" spans="4:5">
      <c r="D1705" s="16" t="str">
        <f>IFERROR(VLOOKUP(CONCATENATE(B1705,C1705),IBGE!A:J,10,FALSE),"")</f>
        <v/>
      </c>
      <c r="E1705" s="17" t="str">
        <f>IFERROR(VLOOKUP(CONCATENATE(B1705,C1705),IBGE!A:R,18,FALSE),"")</f>
        <v/>
      </c>
    </row>
    <row r="1706" spans="4:5">
      <c r="D1706" s="16" t="str">
        <f>IFERROR(VLOOKUP(CONCATENATE(B1706,C1706),IBGE!A:J,10,FALSE),"")</f>
        <v/>
      </c>
      <c r="E1706" s="17" t="str">
        <f>IFERROR(VLOOKUP(CONCATENATE(B1706,C1706),IBGE!A:R,18,FALSE),"")</f>
        <v/>
      </c>
    </row>
    <row r="1707" spans="4:5">
      <c r="D1707" s="16" t="str">
        <f>IFERROR(VLOOKUP(CONCATENATE(B1707,C1707),IBGE!A:J,10,FALSE),"")</f>
        <v/>
      </c>
      <c r="E1707" s="17" t="str">
        <f>IFERROR(VLOOKUP(CONCATENATE(B1707,C1707),IBGE!A:R,18,FALSE),"")</f>
        <v/>
      </c>
    </row>
    <row r="1708" spans="4:5">
      <c r="D1708" s="16" t="str">
        <f>IFERROR(VLOOKUP(CONCATENATE(B1708,C1708),IBGE!A:J,10,FALSE),"")</f>
        <v/>
      </c>
      <c r="E1708" s="17" t="str">
        <f>IFERROR(VLOOKUP(CONCATENATE(B1708,C1708),IBGE!A:R,18,FALSE),"")</f>
        <v/>
      </c>
    </row>
    <row r="1709" spans="4:5">
      <c r="D1709" s="16" t="str">
        <f>IFERROR(VLOOKUP(CONCATENATE(B1709,C1709),IBGE!A:J,10,FALSE),"")</f>
        <v/>
      </c>
      <c r="E1709" s="17" t="str">
        <f>IFERROR(VLOOKUP(CONCATENATE(B1709,C1709),IBGE!A:R,18,FALSE),"")</f>
        <v/>
      </c>
    </row>
    <row r="1710" spans="4:5">
      <c r="D1710" s="16" t="str">
        <f>IFERROR(VLOOKUP(CONCATENATE(B1710,C1710),IBGE!A:J,10,FALSE),"")</f>
        <v/>
      </c>
      <c r="E1710" s="17" t="str">
        <f>IFERROR(VLOOKUP(CONCATENATE(B1710,C1710),IBGE!A:R,18,FALSE),"")</f>
        <v/>
      </c>
    </row>
    <row r="1711" spans="4:5">
      <c r="D1711" s="16" t="str">
        <f>IFERROR(VLOOKUP(CONCATENATE(B1711,C1711),IBGE!A:J,10,FALSE),"")</f>
        <v/>
      </c>
      <c r="E1711" s="17" t="str">
        <f>IFERROR(VLOOKUP(CONCATENATE(B1711,C1711),IBGE!A:R,18,FALSE),"")</f>
        <v/>
      </c>
    </row>
    <row r="1712" spans="4:5">
      <c r="D1712" s="16" t="str">
        <f>IFERROR(VLOOKUP(CONCATENATE(B1712,C1712),IBGE!A:J,10,FALSE),"")</f>
        <v/>
      </c>
      <c r="E1712" s="17" t="str">
        <f>IFERROR(VLOOKUP(CONCATENATE(B1712,C1712),IBGE!A:R,18,FALSE),"")</f>
        <v/>
      </c>
    </row>
    <row r="1713" spans="4:5">
      <c r="D1713" s="16" t="str">
        <f>IFERROR(VLOOKUP(CONCATENATE(B1713,C1713),IBGE!A:J,10,FALSE),"")</f>
        <v/>
      </c>
      <c r="E1713" s="17" t="str">
        <f>IFERROR(VLOOKUP(CONCATENATE(B1713,C1713),IBGE!A:R,18,FALSE),"")</f>
        <v/>
      </c>
    </row>
    <row r="1714" spans="4:5">
      <c r="D1714" s="16" t="str">
        <f>IFERROR(VLOOKUP(CONCATENATE(B1714,C1714),IBGE!A:J,10,FALSE),"")</f>
        <v/>
      </c>
      <c r="E1714" s="17" t="str">
        <f>IFERROR(VLOOKUP(CONCATENATE(B1714,C1714),IBGE!A:R,18,FALSE),"")</f>
        <v/>
      </c>
    </row>
    <row r="1715" spans="4:5">
      <c r="D1715" s="16" t="str">
        <f>IFERROR(VLOOKUP(CONCATENATE(B1715,C1715),IBGE!A:J,10,FALSE),"")</f>
        <v/>
      </c>
      <c r="E1715" s="17" t="str">
        <f>IFERROR(VLOOKUP(CONCATENATE(B1715,C1715),IBGE!A:R,18,FALSE),"")</f>
        <v/>
      </c>
    </row>
    <row r="1716" spans="4:5">
      <c r="D1716" s="16" t="str">
        <f>IFERROR(VLOOKUP(CONCATENATE(B1716,C1716),IBGE!A:J,10,FALSE),"")</f>
        <v/>
      </c>
      <c r="E1716" s="17" t="str">
        <f>IFERROR(VLOOKUP(CONCATENATE(B1716,C1716),IBGE!A:R,18,FALSE),"")</f>
        <v/>
      </c>
    </row>
    <row r="1717" spans="4:5">
      <c r="D1717" s="16" t="str">
        <f>IFERROR(VLOOKUP(CONCATENATE(B1717,C1717),IBGE!A:J,10,FALSE),"")</f>
        <v/>
      </c>
      <c r="E1717" s="17" t="str">
        <f>IFERROR(VLOOKUP(CONCATENATE(B1717,C1717),IBGE!A:R,18,FALSE),"")</f>
        <v/>
      </c>
    </row>
    <row r="1718" spans="4:5">
      <c r="D1718" s="16" t="str">
        <f>IFERROR(VLOOKUP(CONCATENATE(B1718,C1718),IBGE!A:J,10,FALSE),"")</f>
        <v/>
      </c>
      <c r="E1718" s="17" t="str">
        <f>IFERROR(VLOOKUP(CONCATENATE(B1718,C1718),IBGE!A:R,18,FALSE),"")</f>
        <v/>
      </c>
    </row>
    <row r="1719" spans="4:5">
      <c r="D1719" s="16" t="str">
        <f>IFERROR(VLOOKUP(CONCATENATE(B1719,C1719),IBGE!A:J,10,FALSE),"")</f>
        <v/>
      </c>
      <c r="E1719" s="17" t="str">
        <f>IFERROR(VLOOKUP(CONCATENATE(B1719,C1719),IBGE!A:R,18,FALSE),"")</f>
        <v/>
      </c>
    </row>
    <row r="1720" spans="4:5">
      <c r="D1720" s="16" t="str">
        <f>IFERROR(VLOOKUP(CONCATENATE(B1720,C1720),IBGE!A:J,10,FALSE),"")</f>
        <v/>
      </c>
      <c r="E1720" s="17" t="str">
        <f>IFERROR(VLOOKUP(CONCATENATE(B1720,C1720),IBGE!A:R,18,FALSE),"")</f>
        <v/>
      </c>
    </row>
    <row r="1721" spans="4:5">
      <c r="D1721" s="16" t="str">
        <f>IFERROR(VLOOKUP(CONCATENATE(B1721,C1721),IBGE!A:J,10,FALSE),"")</f>
        <v/>
      </c>
      <c r="E1721" s="17" t="str">
        <f>IFERROR(VLOOKUP(CONCATENATE(B1721,C1721),IBGE!A:R,18,FALSE),"")</f>
        <v/>
      </c>
    </row>
    <row r="1722" spans="4:5">
      <c r="D1722" s="16" t="str">
        <f>IFERROR(VLOOKUP(CONCATENATE(B1722,C1722),IBGE!A:J,10,FALSE),"")</f>
        <v/>
      </c>
      <c r="E1722" s="17" t="str">
        <f>IFERROR(VLOOKUP(CONCATENATE(B1722,C1722),IBGE!A:R,18,FALSE),"")</f>
        <v/>
      </c>
    </row>
    <row r="1723" spans="4:5">
      <c r="D1723" s="16" t="str">
        <f>IFERROR(VLOOKUP(CONCATENATE(B1723,C1723),IBGE!A:J,10,FALSE),"")</f>
        <v/>
      </c>
      <c r="E1723" s="17" t="str">
        <f>IFERROR(VLOOKUP(CONCATENATE(B1723,C1723),IBGE!A:R,18,FALSE),"")</f>
        <v/>
      </c>
    </row>
    <row r="1724" spans="4:5">
      <c r="D1724" s="16" t="str">
        <f>IFERROR(VLOOKUP(CONCATENATE(B1724,C1724),IBGE!A:J,10,FALSE),"")</f>
        <v/>
      </c>
      <c r="E1724" s="17" t="str">
        <f>IFERROR(VLOOKUP(CONCATENATE(B1724,C1724),IBGE!A:R,18,FALSE),"")</f>
        <v/>
      </c>
    </row>
    <row r="1725" spans="4:5">
      <c r="D1725" s="16" t="str">
        <f>IFERROR(VLOOKUP(CONCATENATE(B1725,C1725),IBGE!A:J,10,FALSE),"")</f>
        <v/>
      </c>
      <c r="E1725" s="17" t="str">
        <f>IFERROR(VLOOKUP(CONCATENATE(B1725,C1725),IBGE!A:R,18,FALSE),"")</f>
        <v/>
      </c>
    </row>
    <row r="1726" spans="4:5">
      <c r="D1726" s="16" t="str">
        <f>IFERROR(VLOOKUP(CONCATENATE(B1726,C1726),IBGE!A:J,10,FALSE),"")</f>
        <v/>
      </c>
      <c r="E1726" s="17" t="str">
        <f>IFERROR(VLOOKUP(CONCATENATE(B1726,C1726),IBGE!A:R,18,FALSE),"")</f>
        <v/>
      </c>
    </row>
    <row r="1727" spans="4:5">
      <c r="D1727" s="16" t="str">
        <f>IFERROR(VLOOKUP(CONCATENATE(B1727,C1727),IBGE!A:J,10,FALSE),"")</f>
        <v/>
      </c>
      <c r="E1727" s="17" t="str">
        <f>IFERROR(VLOOKUP(CONCATENATE(B1727,C1727),IBGE!A:R,18,FALSE),"")</f>
        <v/>
      </c>
    </row>
    <row r="1728" spans="4:5">
      <c r="D1728" s="16" t="str">
        <f>IFERROR(VLOOKUP(CONCATENATE(B1728,C1728),IBGE!A:J,10,FALSE),"")</f>
        <v/>
      </c>
      <c r="E1728" s="17" t="str">
        <f>IFERROR(VLOOKUP(CONCATENATE(B1728,C1728),IBGE!A:R,18,FALSE),"")</f>
        <v/>
      </c>
    </row>
    <row r="1729" spans="4:5">
      <c r="D1729" s="16" t="str">
        <f>IFERROR(VLOOKUP(CONCATENATE(B1729,C1729),IBGE!A:J,10,FALSE),"")</f>
        <v/>
      </c>
      <c r="E1729" s="17" t="str">
        <f>IFERROR(VLOOKUP(CONCATENATE(B1729,C1729),IBGE!A:R,18,FALSE),"")</f>
        <v/>
      </c>
    </row>
    <row r="1730" spans="4:5">
      <c r="D1730" s="16" t="str">
        <f>IFERROR(VLOOKUP(CONCATENATE(B1730,C1730),IBGE!A:J,10,FALSE),"")</f>
        <v/>
      </c>
      <c r="E1730" s="17" t="str">
        <f>IFERROR(VLOOKUP(CONCATENATE(B1730,C1730),IBGE!A:R,18,FALSE),"")</f>
        <v/>
      </c>
    </row>
    <row r="1731" spans="4:5">
      <c r="D1731" s="16" t="str">
        <f>IFERROR(VLOOKUP(CONCATENATE(B1731,C1731),IBGE!A:J,10,FALSE),"")</f>
        <v/>
      </c>
      <c r="E1731" s="17" t="str">
        <f>IFERROR(VLOOKUP(CONCATENATE(B1731,C1731),IBGE!A:R,18,FALSE),"")</f>
        <v/>
      </c>
    </row>
    <row r="1732" spans="4:5">
      <c r="D1732" s="16" t="str">
        <f>IFERROR(VLOOKUP(CONCATENATE(B1732,C1732),IBGE!A:J,10,FALSE),"")</f>
        <v/>
      </c>
      <c r="E1732" s="17" t="str">
        <f>IFERROR(VLOOKUP(CONCATENATE(B1732,C1732),IBGE!A:R,18,FALSE),"")</f>
        <v/>
      </c>
    </row>
    <row r="1733" spans="4:5">
      <c r="D1733" s="16" t="str">
        <f>IFERROR(VLOOKUP(CONCATENATE(B1733,C1733),IBGE!A:J,10,FALSE),"")</f>
        <v/>
      </c>
      <c r="E1733" s="17" t="str">
        <f>IFERROR(VLOOKUP(CONCATENATE(B1733,C1733),IBGE!A:R,18,FALSE),"")</f>
        <v/>
      </c>
    </row>
    <row r="1734" spans="4:5">
      <c r="D1734" s="16" t="str">
        <f>IFERROR(VLOOKUP(CONCATENATE(B1734,C1734),IBGE!A:J,10,FALSE),"")</f>
        <v/>
      </c>
      <c r="E1734" s="17" t="str">
        <f>IFERROR(VLOOKUP(CONCATENATE(B1734,C1734),IBGE!A:R,18,FALSE),"")</f>
        <v/>
      </c>
    </row>
    <row r="1735" spans="4:5">
      <c r="D1735" s="16" t="str">
        <f>IFERROR(VLOOKUP(CONCATENATE(B1735,C1735),IBGE!A:J,10,FALSE),"")</f>
        <v/>
      </c>
      <c r="E1735" s="17" t="str">
        <f>IFERROR(VLOOKUP(CONCATENATE(B1735,C1735),IBGE!A:R,18,FALSE),"")</f>
        <v/>
      </c>
    </row>
    <row r="1736" spans="4:5">
      <c r="D1736" s="16" t="str">
        <f>IFERROR(VLOOKUP(CONCATENATE(B1736,C1736),IBGE!A:J,10,FALSE),"")</f>
        <v/>
      </c>
      <c r="E1736" s="17" t="str">
        <f>IFERROR(VLOOKUP(CONCATENATE(B1736,C1736),IBGE!A:R,18,FALSE),"")</f>
        <v/>
      </c>
    </row>
    <row r="1737" spans="4:5">
      <c r="D1737" s="16" t="str">
        <f>IFERROR(VLOOKUP(CONCATENATE(B1737,C1737),IBGE!A:J,10,FALSE),"")</f>
        <v/>
      </c>
      <c r="E1737" s="17" t="str">
        <f>IFERROR(VLOOKUP(CONCATENATE(B1737,C1737),IBGE!A:R,18,FALSE),"")</f>
        <v/>
      </c>
    </row>
    <row r="1738" spans="4:5">
      <c r="D1738" s="16" t="str">
        <f>IFERROR(VLOOKUP(CONCATENATE(B1738,C1738),IBGE!A:J,10,FALSE),"")</f>
        <v/>
      </c>
      <c r="E1738" s="17" t="str">
        <f>IFERROR(VLOOKUP(CONCATENATE(B1738,C1738),IBGE!A:R,18,FALSE),"")</f>
        <v/>
      </c>
    </row>
    <row r="1739" spans="4:5">
      <c r="D1739" s="16" t="str">
        <f>IFERROR(VLOOKUP(CONCATENATE(B1739,C1739),IBGE!A:J,10,FALSE),"")</f>
        <v/>
      </c>
      <c r="E1739" s="17" t="str">
        <f>IFERROR(VLOOKUP(CONCATENATE(B1739,C1739),IBGE!A:R,18,FALSE),"")</f>
        <v/>
      </c>
    </row>
    <row r="1740" spans="4:5">
      <c r="D1740" s="16" t="str">
        <f>IFERROR(VLOOKUP(CONCATENATE(B1740,C1740),IBGE!A:J,10,FALSE),"")</f>
        <v/>
      </c>
      <c r="E1740" s="17" t="str">
        <f>IFERROR(VLOOKUP(CONCATENATE(B1740,C1740),IBGE!A:R,18,FALSE),"")</f>
        <v/>
      </c>
    </row>
    <row r="1741" spans="4:5">
      <c r="D1741" s="16" t="str">
        <f>IFERROR(VLOOKUP(CONCATENATE(B1741,C1741),IBGE!A:J,10,FALSE),"")</f>
        <v/>
      </c>
      <c r="E1741" s="17" t="str">
        <f>IFERROR(VLOOKUP(CONCATENATE(B1741,C1741),IBGE!A:R,18,FALSE),"")</f>
        <v/>
      </c>
    </row>
    <row r="1742" spans="4:5">
      <c r="D1742" s="16" t="str">
        <f>IFERROR(VLOOKUP(CONCATENATE(B1742,C1742),IBGE!A:J,10,FALSE),"")</f>
        <v/>
      </c>
      <c r="E1742" s="17" t="str">
        <f>IFERROR(VLOOKUP(CONCATENATE(B1742,C1742),IBGE!A:R,18,FALSE),"")</f>
        <v/>
      </c>
    </row>
    <row r="1743" spans="4:5">
      <c r="D1743" s="16" t="str">
        <f>IFERROR(VLOOKUP(CONCATENATE(B1743,C1743),IBGE!A:J,10,FALSE),"")</f>
        <v/>
      </c>
      <c r="E1743" s="17" t="str">
        <f>IFERROR(VLOOKUP(CONCATENATE(B1743,C1743),IBGE!A:R,18,FALSE),"")</f>
        <v/>
      </c>
    </row>
    <row r="1744" spans="4:5">
      <c r="D1744" s="16" t="str">
        <f>IFERROR(VLOOKUP(CONCATENATE(B1744,C1744),IBGE!A:J,10,FALSE),"")</f>
        <v/>
      </c>
      <c r="E1744" s="17" t="str">
        <f>IFERROR(VLOOKUP(CONCATENATE(B1744,C1744),IBGE!A:R,18,FALSE),"")</f>
        <v/>
      </c>
    </row>
    <row r="1745" spans="4:5">
      <c r="D1745" s="16" t="str">
        <f>IFERROR(VLOOKUP(CONCATENATE(B1745,C1745),IBGE!A:J,10,FALSE),"")</f>
        <v/>
      </c>
      <c r="E1745" s="17" t="str">
        <f>IFERROR(VLOOKUP(CONCATENATE(B1745,C1745),IBGE!A:R,18,FALSE),"")</f>
        <v/>
      </c>
    </row>
    <row r="1746" spans="4:5">
      <c r="D1746" s="16" t="str">
        <f>IFERROR(VLOOKUP(CONCATENATE(B1746,C1746),IBGE!A:J,10,FALSE),"")</f>
        <v/>
      </c>
      <c r="E1746" s="17" t="str">
        <f>IFERROR(VLOOKUP(CONCATENATE(B1746,C1746),IBGE!A:R,18,FALSE),"")</f>
        <v/>
      </c>
    </row>
    <row r="1747" spans="4:5">
      <c r="D1747" s="16" t="str">
        <f>IFERROR(VLOOKUP(CONCATENATE(B1747,C1747),IBGE!A:J,10,FALSE),"")</f>
        <v/>
      </c>
      <c r="E1747" s="17" t="str">
        <f>IFERROR(VLOOKUP(CONCATENATE(B1747,C1747),IBGE!A:R,18,FALSE),"")</f>
        <v/>
      </c>
    </row>
    <row r="1748" spans="4:5">
      <c r="D1748" s="16" t="str">
        <f>IFERROR(VLOOKUP(CONCATENATE(B1748,C1748),IBGE!A:J,10,FALSE),"")</f>
        <v/>
      </c>
      <c r="E1748" s="17" t="str">
        <f>IFERROR(VLOOKUP(CONCATENATE(B1748,C1748),IBGE!A:R,18,FALSE),"")</f>
        <v/>
      </c>
    </row>
    <row r="1749" spans="4:5">
      <c r="D1749" s="16" t="str">
        <f>IFERROR(VLOOKUP(CONCATENATE(B1749,C1749),IBGE!A:J,10,FALSE),"")</f>
        <v/>
      </c>
      <c r="E1749" s="17" t="str">
        <f>IFERROR(VLOOKUP(CONCATENATE(B1749,C1749),IBGE!A:R,18,FALSE),"")</f>
        <v/>
      </c>
    </row>
    <row r="1750" spans="4:5">
      <c r="D1750" s="16" t="str">
        <f>IFERROR(VLOOKUP(CONCATENATE(B1750,C1750),IBGE!A:J,10,FALSE),"")</f>
        <v/>
      </c>
      <c r="E1750" s="17" t="str">
        <f>IFERROR(VLOOKUP(CONCATENATE(B1750,C1750),IBGE!A:R,18,FALSE),"")</f>
        <v/>
      </c>
    </row>
    <row r="1751" spans="4:5">
      <c r="D1751" s="16" t="str">
        <f>IFERROR(VLOOKUP(CONCATENATE(B1751,C1751),IBGE!A:J,10,FALSE),"")</f>
        <v/>
      </c>
      <c r="E1751" s="17" t="str">
        <f>IFERROR(VLOOKUP(CONCATENATE(B1751,C1751),IBGE!A:R,18,FALSE),"")</f>
        <v/>
      </c>
    </row>
    <row r="1752" spans="4:5">
      <c r="D1752" s="16" t="str">
        <f>IFERROR(VLOOKUP(CONCATENATE(B1752,C1752),IBGE!A:J,10,FALSE),"")</f>
        <v/>
      </c>
      <c r="E1752" s="17" t="str">
        <f>IFERROR(VLOOKUP(CONCATENATE(B1752,C1752),IBGE!A:R,18,FALSE),"")</f>
        <v/>
      </c>
    </row>
    <row r="1753" spans="4:5">
      <c r="D1753" s="16" t="str">
        <f>IFERROR(VLOOKUP(CONCATENATE(B1753,C1753),IBGE!A:J,10,FALSE),"")</f>
        <v/>
      </c>
      <c r="E1753" s="17" t="str">
        <f>IFERROR(VLOOKUP(CONCATENATE(B1753,C1753),IBGE!A:R,18,FALSE),"")</f>
        <v/>
      </c>
    </row>
    <row r="1754" spans="4:5">
      <c r="D1754" s="16" t="str">
        <f>IFERROR(VLOOKUP(CONCATENATE(B1754,C1754),IBGE!A:J,10,FALSE),"")</f>
        <v/>
      </c>
      <c r="E1754" s="17" t="str">
        <f>IFERROR(VLOOKUP(CONCATENATE(B1754,C1754),IBGE!A:R,18,FALSE),"")</f>
        <v/>
      </c>
    </row>
    <row r="1755" spans="4:5">
      <c r="D1755" s="16" t="str">
        <f>IFERROR(VLOOKUP(CONCATENATE(B1755,C1755),IBGE!A:J,10,FALSE),"")</f>
        <v/>
      </c>
      <c r="E1755" s="17" t="str">
        <f>IFERROR(VLOOKUP(CONCATENATE(B1755,C1755),IBGE!A:R,18,FALSE),"")</f>
        <v/>
      </c>
    </row>
    <row r="1756" spans="4:5">
      <c r="D1756" s="16" t="str">
        <f>IFERROR(VLOOKUP(CONCATENATE(B1756,C1756),IBGE!A:J,10,FALSE),"")</f>
        <v/>
      </c>
      <c r="E1756" s="17" t="str">
        <f>IFERROR(VLOOKUP(CONCATENATE(B1756,C1756),IBGE!A:R,18,FALSE),"")</f>
        <v/>
      </c>
    </row>
    <row r="1757" spans="4:5">
      <c r="D1757" s="16" t="str">
        <f>IFERROR(VLOOKUP(CONCATENATE(B1757,C1757),IBGE!A:J,10,FALSE),"")</f>
        <v/>
      </c>
      <c r="E1757" s="17" t="str">
        <f>IFERROR(VLOOKUP(CONCATENATE(B1757,C1757),IBGE!A:R,18,FALSE),"")</f>
        <v/>
      </c>
    </row>
    <row r="1758" spans="4:5">
      <c r="D1758" s="16" t="str">
        <f>IFERROR(VLOOKUP(CONCATENATE(B1758,C1758),IBGE!A:J,10,FALSE),"")</f>
        <v/>
      </c>
      <c r="E1758" s="17" t="str">
        <f>IFERROR(VLOOKUP(CONCATENATE(B1758,C1758),IBGE!A:R,18,FALSE),"")</f>
        <v/>
      </c>
    </row>
    <row r="1759" spans="4:5">
      <c r="D1759" s="16" t="str">
        <f>IFERROR(VLOOKUP(CONCATENATE(B1759,C1759),IBGE!A:J,10,FALSE),"")</f>
        <v/>
      </c>
      <c r="E1759" s="17" t="str">
        <f>IFERROR(VLOOKUP(CONCATENATE(B1759,C1759),IBGE!A:R,18,FALSE),"")</f>
        <v/>
      </c>
    </row>
    <row r="1760" spans="4:5">
      <c r="D1760" s="16" t="str">
        <f>IFERROR(VLOOKUP(CONCATENATE(B1760,C1760),IBGE!A:J,10,FALSE),"")</f>
        <v/>
      </c>
      <c r="E1760" s="17" t="str">
        <f>IFERROR(VLOOKUP(CONCATENATE(B1760,C1760),IBGE!A:R,18,FALSE),"")</f>
        <v/>
      </c>
    </row>
    <row r="1761" spans="4:5">
      <c r="D1761" s="16" t="str">
        <f>IFERROR(VLOOKUP(CONCATENATE(B1761,C1761),IBGE!A:J,10,FALSE),"")</f>
        <v/>
      </c>
      <c r="E1761" s="17" t="str">
        <f>IFERROR(VLOOKUP(CONCATENATE(B1761,C1761),IBGE!A:R,18,FALSE),"")</f>
        <v/>
      </c>
    </row>
    <row r="1762" spans="4:5">
      <c r="D1762" s="16" t="str">
        <f>IFERROR(VLOOKUP(CONCATENATE(B1762,C1762),IBGE!A:J,10,FALSE),"")</f>
        <v/>
      </c>
      <c r="E1762" s="17" t="str">
        <f>IFERROR(VLOOKUP(CONCATENATE(B1762,C1762),IBGE!A:R,18,FALSE),"")</f>
        <v/>
      </c>
    </row>
    <row r="1763" spans="4:5">
      <c r="D1763" s="16" t="str">
        <f>IFERROR(VLOOKUP(CONCATENATE(B1763,C1763),IBGE!A:J,10,FALSE),"")</f>
        <v/>
      </c>
      <c r="E1763" s="17" t="str">
        <f>IFERROR(VLOOKUP(CONCATENATE(B1763,C1763),IBGE!A:R,18,FALSE),"")</f>
        <v/>
      </c>
    </row>
    <row r="1764" spans="4:5">
      <c r="D1764" s="16" t="str">
        <f>IFERROR(VLOOKUP(CONCATENATE(B1764,C1764),IBGE!A:J,10,FALSE),"")</f>
        <v/>
      </c>
      <c r="E1764" s="17" t="str">
        <f>IFERROR(VLOOKUP(CONCATENATE(B1764,C1764),IBGE!A:R,18,FALSE),"")</f>
        <v/>
      </c>
    </row>
    <row r="1765" spans="4:5">
      <c r="D1765" s="16" t="str">
        <f>IFERROR(VLOOKUP(CONCATENATE(B1765,C1765),IBGE!A:J,10,FALSE),"")</f>
        <v/>
      </c>
      <c r="E1765" s="17" t="str">
        <f>IFERROR(VLOOKUP(CONCATENATE(B1765,C1765),IBGE!A:R,18,FALSE),"")</f>
        <v/>
      </c>
    </row>
    <row r="1766" spans="4:5">
      <c r="D1766" s="16" t="str">
        <f>IFERROR(VLOOKUP(CONCATENATE(B1766,C1766),IBGE!A:J,10,FALSE),"")</f>
        <v/>
      </c>
      <c r="E1766" s="17" t="str">
        <f>IFERROR(VLOOKUP(CONCATENATE(B1766,C1766),IBGE!A:R,18,FALSE),"")</f>
        <v/>
      </c>
    </row>
    <row r="1767" spans="4:5">
      <c r="D1767" s="16" t="str">
        <f>IFERROR(VLOOKUP(CONCATENATE(B1767,C1767),IBGE!A:J,10,FALSE),"")</f>
        <v/>
      </c>
      <c r="E1767" s="17" t="str">
        <f>IFERROR(VLOOKUP(CONCATENATE(B1767,C1767),IBGE!A:R,18,FALSE),"")</f>
        <v/>
      </c>
    </row>
    <row r="1768" spans="4:5">
      <c r="D1768" s="16" t="str">
        <f>IFERROR(VLOOKUP(CONCATENATE(B1768,C1768),IBGE!A:J,10,FALSE),"")</f>
        <v/>
      </c>
      <c r="E1768" s="17" t="str">
        <f>IFERROR(VLOOKUP(CONCATENATE(B1768,C1768),IBGE!A:R,18,FALSE),"")</f>
        <v/>
      </c>
    </row>
    <row r="1769" spans="4:5">
      <c r="D1769" s="16" t="str">
        <f>IFERROR(VLOOKUP(CONCATENATE(B1769,C1769),IBGE!A:J,10,FALSE),"")</f>
        <v/>
      </c>
      <c r="E1769" s="17" t="str">
        <f>IFERROR(VLOOKUP(CONCATENATE(B1769,C1769),IBGE!A:R,18,FALSE),"")</f>
        <v/>
      </c>
    </row>
    <row r="1770" spans="4:5">
      <c r="D1770" s="16" t="str">
        <f>IFERROR(VLOOKUP(CONCATENATE(B1770,C1770),IBGE!A:J,10,FALSE),"")</f>
        <v/>
      </c>
      <c r="E1770" s="17" t="str">
        <f>IFERROR(VLOOKUP(CONCATENATE(B1770,C1770),IBGE!A:R,18,FALSE),"")</f>
        <v/>
      </c>
    </row>
    <row r="1771" spans="4:5">
      <c r="D1771" s="16" t="str">
        <f>IFERROR(VLOOKUP(CONCATENATE(B1771,C1771),IBGE!A:J,10,FALSE),"")</f>
        <v/>
      </c>
      <c r="E1771" s="17" t="str">
        <f>IFERROR(VLOOKUP(CONCATENATE(B1771,C1771),IBGE!A:R,18,FALSE),"")</f>
        <v/>
      </c>
    </row>
    <row r="1772" spans="4:5">
      <c r="D1772" s="16" t="str">
        <f>IFERROR(VLOOKUP(CONCATENATE(B1772,C1772),IBGE!A:J,10,FALSE),"")</f>
        <v/>
      </c>
      <c r="E1772" s="17" t="str">
        <f>IFERROR(VLOOKUP(CONCATENATE(B1772,C1772),IBGE!A:R,18,FALSE),"")</f>
        <v/>
      </c>
    </row>
    <row r="1773" spans="4:5">
      <c r="D1773" s="16" t="str">
        <f>IFERROR(VLOOKUP(CONCATENATE(B1773,C1773),IBGE!A:J,10,FALSE),"")</f>
        <v/>
      </c>
      <c r="E1773" s="17" t="str">
        <f>IFERROR(VLOOKUP(CONCATENATE(B1773,C1773),IBGE!A:R,18,FALSE),"")</f>
        <v/>
      </c>
    </row>
    <row r="1774" spans="4:5">
      <c r="D1774" s="16" t="str">
        <f>IFERROR(VLOOKUP(CONCATENATE(B1774,C1774),IBGE!A:J,10,FALSE),"")</f>
        <v/>
      </c>
      <c r="E1774" s="17" t="str">
        <f>IFERROR(VLOOKUP(CONCATENATE(B1774,C1774),IBGE!A:R,18,FALSE),"")</f>
        <v/>
      </c>
    </row>
    <row r="1775" spans="4:5">
      <c r="D1775" s="16" t="str">
        <f>IFERROR(VLOOKUP(CONCATENATE(B1775,C1775),IBGE!A:J,10,FALSE),"")</f>
        <v/>
      </c>
      <c r="E1775" s="17" t="str">
        <f>IFERROR(VLOOKUP(CONCATENATE(B1775,C1775),IBGE!A:R,18,FALSE),"")</f>
        <v/>
      </c>
    </row>
    <row r="1776" spans="4:5">
      <c r="D1776" s="16" t="str">
        <f>IFERROR(VLOOKUP(CONCATENATE(B1776,C1776),IBGE!A:J,10,FALSE),"")</f>
        <v/>
      </c>
      <c r="E1776" s="17" t="str">
        <f>IFERROR(VLOOKUP(CONCATENATE(B1776,C1776),IBGE!A:R,18,FALSE),"")</f>
        <v/>
      </c>
    </row>
    <row r="1777" spans="4:5">
      <c r="D1777" s="16" t="str">
        <f>IFERROR(VLOOKUP(CONCATENATE(B1777,C1777),IBGE!A:J,10,FALSE),"")</f>
        <v/>
      </c>
      <c r="E1777" s="17" t="str">
        <f>IFERROR(VLOOKUP(CONCATENATE(B1777,C1777),IBGE!A:R,18,FALSE),"")</f>
        <v/>
      </c>
    </row>
    <row r="1778" spans="4:5">
      <c r="D1778" s="16" t="str">
        <f>IFERROR(VLOOKUP(CONCATENATE(B1778,C1778),IBGE!A:J,10,FALSE),"")</f>
        <v/>
      </c>
      <c r="E1778" s="17" t="str">
        <f>IFERROR(VLOOKUP(CONCATENATE(B1778,C1778),IBGE!A:R,18,FALSE),"")</f>
        <v/>
      </c>
    </row>
    <row r="1779" spans="4:5">
      <c r="D1779" s="16" t="str">
        <f>IFERROR(VLOOKUP(CONCATENATE(B1779,C1779),IBGE!A:J,10,FALSE),"")</f>
        <v/>
      </c>
      <c r="E1779" s="17" t="str">
        <f>IFERROR(VLOOKUP(CONCATENATE(B1779,C1779),IBGE!A:R,18,FALSE),"")</f>
        <v/>
      </c>
    </row>
    <row r="1780" spans="4:5">
      <c r="D1780" s="16" t="str">
        <f>IFERROR(VLOOKUP(CONCATENATE(B1780,C1780),IBGE!A:J,10,FALSE),"")</f>
        <v/>
      </c>
      <c r="E1780" s="17" t="str">
        <f>IFERROR(VLOOKUP(CONCATENATE(B1780,C1780),IBGE!A:R,18,FALSE),"")</f>
        <v/>
      </c>
    </row>
    <row r="1781" spans="4:5">
      <c r="D1781" s="16" t="str">
        <f>IFERROR(VLOOKUP(CONCATENATE(B1781,C1781),IBGE!A:J,10,FALSE),"")</f>
        <v/>
      </c>
      <c r="E1781" s="17" t="str">
        <f>IFERROR(VLOOKUP(CONCATENATE(B1781,C1781),IBGE!A:R,18,FALSE),"")</f>
        <v/>
      </c>
    </row>
    <row r="1782" spans="4:5">
      <c r="D1782" s="16" t="str">
        <f>IFERROR(VLOOKUP(CONCATENATE(B1782,C1782),IBGE!A:J,10,FALSE),"")</f>
        <v/>
      </c>
      <c r="E1782" s="17" t="str">
        <f>IFERROR(VLOOKUP(CONCATENATE(B1782,C1782),IBGE!A:R,18,FALSE),"")</f>
        <v/>
      </c>
    </row>
    <row r="1783" spans="4:5">
      <c r="D1783" s="16" t="str">
        <f>IFERROR(VLOOKUP(CONCATENATE(B1783,C1783),IBGE!A:J,10,FALSE),"")</f>
        <v/>
      </c>
      <c r="E1783" s="17" t="str">
        <f>IFERROR(VLOOKUP(CONCATENATE(B1783,C1783),IBGE!A:R,18,FALSE),"")</f>
        <v/>
      </c>
    </row>
    <row r="1784" spans="4:5">
      <c r="D1784" s="16" t="str">
        <f>IFERROR(VLOOKUP(CONCATENATE(B1784,C1784),IBGE!A:J,10,FALSE),"")</f>
        <v/>
      </c>
      <c r="E1784" s="17" t="str">
        <f>IFERROR(VLOOKUP(CONCATENATE(B1784,C1784),IBGE!A:R,18,FALSE),"")</f>
        <v/>
      </c>
    </row>
    <row r="1785" spans="4:5">
      <c r="D1785" s="16" t="str">
        <f>IFERROR(VLOOKUP(CONCATENATE(B1785,C1785),IBGE!A:J,10,FALSE),"")</f>
        <v/>
      </c>
      <c r="E1785" s="17" t="str">
        <f>IFERROR(VLOOKUP(CONCATENATE(B1785,C1785),IBGE!A:R,18,FALSE),"")</f>
        <v/>
      </c>
    </row>
    <row r="1786" spans="4:5">
      <c r="D1786" s="16" t="str">
        <f>IFERROR(VLOOKUP(CONCATENATE(B1786,C1786),IBGE!A:J,10,FALSE),"")</f>
        <v/>
      </c>
      <c r="E1786" s="17" t="str">
        <f>IFERROR(VLOOKUP(CONCATENATE(B1786,C1786),IBGE!A:R,18,FALSE),"")</f>
        <v/>
      </c>
    </row>
    <row r="1787" spans="4:5">
      <c r="D1787" s="16" t="str">
        <f>IFERROR(VLOOKUP(CONCATENATE(B1787,C1787),IBGE!A:J,10,FALSE),"")</f>
        <v/>
      </c>
      <c r="E1787" s="17" t="str">
        <f>IFERROR(VLOOKUP(CONCATENATE(B1787,C1787),IBGE!A:R,18,FALSE),"")</f>
        <v/>
      </c>
    </row>
    <row r="1788" spans="4:5">
      <c r="D1788" s="16" t="str">
        <f>IFERROR(VLOOKUP(CONCATENATE(B1788,C1788),IBGE!A:J,10,FALSE),"")</f>
        <v/>
      </c>
      <c r="E1788" s="17" t="str">
        <f>IFERROR(VLOOKUP(CONCATENATE(B1788,C1788),IBGE!A:R,18,FALSE),"")</f>
        <v/>
      </c>
    </row>
    <row r="1789" spans="4:5">
      <c r="D1789" s="16" t="str">
        <f>IFERROR(VLOOKUP(CONCATENATE(B1789,C1789),IBGE!A:J,10,FALSE),"")</f>
        <v/>
      </c>
      <c r="E1789" s="17" t="str">
        <f>IFERROR(VLOOKUP(CONCATENATE(B1789,C1789),IBGE!A:R,18,FALSE),"")</f>
        <v/>
      </c>
    </row>
    <row r="1790" spans="4:5">
      <c r="D1790" s="16" t="str">
        <f>IFERROR(VLOOKUP(CONCATENATE(B1790,C1790),IBGE!A:J,10,FALSE),"")</f>
        <v/>
      </c>
      <c r="E1790" s="17" t="str">
        <f>IFERROR(VLOOKUP(CONCATENATE(B1790,C1790),IBGE!A:R,18,FALSE),"")</f>
        <v/>
      </c>
    </row>
    <row r="1791" spans="4:5">
      <c r="D1791" s="16" t="str">
        <f>IFERROR(VLOOKUP(CONCATENATE(B1791,C1791),IBGE!A:J,10,FALSE),"")</f>
        <v/>
      </c>
      <c r="E1791" s="17" t="str">
        <f>IFERROR(VLOOKUP(CONCATENATE(B1791,C1791),IBGE!A:R,18,FALSE),"")</f>
        <v/>
      </c>
    </row>
    <row r="1792" spans="4:5">
      <c r="D1792" s="16" t="str">
        <f>IFERROR(VLOOKUP(CONCATENATE(B1792,C1792),IBGE!A:J,10,FALSE),"")</f>
        <v/>
      </c>
      <c r="E1792" s="17" t="str">
        <f>IFERROR(VLOOKUP(CONCATENATE(B1792,C1792),IBGE!A:R,18,FALSE),"")</f>
        <v/>
      </c>
    </row>
    <row r="1793" spans="4:5">
      <c r="D1793" s="16" t="str">
        <f>IFERROR(VLOOKUP(CONCATENATE(B1793,C1793),IBGE!A:J,10,FALSE),"")</f>
        <v/>
      </c>
      <c r="E1793" s="17" t="str">
        <f>IFERROR(VLOOKUP(CONCATENATE(B1793,C1793),IBGE!A:R,18,FALSE),"")</f>
        <v/>
      </c>
    </row>
    <row r="1794" spans="4:5">
      <c r="D1794" s="16" t="str">
        <f>IFERROR(VLOOKUP(CONCATENATE(B1794,C1794),IBGE!A:J,10,FALSE),"")</f>
        <v/>
      </c>
      <c r="E1794" s="17" t="str">
        <f>IFERROR(VLOOKUP(CONCATENATE(B1794,C1794),IBGE!A:R,18,FALSE),"")</f>
        <v/>
      </c>
    </row>
    <row r="1795" spans="4:5">
      <c r="D1795" s="16" t="str">
        <f>IFERROR(VLOOKUP(CONCATENATE(B1795,C1795),IBGE!A:J,10,FALSE),"")</f>
        <v/>
      </c>
      <c r="E1795" s="17" t="str">
        <f>IFERROR(VLOOKUP(CONCATENATE(B1795,C1795),IBGE!A:R,18,FALSE),"")</f>
        <v/>
      </c>
    </row>
    <row r="1796" spans="4:5">
      <c r="D1796" s="16" t="str">
        <f>IFERROR(VLOOKUP(CONCATENATE(B1796,C1796),IBGE!A:J,10,FALSE),"")</f>
        <v/>
      </c>
      <c r="E1796" s="17" t="str">
        <f>IFERROR(VLOOKUP(CONCATENATE(B1796,C1796),IBGE!A:R,18,FALSE),"")</f>
        <v/>
      </c>
    </row>
    <row r="1797" spans="4:5">
      <c r="D1797" s="16" t="str">
        <f>IFERROR(VLOOKUP(CONCATENATE(B1797,C1797),IBGE!A:J,10,FALSE),"")</f>
        <v/>
      </c>
      <c r="E1797" s="17" t="str">
        <f>IFERROR(VLOOKUP(CONCATENATE(B1797,C1797),IBGE!A:R,18,FALSE),"")</f>
        <v/>
      </c>
    </row>
    <row r="1798" spans="4:5">
      <c r="D1798" s="16" t="str">
        <f>IFERROR(VLOOKUP(CONCATENATE(B1798,C1798),IBGE!A:J,10,FALSE),"")</f>
        <v/>
      </c>
      <c r="E1798" s="17" t="str">
        <f>IFERROR(VLOOKUP(CONCATENATE(B1798,C1798),IBGE!A:R,18,FALSE),"")</f>
        <v/>
      </c>
    </row>
    <row r="1799" spans="4:5">
      <c r="D1799" s="16" t="str">
        <f>IFERROR(VLOOKUP(CONCATENATE(B1799,C1799),IBGE!A:J,10,FALSE),"")</f>
        <v/>
      </c>
      <c r="E1799" s="17" t="str">
        <f>IFERROR(VLOOKUP(CONCATENATE(B1799,C1799),IBGE!A:R,18,FALSE),"")</f>
        <v/>
      </c>
    </row>
    <row r="1800" spans="4:5">
      <c r="D1800" s="16" t="str">
        <f>IFERROR(VLOOKUP(CONCATENATE(B1800,C1800),IBGE!A:J,10,FALSE),"")</f>
        <v/>
      </c>
      <c r="E1800" s="17" t="str">
        <f>IFERROR(VLOOKUP(CONCATENATE(B1800,C1800),IBGE!A:R,18,FALSE),"")</f>
        <v/>
      </c>
    </row>
    <row r="1801" spans="4:5">
      <c r="D1801" s="16" t="str">
        <f>IFERROR(VLOOKUP(CONCATENATE(B1801,C1801),IBGE!A:J,10,FALSE),"")</f>
        <v/>
      </c>
      <c r="E1801" s="17" t="str">
        <f>IFERROR(VLOOKUP(CONCATENATE(B1801,C1801),IBGE!A:R,18,FALSE),"")</f>
        <v/>
      </c>
    </row>
    <row r="1802" spans="4:5">
      <c r="D1802" s="16" t="str">
        <f>IFERROR(VLOOKUP(CONCATENATE(B1802,C1802),IBGE!A:J,10,FALSE),"")</f>
        <v/>
      </c>
      <c r="E1802" s="17" t="str">
        <f>IFERROR(VLOOKUP(CONCATENATE(B1802,C1802),IBGE!A:R,18,FALSE),"")</f>
        <v/>
      </c>
    </row>
    <row r="1803" spans="4:5">
      <c r="D1803" s="16" t="str">
        <f>IFERROR(VLOOKUP(CONCATENATE(B1803,C1803),IBGE!A:J,10,FALSE),"")</f>
        <v/>
      </c>
      <c r="E1803" s="17" t="str">
        <f>IFERROR(VLOOKUP(CONCATENATE(B1803,C1803),IBGE!A:R,18,FALSE),"")</f>
        <v/>
      </c>
    </row>
    <row r="1804" spans="4:5">
      <c r="D1804" s="16" t="str">
        <f>IFERROR(VLOOKUP(CONCATENATE(B1804,C1804),IBGE!A:J,10,FALSE),"")</f>
        <v/>
      </c>
      <c r="E1804" s="17" t="str">
        <f>IFERROR(VLOOKUP(CONCATENATE(B1804,C1804),IBGE!A:R,18,FALSE),"")</f>
        <v/>
      </c>
    </row>
    <row r="1805" spans="4:5">
      <c r="D1805" s="16" t="str">
        <f>IFERROR(VLOOKUP(CONCATENATE(B1805,C1805),IBGE!A:J,10,FALSE),"")</f>
        <v/>
      </c>
      <c r="E1805" s="17" t="str">
        <f>IFERROR(VLOOKUP(CONCATENATE(B1805,C1805),IBGE!A:R,18,FALSE),"")</f>
        <v/>
      </c>
    </row>
    <row r="1806" spans="4:5">
      <c r="D1806" s="16" t="str">
        <f>IFERROR(VLOOKUP(CONCATENATE(B1806,C1806),IBGE!A:J,10,FALSE),"")</f>
        <v/>
      </c>
      <c r="E1806" s="17" t="str">
        <f>IFERROR(VLOOKUP(CONCATENATE(B1806,C1806),IBGE!A:R,18,FALSE),"")</f>
        <v/>
      </c>
    </row>
    <row r="1807" spans="4:5">
      <c r="D1807" s="16" t="str">
        <f>IFERROR(VLOOKUP(CONCATENATE(B1807,C1807),IBGE!A:J,10,FALSE),"")</f>
        <v/>
      </c>
      <c r="E1807" s="17" t="str">
        <f>IFERROR(VLOOKUP(CONCATENATE(B1807,C1807),IBGE!A:R,18,FALSE),"")</f>
        <v/>
      </c>
    </row>
    <row r="1808" spans="4:5">
      <c r="D1808" s="16" t="str">
        <f>IFERROR(VLOOKUP(CONCATENATE(B1808,C1808),IBGE!A:J,10,FALSE),"")</f>
        <v/>
      </c>
      <c r="E1808" s="17" t="str">
        <f>IFERROR(VLOOKUP(CONCATENATE(B1808,C1808),IBGE!A:R,18,FALSE),"")</f>
        <v/>
      </c>
    </row>
    <row r="1809" spans="4:5">
      <c r="D1809" s="16" t="str">
        <f>IFERROR(VLOOKUP(CONCATENATE(B1809,C1809),IBGE!A:J,10,FALSE),"")</f>
        <v/>
      </c>
      <c r="E1809" s="17" t="str">
        <f>IFERROR(VLOOKUP(CONCATENATE(B1809,C1809),IBGE!A:R,18,FALSE),"")</f>
        <v/>
      </c>
    </row>
    <row r="1810" spans="4:5">
      <c r="D1810" s="16" t="str">
        <f>IFERROR(VLOOKUP(CONCATENATE(B1810,C1810),IBGE!A:J,10,FALSE),"")</f>
        <v/>
      </c>
      <c r="E1810" s="17" t="str">
        <f>IFERROR(VLOOKUP(CONCATENATE(B1810,C1810),IBGE!A:R,18,FALSE),"")</f>
        <v/>
      </c>
    </row>
    <row r="1811" spans="4:5">
      <c r="D1811" s="16" t="str">
        <f>IFERROR(VLOOKUP(CONCATENATE(B1811,C1811),IBGE!A:J,10,FALSE),"")</f>
        <v/>
      </c>
      <c r="E1811" s="17" t="str">
        <f>IFERROR(VLOOKUP(CONCATENATE(B1811,C1811),IBGE!A:R,18,FALSE),"")</f>
        <v/>
      </c>
    </row>
    <row r="1812" spans="4:5">
      <c r="D1812" s="16" t="str">
        <f>IFERROR(VLOOKUP(CONCATENATE(B1812,C1812),IBGE!A:J,10,FALSE),"")</f>
        <v/>
      </c>
      <c r="E1812" s="17" t="str">
        <f>IFERROR(VLOOKUP(CONCATENATE(B1812,C1812),IBGE!A:R,18,FALSE),"")</f>
        <v/>
      </c>
    </row>
    <row r="1813" spans="4:5">
      <c r="D1813" s="16" t="str">
        <f>IFERROR(VLOOKUP(CONCATENATE(B1813,C1813),IBGE!A:J,10,FALSE),"")</f>
        <v/>
      </c>
      <c r="E1813" s="17" t="str">
        <f>IFERROR(VLOOKUP(CONCATENATE(B1813,C1813),IBGE!A:R,18,FALSE),"")</f>
        <v/>
      </c>
    </row>
    <row r="1814" spans="4:5">
      <c r="D1814" s="16" t="str">
        <f>IFERROR(VLOOKUP(CONCATENATE(B1814,C1814),IBGE!A:J,10,FALSE),"")</f>
        <v/>
      </c>
      <c r="E1814" s="17" t="str">
        <f>IFERROR(VLOOKUP(CONCATENATE(B1814,C1814),IBGE!A:R,18,FALSE),"")</f>
        <v/>
      </c>
    </row>
    <row r="1815" spans="4:5">
      <c r="D1815" s="16" t="str">
        <f>IFERROR(VLOOKUP(CONCATENATE(B1815,C1815),IBGE!A:J,10,FALSE),"")</f>
        <v/>
      </c>
      <c r="E1815" s="17" t="str">
        <f>IFERROR(VLOOKUP(CONCATENATE(B1815,C1815),IBGE!A:R,18,FALSE),"")</f>
        <v/>
      </c>
    </row>
    <row r="1816" spans="4:5">
      <c r="D1816" s="16" t="str">
        <f>IFERROR(VLOOKUP(CONCATENATE(B1816,C1816),IBGE!A:J,10,FALSE),"")</f>
        <v/>
      </c>
      <c r="E1816" s="17" t="str">
        <f>IFERROR(VLOOKUP(CONCATENATE(B1816,C1816),IBGE!A:R,18,FALSE),"")</f>
        <v/>
      </c>
    </row>
    <row r="1817" spans="4:5">
      <c r="D1817" s="16" t="str">
        <f>IFERROR(VLOOKUP(CONCATENATE(B1817,C1817),IBGE!A:J,10,FALSE),"")</f>
        <v/>
      </c>
      <c r="E1817" s="17" t="str">
        <f>IFERROR(VLOOKUP(CONCATENATE(B1817,C1817),IBGE!A:R,18,FALSE),"")</f>
        <v/>
      </c>
    </row>
    <row r="1818" spans="4:5">
      <c r="D1818" s="16" t="str">
        <f>IFERROR(VLOOKUP(CONCATENATE(B1818,C1818),IBGE!A:J,10,FALSE),"")</f>
        <v/>
      </c>
      <c r="E1818" s="17" t="str">
        <f>IFERROR(VLOOKUP(CONCATENATE(B1818,C1818),IBGE!A:R,18,FALSE),"")</f>
        <v/>
      </c>
    </row>
    <row r="1819" spans="4:5">
      <c r="D1819" s="16" t="str">
        <f>IFERROR(VLOOKUP(CONCATENATE(B1819,C1819),IBGE!A:J,10,FALSE),"")</f>
        <v/>
      </c>
      <c r="E1819" s="17" t="str">
        <f>IFERROR(VLOOKUP(CONCATENATE(B1819,C1819),IBGE!A:R,18,FALSE),"")</f>
        <v/>
      </c>
    </row>
    <row r="1820" spans="4:5">
      <c r="D1820" s="16" t="str">
        <f>IFERROR(VLOOKUP(CONCATENATE(B1820,C1820),IBGE!A:J,10,FALSE),"")</f>
        <v/>
      </c>
      <c r="E1820" s="17" t="str">
        <f>IFERROR(VLOOKUP(CONCATENATE(B1820,C1820),IBGE!A:R,18,FALSE),"")</f>
        <v/>
      </c>
    </row>
    <row r="1821" spans="4:5">
      <c r="D1821" s="16" t="str">
        <f>IFERROR(VLOOKUP(CONCATENATE(B1821,C1821),IBGE!A:J,10,FALSE),"")</f>
        <v/>
      </c>
      <c r="E1821" s="17" t="str">
        <f>IFERROR(VLOOKUP(CONCATENATE(B1821,C1821),IBGE!A:R,18,FALSE),"")</f>
        <v/>
      </c>
    </row>
    <row r="1822" spans="4:5">
      <c r="D1822" s="16" t="str">
        <f>IFERROR(VLOOKUP(CONCATENATE(B1822,C1822),IBGE!A:J,10,FALSE),"")</f>
        <v/>
      </c>
      <c r="E1822" s="17" t="str">
        <f>IFERROR(VLOOKUP(CONCATENATE(B1822,C1822),IBGE!A:R,18,FALSE),"")</f>
        <v/>
      </c>
    </row>
    <row r="1823" spans="4:5">
      <c r="D1823" s="16" t="str">
        <f>IFERROR(VLOOKUP(CONCATENATE(B1823,C1823),IBGE!A:J,10,FALSE),"")</f>
        <v/>
      </c>
      <c r="E1823" s="17" t="str">
        <f>IFERROR(VLOOKUP(CONCATENATE(B1823,C1823),IBGE!A:R,18,FALSE),"")</f>
        <v/>
      </c>
    </row>
    <row r="1824" spans="4:5">
      <c r="D1824" s="16" t="str">
        <f>IFERROR(VLOOKUP(CONCATENATE(B1824,C1824),IBGE!A:J,10,FALSE),"")</f>
        <v/>
      </c>
      <c r="E1824" s="17" t="str">
        <f>IFERROR(VLOOKUP(CONCATENATE(B1824,C1824),IBGE!A:R,18,FALSE),"")</f>
        <v/>
      </c>
    </row>
    <row r="1825" spans="4:5">
      <c r="D1825" s="16" t="str">
        <f>IFERROR(VLOOKUP(CONCATENATE(B1825,C1825),IBGE!A:J,10,FALSE),"")</f>
        <v/>
      </c>
      <c r="E1825" s="17" t="str">
        <f>IFERROR(VLOOKUP(CONCATENATE(B1825,C1825),IBGE!A:R,18,FALSE),"")</f>
        <v/>
      </c>
    </row>
    <row r="1826" spans="4:5">
      <c r="D1826" s="16" t="str">
        <f>IFERROR(VLOOKUP(CONCATENATE(B1826,C1826),IBGE!A:J,10,FALSE),"")</f>
        <v/>
      </c>
      <c r="E1826" s="17" t="str">
        <f>IFERROR(VLOOKUP(CONCATENATE(B1826,C1826),IBGE!A:R,18,FALSE),"")</f>
        <v/>
      </c>
    </row>
    <row r="1827" spans="4:5">
      <c r="D1827" s="16" t="str">
        <f>IFERROR(VLOOKUP(CONCATENATE(B1827,C1827),IBGE!A:J,10,FALSE),"")</f>
        <v/>
      </c>
      <c r="E1827" s="17" t="str">
        <f>IFERROR(VLOOKUP(CONCATENATE(B1827,C1827),IBGE!A:R,18,FALSE),"")</f>
        <v/>
      </c>
    </row>
    <row r="1828" spans="4:5">
      <c r="D1828" s="16" t="str">
        <f>IFERROR(VLOOKUP(CONCATENATE(B1828,C1828),IBGE!A:J,10,FALSE),"")</f>
        <v/>
      </c>
      <c r="E1828" s="17" t="str">
        <f>IFERROR(VLOOKUP(CONCATENATE(B1828,C1828),IBGE!A:R,18,FALSE),"")</f>
        <v/>
      </c>
    </row>
    <row r="1829" spans="4:5">
      <c r="D1829" s="16" t="str">
        <f>IFERROR(VLOOKUP(CONCATENATE(B1829,C1829),IBGE!A:J,10,FALSE),"")</f>
        <v/>
      </c>
      <c r="E1829" s="17" t="str">
        <f>IFERROR(VLOOKUP(CONCATENATE(B1829,C1829),IBGE!A:R,18,FALSE),"")</f>
        <v/>
      </c>
    </row>
    <row r="1830" spans="4:5">
      <c r="D1830" s="16" t="str">
        <f>IFERROR(VLOOKUP(CONCATENATE(B1830,C1830),IBGE!A:J,10,FALSE),"")</f>
        <v/>
      </c>
      <c r="E1830" s="17" t="str">
        <f>IFERROR(VLOOKUP(CONCATENATE(B1830,C1830),IBGE!A:R,18,FALSE),"")</f>
        <v/>
      </c>
    </row>
    <row r="1831" spans="4:5">
      <c r="D1831" s="16" t="str">
        <f>IFERROR(VLOOKUP(CONCATENATE(B1831,C1831),IBGE!A:J,10,FALSE),"")</f>
        <v/>
      </c>
      <c r="E1831" s="17" t="str">
        <f>IFERROR(VLOOKUP(CONCATENATE(B1831,C1831),IBGE!A:R,18,FALSE),"")</f>
        <v/>
      </c>
    </row>
    <row r="1832" spans="4:5">
      <c r="D1832" s="16" t="str">
        <f>IFERROR(VLOOKUP(CONCATENATE(B1832,C1832),IBGE!A:J,10,FALSE),"")</f>
        <v/>
      </c>
      <c r="E1832" s="17" t="str">
        <f>IFERROR(VLOOKUP(CONCATENATE(B1832,C1832),IBGE!A:R,18,FALSE),"")</f>
        <v/>
      </c>
    </row>
    <row r="1833" spans="4:5">
      <c r="D1833" s="16" t="str">
        <f>IFERROR(VLOOKUP(CONCATENATE(B1833,C1833),IBGE!A:J,10,FALSE),"")</f>
        <v/>
      </c>
      <c r="E1833" s="17" t="str">
        <f>IFERROR(VLOOKUP(CONCATENATE(B1833,C1833),IBGE!A:R,18,FALSE),"")</f>
        <v/>
      </c>
    </row>
    <row r="1834" spans="4:5">
      <c r="D1834" s="16" t="str">
        <f>IFERROR(VLOOKUP(CONCATENATE(B1834,C1834),IBGE!A:J,10,FALSE),"")</f>
        <v/>
      </c>
      <c r="E1834" s="17" t="str">
        <f>IFERROR(VLOOKUP(CONCATENATE(B1834,C1834),IBGE!A:R,18,FALSE),"")</f>
        <v/>
      </c>
    </row>
    <row r="1835" spans="4:5">
      <c r="D1835" s="16" t="str">
        <f>IFERROR(VLOOKUP(CONCATENATE(B1835,C1835),IBGE!A:J,10,FALSE),"")</f>
        <v/>
      </c>
      <c r="E1835" s="17" t="str">
        <f>IFERROR(VLOOKUP(CONCATENATE(B1835,C1835),IBGE!A:R,18,FALSE),"")</f>
        <v/>
      </c>
    </row>
    <row r="1836" spans="4:5">
      <c r="D1836" s="16" t="str">
        <f>IFERROR(VLOOKUP(CONCATENATE(B1836,C1836),IBGE!A:J,10,FALSE),"")</f>
        <v/>
      </c>
      <c r="E1836" s="17" t="str">
        <f>IFERROR(VLOOKUP(CONCATENATE(B1836,C1836),IBGE!A:R,18,FALSE),"")</f>
        <v/>
      </c>
    </row>
    <row r="1837" spans="4:5">
      <c r="D1837" s="16" t="str">
        <f>IFERROR(VLOOKUP(CONCATENATE(B1837,C1837),IBGE!A:J,10,FALSE),"")</f>
        <v/>
      </c>
      <c r="E1837" s="17" t="str">
        <f>IFERROR(VLOOKUP(CONCATENATE(B1837,C1837),IBGE!A:R,18,FALSE),"")</f>
        <v/>
      </c>
    </row>
    <row r="1838" spans="4:5">
      <c r="D1838" s="16" t="str">
        <f>IFERROR(VLOOKUP(CONCATENATE(B1838,C1838),IBGE!A:J,10,FALSE),"")</f>
        <v/>
      </c>
      <c r="E1838" s="17" t="str">
        <f>IFERROR(VLOOKUP(CONCATENATE(B1838,C1838),IBGE!A:R,18,FALSE),"")</f>
        <v/>
      </c>
    </row>
    <row r="1839" spans="4:5">
      <c r="D1839" s="16" t="str">
        <f>IFERROR(VLOOKUP(CONCATENATE(B1839,C1839),IBGE!A:J,10,FALSE),"")</f>
        <v/>
      </c>
      <c r="E1839" s="17" t="str">
        <f>IFERROR(VLOOKUP(CONCATENATE(B1839,C1839),IBGE!A:R,18,FALSE),"")</f>
        <v/>
      </c>
    </row>
    <row r="1840" spans="4:5">
      <c r="D1840" s="16" t="str">
        <f>IFERROR(VLOOKUP(CONCATENATE(B1840,C1840),IBGE!A:J,10,FALSE),"")</f>
        <v/>
      </c>
      <c r="E1840" s="17" t="str">
        <f>IFERROR(VLOOKUP(CONCATENATE(B1840,C1840),IBGE!A:R,18,FALSE),"")</f>
        <v/>
      </c>
    </row>
    <row r="1841" spans="4:5">
      <c r="D1841" s="16" t="str">
        <f>IFERROR(VLOOKUP(CONCATENATE(B1841,C1841),IBGE!A:J,10,FALSE),"")</f>
        <v/>
      </c>
      <c r="E1841" s="17" t="str">
        <f>IFERROR(VLOOKUP(CONCATENATE(B1841,C1841),IBGE!A:R,18,FALSE),"")</f>
        <v/>
      </c>
    </row>
    <row r="1842" spans="4:5">
      <c r="D1842" s="16" t="str">
        <f>IFERROR(VLOOKUP(CONCATENATE(B1842,C1842),IBGE!A:J,10,FALSE),"")</f>
        <v/>
      </c>
      <c r="E1842" s="17" t="str">
        <f>IFERROR(VLOOKUP(CONCATENATE(B1842,C1842),IBGE!A:R,18,FALSE),"")</f>
        <v/>
      </c>
    </row>
    <row r="1843" spans="4:5">
      <c r="D1843" s="16" t="str">
        <f>IFERROR(VLOOKUP(CONCATENATE(B1843,C1843),IBGE!A:J,10,FALSE),"")</f>
        <v/>
      </c>
      <c r="E1843" s="17" t="str">
        <f>IFERROR(VLOOKUP(CONCATENATE(B1843,C1843),IBGE!A:R,18,FALSE),"")</f>
        <v/>
      </c>
    </row>
    <row r="1844" spans="4:5">
      <c r="D1844" s="16" t="str">
        <f>IFERROR(VLOOKUP(CONCATENATE(B1844,C1844),IBGE!A:J,10,FALSE),"")</f>
        <v/>
      </c>
      <c r="E1844" s="17" t="str">
        <f>IFERROR(VLOOKUP(CONCATENATE(B1844,C1844),IBGE!A:R,18,FALSE),"")</f>
        <v/>
      </c>
    </row>
    <row r="1845" spans="4:5">
      <c r="D1845" s="16" t="str">
        <f>IFERROR(VLOOKUP(CONCATENATE(B1845,C1845),IBGE!A:J,10,FALSE),"")</f>
        <v/>
      </c>
      <c r="E1845" s="17" t="str">
        <f>IFERROR(VLOOKUP(CONCATENATE(B1845,C1845),IBGE!A:R,18,FALSE),"")</f>
        <v/>
      </c>
    </row>
    <row r="1846" spans="4:5">
      <c r="D1846" s="16" t="str">
        <f>IFERROR(VLOOKUP(CONCATENATE(B1846,C1846),IBGE!A:J,10,FALSE),"")</f>
        <v/>
      </c>
      <c r="E1846" s="17" t="str">
        <f>IFERROR(VLOOKUP(CONCATENATE(B1846,C1846),IBGE!A:R,18,FALSE),"")</f>
        <v/>
      </c>
    </row>
    <row r="1847" spans="4:5">
      <c r="D1847" s="16" t="str">
        <f>IFERROR(VLOOKUP(CONCATENATE(B1847,C1847),IBGE!A:J,10,FALSE),"")</f>
        <v/>
      </c>
      <c r="E1847" s="17" t="str">
        <f>IFERROR(VLOOKUP(CONCATENATE(B1847,C1847),IBGE!A:R,18,FALSE),"")</f>
        <v/>
      </c>
    </row>
    <row r="1848" spans="4:5">
      <c r="D1848" s="16" t="str">
        <f>IFERROR(VLOOKUP(CONCATENATE(B1848,C1848),IBGE!A:J,10,FALSE),"")</f>
        <v/>
      </c>
      <c r="E1848" s="17" t="str">
        <f>IFERROR(VLOOKUP(CONCATENATE(B1848,C1848),IBGE!A:R,18,FALSE),"")</f>
        <v/>
      </c>
    </row>
    <row r="1849" spans="4:5">
      <c r="D1849" s="16" t="str">
        <f>IFERROR(VLOOKUP(CONCATENATE(B1849,C1849),IBGE!A:J,10,FALSE),"")</f>
        <v/>
      </c>
      <c r="E1849" s="17" t="str">
        <f>IFERROR(VLOOKUP(CONCATENATE(B1849,C1849),IBGE!A:R,18,FALSE),"")</f>
        <v/>
      </c>
    </row>
    <row r="1850" spans="4:5">
      <c r="D1850" s="16" t="str">
        <f>IFERROR(VLOOKUP(CONCATENATE(B1850,C1850),IBGE!A:J,10,FALSE),"")</f>
        <v/>
      </c>
      <c r="E1850" s="17" t="str">
        <f>IFERROR(VLOOKUP(CONCATENATE(B1850,C1850),IBGE!A:R,18,FALSE),"")</f>
        <v/>
      </c>
    </row>
    <row r="1851" spans="4:5">
      <c r="D1851" s="16" t="str">
        <f>IFERROR(VLOOKUP(CONCATENATE(B1851,C1851),IBGE!A:J,10,FALSE),"")</f>
        <v/>
      </c>
      <c r="E1851" s="17" t="str">
        <f>IFERROR(VLOOKUP(CONCATENATE(B1851,C1851),IBGE!A:R,18,FALSE),"")</f>
        <v/>
      </c>
    </row>
    <row r="1852" spans="4:5">
      <c r="D1852" s="16" t="str">
        <f>IFERROR(VLOOKUP(CONCATENATE(B1852,C1852),IBGE!A:J,10,FALSE),"")</f>
        <v/>
      </c>
      <c r="E1852" s="17" t="str">
        <f>IFERROR(VLOOKUP(CONCATENATE(B1852,C1852),IBGE!A:R,18,FALSE),"")</f>
        <v/>
      </c>
    </row>
    <row r="1853" spans="4:5">
      <c r="D1853" s="16" t="str">
        <f>IFERROR(VLOOKUP(CONCATENATE(B1853,C1853),IBGE!A:J,10,FALSE),"")</f>
        <v/>
      </c>
      <c r="E1853" s="17" t="str">
        <f>IFERROR(VLOOKUP(CONCATENATE(B1853,C1853),IBGE!A:R,18,FALSE),"")</f>
        <v/>
      </c>
    </row>
    <row r="1854" spans="4:5">
      <c r="D1854" s="16" t="str">
        <f>IFERROR(VLOOKUP(CONCATENATE(B1854,C1854),IBGE!A:J,10,FALSE),"")</f>
        <v/>
      </c>
      <c r="E1854" s="17" t="str">
        <f>IFERROR(VLOOKUP(CONCATENATE(B1854,C1854),IBGE!A:R,18,FALSE),"")</f>
        <v/>
      </c>
    </row>
    <row r="1855" spans="4:5">
      <c r="D1855" s="16" t="str">
        <f>IFERROR(VLOOKUP(CONCATENATE(B1855,C1855),IBGE!A:J,10,FALSE),"")</f>
        <v/>
      </c>
      <c r="E1855" s="17" t="str">
        <f>IFERROR(VLOOKUP(CONCATENATE(B1855,C1855),IBGE!A:R,18,FALSE),"")</f>
        <v/>
      </c>
    </row>
    <row r="1856" spans="4:5">
      <c r="D1856" s="16" t="str">
        <f>IFERROR(VLOOKUP(CONCATENATE(B1856,C1856),IBGE!A:J,10,FALSE),"")</f>
        <v/>
      </c>
      <c r="E1856" s="17" t="str">
        <f>IFERROR(VLOOKUP(CONCATENATE(B1856,C1856),IBGE!A:R,18,FALSE),"")</f>
        <v/>
      </c>
    </row>
    <row r="1857" spans="4:5">
      <c r="D1857" s="16" t="str">
        <f>IFERROR(VLOOKUP(CONCATENATE(B1857,C1857),IBGE!A:J,10,FALSE),"")</f>
        <v/>
      </c>
      <c r="E1857" s="17" t="str">
        <f>IFERROR(VLOOKUP(CONCATENATE(B1857,C1857),IBGE!A:R,18,FALSE),"")</f>
        <v/>
      </c>
    </row>
    <row r="1858" spans="4:5">
      <c r="D1858" s="16" t="str">
        <f>IFERROR(VLOOKUP(CONCATENATE(B1858,C1858),IBGE!A:J,10,FALSE),"")</f>
        <v/>
      </c>
      <c r="E1858" s="17" t="str">
        <f>IFERROR(VLOOKUP(CONCATENATE(B1858,C1858),IBGE!A:R,18,FALSE),"")</f>
        <v/>
      </c>
    </row>
    <row r="1859" spans="4:5">
      <c r="D1859" s="16" t="str">
        <f>IFERROR(VLOOKUP(CONCATENATE(B1859,C1859),IBGE!A:J,10,FALSE),"")</f>
        <v/>
      </c>
      <c r="E1859" s="17" t="str">
        <f>IFERROR(VLOOKUP(CONCATENATE(B1859,C1859),IBGE!A:R,18,FALSE),"")</f>
        <v/>
      </c>
    </row>
    <row r="1860" spans="4:5">
      <c r="D1860" s="16" t="str">
        <f>IFERROR(VLOOKUP(CONCATENATE(B1860,C1860),IBGE!A:J,10,FALSE),"")</f>
        <v/>
      </c>
      <c r="E1860" s="17" t="str">
        <f>IFERROR(VLOOKUP(CONCATENATE(B1860,C1860),IBGE!A:R,18,FALSE),"")</f>
        <v/>
      </c>
    </row>
    <row r="1861" spans="4:5">
      <c r="D1861" s="16" t="str">
        <f>IFERROR(VLOOKUP(CONCATENATE(B1861,C1861),IBGE!A:J,10,FALSE),"")</f>
        <v/>
      </c>
      <c r="E1861" s="17" t="str">
        <f>IFERROR(VLOOKUP(CONCATENATE(B1861,C1861),IBGE!A:R,18,FALSE),"")</f>
        <v/>
      </c>
    </row>
    <row r="1862" spans="4:5">
      <c r="D1862" s="16" t="str">
        <f>IFERROR(VLOOKUP(CONCATENATE(B1862,C1862),IBGE!A:J,10,FALSE),"")</f>
        <v/>
      </c>
      <c r="E1862" s="17" t="str">
        <f>IFERROR(VLOOKUP(CONCATENATE(B1862,C1862),IBGE!A:R,18,FALSE),"")</f>
        <v/>
      </c>
    </row>
    <row r="1863" spans="4:5">
      <c r="D1863" s="16" t="str">
        <f>IFERROR(VLOOKUP(CONCATENATE(B1863,C1863),IBGE!A:J,10,FALSE),"")</f>
        <v/>
      </c>
      <c r="E1863" s="17" t="str">
        <f>IFERROR(VLOOKUP(CONCATENATE(B1863,C1863),IBGE!A:R,18,FALSE),"")</f>
        <v/>
      </c>
    </row>
    <row r="1864" spans="4:5">
      <c r="D1864" s="16" t="str">
        <f>IFERROR(VLOOKUP(CONCATENATE(B1864,C1864),IBGE!A:J,10,FALSE),"")</f>
        <v/>
      </c>
      <c r="E1864" s="17" t="str">
        <f>IFERROR(VLOOKUP(CONCATENATE(B1864,C1864),IBGE!A:R,18,FALSE),"")</f>
        <v/>
      </c>
    </row>
    <row r="1865" spans="4:5">
      <c r="D1865" s="16" t="str">
        <f>IFERROR(VLOOKUP(CONCATENATE(B1865,C1865),IBGE!A:J,10,FALSE),"")</f>
        <v/>
      </c>
      <c r="E1865" s="17" t="str">
        <f>IFERROR(VLOOKUP(CONCATENATE(B1865,C1865),IBGE!A:R,18,FALSE),"")</f>
        <v/>
      </c>
    </row>
    <row r="1866" spans="4:5">
      <c r="D1866" s="16" t="str">
        <f>IFERROR(VLOOKUP(CONCATENATE(B1866,C1866),IBGE!A:J,10,FALSE),"")</f>
        <v/>
      </c>
      <c r="E1866" s="17" t="str">
        <f>IFERROR(VLOOKUP(CONCATENATE(B1866,C1866),IBGE!A:R,18,FALSE),"")</f>
        <v/>
      </c>
    </row>
    <row r="1867" spans="4:5">
      <c r="D1867" s="16" t="str">
        <f>IFERROR(VLOOKUP(CONCATENATE(B1867,C1867),IBGE!A:J,10,FALSE),"")</f>
        <v/>
      </c>
      <c r="E1867" s="17" t="str">
        <f>IFERROR(VLOOKUP(CONCATENATE(B1867,C1867),IBGE!A:R,18,FALSE),"")</f>
        <v/>
      </c>
    </row>
    <row r="1868" spans="4:5">
      <c r="D1868" s="16" t="str">
        <f>IFERROR(VLOOKUP(CONCATENATE(B1868,C1868),IBGE!A:J,10,FALSE),"")</f>
        <v/>
      </c>
      <c r="E1868" s="17" t="str">
        <f>IFERROR(VLOOKUP(CONCATENATE(B1868,C1868),IBGE!A:R,18,FALSE),"")</f>
        <v/>
      </c>
    </row>
    <row r="1869" spans="4:5">
      <c r="D1869" s="16" t="str">
        <f>IFERROR(VLOOKUP(CONCATENATE(B1869,C1869),IBGE!A:J,10,FALSE),"")</f>
        <v/>
      </c>
      <c r="E1869" s="17" t="str">
        <f>IFERROR(VLOOKUP(CONCATENATE(B1869,C1869),IBGE!A:R,18,FALSE),"")</f>
        <v/>
      </c>
    </row>
    <row r="1870" spans="4:5">
      <c r="D1870" s="16" t="str">
        <f>IFERROR(VLOOKUP(CONCATENATE(B1870,C1870),IBGE!A:J,10,FALSE),"")</f>
        <v/>
      </c>
      <c r="E1870" s="17" t="str">
        <f>IFERROR(VLOOKUP(CONCATENATE(B1870,C1870),IBGE!A:R,18,FALSE),"")</f>
        <v/>
      </c>
    </row>
    <row r="1871" spans="4:5">
      <c r="D1871" s="16" t="str">
        <f>IFERROR(VLOOKUP(CONCATENATE(B1871,C1871),IBGE!A:J,10,FALSE),"")</f>
        <v/>
      </c>
      <c r="E1871" s="17" t="str">
        <f>IFERROR(VLOOKUP(CONCATENATE(B1871,C1871),IBGE!A:R,18,FALSE),"")</f>
        <v/>
      </c>
    </row>
    <row r="1872" spans="4:5">
      <c r="D1872" s="16" t="str">
        <f>IFERROR(VLOOKUP(CONCATENATE(B1872,C1872),IBGE!A:J,10,FALSE),"")</f>
        <v/>
      </c>
      <c r="E1872" s="17" t="str">
        <f>IFERROR(VLOOKUP(CONCATENATE(B1872,C1872),IBGE!A:R,18,FALSE),"")</f>
        <v/>
      </c>
    </row>
    <row r="1873" spans="4:5">
      <c r="D1873" s="16" t="str">
        <f>IFERROR(VLOOKUP(CONCATENATE(B1873,C1873),IBGE!A:J,10,FALSE),"")</f>
        <v/>
      </c>
      <c r="E1873" s="17" t="str">
        <f>IFERROR(VLOOKUP(CONCATENATE(B1873,C1873),IBGE!A:R,18,FALSE),"")</f>
        <v/>
      </c>
    </row>
    <row r="1874" spans="4:5">
      <c r="D1874" s="16" t="str">
        <f>IFERROR(VLOOKUP(CONCATENATE(B1874,C1874),IBGE!A:J,10,FALSE),"")</f>
        <v/>
      </c>
      <c r="E1874" s="17" t="str">
        <f>IFERROR(VLOOKUP(CONCATENATE(B1874,C1874),IBGE!A:R,18,FALSE),"")</f>
        <v/>
      </c>
    </row>
    <row r="1875" spans="4:5">
      <c r="D1875" s="16" t="str">
        <f>IFERROR(VLOOKUP(CONCATENATE(B1875,C1875),IBGE!A:J,10,FALSE),"")</f>
        <v/>
      </c>
      <c r="E1875" s="17" t="str">
        <f>IFERROR(VLOOKUP(CONCATENATE(B1875,C1875),IBGE!A:R,18,FALSE),"")</f>
        <v/>
      </c>
    </row>
    <row r="1876" spans="4:5">
      <c r="D1876" s="16" t="str">
        <f>IFERROR(VLOOKUP(CONCATENATE(B1876,C1876),IBGE!A:J,10,FALSE),"")</f>
        <v/>
      </c>
      <c r="E1876" s="17" t="str">
        <f>IFERROR(VLOOKUP(CONCATENATE(B1876,C1876),IBGE!A:R,18,FALSE),"")</f>
        <v/>
      </c>
    </row>
    <row r="1877" spans="4:5">
      <c r="D1877" s="16" t="str">
        <f>IFERROR(VLOOKUP(CONCATENATE(B1877,C1877),IBGE!A:J,10,FALSE),"")</f>
        <v/>
      </c>
      <c r="E1877" s="17" t="str">
        <f>IFERROR(VLOOKUP(CONCATENATE(B1877,C1877),IBGE!A:R,18,FALSE),"")</f>
        <v/>
      </c>
    </row>
    <row r="1878" spans="4:5">
      <c r="D1878" s="16" t="str">
        <f>IFERROR(VLOOKUP(CONCATENATE(B1878,C1878),IBGE!A:J,10,FALSE),"")</f>
        <v/>
      </c>
      <c r="E1878" s="17" t="str">
        <f>IFERROR(VLOOKUP(CONCATENATE(B1878,C1878),IBGE!A:R,18,FALSE),"")</f>
        <v/>
      </c>
    </row>
    <row r="1879" spans="4:5">
      <c r="D1879" s="16" t="str">
        <f>IFERROR(VLOOKUP(CONCATENATE(B1879,C1879),IBGE!A:J,10,FALSE),"")</f>
        <v/>
      </c>
      <c r="E1879" s="17" t="str">
        <f>IFERROR(VLOOKUP(CONCATENATE(B1879,C1879),IBGE!A:R,18,FALSE),"")</f>
        <v/>
      </c>
    </row>
    <row r="1880" spans="4:5">
      <c r="D1880" s="16" t="str">
        <f>IFERROR(VLOOKUP(CONCATENATE(B1880,C1880),IBGE!A:J,10,FALSE),"")</f>
        <v/>
      </c>
      <c r="E1880" s="17" t="str">
        <f>IFERROR(VLOOKUP(CONCATENATE(B1880,C1880),IBGE!A:R,18,FALSE),"")</f>
        <v/>
      </c>
    </row>
    <row r="1881" spans="4:5">
      <c r="D1881" s="16" t="str">
        <f>IFERROR(VLOOKUP(CONCATENATE(B1881,C1881),IBGE!A:J,10,FALSE),"")</f>
        <v/>
      </c>
      <c r="E1881" s="17" t="str">
        <f>IFERROR(VLOOKUP(CONCATENATE(B1881,C1881),IBGE!A:R,18,FALSE),"")</f>
        <v/>
      </c>
    </row>
    <row r="1882" spans="4:5">
      <c r="D1882" s="16" t="str">
        <f>IFERROR(VLOOKUP(CONCATENATE(B1882,C1882),IBGE!A:J,10,FALSE),"")</f>
        <v/>
      </c>
      <c r="E1882" s="17" t="str">
        <f>IFERROR(VLOOKUP(CONCATENATE(B1882,C1882),IBGE!A:R,18,FALSE),"")</f>
        <v/>
      </c>
    </row>
    <row r="1883" spans="4:5">
      <c r="D1883" s="16" t="str">
        <f>IFERROR(VLOOKUP(CONCATENATE(B1883,C1883),IBGE!A:J,10,FALSE),"")</f>
        <v/>
      </c>
      <c r="E1883" s="17" t="str">
        <f>IFERROR(VLOOKUP(CONCATENATE(B1883,C1883),IBGE!A:R,18,FALSE),"")</f>
        <v/>
      </c>
    </row>
    <row r="1884" spans="4:5">
      <c r="D1884" s="16" t="str">
        <f>IFERROR(VLOOKUP(CONCATENATE(B1884,C1884),IBGE!A:J,10,FALSE),"")</f>
        <v/>
      </c>
      <c r="E1884" s="17" t="str">
        <f>IFERROR(VLOOKUP(CONCATENATE(B1884,C1884),IBGE!A:R,18,FALSE),"")</f>
        <v/>
      </c>
    </row>
    <row r="1885" spans="4:5">
      <c r="D1885" s="16" t="str">
        <f>IFERROR(VLOOKUP(CONCATENATE(B1885,C1885),IBGE!A:J,10,FALSE),"")</f>
        <v/>
      </c>
      <c r="E1885" s="17" t="str">
        <f>IFERROR(VLOOKUP(CONCATENATE(B1885,C1885),IBGE!A:R,18,FALSE),"")</f>
        <v/>
      </c>
    </row>
    <row r="1886" spans="4:5">
      <c r="D1886" s="16" t="str">
        <f>IFERROR(VLOOKUP(CONCATENATE(B1886,C1886),IBGE!A:J,10,FALSE),"")</f>
        <v/>
      </c>
      <c r="E1886" s="17" t="str">
        <f>IFERROR(VLOOKUP(CONCATENATE(B1886,C1886),IBGE!A:R,18,FALSE),"")</f>
        <v/>
      </c>
    </row>
    <row r="1887" spans="4:5">
      <c r="D1887" s="16" t="str">
        <f>IFERROR(VLOOKUP(CONCATENATE(B1887,C1887),IBGE!A:J,10,FALSE),"")</f>
        <v/>
      </c>
      <c r="E1887" s="17" t="str">
        <f>IFERROR(VLOOKUP(CONCATENATE(B1887,C1887),IBGE!A:R,18,FALSE),"")</f>
        <v/>
      </c>
    </row>
    <row r="1888" spans="4:5">
      <c r="D1888" s="16" t="str">
        <f>IFERROR(VLOOKUP(CONCATENATE(B1888,C1888),IBGE!A:J,10,FALSE),"")</f>
        <v/>
      </c>
      <c r="E1888" s="17" t="str">
        <f>IFERROR(VLOOKUP(CONCATENATE(B1888,C1888),IBGE!A:R,18,FALSE),"")</f>
        <v/>
      </c>
    </row>
    <row r="1889" spans="4:5">
      <c r="D1889" s="16" t="str">
        <f>IFERROR(VLOOKUP(CONCATENATE(B1889,C1889),IBGE!A:J,10,FALSE),"")</f>
        <v/>
      </c>
      <c r="E1889" s="17" t="str">
        <f>IFERROR(VLOOKUP(CONCATENATE(B1889,C1889),IBGE!A:R,18,FALSE),"")</f>
        <v/>
      </c>
    </row>
    <row r="1890" spans="4:5">
      <c r="D1890" s="16" t="str">
        <f>IFERROR(VLOOKUP(CONCATENATE(B1890,C1890),IBGE!A:J,10,FALSE),"")</f>
        <v/>
      </c>
      <c r="E1890" s="17" t="str">
        <f>IFERROR(VLOOKUP(CONCATENATE(B1890,C1890),IBGE!A:R,18,FALSE),"")</f>
        <v/>
      </c>
    </row>
    <row r="1891" spans="4:5">
      <c r="D1891" s="16" t="str">
        <f>IFERROR(VLOOKUP(CONCATENATE(B1891,C1891),IBGE!A:J,10,FALSE),"")</f>
        <v/>
      </c>
      <c r="E1891" s="17" t="str">
        <f>IFERROR(VLOOKUP(CONCATENATE(B1891,C1891),IBGE!A:R,18,FALSE),"")</f>
        <v/>
      </c>
    </row>
    <row r="1892" spans="4:5">
      <c r="D1892" s="16" t="str">
        <f>IFERROR(VLOOKUP(CONCATENATE(B1892,C1892),IBGE!A:J,10,FALSE),"")</f>
        <v/>
      </c>
      <c r="E1892" s="17" t="str">
        <f>IFERROR(VLOOKUP(CONCATENATE(B1892,C1892),IBGE!A:R,18,FALSE),"")</f>
        <v/>
      </c>
    </row>
    <row r="1893" spans="4:5">
      <c r="D1893" s="16" t="str">
        <f>IFERROR(VLOOKUP(CONCATENATE(B1893,C1893),IBGE!A:J,10,FALSE),"")</f>
        <v/>
      </c>
      <c r="E1893" s="17" t="str">
        <f>IFERROR(VLOOKUP(CONCATENATE(B1893,C1893),IBGE!A:R,18,FALSE),"")</f>
        <v/>
      </c>
    </row>
    <row r="1894" spans="4:5">
      <c r="D1894" s="16" t="str">
        <f>IFERROR(VLOOKUP(CONCATENATE(B1894,C1894),IBGE!A:J,10,FALSE),"")</f>
        <v/>
      </c>
      <c r="E1894" s="17" t="str">
        <f>IFERROR(VLOOKUP(CONCATENATE(B1894,C1894),IBGE!A:R,18,FALSE),"")</f>
        <v/>
      </c>
    </row>
    <row r="1895" spans="4:5">
      <c r="D1895" s="16" t="str">
        <f>IFERROR(VLOOKUP(CONCATENATE(B1895,C1895),IBGE!A:J,10,FALSE),"")</f>
        <v/>
      </c>
      <c r="E1895" s="17" t="str">
        <f>IFERROR(VLOOKUP(CONCATENATE(B1895,C1895),IBGE!A:R,18,FALSE),"")</f>
        <v/>
      </c>
    </row>
    <row r="1896" spans="4:5">
      <c r="D1896" s="16" t="str">
        <f>IFERROR(VLOOKUP(CONCATENATE(B1896,C1896),IBGE!A:J,10,FALSE),"")</f>
        <v/>
      </c>
      <c r="E1896" s="17" t="str">
        <f>IFERROR(VLOOKUP(CONCATENATE(B1896,C1896),IBGE!A:R,18,FALSE),"")</f>
        <v/>
      </c>
    </row>
    <row r="1897" spans="4:5">
      <c r="D1897" s="16" t="str">
        <f>IFERROR(VLOOKUP(CONCATENATE(B1897,C1897),IBGE!A:J,10,FALSE),"")</f>
        <v/>
      </c>
      <c r="E1897" s="17" t="str">
        <f>IFERROR(VLOOKUP(CONCATENATE(B1897,C1897),IBGE!A:R,18,FALSE),"")</f>
        <v/>
      </c>
    </row>
    <row r="1898" spans="4:5">
      <c r="D1898" s="16" t="str">
        <f>IFERROR(VLOOKUP(CONCATENATE(B1898,C1898),IBGE!A:J,10,FALSE),"")</f>
        <v/>
      </c>
      <c r="E1898" s="17" t="str">
        <f>IFERROR(VLOOKUP(CONCATENATE(B1898,C1898),IBGE!A:R,18,FALSE),"")</f>
        <v/>
      </c>
    </row>
    <row r="1899" spans="4:5">
      <c r="D1899" s="16" t="str">
        <f>IFERROR(VLOOKUP(CONCATENATE(B1899,C1899),IBGE!A:J,10,FALSE),"")</f>
        <v/>
      </c>
      <c r="E1899" s="17" t="str">
        <f>IFERROR(VLOOKUP(CONCATENATE(B1899,C1899),IBGE!A:R,18,FALSE),"")</f>
        <v/>
      </c>
    </row>
    <row r="1900" spans="4:5">
      <c r="D1900" s="16" t="str">
        <f>IFERROR(VLOOKUP(CONCATENATE(B1900,C1900),IBGE!A:J,10,FALSE),"")</f>
        <v/>
      </c>
      <c r="E1900" s="17" t="str">
        <f>IFERROR(VLOOKUP(CONCATENATE(B1900,C1900),IBGE!A:R,18,FALSE),"")</f>
        <v/>
      </c>
    </row>
    <row r="1901" spans="4:5">
      <c r="D1901" s="16" t="str">
        <f>IFERROR(VLOOKUP(CONCATENATE(B1901,C1901),IBGE!A:J,10,FALSE),"")</f>
        <v/>
      </c>
      <c r="E1901" s="17" t="str">
        <f>IFERROR(VLOOKUP(CONCATENATE(B1901,C1901),IBGE!A:R,18,FALSE),"")</f>
        <v/>
      </c>
    </row>
    <row r="1902" spans="4:5">
      <c r="D1902" s="16" t="str">
        <f>IFERROR(VLOOKUP(CONCATENATE(B1902,C1902),IBGE!A:J,10,FALSE),"")</f>
        <v/>
      </c>
      <c r="E1902" s="17" t="str">
        <f>IFERROR(VLOOKUP(CONCATENATE(B1902,C1902),IBGE!A:R,18,FALSE),"")</f>
        <v/>
      </c>
    </row>
    <row r="1903" spans="4:5">
      <c r="D1903" s="16" t="str">
        <f>IFERROR(VLOOKUP(CONCATENATE(B1903,C1903),IBGE!A:J,10,FALSE),"")</f>
        <v/>
      </c>
      <c r="E1903" s="17" t="str">
        <f>IFERROR(VLOOKUP(CONCATENATE(B1903,C1903),IBGE!A:R,18,FALSE),"")</f>
        <v/>
      </c>
    </row>
    <row r="1904" spans="4:5">
      <c r="D1904" s="16" t="str">
        <f>IFERROR(VLOOKUP(CONCATENATE(B1904,C1904),IBGE!A:J,10,FALSE),"")</f>
        <v/>
      </c>
      <c r="E1904" s="17" t="str">
        <f>IFERROR(VLOOKUP(CONCATENATE(B1904,C1904),IBGE!A:R,18,FALSE),"")</f>
        <v/>
      </c>
    </row>
    <row r="1905" spans="4:5">
      <c r="D1905" s="16" t="str">
        <f>IFERROR(VLOOKUP(CONCATENATE(B1905,C1905),IBGE!A:J,10,FALSE),"")</f>
        <v/>
      </c>
      <c r="E1905" s="17" t="str">
        <f>IFERROR(VLOOKUP(CONCATENATE(B1905,C1905),IBGE!A:R,18,FALSE),"")</f>
        <v/>
      </c>
    </row>
    <row r="1906" spans="4:5">
      <c r="D1906" s="16" t="str">
        <f>IFERROR(VLOOKUP(CONCATENATE(B1906,C1906),IBGE!A:J,10,FALSE),"")</f>
        <v/>
      </c>
      <c r="E1906" s="17" t="str">
        <f>IFERROR(VLOOKUP(CONCATENATE(B1906,C1906),IBGE!A:R,18,FALSE),"")</f>
        <v/>
      </c>
    </row>
    <row r="1907" spans="4:5">
      <c r="D1907" s="16" t="str">
        <f>IFERROR(VLOOKUP(CONCATENATE(B1907,C1907),IBGE!A:J,10,FALSE),"")</f>
        <v/>
      </c>
      <c r="E1907" s="17" t="str">
        <f>IFERROR(VLOOKUP(CONCATENATE(B1907,C1907),IBGE!A:R,18,FALSE),"")</f>
        <v/>
      </c>
    </row>
    <row r="1908" spans="4:5">
      <c r="D1908" s="16" t="str">
        <f>IFERROR(VLOOKUP(CONCATENATE(B1908,C1908),IBGE!A:J,10,FALSE),"")</f>
        <v/>
      </c>
      <c r="E1908" s="17" t="str">
        <f>IFERROR(VLOOKUP(CONCATENATE(B1908,C1908),IBGE!A:R,18,FALSE),"")</f>
        <v/>
      </c>
    </row>
    <row r="1909" spans="4:5">
      <c r="D1909" s="16" t="str">
        <f>IFERROR(VLOOKUP(CONCATENATE(B1909,C1909),IBGE!A:J,10,FALSE),"")</f>
        <v/>
      </c>
      <c r="E1909" s="17" t="str">
        <f>IFERROR(VLOOKUP(CONCATENATE(B1909,C1909),IBGE!A:R,18,FALSE),"")</f>
        <v/>
      </c>
    </row>
    <row r="1910" spans="4:5">
      <c r="D1910" s="16" t="str">
        <f>IFERROR(VLOOKUP(CONCATENATE(B1910,C1910),IBGE!A:J,10,FALSE),"")</f>
        <v/>
      </c>
      <c r="E1910" s="17" t="str">
        <f>IFERROR(VLOOKUP(CONCATENATE(B1910,C1910),IBGE!A:R,18,FALSE),"")</f>
        <v/>
      </c>
    </row>
    <row r="1911" spans="4:5">
      <c r="D1911" s="16" t="str">
        <f>IFERROR(VLOOKUP(CONCATENATE(B1911,C1911),IBGE!A:J,10,FALSE),"")</f>
        <v/>
      </c>
      <c r="E1911" s="17" t="str">
        <f>IFERROR(VLOOKUP(CONCATENATE(B1911,C1911),IBGE!A:R,18,FALSE),"")</f>
        <v/>
      </c>
    </row>
    <row r="1912" spans="4:5">
      <c r="D1912" s="16" t="str">
        <f>IFERROR(VLOOKUP(CONCATENATE(B1912,C1912),IBGE!A:J,10,FALSE),"")</f>
        <v/>
      </c>
      <c r="E1912" s="17" t="str">
        <f>IFERROR(VLOOKUP(CONCATENATE(B1912,C1912),IBGE!A:R,18,FALSE),"")</f>
        <v/>
      </c>
    </row>
    <row r="1913" spans="4:5">
      <c r="D1913" s="16" t="str">
        <f>IFERROR(VLOOKUP(CONCATENATE(B1913,C1913),IBGE!A:J,10,FALSE),"")</f>
        <v/>
      </c>
      <c r="E1913" s="17" t="str">
        <f>IFERROR(VLOOKUP(CONCATENATE(B1913,C1913),IBGE!A:R,18,FALSE),"")</f>
        <v/>
      </c>
    </row>
    <row r="1914" spans="4:5">
      <c r="D1914" s="16" t="str">
        <f>IFERROR(VLOOKUP(CONCATENATE(B1914,C1914),IBGE!A:J,10,FALSE),"")</f>
        <v/>
      </c>
      <c r="E1914" s="17" t="str">
        <f>IFERROR(VLOOKUP(CONCATENATE(B1914,C1914),IBGE!A:R,18,FALSE),"")</f>
        <v/>
      </c>
    </row>
    <row r="1915" spans="4:5">
      <c r="D1915" s="16" t="str">
        <f>IFERROR(VLOOKUP(CONCATENATE(B1915,C1915),IBGE!A:J,10,FALSE),"")</f>
        <v/>
      </c>
      <c r="E1915" s="17" t="str">
        <f>IFERROR(VLOOKUP(CONCATENATE(B1915,C1915),IBGE!A:R,18,FALSE),"")</f>
        <v/>
      </c>
    </row>
    <row r="1916" spans="4:5">
      <c r="D1916" s="16" t="str">
        <f>IFERROR(VLOOKUP(CONCATENATE(B1916,C1916),IBGE!A:J,10,FALSE),"")</f>
        <v/>
      </c>
      <c r="E1916" s="17" t="str">
        <f>IFERROR(VLOOKUP(CONCATENATE(B1916,C1916),IBGE!A:R,18,FALSE),"")</f>
        <v/>
      </c>
    </row>
    <row r="1917" spans="4:5">
      <c r="D1917" s="16" t="str">
        <f>IFERROR(VLOOKUP(CONCATENATE(B1917,C1917),IBGE!A:J,10,FALSE),"")</f>
        <v/>
      </c>
      <c r="E1917" s="17" t="str">
        <f>IFERROR(VLOOKUP(CONCATENATE(B1917,C1917),IBGE!A:R,18,FALSE),"")</f>
        <v/>
      </c>
    </row>
    <row r="1918" spans="4:5">
      <c r="D1918" s="16" t="str">
        <f>IFERROR(VLOOKUP(CONCATENATE(B1918,C1918),IBGE!A:J,10,FALSE),"")</f>
        <v/>
      </c>
      <c r="E1918" s="17" t="str">
        <f>IFERROR(VLOOKUP(CONCATENATE(B1918,C1918),IBGE!A:R,18,FALSE),"")</f>
        <v/>
      </c>
    </row>
    <row r="1919" spans="4:5">
      <c r="D1919" s="16" t="str">
        <f>IFERROR(VLOOKUP(CONCATENATE(B1919,C1919),IBGE!A:J,10,FALSE),"")</f>
        <v/>
      </c>
      <c r="E1919" s="17" t="str">
        <f>IFERROR(VLOOKUP(CONCATENATE(B1919,C1919),IBGE!A:R,18,FALSE),"")</f>
        <v/>
      </c>
    </row>
    <row r="1920" spans="4:5">
      <c r="D1920" s="16" t="str">
        <f>IFERROR(VLOOKUP(CONCATENATE(B1920,C1920),IBGE!A:J,10,FALSE),"")</f>
        <v/>
      </c>
      <c r="E1920" s="17" t="str">
        <f>IFERROR(VLOOKUP(CONCATENATE(B1920,C1920),IBGE!A:R,18,FALSE),"")</f>
        <v/>
      </c>
    </row>
    <row r="1921" spans="4:5">
      <c r="D1921" s="16" t="str">
        <f>IFERROR(VLOOKUP(CONCATENATE(B1921,C1921),IBGE!A:J,10,FALSE),"")</f>
        <v/>
      </c>
      <c r="E1921" s="17" t="str">
        <f>IFERROR(VLOOKUP(CONCATENATE(B1921,C1921),IBGE!A:R,18,FALSE),"")</f>
        <v/>
      </c>
    </row>
    <row r="1922" spans="4:5">
      <c r="D1922" s="16" t="str">
        <f>IFERROR(VLOOKUP(CONCATENATE(B1922,C1922),IBGE!A:J,10,FALSE),"")</f>
        <v/>
      </c>
      <c r="E1922" s="17" t="str">
        <f>IFERROR(VLOOKUP(CONCATENATE(B1922,C1922),IBGE!A:R,18,FALSE),"")</f>
        <v/>
      </c>
    </row>
    <row r="1923" spans="4:5">
      <c r="D1923" s="16" t="str">
        <f>IFERROR(VLOOKUP(CONCATENATE(B1923,C1923),IBGE!A:J,10,FALSE),"")</f>
        <v/>
      </c>
      <c r="E1923" s="17" t="str">
        <f>IFERROR(VLOOKUP(CONCATENATE(B1923,C1923),IBGE!A:R,18,FALSE),"")</f>
        <v/>
      </c>
    </row>
    <row r="1924" spans="4:5">
      <c r="D1924" s="16" t="str">
        <f>IFERROR(VLOOKUP(CONCATENATE(B1924,C1924),IBGE!A:J,10,FALSE),"")</f>
        <v/>
      </c>
      <c r="E1924" s="17" t="str">
        <f>IFERROR(VLOOKUP(CONCATENATE(B1924,C1924),IBGE!A:R,18,FALSE),"")</f>
        <v/>
      </c>
    </row>
    <row r="1925" spans="4:5">
      <c r="D1925" s="16" t="str">
        <f>IFERROR(VLOOKUP(CONCATENATE(B1925,C1925),IBGE!A:J,10,FALSE),"")</f>
        <v/>
      </c>
      <c r="E1925" s="17" t="str">
        <f>IFERROR(VLOOKUP(CONCATENATE(B1925,C1925),IBGE!A:R,18,FALSE),"")</f>
        <v/>
      </c>
    </row>
    <row r="1926" spans="4:5">
      <c r="D1926" s="16" t="str">
        <f>IFERROR(VLOOKUP(CONCATENATE(B1926,C1926),IBGE!A:J,10,FALSE),"")</f>
        <v/>
      </c>
      <c r="E1926" s="17" t="str">
        <f>IFERROR(VLOOKUP(CONCATENATE(B1926,C1926),IBGE!A:R,18,FALSE),"")</f>
        <v/>
      </c>
    </row>
    <row r="1927" spans="4:5">
      <c r="D1927" s="16" t="str">
        <f>IFERROR(VLOOKUP(CONCATENATE(B1927,C1927),IBGE!A:J,10,FALSE),"")</f>
        <v/>
      </c>
      <c r="E1927" s="17" t="str">
        <f>IFERROR(VLOOKUP(CONCATENATE(B1927,C1927),IBGE!A:R,18,FALSE),"")</f>
        <v/>
      </c>
    </row>
    <row r="1928" spans="4:5">
      <c r="D1928" s="16" t="str">
        <f>IFERROR(VLOOKUP(CONCATENATE(B1928,C1928),IBGE!A:J,10,FALSE),"")</f>
        <v/>
      </c>
      <c r="E1928" s="17" t="str">
        <f>IFERROR(VLOOKUP(CONCATENATE(B1928,C1928),IBGE!A:R,18,FALSE),"")</f>
        <v/>
      </c>
    </row>
    <row r="1929" spans="4:5">
      <c r="D1929" s="16" t="str">
        <f>IFERROR(VLOOKUP(CONCATENATE(B1929,C1929),IBGE!A:J,10,FALSE),"")</f>
        <v/>
      </c>
      <c r="E1929" s="17" t="str">
        <f>IFERROR(VLOOKUP(CONCATENATE(B1929,C1929),IBGE!A:R,18,FALSE),"")</f>
        <v/>
      </c>
    </row>
    <row r="1930" spans="4:5">
      <c r="D1930" s="16" t="str">
        <f>IFERROR(VLOOKUP(CONCATENATE(B1930,C1930),IBGE!A:J,10,FALSE),"")</f>
        <v/>
      </c>
      <c r="E1930" s="17" t="str">
        <f>IFERROR(VLOOKUP(CONCATENATE(B1930,C1930),IBGE!A:R,18,FALSE),"")</f>
        <v/>
      </c>
    </row>
    <row r="1931" spans="4:5">
      <c r="D1931" s="16" t="str">
        <f>IFERROR(VLOOKUP(CONCATENATE(B1931,C1931),IBGE!A:J,10,FALSE),"")</f>
        <v/>
      </c>
      <c r="E1931" s="17" t="str">
        <f>IFERROR(VLOOKUP(CONCATENATE(B1931,C1931),IBGE!A:R,18,FALSE),"")</f>
        <v/>
      </c>
    </row>
    <row r="1932" spans="4:5">
      <c r="D1932" s="16" t="str">
        <f>IFERROR(VLOOKUP(CONCATENATE(B1932,C1932),IBGE!A:J,10,FALSE),"")</f>
        <v/>
      </c>
      <c r="E1932" s="17" t="str">
        <f>IFERROR(VLOOKUP(CONCATENATE(B1932,C1932),IBGE!A:R,18,FALSE),"")</f>
        <v/>
      </c>
    </row>
    <row r="1933" spans="4:5">
      <c r="D1933" s="16" t="str">
        <f>IFERROR(VLOOKUP(CONCATENATE(B1933,C1933),IBGE!A:J,10,FALSE),"")</f>
        <v/>
      </c>
      <c r="E1933" s="17" t="str">
        <f>IFERROR(VLOOKUP(CONCATENATE(B1933,C1933),IBGE!A:R,18,FALSE),"")</f>
        <v/>
      </c>
    </row>
    <row r="1934" spans="4:5">
      <c r="D1934" s="16" t="str">
        <f>IFERROR(VLOOKUP(CONCATENATE(B1934,C1934),IBGE!A:J,10,FALSE),"")</f>
        <v/>
      </c>
      <c r="E1934" s="17" t="str">
        <f>IFERROR(VLOOKUP(CONCATENATE(B1934,C1934),IBGE!A:R,18,FALSE),"")</f>
        <v/>
      </c>
    </row>
    <row r="1935" spans="4:5">
      <c r="D1935" s="16" t="str">
        <f>IFERROR(VLOOKUP(CONCATENATE(B1935,C1935),IBGE!A:J,10,FALSE),"")</f>
        <v/>
      </c>
      <c r="E1935" s="17" t="str">
        <f>IFERROR(VLOOKUP(CONCATENATE(B1935,C1935),IBGE!A:R,18,FALSE),"")</f>
        <v/>
      </c>
    </row>
    <row r="1936" spans="4:5">
      <c r="D1936" s="16" t="str">
        <f>IFERROR(VLOOKUP(CONCATENATE(B1936,C1936),IBGE!A:J,10,FALSE),"")</f>
        <v/>
      </c>
      <c r="E1936" s="17" t="str">
        <f>IFERROR(VLOOKUP(CONCATENATE(B1936,C1936),IBGE!A:R,18,FALSE),"")</f>
        <v/>
      </c>
    </row>
    <row r="1937" spans="4:5">
      <c r="D1937" s="16" t="str">
        <f>IFERROR(VLOOKUP(CONCATENATE(B1937,C1937),IBGE!A:J,10,FALSE),"")</f>
        <v/>
      </c>
      <c r="E1937" s="17" t="str">
        <f>IFERROR(VLOOKUP(CONCATENATE(B1937,C1937),IBGE!A:R,18,FALSE),"")</f>
        <v/>
      </c>
    </row>
    <row r="1938" spans="4:5">
      <c r="D1938" s="16" t="str">
        <f>IFERROR(VLOOKUP(CONCATENATE(B1938,C1938),IBGE!A:J,10,FALSE),"")</f>
        <v/>
      </c>
      <c r="E1938" s="17" t="str">
        <f>IFERROR(VLOOKUP(CONCATENATE(B1938,C1938),IBGE!A:R,18,FALSE),"")</f>
        <v/>
      </c>
    </row>
    <row r="1939" spans="4:5">
      <c r="D1939" s="16" t="str">
        <f>IFERROR(VLOOKUP(CONCATENATE(B1939,C1939),IBGE!A:J,10,FALSE),"")</f>
        <v/>
      </c>
      <c r="E1939" s="17" t="str">
        <f>IFERROR(VLOOKUP(CONCATENATE(B1939,C1939),IBGE!A:R,18,FALSE),"")</f>
        <v/>
      </c>
    </row>
    <row r="1940" spans="4:5">
      <c r="D1940" s="16" t="str">
        <f>IFERROR(VLOOKUP(CONCATENATE(B1940,C1940),IBGE!A:J,10,FALSE),"")</f>
        <v/>
      </c>
      <c r="E1940" s="17" t="str">
        <f>IFERROR(VLOOKUP(CONCATENATE(B1940,C1940),IBGE!A:R,18,FALSE),"")</f>
        <v/>
      </c>
    </row>
    <row r="1941" spans="4:5">
      <c r="D1941" s="16" t="str">
        <f>IFERROR(VLOOKUP(CONCATENATE(B1941,C1941),IBGE!A:J,10,FALSE),"")</f>
        <v/>
      </c>
      <c r="E1941" s="17" t="str">
        <f>IFERROR(VLOOKUP(CONCATENATE(B1941,C1941),IBGE!A:R,18,FALSE),"")</f>
        <v/>
      </c>
    </row>
    <row r="1942" spans="4:5">
      <c r="D1942" s="16" t="str">
        <f>IFERROR(VLOOKUP(CONCATENATE(B1942,C1942),IBGE!A:J,10,FALSE),"")</f>
        <v/>
      </c>
      <c r="E1942" s="17" t="str">
        <f>IFERROR(VLOOKUP(CONCATENATE(B1942,C1942),IBGE!A:R,18,FALSE),"")</f>
        <v/>
      </c>
    </row>
    <row r="1943" spans="4:5">
      <c r="D1943" s="16" t="str">
        <f>IFERROR(VLOOKUP(CONCATENATE(B1943,C1943),IBGE!A:J,10,FALSE),"")</f>
        <v/>
      </c>
      <c r="E1943" s="17" t="str">
        <f>IFERROR(VLOOKUP(CONCATENATE(B1943,C1943),IBGE!A:R,18,FALSE),"")</f>
        <v/>
      </c>
    </row>
    <row r="1944" spans="4:5">
      <c r="D1944" s="16" t="str">
        <f>IFERROR(VLOOKUP(CONCATENATE(B1944,C1944),IBGE!A:J,10,FALSE),"")</f>
        <v/>
      </c>
      <c r="E1944" s="17" t="str">
        <f>IFERROR(VLOOKUP(CONCATENATE(B1944,C1944),IBGE!A:R,18,FALSE),"")</f>
        <v/>
      </c>
    </row>
    <row r="1945" spans="4:5">
      <c r="D1945" s="16" t="str">
        <f>IFERROR(VLOOKUP(CONCATENATE(B1945,C1945),IBGE!A:J,10,FALSE),"")</f>
        <v/>
      </c>
      <c r="E1945" s="17" t="str">
        <f>IFERROR(VLOOKUP(CONCATENATE(B1945,C1945),IBGE!A:R,18,FALSE),"")</f>
        <v/>
      </c>
    </row>
    <row r="1946" spans="4:5">
      <c r="D1946" s="16" t="str">
        <f>IFERROR(VLOOKUP(CONCATENATE(B1946,C1946),IBGE!A:J,10,FALSE),"")</f>
        <v/>
      </c>
      <c r="E1946" s="17" t="str">
        <f>IFERROR(VLOOKUP(CONCATENATE(B1946,C1946),IBGE!A:R,18,FALSE),"")</f>
        <v/>
      </c>
    </row>
    <row r="1947" spans="4:5">
      <c r="D1947" s="16" t="str">
        <f>IFERROR(VLOOKUP(CONCATENATE(B1947,C1947),IBGE!A:J,10,FALSE),"")</f>
        <v/>
      </c>
      <c r="E1947" s="17" t="str">
        <f>IFERROR(VLOOKUP(CONCATENATE(B1947,C1947),IBGE!A:R,18,FALSE),"")</f>
        <v/>
      </c>
    </row>
    <row r="1948" spans="4:5">
      <c r="D1948" s="16" t="str">
        <f>IFERROR(VLOOKUP(CONCATENATE(B1948,C1948),IBGE!A:J,10,FALSE),"")</f>
        <v/>
      </c>
      <c r="E1948" s="17" t="str">
        <f>IFERROR(VLOOKUP(CONCATENATE(B1948,C1948),IBGE!A:R,18,FALSE),"")</f>
        <v/>
      </c>
    </row>
    <row r="1949" spans="4:5">
      <c r="D1949" s="16" t="str">
        <f>IFERROR(VLOOKUP(CONCATENATE(B1949,C1949),IBGE!A:J,10,FALSE),"")</f>
        <v/>
      </c>
      <c r="E1949" s="17" t="str">
        <f>IFERROR(VLOOKUP(CONCATENATE(B1949,C1949),IBGE!A:R,18,FALSE),"")</f>
        <v/>
      </c>
    </row>
    <row r="1950" spans="4:5">
      <c r="D1950" s="16" t="str">
        <f>IFERROR(VLOOKUP(CONCATENATE(B1950,C1950),IBGE!A:J,10,FALSE),"")</f>
        <v/>
      </c>
      <c r="E1950" s="17" t="str">
        <f>IFERROR(VLOOKUP(CONCATENATE(B1950,C1950),IBGE!A:R,18,FALSE),"")</f>
        <v/>
      </c>
    </row>
    <row r="1951" spans="4:5">
      <c r="D1951" s="16" t="str">
        <f>IFERROR(VLOOKUP(CONCATENATE(B1951,C1951),IBGE!A:J,10,FALSE),"")</f>
        <v/>
      </c>
      <c r="E1951" s="17" t="str">
        <f>IFERROR(VLOOKUP(CONCATENATE(B1951,C1951),IBGE!A:R,18,FALSE),"")</f>
        <v/>
      </c>
    </row>
    <row r="1952" spans="4:5">
      <c r="D1952" s="16" t="str">
        <f>IFERROR(VLOOKUP(CONCATENATE(B1952,C1952),IBGE!A:J,10,FALSE),"")</f>
        <v/>
      </c>
      <c r="E1952" s="17" t="str">
        <f>IFERROR(VLOOKUP(CONCATENATE(B1952,C1952),IBGE!A:R,18,FALSE),"")</f>
        <v/>
      </c>
    </row>
    <row r="1953" spans="4:5">
      <c r="D1953" s="16" t="str">
        <f>IFERROR(VLOOKUP(CONCATENATE(B1953,C1953),IBGE!A:J,10,FALSE),"")</f>
        <v/>
      </c>
      <c r="E1953" s="17" t="str">
        <f>IFERROR(VLOOKUP(CONCATENATE(B1953,C1953),IBGE!A:R,18,FALSE),"")</f>
        <v/>
      </c>
    </row>
    <row r="1954" spans="4:5">
      <c r="D1954" s="16" t="str">
        <f>IFERROR(VLOOKUP(CONCATENATE(B1954,C1954),IBGE!A:J,10,FALSE),"")</f>
        <v/>
      </c>
      <c r="E1954" s="17" t="str">
        <f>IFERROR(VLOOKUP(CONCATENATE(B1954,C1954),IBGE!A:R,18,FALSE),"")</f>
        <v/>
      </c>
    </row>
    <row r="1955" spans="4:5">
      <c r="D1955" s="16" t="str">
        <f>IFERROR(VLOOKUP(CONCATENATE(B1955,C1955),IBGE!A:J,10,FALSE),"")</f>
        <v/>
      </c>
      <c r="E1955" s="17" t="str">
        <f>IFERROR(VLOOKUP(CONCATENATE(B1955,C1955),IBGE!A:R,18,FALSE),"")</f>
        <v/>
      </c>
    </row>
    <row r="1956" spans="4:5">
      <c r="D1956" s="16" t="str">
        <f>IFERROR(VLOOKUP(CONCATENATE(B1956,C1956),IBGE!A:J,10,FALSE),"")</f>
        <v/>
      </c>
      <c r="E1956" s="17" t="str">
        <f>IFERROR(VLOOKUP(CONCATENATE(B1956,C1956),IBGE!A:R,18,FALSE),"")</f>
        <v/>
      </c>
    </row>
    <row r="1957" spans="4:5">
      <c r="D1957" s="16" t="str">
        <f>IFERROR(VLOOKUP(CONCATENATE(B1957,C1957),IBGE!A:J,10,FALSE),"")</f>
        <v/>
      </c>
      <c r="E1957" s="17" t="str">
        <f>IFERROR(VLOOKUP(CONCATENATE(B1957,C1957),IBGE!A:R,18,FALSE),"")</f>
        <v/>
      </c>
    </row>
    <row r="1958" spans="4:5">
      <c r="D1958" s="16" t="str">
        <f>IFERROR(VLOOKUP(CONCATENATE(B1958,C1958),IBGE!A:J,10,FALSE),"")</f>
        <v/>
      </c>
      <c r="E1958" s="17" t="str">
        <f>IFERROR(VLOOKUP(CONCATENATE(B1958,C1958),IBGE!A:R,18,FALSE),"")</f>
        <v/>
      </c>
    </row>
    <row r="1959" spans="4:5">
      <c r="D1959" s="16" t="str">
        <f>IFERROR(VLOOKUP(CONCATENATE(B1959,C1959),IBGE!A:J,10,FALSE),"")</f>
        <v/>
      </c>
      <c r="E1959" s="17" t="str">
        <f>IFERROR(VLOOKUP(CONCATENATE(B1959,C1959),IBGE!A:R,18,FALSE),"")</f>
        <v/>
      </c>
    </row>
    <row r="1960" spans="4:5">
      <c r="D1960" s="16" t="str">
        <f>IFERROR(VLOOKUP(CONCATENATE(B1960,C1960),IBGE!A:J,10,FALSE),"")</f>
        <v/>
      </c>
      <c r="E1960" s="17" t="str">
        <f>IFERROR(VLOOKUP(CONCATENATE(B1960,C1960),IBGE!A:R,18,FALSE),"")</f>
        <v/>
      </c>
    </row>
    <row r="1961" spans="4:5">
      <c r="D1961" s="16" t="str">
        <f>IFERROR(VLOOKUP(CONCATENATE(B1961,C1961),IBGE!A:J,10,FALSE),"")</f>
        <v/>
      </c>
      <c r="E1961" s="17" t="str">
        <f>IFERROR(VLOOKUP(CONCATENATE(B1961,C1961),IBGE!A:R,18,FALSE),"")</f>
        <v/>
      </c>
    </row>
    <row r="1962" spans="4:5">
      <c r="D1962" s="16" t="str">
        <f>IFERROR(VLOOKUP(CONCATENATE(B1962,C1962),IBGE!A:J,10,FALSE),"")</f>
        <v/>
      </c>
      <c r="E1962" s="17" t="str">
        <f>IFERROR(VLOOKUP(CONCATENATE(B1962,C1962),IBGE!A:R,18,FALSE),"")</f>
        <v/>
      </c>
    </row>
    <row r="1963" spans="4:5">
      <c r="D1963" s="16" t="str">
        <f>IFERROR(VLOOKUP(CONCATENATE(B1963,C1963),IBGE!A:J,10,FALSE),"")</f>
        <v/>
      </c>
      <c r="E1963" s="17" t="str">
        <f>IFERROR(VLOOKUP(CONCATENATE(B1963,C1963),IBGE!A:R,18,FALSE),"")</f>
        <v/>
      </c>
    </row>
    <row r="1964" spans="4:5">
      <c r="D1964" s="16" t="str">
        <f>IFERROR(VLOOKUP(CONCATENATE(B1964,C1964),IBGE!A:J,10,FALSE),"")</f>
        <v/>
      </c>
      <c r="E1964" s="17" t="str">
        <f>IFERROR(VLOOKUP(CONCATENATE(B1964,C1964),IBGE!A:R,18,FALSE),"")</f>
        <v/>
      </c>
    </row>
    <row r="1965" spans="4:5">
      <c r="D1965" s="16" t="str">
        <f>IFERROR(VLOOKUP(CONCATENATE(B1965,C1965),IBGE!A:J,10,FALSE),"")</f>
        <v/>
      </c>
      <c r="E1965" s="17" t="str">
        <f>IFERROR(VLOOKUP(CONCATENATE(B1965,C1965),IBGE!A:R,18,FALSE),"")</f>
        <v/>
      </c>
    </row>
    <row r="1966" spans="4:5">
      <c r="D1966" s="16" t="str">
        <f>IFERROR(VLOOKUP(CONCATENATE(B1966,C1966),IBGE!A:J,10,FALSE),"")</f>
        <v/>
      </c>
      <c r="E1966" s="17" t="str">
        <f>IFERROR(VLOOKUP(CONCATENATE(B1966,C1966),IBGE!A:R,18,FALSE),"")</f>
        <v/>
      </c>
    </row>
    <row r="1967" spans="4:5">
      <c r="D1967" s="16" t="str">
        <f>IFERROR(VLOOKUP(CONCATENATE(B1967,C1967),IBGE!A:J,10,FALSE),"")</f>
        <v/>
      </c>
      <c r="E1967" s="17" t="str">
        <f>IFERROR(VLOOKUP(CONCATENATE(B1967,C1967),IBGE!A:R,18,FALSE),"")</f>
        <v/>
      </c>
    </row>
    <row r="1968" spans="4:5">
      <c r="D1968" s="16" t="str">
        <f>IFERROR(VLOOKUP(CONCATENATE(B1968,C1968),IBGE!A:J,10,FALSE),"")</f>
        <v/>
      </c>
      <c r="E1968" s="17" t="str">
        <f>IFERROR(VLOOKUP(CONCATENATE(B1968,C1968),IBGE!A:R,18,FALSE),"")</f>
        <v/>
      </c>
    </row>
    <row r="1969" spans="4:5">
      <c r="D1969" s="16" t="str">
        <f>IFERROR(VLOOKUP(CONCATENATE(B1969,C1969),IBGE!A:J,10,FALSE),"")</f>
        <v/>
      </c>
      <c r="E1969" s="17" t="str">
        <f>IFERROR(VLOOKUP(CONCATENATE(B1969,C1969),IBGE!A:R,18,FALSE),"")</f>
        <v/>
      </c>
    </row>
    <row r="1970" spans="4:5">
      <c r="D1970" s="16" t="str">
        <f>IFERROR(VLOOKUP(CONCATENATE(B1970,C1970),IBGE!A:J,10,FALSE),"")</f>
        <v/>
      </c>
      <c r="E1970" s="17" t="str">
        <f>IFERROR(VLOOKUP(CONCATENATE(B1970,C1970),IBGE!A:R,18,FALSE),"")</f>
        <v/>
      </c>
    </row>
    <row r="1971" spans="4:5">
      <c r="D1971" s="16" t="str">
        <f>IFERROR(VLOOKUP(CONCATENATE(B1971,C1971),IBGE!A:J,10,FALSE),"")</f>
        <v/>
      </c>
      <c r="E1971" s="17" t="str">
        <f>IFERROR(VLOOKUP(CONCATENATE(B1971,C1971),IBGE!A:R,18,FALSE),"")</f>
        <v/>
      </c>
    </row>
    <row r="1972" spans="4:5">
      <c r="D1972" s="16" t="str">
        <f>IFERROR(VLOOKUP(CONCATENATE(B1972,C1972),IBGE!A:J,10,FALSE),"")</f>
        <v/>
      </c>
      <c r="E1972" s="17" t="str">
        <f>IFERROR(VLOOKUP(CONCATENATE(B1972,C1972),IBGE!A:R,18,FALSE),"")</f>
        <v/>
      </c>
    </row>
    <row r="1973" spans="4:5">
      <c r="D1973" s="16" t="str">
        <f>IFERROR(VLOOKUP(CONCATENATE(B1973,C1973),IBGE!A:J,10,FALSE),"")</f>
        <v/>
      </c>
      <c r="E1973" s="17" t="str">
        <f>IFERROR(VLOOKUP(CONCATENATE(B1973,C1973),IBGE!A:R,18,FALSE),"")</f>
        <v/>
      </c>
    </row>
    <row r="1974" spans="4:5">
      <c r="D1974" s="16" t="str">
        <f>IFERROR(VLOOKUP(CONCATENATE(B1974,C1974),IBGE!A:J,10,FALSE),"")</f>
        <v/>
      </c>
      <c r="E1974" s="17" t="str">
        <f>IFERROR(VLOOKUP(CONCATENATE(B1974,C1974),IBGE!A:R,18,FALSE),"")</f>
        <v/>
      </c>
    </row>
    <row r="1975" spans="4:5">
      <c r="D1975" s="16" t="str">
        <f>IFERROR(VLOOKUP(CONCATENATE(B1975,C1975),IBGE!A:J,10,FALSE),"")</f>
        <v/>
      </c>
      <c r="E1975" s="17" t="str">
        <f>IFERROR(VLOOKUP(CONCATENATE(B1975,C1975),IBGE!A:R,18,FALSE),"")</f>
        <v/>
      </c>
    </row>
    <row r="1976" spans="4:5">
      <c r="D1976" s="16" t="str">
        <f>IFERROR(VLOOKUP(CONCATENATE(B1976,C1976),IBGE!A:J,10,FALSE),"")</f>
        <v/>
      </c>
      <c r="E1976" s="17" t="str">
        <f>IFERROR(VLOOKUP(CONCATENATE(B1976,C1976),IBGE!A:R,18,FALSE),"")</f>
        <v/>
      </c>
    </row>
    <row r="1977" spans="4:5">
      <c r="D1977" s="16" t="str">
        <f>IFERROR(VLOOKUP(CONCATENATE(B1977,C1977),IBGE!A:J,10,FALSE),"")</f>
        <v/>
      </c>
      <c r="E1977" s="17" t="str">
        <f>IFERROR(VLOOKUP(CONCATENATE(B1977,C1977),IBGE!A:R,18,FALSE),"")</f>
        <v/>
      </c>
    </row>
    <row r="1978" spans="4:5">
      <c r="D1978" s="16" t="str">
        <f>IFERROR(VLOOKUP(CONCATENATE(B1978,C1978),IBGE!A:J,10,FALSE),"")</f>
        <v/>
      </c>
      <c r="E1978" s="17" t="str">
        <f>IFERROR(VLOOKUP(CONCATENATE(B1978,C1978),IBGE!A:R,18,FALSE),"")</f>
        <v/>
      </c>
    </row>
    <row r="1979" spans="4:5">
      <c r="D1979" s="16" t="str">
        <f>IFERROR(VLOOKUP(CONCATENATE(B1979,C1979),IBGE!A:J,10,FALSE),"")</f>
        <v/>
      </c>
      <c r="E1979" s="17" t="str">
        <f>IFERROR(VLOOKUP(CONCATENATE(B1979,C1979),IBGE!A:R,18,FALSE),"")</f>
        <v/>
      </c>
    </row>
    <row r="1980" spans="4:5">
      <c r="D1980" s="16" t="str">
        <f>IFERROR(VLOOKUP(CONCATENATE(B1980,C1980),IBGE!A:J,10,FALSE),"")</f>
        <v/>
      </c>
      <c r="E1980" s="17" t="str">
        <f>IFERROR(VLOOKUP(CONCATENATE(B1980,C1980),IBGE!A:R,18,FALSE),"")</f>
        <v/>
      </c>
    </row>
    <row r="1981" spans="4:5">
      <c r="D1981" s="16" t="str">
        <f>IFERROR(VLOOKUP(CONCATENATE(B1981,C1981),IBGE!A:J,10,FALSE),"")</f>
        <v/>
      </c>
      <c r="E1981" s="17" t="str">
        <f>IFERROR(VLOOKUP(CONCATENATE(B1981,C1981),IBGE!A:R,18,FALSE),"")</f>
        <v/>
      </c>
    </row>
    <row r="1982" spans="4:5">
      <c r="D1982" s="16" t="str">
        <f>IFERROR(VLOOKUP(CONCATENATE(B1982,C1982),IBGE!A:J,10,FALSE),"")</f>
        <v/>
      </c>
      <c r="E1982" s="17" t="str">
        <f>IFERROR(VLOOKUP(CONCATENATE(B1982,C1982),IBGE!A:R,18,FALSE),"")</f>
        <v/>
      </c>
    </row>
    <row r="1983" spans="4:5">
      <c r="D1983" s="16" t="str">
        <f>IFERROR(VLOOKUP(CONCATENATE(B1983,C1983),IBGE!A:J,10,FALSE),"")</f>
        <v/>
      </c>
      <c r="E1983" s="17" t="str">
        <f>IFERROR(VLOOKUP(CONCATENATE(B1983,C1983),IBGE!A:R,18,FALSE),"")</f>
        <v/>
      </c>
    </row>
    <row r="1984" spans="4:5">
      <c r="D1984" s="16" t="str">
        <f>IFERROR(VLOOKUP(CONCATENATE(B1984,C1984),IBGE!A:J,10,FALSE),"")</f>
        <v/>
      </c>
      <c r="E1984" s="17" t="str">
        <f>IFERROR(VLOOKUP(CONCATENATE(B1984,C1984),IBGE!A:R,18,FALSE),"")</f>
        <v/>
      </c>
    </row>
    <row r="1985" spans="4:5">
      <c r="D1985" s="16" t="str">
        <f>IFERROR(VLOOKUP(CONCATENATE(B1985,C1985),IBGE!A:J,10,FALSE),"")</f>
        <v/>
      </c>
      <c r="E1985" s="17" t="str">
        <f>IFERROR(VLOOKUP(CONCATENATE(B1985,C1985),IBGE!A:R,18,FALSE),"")</f>
        <v/>
      </c>
    </row>
    <row r="1986" spans="4:5">
      <c r="D1986" s="16" t="str">
        <f>IFERROR(VLOOKUP(CONCATENATE(B1986,C1986),IBGE!A:J,10,FALSE),"")</f>
        <v/>
      </c>
      <c r="E1986" s="17" t="str">
        <f>IFERROR(VLOOKUP(CONCATENATE(B1986,C1986),IBGE!A:R,18,FALSE),"")</f>
        <v/>
      </c>
    </row>
    <row r="1987" spans="4:5">
      <c r="D1987" s="16" t="str">
        <f>IFERROR(VLOOKUP(CONCATENATE(B1987,C1987),IBGE!A:J,10,FALSE),"")</f>
        <v/>
      </c>
      <c r="E1987" s="17" t="str">
        <f>IFERROR(VLOOKUP(CONCATENATE(B1987,C1987),IBGE!A:R,18,FALSE),"")</f>
        <v/>
      </c>
    </row>
    <row r="1988" spans="4:5">
      <c r="D1988" s="16" t="str">
        <f>IFERROR(VLOOKUP(CONCATENATE(B1988,C1988),IBGE!A:J,10,FALSE),"")</f>
        <v/>
      </c>
      <c r="E1988" s="17" t="str">
        <f>IFERROR(VLOOKUP(CONCATENATE(B1988,C1988),IBGE!A:R,18,FALSE),"")</f>
        <v/>
      </c>
    </row>
    <row r="1989" spans="4:5">
      <c r="D1989" s="16" t="str">
        <f>IFERROR(VLOOKUP(CONCATENATE(B1989,C1989),IBGE!A:J,10,FALSE),"")</f>
        <v/>
      </c>
      <c r="E1989" s="17" t="str">
        <f>IFERROR(VLOOKUP(CONCATENATE(B1989,C1989),IBGE!A:R,18,FALSE),"")</f>
        <v/>
      </c>
    </row>
    <row r="1990" spans="4:5">
      <c r="D1990" s="16" t="str">
        <f>IFERROR(VLOOKUP(CONCATENATE(B1990,C1990),IBGE!A:J,10,FALSE),"")</f>
        <v/>
      </c>
      <c r="E1990" s="17" t="str">
        <f>IFERROR(VLOOKUP(CONCATENATE(B1990,C1990),IBGE!A:R,18,FALSE),"")</f>
        <v/>
      </c>
    </row>
    <row r="1991" spans="4:5">
      <c r="D1991" s="16" t="str">
        <f>IFERROR(VLOOKUP(CONCATENATE(B1991,C1991),IBGE!A:J,10,FALSE),"")</f>
        <v/>
      </c>
      <c r="E1991" s="17" t="str">
        <f>IFERROR(VLOOKUP(CONCATENATE(B1991,C1991),IBGE!A:R,18,FALSE),"")</f>
        <v/>
      </c>
    </row>
    <row r="1992" spans="4:5">
      <c r="D1992" s="16" t="str">
        <f>IFERROR(VLOOKUP(CONCATENATE(B1992,C1992),IBGE!A:J,10,FALSE),"")</f>
        <v/>
      </c>
      <c r="E1992" s="17" t="str">
        <f>IFERROR(VLOOKUP(CONCATENATE(B1992,C1992),IBGE!A:R,18,FALSE),"")</f>
        <v/>
      </c>
    </row>
    <row r="1993" spans="4:5">
      <c r="D1993" s="16" t="str">
        <f>IFERROR(VLOOKUP(CONCATENATE(B1993,C1993),IBGE!A:J,10,FALSE),"")</f>
        <v/>
      </c>
      <c r="E1993" s="17" t="str">
        <f>IFERROR(VLOOKUP(CONCATENATE(B1993,C1993),IBGE!A:R,18,FALSE),"")</f>
        <v/>
      </c>
    </row>
    <row r="1994" spans="4:5">
      <c r="D1994" s="16" t="str">
        <f>IFERROR(VLOOKUP(CONCATENATE(B1994,C1994),IBGE!A:J,10,FALSE),"")</f>
        <v/>
      </c>
      <c r="E1994" s="17" t="str">
        <f>IFERROR(VLOOKUP(CONCATENATE(B1994,C1994),IBGE!A:R,18,FALSE),"")</f>
        <v/>
      </c>
    </row>
    <row r="1995" spans="4:5">
      <c r="D1995" s="16" t="str">
        <f>IFERROR(VLOOKUP(CONCATENATE(B1995,C1995),IBGE!A:J,10,FALSE),"")</f>
        <v/>
      </c>
      <c r="E1995" s="17" t="str">
        <f>IFERROR(VLOOKUP(CONCATENATE(B1995,C1995),IBGE!A:R,18,FALSE),"")</f>
        <v/>
      </c>
    </row>
    <row r="1996" spans="4:5">
      <c r="D1996" s="16" t="str">
        <f>IFERROR(VLOOKUP(CONCATENATE(B1996,C1996),IBGE!A:J,10,FALSE),"")</f>
        <v/>
      </c>
      <c r="E1996" s="17" t="str">
        <f>IFERROR(VLOOKUP(CONCATENATE(B1996,C1996),IBGE!A:R,18,FALSE),"")</f>
        <v/>
      </c>
    </row>
    <row r="1997" spans="4:5">
      <c r="D1997" s="16" t="str">
        <f>IFERROR(VLOOKUP(CONCATENATE(B1997,C1997),IBGE!A:J,10,FALSE),"")</f>
        <v/>
      </c>
      <c r="E1997" s="17" t="str">
        <f>IFERROR(VLOOKUP(CONCATENATE(B1997,C1997),IBGE!A:R,18,FALSE),"")</f>
        <v/>
      </c>
    </row>
    <row r="1998" spans="4:5">
      <c r="D1998" s="16" t="str">
        <f>IFERROR(VLOOKUP(CONCATENATE(B1998,C1998),IBGE!A:J,10,FALSE),"")</f>
        <v/>
      </c>
      <c r="E1998" s="17" t="str">
        <f>IFERROR(VLOOKUP(CONCATENATE(B1998,C1998),IBGE!A:R,18,FALSE),"")</f>
        <v/>
      </c>
    </row>
    <row r="1999" spans="4:5">
      <c r="D1999" s="16" t="str">
        <f>IFERROR(VLOOKUP(CONCATENATE(B1999,C1999),IBGE!A:J,10,FALSE),"")</f>
        <v/>
      </c>
      <c r="E1999" s="17" t="str">
        <f>IFERROR(VLOOKUP(CONCATENATE(B1999,C1999),IBGE!A:R,18,FALSE),"")</f>
        <v/>
      </c>
    </row>
    <row r="2000" spans="4:5">
      <c r="D2000" s="16" t="str">
        <f>IFERROR(VLOOKUP(CONCATENATE(B2000,C2000),IBGE!A:J,10,FALSE),"")</f>
        <v/>
      </c>
      <c r="E2000" s="17" t="str">
        <f>IFERROR(VLOOKUP(CONCATENATE(B2000,C2000),IBGE!A:R,18,FALSE),"")</f>
        <v/>
      </c>
    </row>
    <row r="2001" spans="4:5">
      <c r="D2001" s="16" t="str">
        <f>IFERROR(VLOOKUP(CONCATENATE(B2001,C2001),IBGE!A:J,10,FALSE),"")</f>
        <v/>
      </c>
      <c r="E2001" s="17" t="str">
        <f>IFERROR(VLOOKUP(CONCATENATE(B2001,C2001),IBGE!A:R,18,FALSE),"")</f>
        <v/>
      </c>
    </row>
    <row r="2002" spans="4:5">
      <c r="D2002" s="16" t="str">
        <f>IFERROR(VLOOKUP(CONCATENATE(B2002,C2002),IBGE!A:J,10,FALSE),"")</f>
        <v/>
      </c>
      <c r="E2002" s="17" t="str">
        <f>IFERROR(VLOOKUP(CONCATENATE(B2002,C2002),IBGE!A:R,18,FALSE),"")</f>
        <v/>
      </c>
    </row>
    <row r="2003" spans="4:5">
      <c r="D2003" s="16" t="str">
        <f>IFERROR(VLOOKUP(CONCATENATE(B2003,C2003),IBGE!A:J,10,FALSE),"")</f>
        <v/>
      </c>
      <c r="E2003" s="17" t="str">
        <f>IFERROR(VLOOKUP(CONCATENATE(B2003,C2003),IBGE!A:R,18,FALSE),"")</f>
        <v/>
      </c>
    </row>
    <row r="2004" spans="4:5">
      <c r="D2004" s="16" t="str">
        <f>IFERROR(VLOOKUP(CONCATENATE(B2004,C2004),IBGE!A:J,10,FALSE),"")</f>
        <v/>
      </c>
      <c r="E2004" s="17" t="str">
        <f>IFERROR(VLOOKUP(CONCATENATE(B2004,C2004),IBGE!A:R,18,FALSE),"")</f>
        <v/>
      </c>
    </row>
    <row r="2005" spans="4:5">
      <c r="D2005" s="16" t="str">
        <f>IFERROR(VLOOKUP(CONCATENATE(B2005,C2005),IBGE!A:J,10,FALSE),"")</f>
        <v/>
      </c>
      <c r="E2005" s="17" t="str">
        <f>IFERROR(VLOOKUP(CONCATENATE(B2005,C2005),IBGE!A:R,18,FALSE),"")</f>
        <v/>
      </c>
    </row>
    <row r="2006" spans="4:5">
      <c r="D2006" s="16" t="str">
        <f>IFERROR(VLOOKUP(CONCATENATE(B2006,C2006),IBGE!A:J,10,FALSE),"")</f>
        <v/>
      </c>
      <c r="E2006" s="17" t="str">
        <f>IFERROR(VLOOKUP(CONCATENATE(B2006,C2006),IBGE!A:R,18,FALSE),"")</f>
        <v/>
      </c>
    </row>
    <row r="2007" spans="4:5">
      <c r="D2007" s="16" t="str">
        <f>IFERROR(VLOOKUP(CONCATENATE(B2007,C2007),IBGE!A:J,10,FALSE),"")</f>
        <v/>
      </c>
      <c r="E2007" s="17" t="str">
        <f>IFERROR(VLOOKUP(CONCATENATE(B2007,C2007),IBGE!A:R,18,FALSE),"")</f>
        <v/>
      </c>
    </row>
    <row r="2008" spans="4:5">
      <c r="D2008" s="16" t="str">
        <f>IFERROR(VLOOKUP(CONCATENATE(B2008,C2008),IBGE!A:J,10,FALSE),"")</f>
        <v/>
      </c>
      <c r="E2008" s="17" t="str">
        <f>IFERROR(VLOOKUP(CONCATENATE(B2008,C2008),IBGE!A:R,18,FALSE),"")</f>
        <v/>
      </c>
    </row>
    <row r="2009" spans="4:5">
      <c r="D2009" s="16" t="str">
        <f>IFERROR(VLOOKUP(CONCATENATE(B2009,C2009),IBGE!A:J,10,FALSE),"")</f>
        <v/>
      </c>
      <c r="E2009" s="17" t="str">
        <f>IFERROR(VLOOKUP(CONCATENATE(B2009,C2009),IBGE!A:R,18,FALSE),"")</f>
        <v/>
      </c>
    </row>
    <row r="2010" spans="4:5">
      <c r="D2010" s="16" t="str">
        <f>IFERROR(VLOOKUP(CONCATENATE(B2010,C2010),IBGE!A:J,10,FALSE),"")</f>
        <v/>
      </c>
      <c r="E2010" s="17" t="str">
        <f>IFERROR(VLOOKUP(CONCATENATE(B2010,C2010),IBGE!A:R,18,FALSE),"")</f>
        <v/>
      </c>
    </row>
    <row r="2011" spans="4:5">
      <c r="D2011" s="16" t="str">
        <f>IFERROR(VLOOKUP(CONCATENATE(B2011,C2011),IBGE!A:J,10,FALSE),"")</f>
        <v/>
      </c>
      <c r="E2011" s="17" t="str">
        <f>IFERROR(VLOOKUP(CONCATENATE(B2011,C2011),IBGE!A:R,18,FALSE),"")</f>
        <v/>
      </c>
    </row>
    <row r="2012" spans="4:5">
      <c r="D2012" s="16" t="str">
        <f>IFERROR(VLOOKUP(CONCATENATE(B2012,C2012),IBGE!A:J,10,FALSE),"")</f>
        <v/>
      </c>
      <c r="E2012" s="17" t="str">
        <f>IFERROR(VLOOKUP(CONCATENATE(B2012,C2012),IBGE!A:R,18,FALSE),"")</f>
        <v/>
      </c>
    </row>
    <row r="2013" spans="4:5">
      <c r="D2013" s="16" t="str">
        <f>IFERROR(VLOOKUP(CONCATENATE(B2013,C2013),IBGE!A:J,10,FALSE),"")</f>
        <v/>
      </c>
      <c r="E2013" s="17" t="str">
        <f>IFERROR(VLOOKUP(CONCATENATE(B2013,C2013),IBGE!A:R,18,FALSE),"")</f>
        <v/>
      </c>
    </row>
    <row r="2014" spans="4:5">
      <c r="D2014" s="16" t="str">
        <f>IFERROR(VLOOKUP(CONCATENATE(B2014,C2014),IBGE!A:J,10,FALSE),"")</f>
        <v/>
      </c>
      <c r="E2014" s="17" t="str">
        <f>IFERROR(VLOOKUP(CONCATENATE(B2014,C2014),IBGE!A:R,18,FALSE),"")</f>
        <v/>
      </c>
    </row>
    <row r="2015" spans="4:5">
      <c r="D2015" s="16" t="str">
        <f>IFERROR(VLOOKUP(CONCATENATE(B2015,C2015),IBGE!A:J,10,FALSE),"")</f>
        <v/>
      </c>
      <c r="E2015" s="17" t="str">
        <f>IFERROR(VLOOKUP(CONCATENATE(B2015,C2015),IBGE!A:R,18,FALSE),"")</f>
        <v/>
      </c>
    </row>
    <row r="2016" spans="4:5">
      <c r="D2016" s="16" t="str">
        <f>IFERROR(VLOOKUP(CONCATENATE(B2016,C2016),IBGE!A:J,10,FALSE),"")</f>
        <v/>
      </c>
      <c r="E2016" s="17" t="str">
        <f>IFERROR(VLOOKUP(CONCATENATE(B2016,C2016),IBGE!A:R,18,FALSE),"")</f>
        <v/>
      </c>
    </row>
    <row r="2017" spans="4:5">
      <c r="D2017" s="16" t="str">
        <f>IFERROR(VLOOKUP(CONCATENATE(B2017,C2017),IBGE!A:J,10,FALSE),"")</f>
        <v/>
      </c>
      <c r="E2017" s="17" t="str">
        <f>IFERROR(VLOOKUP(CONCATENATE(B2017,C2017),IBGE!A:R,18,FALSE),"")</f>
        <v/>
      </c>
    </row>
    <row r="2018" spans="4:5">
      <c r="D2018" s="16" t="str">
        <f>IFERROR(VLOOKUP(CONCATENATE(B2018,C2018),IBGE!A:J,10,FALSE),"")</f>
        <v/>
      </c>
      <c r="E2018" s="17" t="str">
        <f>IFERROR(VLOOKUP(CONCATENATE(B2018,C2018),IBGE!A:R,18,FALSE),"")</f>
        <v/>
      </c>
    </row>
    <row r="2019" spans="4:5">
      <c r="D2019" s="16" t="str">
        <f>IFERROR(VLOOKUP(CONCATENATE(B2019,C2019),IBGE!A:J,10,FALSE),"")</f>
        <v/>
      </c>
      <c r="E2019" s="17" t="str">
        <f>IFERROR(VLOOKUP(CONCATENATE(B2019,C2019),IBGE!A:R,18,FALSE),"")</f>
        <v/>
      </c>
    </row>
    <row r="2020" spans="4:5">
      <c r="D2020" s="16" t="str">
        <f>IFERROR(VLOOKUP(CONCATENATE(B2020,C2020),IBGE!A:J,10,FALSE),"")</f>
        <v/>
      </c>
      <c r="E2020" s="17" t="str">
        <f>IFERROR(VLOOKUP(CONCATENATE(B2020,C2020),IBGE!A:R,18,FALSE),"")</f>
        <v/>
      </c>
    </row>
    <row r="2021" spans="4:5">
      <c r="D2021" s="16" t="str">
        <f>IFERROR(VLOOKUP(CONCATENATE(B2021,C2021),IBGE!A:J,10,FALSE),"")</f>
        <v/>
      </c>
      <c r="E2021" s="17" t="str">
        <f>IFERROR(VLOOKUP(CONCATENATE(B2021,C2021),IBGE!A:R,18,FALSE),"")</f>
        <v/>
      </c>
    </row>
    <row r="2022" spans="4:5">
      <c r="D2022" s="16" t="str">
        <f>IFERROR(VLOOKUP(CONCATENATE(B2022,C2022),IBGE!A:J,10,FALSE),"")</f>
        <v/>
      </c>
      <c r="E2022" s="17" t="str">
        <f>IFERROR(VLOOKUP(CONCATENATE(B2022,C2022),IBGE!A:R,18,FALSE),"")</f>
        <v/>
      </c>
    </row>
    <row r="2023" spans="4:5">
      <c r="D2023" s="16" t="str">
        <f>IFERROR(VLOOKUP(CONCATENATE(B2023,C2023),IBGE!A:J,10,FALSE),"")</f>
        <v/>
      </c>
      <c r="E2023" s="17" t="str">
        <f>IFERROR(VLOOKUP(CONCATENATE(B2023,C2023),IBGE!A:R,18,FALSE),"")</f>
        <v/>
      </c>
    </row>
    <row r="2024" spans="4:5">
      <c r="D2024" s="16" t="str">
        <f>IFERROR(VLOOKUP(CONCATENATE(B2024,C2024),IBGE!A:J,10,FALSE),"")</f>
        <v/>
      </c>
      <c r="E2024" s="17" t="str">
        <f>IFERROR(VLOOKUP(CONCATENATE(B2024,C2024),IBGE!A:R,18,FALSE),"")</f>
        <v/>
      </c>
    </row>
    <row r="2025" spans="4:5">
      <c r="D2025" s="16" t="str">
        <f>IFERROR(VLOOKUP(CONCATENATE(B2025,C2025),IBGE!A:J,10,FALSE),"")</f>
        <v/>
      </c>
      <c r="E2025" s="17" t="str">
        <f>IFERROR(VLOOKUP(CONCATENATE(B2025,C2025),IBGE!A:R,18,FALSE),"")</f>
        <v/>
      </c>
    </row>
    <row r="2026" spans="4:5">
      <c r="D2026" s="16" t="str">
        <f>IFERROR(VLOOKUP(CONCATENATE(B2026,C2026),IBGE!A:J,10,FALSE),"")</f>
        <v/>
      </c>
      <c r="E2026" s="17" t="str">
        <f>IFERROR(VLOOKUP(CONCATENATE(B2026,C2026),IBGE!A:R,18,FALSE),"")</f>
        <v/>
      </c>
    </row>
    <row r="2027" spans="4:5">
      <c r="D2027" s="16" t="str">
        <f>IFERROR(VLOOKUP(CONCATENATE(B2027,C2027),IBGE!A:J,10,FALSE),"")</f>
        <v/>
      </c>
      <c r="E2027" s="17" t="str">
        <f>IFERROR(VLOOKUP(CONCATENATE(B2027,C2027),IBGE!A:R,18,FALSE),"")</f>
        <v/>
      </c>
    </row>
    <row r="2028" spans="4:5">
      <c r="D2028" s="16" t="str">
        <f>IFERROR(VLOOKUP(CONCATENATE(B2028,C2028),IBGE!A:J,10,FALSE),"")</f>
        <v/>
      </c>
      <c r="E2028" s="17" t="str">
        <f>IFERROR(VLOOKUP(CONCATENATE(B2028,C2028),IBGE!A:R,18,FALSE),"")</f>
        <v/>
      </c>
    </row>
    <row r="2029" spans="4:5">
      <c r="D2029" s="16" t="str">
        <f>IFERROR(VLOOKUP(CONCATENATE(B2029,C2029),IBGE!A:J,10,FALSE),"")</f>
        <v/>
      </c>
      <c r="E2029" s="17" t="str">
        <f>IFERROR(VLOOKUP(CONCATENATE(B2029,C2029),IBGE!A:R,18,FALSE),"")</f>
        <v/>
      </c>
    </row>
    <row r="2030" spans="4:5">
      <c r="D2030" s="16" t="str">
        <f>IFERROR(VLOOKUP(CONCATENATE(B2030,C2030),IBGE!A:J,10,FALSE),"")</f>
        <v/>
      </c>
      <c r="E2030" s="17" t="str">
        <f>IFERROR(VLOOKUP(CONCATENATE(B2030,C2030),IBGE!A:R,18,FALSE),"")</f>
        <v/>
      </c>
    </row>
    <row r="2031" spans="4:5">
      <c r="D2031" s="16" t="str">
        <f>IFERROR(VLOOKUP(CONCATENATE(B2031,C2031),IBGE!A:J,10,FALSE),"")</f>
        <v/>
      </c>
      <c r="E2031" s="17" t="str">
        <f>IFERROR(VLOOKUP(CONCATENATE(B2031,C2031),IBGE!A:R,18,FALSE),"")</f>
        <v/>
      </c>
    </row>
    <row r="2032" spans="4:5">
      <c r="D2032" s="16" t="str">
        <f>IFERROR(VLOOKUP(CONCATENATE(B2032,C2032),IBGE!A:J,10,FALSE),"")</f>
        <v/>
      </c>
      <c r="E2032" s="17" t="str">
        <f>IFERROR(VLOOKUP(CONCATENATE(B2032,C2032),IBGE!A:R,18,FALSE),"")</f>
        <v/>
      </c>
    </row>
    <row r="2033" spans="4:5">
      <c r="D2033" s="16" t="str">
        <f>IFERROR(VLOOKUP(CONCATENATE(B2033,C2033),IBGE!A:J,10,FALSE),"")</f>
        <v/>
      </c>
      <c r="E2033" s="17" t="str">
        <f>IFERROR(VLOOKUP(CONCATENATE(B2033,C2033),IBGE!A:R,18,FALSE),"")</f>
        <v/>
      </c>
    </row>
    <row r="2034" spans="4:5">
      <c r="D2034" s="16" t="str">
        <f>IFERROR(VLOOKUP(CONCATENATE(B2034,C2034),IBGE!A:J,10,FALSE),"")</f>
        <v/>
      </c>
      <c r="E2034" s="17" t="str">
        <f>IFERROR(VLOOKUP(CONCATENATE(B2034,C2034),IBGE!A:R,18,FALSE),"")</f>
        <v/>
      </c>
    </row>
    <row r="2035" spans="4:5">
      <c r="D2035" s="16" t="str">
        <f>IFERROR(VLOOKUP(CONCATENATE(B2035,C2035),IBGE!A:J,10,FALSE),"")</f>
        <v/>
      </c>
      <c r="E2035" s="17" t="str">
        <f>IFERROR(VLOOKUP(CONCATENATE(B2035,C2035),IBGE!A:R,18,FALSE),"")</f>
        <v/>
      </c>
    </row>
    <row r="2036" spans="4:5">
      <c r="D2036" s="16" t="str">
        <f>IFERROR(VLOOKUP(CONCATENATE(B2036,C2036),IBGE!A:J,10,FALSE),"")</f>
        <v/>
      </c>
      <c r="E2036" s="17" t="str">
        <f>IFERROR(VLOOKUP(CONCATENATE(B2036,C2036),IBGE!A:R,18,FALSE),"")</f>
        <v/>
      </c>
    </row>
    <row r="2037" spans="4:5">
      <c r="D2037" s="16" t="str">
        <f>IFERROR(VLOOKUP(CONCATENATE(B2037,C2037),IBGE!A:J,10,FALSE),"")</f>
        <v/>
      </c>
      <c r="E2037" s="17" t="str">
        <f>IFERROR(VLOOKUP(CONCATENATE(B2037,C2037),IBGE!A:R,18,FALSE),"")</f>
        <v/>
      </c>
    </row>
    <row r="2038" spans="4:5">
      <c r="D2038" s="16" t="str">
        <f>IFERROR(VLOOKUP(CONCATENATE(B2038,C2038),IBGE!A:J,10,FALSE),"")</f>
        <v/>
      </c>
      <c r="E2038" s="17" t="str">
        <f>IFERROR(VLOOKUP(CONCATENATE(B2038,C2038),IBGE!A:R,18,FALSE),"")</f>
        <v/>
      </c>
    </row>
    <row r="2039" spans="4:5">
      <c r="D2039" s="16" t="str">
        <f>IFERROR(VLOOKUP(CONCATENATE(B2039,C2039),IBGE!A:J,10,FALSE),"")</f>
        <v/>
      </c>
      <c r="E2039" s="17" t="str">
        <f>IFERROR(VLOOKUP(CONCATENATE(B2039,C2039),IBGE!A:R,18,FALSE),"")</f>
        <v/>
      </c>
    </row>
    <row r="2040" spans="4:5">
      <c r="D2040" s="16" t="str">
        <f>IFERROR(VLOOKUP(CONCATENATE(B2040,C2040),IBGE!A:J,10,FALSE),"")</f>
        <v/>
      </c>
      <c r="E2040" s="17" t="str">
        <f>IFERROR(VLOOKUP(CONCATENATE(B2040,C2040),IBGE!A:R,18,FALSE),"")</f>
        <v/>
      </c>
    </row>
    <row r="2041" spans="4:5">
      <c r="D2041" s="16" t="str">
        <f>IFERROR(VLOOKUP(CONCATENATE(B2041,C2041),IBGE!A:J,10,FALSE),"")</f>
        <v/>
      </c>
      <c r="E2041" s="17" t="str">
        <f>IFERROR(VLOOKUP(CONCATENATE(B2041,C2041),IBGE!A:R,18,FALSE),"")</f>
        <v/>
      </c>
    </row>
    <row r="2042" spans="4:5">
      <c r="D2042" s="16" t="str">
        <f>IFERROR(VLOOKUP(CONCATENATE(B2042,C2042),IBGE!A:J,10,FALSE),"")</f>
        <v/>
      </c>
      <c r="E2042" s="17" t="str">
        <f>IFERROR(VLOOKUP(CONCATENATE(B2042,C2042),IBGE!A:R,18,FALSE),"")</f>
        <v/>
      </c>
    </row>
    <row r="2043" spans="4:5">
      <c r="D2043" s="16" t="str">
        <f>IFERROR(VLOOKUP(CONCATENATE(B2043,C2043),IBGE!A:J,10,FALSE),"")</f>
        <v/>
      </c>
      <c r="E2043" s="17" t="str">
        <f>IFERROR(VLOOKUP(CONCATENATE(B2043,C2043),IBGE!A:R,18,FALSE),"")</f>
        <v/>
      </c>
    </row>
    <row r="2044" spans="4:5">
      <c r="D2044" s="16" t="str">
        <f>IFERROR(VLOOKUP(CONCATENATE(B2044,C2044),IBGE!A:J,10,FALSE),"")</f>
        <v/>
      </c>
      <c r="E2044" s="17" t="str">
        <f>IFERROR(VLOOKUP(CONCATENATE(B2044,C2044),IBGE!A:R,18,FALSE),"")</f>
        <v/>
      </c>
    </row>
    <row r="2045" spans="4:5">
      <c r="D2045" s="16" t="str">
        <f>IFERROR(VLOOKUP(CONCATENATE(B2045,C2045),IBGE!A:J,10,FALSE),"")</f>
        <v/>
      </c>
      <c r="E2045" s="17" t="str">
        <f>IFERROR(VLOOKUP(CONCATENATE(B2045,C2045),IBGE!A:R,18,FALSE),"")</f>
        <v/>
      </c>
    </row>
    <row r="2046" spans="4:5">
      <c r="D2046" s="16" t="str">
        <f>IFERROR(VLOOKUP(CONCATENATE(B2046,C2046),IBGE!A:J,10,FALSE),"")</f>
        <v/>
      </c>
      <c r="E2046" s="17" t="str">
        <f>IFERROR(VLOOKUP(CONCATENATE(B2046,C2046),IBGE!A:R,18,FALSE),"")</f>
        <v/>
      </c>
    </row>
    <row r="2047" spans="4:5">
      <c r="D2047" s="16" t="str">
        <f>IFERROR(VLOOKUP(CONCATENATE(B2047,C2047),IBGE!A:J,10,FALSE),"")</f>
        <v/>
      </c>
      <c r="E2047" s="17" t="str">
        <f>IFERROR(VLOOKUP(CONCATENATE(B2047,C2047),IBGE!A:R,18,FALSE),"")</f>
        <v/>
      </c>
    </row>
    <row r="2048" spans="4:5">
      <c r="D2048" s="16" t="str">
        <f>IFERROR(VLOOKUP(CONCATENATE(B2048,C2048),IBGE!A:J,10,FALSE),"")</f>
        <v/>
      </c>
      <c r="E2048" s="17" t="str">
        <f>IFERROR(VLOOKUP(CONCATENATE(B2048,C2048),IBGE!A:R,18,FALSE),"")</f>
        <v/>
      </c>
    </row>
    <row r="2049" spans="4:5">
      <c r="D2049" s="16" t="str">
        <f>IFERROR(VLOOKUP(CONCATENATE(B2049,C2049),IBGE!A:J,10,FALSE),"")</f>
        <v/>
      </c>
      <c r="E2049" s="17" t="str">
        <f>IFERROR(VLOOKUP(CONCATENATE(B2049,C2049),IBGE!A:R,18,FALSE),"")</f>
        <v/>
      </c>
    </row>
    <row r="2050" spans="4:5">
      <c r="D2050" s="16" t="str">
        <f>IFERROR(VLOOKUP(CONCATENATE(B2050,C2050),IBGE!A:J,10,FALSE),"")</f>
        <v/>
      </c>
      <c r="E2050" s="17" t="str">
        <f>IFERROR(VLOOKUP(CONCATENATE(B2050,C2050),IBGE!A:R,18,FALSE),"")</f>
        <v/>
      </c>
    </row>
    <row r="2051" spans="4:5">
      <c r="D2051" s="16" t="str">
        <f>IFERROR(VLOOKUP(CONCATENATE(B2051,C2051),IBGE!A:J,10,FALSE),"")</f>
        <v/>
      </c>
      <c r="E2051" s="17" t="str">
        <f>IFERROR(VLOOKUP(CONCATENATE(B2051,C2051),IBGE!A:R,18,FALSE),"")</f>
        <v/>
      </c>
    </row>
    <row r="2052" spans="4:5">
      <c r="D2052" s="16" t="str">
        <f>IFERROR(VLOOKUP(CONCATENATE(B2052,C2052),IBGE!A:J,10,FALSE),"")</f>
        <v/>
      </c>
      <c r="E2052" s="17" t="str">
        <f>IFERROR(VLOOKUP(CONCATENATE(B2052,C2052),IBGE!A:R,18,FALSE),"")</f>
        <v/>
      </c>
    </row>
    <row r="2053" spans="4:5">
      <c r="D2053" s="16" t="str">
        <f>IFERROR(VLOOKUP(CONCATENATE(B2053,C2053),IBGE!A:J,10,FALSE),"")</f>
        <v/>
      </c>
      <c r="E2053" s="17" t="str">
        <f>IFERROR(VLOOKUP(CONCATENATE(B2053,C2053),IBGE!A:R,18,FALSE),"")</f>
        <v/>
      </c>
    </row>
    <row r="2054" spans="4:5">
      <c r="D2054" s="16" t="str">
        <f>IFERROR(VLOOKUP(CONCATENATE(B2054,C2054),IBGE!A:J,10,FALSE),"")</f>
        <v/>
      </c>
      <c r="E2054" s="17" t="str">
        <f>IFERROR(VLOOKUP(CONCATENATE(B2054,C2054),IBGE!A:R,18,FALSE),"")</f>
        <v/>
      </c>
    </row>
    <row r="2055" spans="4:5">
      <c r="D2055" s="16" t="str">
        <f>IFERROR(VLOOKUP(CONCATENATE(B2055,C2055),IBGE!A:J,10,FALSE),"")</f>
        <v/>
      </c>
      <c r="E2055" s="17" t="str">
        <f>IFERROR(VLOOKUP(CONCATENATE(B2055,C2055),IBGE!A:R,18,FALSE),"")</f>
        <v/>
      </c>
    </row>
    <row r="2056" spans="4:5">
      <c r="D2056" s="16" t="str">
        <f>IFERROR(VLOOKUP(CONCATENATE(B2056,C2056),IBGE!A:J,10,FALSE),"")</f>
        <v/>
      </c>
      <c r="E2056" s="17" t="str">
        <f>IFERROR(VLOOKUP(CONCATENATE(B2056,C2056),IBGE!A:R,18,FALSE),"")</f>
        <v/>
      </c>
    </row>
    <row r="2057" spans="4:5">
      <c r="D2057" s="16" t="str">
        <f>IFERROR(VLOOKUP(CONCATENATE(B2057,C2057),IBGE!A:J,10,FALSE),"")</f>
        <v/>
      </c>
      <c r="E2057" s="17" t="str">
        <f>IFERROR(VLOOKUP(CONCATENATE(B2057,C2057),IBGE!A:R,18,FALSE),"")</f>
        <v/>
      </c>
    </row>
    <row r="2058" spans="4:5">
      <c r="D2058" s="16" t="str">
        <f>IFERROR(VLOOKUP(CONCATENATE(B2058,C2058),IBGE!A:J,10,FALSE),"")</f>
        <v/>
      </c>
      <c r="E2058" s="17" t="str">
        <f>IFERROR(VLOOKUP(CONCATENATE(B2058,C2058),IBGE!A:R,18,FALSE),"")</f>
        <v/>
      </c>
    </row>
    <row r="2059" spans="4:5">
      <c r="D2059" s="16" t="str">
        <f>IFERROR(VLOOKUP(CONCATENATE(B2059,C2059),IBGE!A:J,10,FALSE),"")</f>
        <v/>
      </c>
      <c r="E2059" s="17" t="str">
        <f>IFERROR(VLOOKUP(CONCATENATE(B2059,C2059),IBGE!A:R,18,FALSE),"")</f>
        <v/>
      </c>
    </row>
    <row r="2060" spans="4:5">
      <c r="D2060" s="16" t="str">
        <f>IFERROR(VLOOKUP(CONCATENATE(B2060,C2060),IBGE!A:J,10,FALSE),"")</f>
        <v/>
      </c>
      <c r="E2060" s="17" t="str">
        <f>IFERROR(VLOOKUP(CONCATENATE(B2060,C2060),IBGE!A:R,18,FALSE),"")</f>
        <v/>
      </c>
    </row>
    <row r="2061" spans="4:5">
      <c r="D2061" s="16" t="str">
        <f>IFERROR(VLOOKUP(CONCATENATE(B2061,C2061),IBGE!A:J,10,FALSE),"")</f>
        <v/>
      </c>
      <c r="E2061" s="17" t="str">
        <f>IFERROR(VLOOKUP(CONCATENATE(B2061,C2061),IBGE!A:R,18,FALSE),"")</f>
        <v/>
      </c>
    </row>
    <row r="2062" spans="4:5">
      <c r="D2062" s="16" t="str">
        <f>IFERROR(VLOOKUP(CONCATENATE(B2062,C2062),IBGE!A:J,10,FALSE),"")</f>
        <v/>
      </c>
      <c r="E2062" s="17" t="str">
        <f>IFERROR(VLOOKUP(CONCATENATE(B2062,C2062),IBGE!A:R,18,FALSE),"")</f>
        <v/>
      </c>
    </row>
    <row r="2063" spans="4:5">
      <c r="D2063" s="16" t="str">
        <f>IFERROR(VLOOKUP(CONCATENATE(B2063,C2063),IBGE!A:J,10,FALSE),"")</f>
        <v/>
      </c>
      <c r="E2063" s="17" t="str">
        <f>IFERROR(VLOOKUP(CONCATENATE(B2063,C2063),IBGE!A:R,18,FALSE),"")</f>
        <v/>
      </c>
    </row>
    <row r="2064" spans="4:5">
      <c r="D2064" s="16" t="str">
        <f>IFERROR(VLOOKUP(CONCATENATE(B2064,C2064),IBGE!A:J,10,FALSE),"")</f>
        <v/>
      </c>
      <c r="E2064" s="17" t="str">
        <f>IFERROR(VLOOKUP(CONCATENATE(B2064,C2064),IBGE!A:R,18,FALSE),"")</f>
        <v/>
      </c>
    </row>
    <row r="2065" spans="4:5">
      <c r="D2065" s="16" t="str">
        <f>IFERROR(VLOOKUP(CONCATENATE(B2065,C2065),IBGE!A:J,10,FALSE),"")</f>
        <v/>
      </c>
      <c r="E2065" s="17" t="str">
        <f>IFERROR(VLOOKUP(CONCATENATE(B2065,C2065),IBGE!A:R,18,FALSE),"")</f>
        <v/>
      </c>
    </row>
    <row r="2066" spans="4:5">
      <c r="D2066" s="16" t="str">
        <f>IFERROR(VLOOKUP(CONCATENATE(B2066,C2066),IBGE!A:J,10,FALSE),"")</f>
        <v/>
      </c>
      <c r="E2066" s="17" t="str">
        <f>IFERROR(VLOOKUP(CONCATENATE(B2066,C2066),IBGE!A:R,18,FALSE),"")</f>
        <v/>
      </c>
    </row>
    <row r="2067" spans="4:5">
      <c r="D2067" s="16" t="str">
        <f>IFERROR(VLOOKUP(CONCATENATE(B2067,C2067),IBGE!A:J,10,FALSE),"")</f>
        <v/>
      </c>
      <c r="E2067" s="17" t="str">
        <f>IFERROR(VLOOKUP(CONCATENATE(B2067,C2067),IBGE!A:R,18,FALSE),"")</f>
        <v/>
      </c>
    </row>
    <row r="2068" spans="4:5">
      <c r="D2068" s="16" t="str">
        <f>IFERROR(VLOOKUP(CONCATENATE(B2068,C2068),IBGE!A:J,10,FALSE),"")</f>
        <v/>
      </c>
      <c r="E2068" s="17" t="str">
        <f>IFERROR(VLOOKUP(CONCATENATE(B2068,C2068),IBGE!A:R,18,FALSE),"")</f>
        <v/>
      </c>
    </row>
    <row r="2069" spans="4:5">
      <c r="D2069" s="16" t="str">
        <f>IFERROR(VLOOKUP(CONCATENATE(B2069,C2069),IBGE!A:J,10,FALSE),"")</f>
        <v/>
      </c>
      <c r="E2069" s="17" t="str">
        <f>IFERROR(VLOOKUP(CONCATENATE(B2069,C2069),IBGE!A:R,18,FALSE),"")</f>
        <v/>
      </c>
    </row>
    <row r="2070" spans="4:5">
      <c r="D2070" s="16" t="str">
        <f>IFERROR(VLOOKUP(CONCATENATE(B2070,C2070),IBGE!A:J,10,FALSE),"")</f>
        <v/>
      </c>
      <c r="E2070" s="17" t="str">
        <f>IFERROR(VLOOKUP(CONCATENATE(B2070,C2070),IBGE!A:R,18,FALSE),"")</f>
        <v/>
      </c>
    </row>
    <row r="2071" spans="4:5">
      <c r="D2071" s="16" t="str">
        <f>IFERROR(VLOOKUP(CONCATENATE(B2071,C2071),IBGE!A:J,10,FALSE),"")</f>
        <v/>
      </c>
      <c r="E2071" s="17" t="str">
        <f>IFERROR(VLOOKUP(CONCATENATE(B2071,C2071),IBGE!A:R,18,FALSE),"")</f>
        <v/>
      </c>
    </row>
    <row r="2072" spans="4:5">
      <c r="D2072" s="16" t="str">
        <f>IFERROR(VLOOKUP(CONCATENATE(B2072,C2072),IBGE!A:J,10,FALSE),"")</f>
        <v/>
      </c>
      <c r="E2072" s="17" t="str">
        <f>IFERROR(VLOOKUP(CONCATENATE(B2072,C2072),IBGE!A:R,18,FALSE),"")</f>
        <v/>
      </c>
    </row>
    <row r="2073" spans="4:5">
      <c r="D2073" s="16" t="str">
        <f>IFERROR(VLOOKUP(CONCATENATE(B2073,C2073),IBGE!A:J,10,FALSE),"")</f>
        <v/>
      </c>
      <c r="E2073" s="17" t="str">
        <f>IFERROR(VLOOKUP(CONCATENATE(B2073,C2073),IBGE!A:R,18,FALSE),"")</f>
        <v/>
      </c>
    </row>
    <row r="2074" spans="4:5">
      <c r="D2074" s="16" t="str">
        <f>IFERROR(VLOOKUP(CONCATENATE(B2074,C2074),IBGE!A:J,10,FALSE),"")</f>
        <v/>
      </c>
      <c r="E2074" s="17" t="str">
        <f>IFERROR(VLOOKUP(CONCATENATE(B2074,C2074),IBGE!A:R,18,FALSE),"")</f>
        <v/>
      </c>
    </row>
    <row r="2075" spans="4:5">
      <c r="D2075" s="16" t="str">
        <f>IFERROR(VLOOKUP(CONCATENATE(B2075,C2075),IBGE!A:J,10,FALSE),"")</f>
        <v/>
      </c>
      <c r="E2075" s="17" t="str">
        <f>IFERROR(VLOOKUP(CONCATENATE(B2075,C2075),IBGE!A:R,18,FALSE),"")</f>
        <v/>
      </c>
    </row>
    <row r="2076" spans="4:5">
      <c r="D2076" s="16" t="str">
        <f>IFERROR(VLOOKUP(CONCATENATE(B2076,C2076),IBGE!A:J,10,FALSE),"")</f>
        <v/>
      </c>
      <c r="E2076" s="17" t="str">
        <f>IFERROR(VLOOKUP(CONCATENATE(B2076,C2076),IBGE!A:R,18,FALSE),"")</f>
        <v/>
      </c>
    </row>
    <row r="2077" spans="4:5">
      <c r="D2077" s="16" t="str">
        <f>IFERROR(VLOOKUP(CONCATENATE(B2077,C2077),IBGE!A:J,10,FALSE),"")</f>
        <v/>
      </c>
      <c r="E2077" s="17" t="str">
        <f>IFERROR(VLOOKUP(CONCATENATE(B2077,C2077),IBGE!A:R,18,FALSE),"")</f>
        <v/>
      </c>
    </row>
    <row r="2078" spans="4:5">
      <c r="D2078" s="16" t="str">
        <f>IFERROR(VLOOKUP(CONCATENATE(B2078,C2078),IBGE!A:J,10,FALSE),"")</f>
        <v/>
      </c>
      <c r="E2078" s="17" t="str">
        <f>IFERROR(VLOOKUP(CONCATENATE(B2078,C2078),IBGE!A:R,18,FALSE),"")</f>
        <v/>
      </c>
    </row>
    <row r="2079" spans="4:5">
      <c r="D2079" s="16" t="str">
        <f>IFERROR(VLOOKUP(CONCATENATE(B2079,C2079),IBGE!A:J,10,FALSE),"")</f>
        <v/>
      </c>
      <c r="E2079" s="17" t="str">
        <f>IFERROR(VLOOKUP(CONCATENATE(B2079,C2079),IBGE!A:R,18,FALSE),"")</f>
        <v/>
      </c>
    </row>
    <row r="2080" spans="4:5">
      <c r="D2080" s="16" t="str">
        <f>IFERROR(VLOOKUP(CONCATENATE(B2080,C2080),IBGE!A:J,10,FALSE),"")</f>
        <v/>
      </c>
      <c r="E2080" s="17" t="str">
        <f>IFERROR(VLOOKUP(CONCATENATE(B2080,C2080),IBGE!A:R,18,FALSE),"")</f>
        <v/>
      </c>
    </row>
    <row r="2081" spans="4:5">
      <c r="D2081" s="16" t="str">
        <f>IFERROR(VLOOKUP(CONCATENATE(B2081,C2081),IBGE!A:J,10,FALSE),"")</f>
        <v/>
      </c>
      <c r="E2081" s="17" t="str">
        <f>IFERROR(VLOOKUP(CONCATENATE(B2081,C2081),IBGE!A:R,18,FALSE),"")</f>
        <v/>
      </c>
    </row>
    <row r="2082" spans="4:5">
      <c r="D2082" s="16" t="str">
        <f>IFERROR(VLOOKUP(CONCATENATE(B2082,C2082),IBGE!A:J,10,FALSE),"")</f>
        <v/>
      </c>
      <c r="E2082" s="17" t="str">
        <f>IFERROR(VLOOKUP(CONCATENATE(B2082,C2082),IBGE!A:R,18,FALSE),"")</f>
        <v/>
      </c>
    </row>
    <row r="2083" spans="4:5">
      <c r="D2083" s="16" t="str">
        <f>IFERROR(VLOOKUP(CONCATENATE(B2083,C2083),IBGE!A:J,10,FALSE),"")</f>
        <v/>
      </c>
      <c r="E2083" s="17" t="str">
        <f>IFERROR(VLOOKUP(CONCATENATE(B2083,C2083),IBGE!A:R,18,FALSE),"")</f>
        <v/>
      </c>
    </row>
    <row r="2084" spans="4:5">
      <c r="D2084" s="16" t="str">
        <f>IFERROR(VLOOKUP(CONCATENATE(B2084,C2084),IBGE!A:J,10,FALSE),"")</f>
        <v/>
      </c>
      <c r="E2084" s="17" t="str">
        <f>IFERROR(VLOOKUP(CONCATENATE(B2084,C2084),IBGE!A:R,18,FALSE),"")</f>
        <v/>
      </c>
    </row>
    <row r="2085" spans="4:5">
      <c r="D2085" s="16" t="str">
        <f>IFERROR(VLOOKUP(CONCATENATE(B2085,C2085),IBGE!A:J,10,FALSE),"")</f>
        <v/>
      </c>
      <c r="E2085" s="17" t="str">
        <f>IFERROR(VLOOKUP(CONCATENATE(B2085,C2085),IBGE!A:R,18,FALSE),"")</f>
        <v/>
      </c>
    </row>
    <row r="2086" spans="4:5">
      <c r="D2086" s="16" t="str">
        <f>IFERROR(VLOOKUP(CONCATENATE(B2086,C2086),IBGE!A:J,10,FALSE),"")</f>
        <v/>
      </c>
      <c r="E2086" s="17" t="str">
        <f>IFERROR(VLOOKUP(CONCATENATE(B2086,C2086),IBGE!A:R,18,FALSE),"")</f>
        <v/>
      </c>
    </row>
    <row r="2087" spans="4:5">
      <c r="D2087" s="16" t="str">
        <f>IFERROR(VLOOKUP(CONCATENATE(B2087,C2087),IBGE!A:J,10,FALSE),"")</f>
        <v/>
      </c>
      <c r="E2087" s="17" t="str">
        <f>IFERROR(VLOOKUP(CONCATENATE(B2087,C2087),IBGE!A:R,18,FALSE),"")</f>
        <v/>
      </c>
    </row>
    <row r="2088" spans="4:5">
      <c r="D2088" s="16" t="str">
        <f>IFERROR(VLOOKUP(CONCATENATE(B2088,C2088),IBGE!A:J,10,FALSE),"")</f>
        <v/>
      </c>
      <c r="E2088" s="17" t="str">
        <f>IFERROR(VLOOKUP(CONCATENATE(B2088,C2088),IBGE!A:R,18,FALSE),"")</f>
        <v/>
      </c>
    </row>
    <row r="2089" spans="4:5">
      <c r="D2089" s="16" t="str">
        <f>IFERROR(VLOOKUP(CONCATENATE(B2089,C2089),IBGE!A:J,10,FALSE),"")</f>
        <v/>
      </c>
      <c r="E2089" s="17" t="str">
        <f>IFERROR(VLOOKUP(CONCATENATE(B2089,C2089),IBGE!A:R,18,FALSE),"")</f>
        <v/>
      </c>
    </row>
    <row r="2090" spans="4:5">
      <c r="D2090" s="16" t="str">
        <f>IFERROR(VLOOKUP(CONCATENATE(B2090,C2090),IBGE!A:J,10,FALSE),"")</f>
        <v/>
      </c>
      <c r="E2090" s="17" t="str">
        <f>IFERROR(VLOOKUP(CONCATENATE(B2090,C2090),IBGE!A:R,18,FALSE),"")</f>
        <v/>
      </c>
    </row>
    <row r="2091" spans="4:5">
      <c r="D2091" s="16" t="str">
        <f>IFERROR(VLOOKUP(CONCATENATE(B2091,C2091),IBGE!A:J,10,FALSE),"")</f>
        <v/>
      </c>
      <c r="E2091" s="17" t="str">
        <f>IFERROR(VLOOKUP(CONCATENATE(B2091,C2091),IBGE!A:R,18,FALSE),"")</f>
        <v/>
      </c>
    </row>
    <row r="2092" spans="4:5">
      <c r="D2092" s="16" t="str">
        <f>IFERROR(VLOOKUP(CONCATENATE(B2092,C2092),IBGE!A:J,10,FALSE),"")</f>
        <v/>
      </c>
      <c r="E2092" s="17" t="str">
        <f>IFERROR(VLOOKUP(CONCATENATE(B2092,C2092),IBGE!A:R,18,FALSE),"")</f>
        <v/>
      </c>
    </row>
    <row r="2093" spans="4:5">
      <c r="D2093" s="16" t="str">
        <f>IFERROR(VLOOKUP(CONCATENATE(B2093,C2093),IBGE!A:J,10,FALSE),"")</f>
        <v/>
      </c>
      <c r="E2093" s="17" t="str">
        <f>IFERROR(VLOOKUP(CONCATENATE(B2093,C2093),IBGE!A:R,18,FALSE),"")</f>
        <v/>
      </c>
    </row>
    <row r="2094" spans="4:5">
      <c r="D2094" s="16" t="str">
        <f>IFERROR(VLOOKUP(CONCATENATE(B2094,C2094),IBGE!A:J,10,FALSE),"")</f>
        <v/>
      </c>
      <c r="E2094" s="17" t="str">
        <f>IFERROR(VLOOKUP(CONCATENATE(B2094,C2094),IBGE!A:R,18,FALSE),"")</f>
        <v/>
      </c>
    </row>
    <row r="2095" spans="4:5">
      <c r="D2095" s="16" t="str">
        <f>IFERROR(VLOOKUP(CONCATENATE(B2095,C2095),IBGE!A:J,10,FALSE),"")</f>
        <v/>
      </c>
      <c r="E2095" s="17" t="str">
        <f>IFERROR(VLOOKUP(CONCATENATE(B2095,C2095),IBGE!A:R,18,FALSE),"")</f>
        <v/>
      </c>
    </row>
    <row r="2096" spans="4:5">
      <c r="D2096" s="16" t="str">
        <f>IFERROR(VLOOKUP(CONCATENATE(B2096,C2096),IBGE!A:J,10,FALSE),"")</f>
        <v/>
      </c>
      <c r="E2096" s="17" t="str">
        <f>IFERROR(VLOOKUP(CONCATENATE(B2096,C2096),IBGE!A:R,18,FALSE),"")</f>
        <v/>
      </c>
    </row>
    <row r="2097" spans="4:5">
      <c r="D2097" s="16" t="str">
        <f>IFERROR(VLOOKUP(CONCATENATE(B2097,C2097),IBGE!A:J,10,FALSE),"")</f>
        <v/>
      </c>
      <c r="E2097" s="17" t="str">
        <f>IFERROR(VLOOKUP(CONCATENATE(B2097,C2097),IBGE!A:R,18,FALSE),"")</f>
        <v/>
      </c>
    </row>
    <row r="2098" spans="4:5">
      <c r="D2098" s="16" t="str">
        <f>IFERROR(VLOOKUP(CONCATENATE(B2098,C2098),IBGE!A:J,10,FALSE),"")</f>
        <v/>
      </c>
      <c r="E2098" s="17" t="str">
        <f>IFERROR(VLOOKUP(CONCATENATE(B2098,C2098),IBGE!A:R,18,FALSE),"")</f>
        <v/>
      </c>
    </row>
    <row r="2099" spans="4:5">
      <c r="D2099" s="16" t="str">
        <f>IFERROR(VLOOKUP(CONCATENATE(B2099,C2099),IBGE!A:J,10,FALSE),"")</f>
        <v/>
      </c>
      <c r="E2099" s="17" t="str">
        <f>IFERROR(VLOOKUP(CONCATENATE(B2099,C2099),IBGE!A:R,18,FALSE),"")</f>
        <v/>
      </c>
    </row>
    <row r="2100" spans="4:5">
      <c r="D2100" s="16" t="str">
        <f>IFERROR(VLOOKUP(CONCATENATE(B2100,C2100),IBGE!A:J,10,FALSE),"")</f>
        <v/>
      </c>
      <c r="E2100" s="17" t="str">
        <f>IFERROR(VLOOKUP(CONCATENATE(B2100,C2100),IBGE!A:R,18,FALSE),"")</f>
        <v/>
      </c>
    </row>
    <row r="2101" spans="4:5">
      <c r="D2101" s="16" t="str">
        <f>IFERROR(VLOOKUP(CONCATENATE(B2101,C2101),IBGE!A:J,10,FALSE),"")</f>
        <v/>
      </c>
      <c r="E2101" s="17" t="str">
        <f>IFERROR(VLOOKUP(CONCATENATE(B2101,C2101),IBGE!A:R,18,FALSE),"")</f>
        <v/>
      </c>
    </row>
    <row r="2102" spans="4:5">
      <c r="D2102" s="16" t="str">
        <f>IFERROR(VLOOKUP(CONCATENATE(B2102,C2102),IBGE!A:J,10,FALSE),"")</f>
        <v/>
      </c>
      <c r="E2102" s="17" t="str">
        <f>IFERROR(VLOOKUP(CONCATENATE(B2102,C2102),IBGE!A:R,18,FALSE),"")</f>
        <v/>
      </c>
    </row>
    <row r="2103" spans="4:5">
      <c r="D2103" s="16" t="str">
        <f>IFERROR(VLOOKUP(CONCATENATE(B2103,C2103),IBGE!A:J,10,FALSE),"")</f>
        <v/>
      </c>
      <c r="E2103" s="17" t="str">
        <f>IFERROR(VLOOKUP(CONCATENATE(B2103,C2103),IBGE!A:R,18,FALSE),"")</f>
        <v/>
      </c>
    </row>
    <row r="2104" spans="4:5">
      <c r="D2104" s="16" t="str">
        <f>IFERROR(VLOOKUP(CONCATENATE(B2104,C2104),IBGE!A:J,10,FALSE),"")</f>
        <v/>
      </c>
      <c r="E2104" s="17" t="str">
        <f>IFERROR(VLOOKUP(CONCATENATE(B2104,C2104),IBGE!A:R,18,FALSE),"")</f>
        <v/>
      </c>
    </row>
    <row r="2105" spans="4:5">
      <c r="D2105" s="16" t="str">
        <f>IFERROR(VLOOKUP(CONCATENATE(B2105,C2105),IBGE!A:J,10,FALSE),"")</f>
        <v/>
      </c>
      <c r="E2105" s="17" t="str">
        <f>IFERROR(VLOOKUP(CONCATENATE(B2105,C2105),IBGE!A:R,18,FALSE),"")</f>
        <v/>
      </c>
    </row>
    <row r="2106" spans="4:5">
      <c r="D2106" s="16" t="str">
        <f>IFERROR(VLOOKUP(CONCATENATE(B2106,C2106),IBGE!A:J,10,FALSE),"")</f>
        <v/>
      </c>
      <c r="E2106" s="17" t="str">
        <f>IFERROR(VLOOKUP(CONCATENATE(B2106,C2106),IBGE!A:R,18,FALSE),"")</f>
        <v/>
      </c>
    </row>
    <row r="2107" spans="4:5">
      <c r="D2107" s="16" t="str">
        <f>IFERROR(VLOOKUP(CONCATENATE(B2107,C2107),IBGE!A:J,10,FALSE),"")</f>
        <v/>
      </c>
      <c r="E2107" s="17" t="str">
        <f>IFERROR(VLOOKUP(CONCATENATE(B2107,C2107),IBGE!A:R,18,FALSE),"")</f>
        <v/>
      </c>
    </row>
    <row r="2108" spans="4:5">
      <c r="D2108" s="16" t="str">
        <f>IFERROR(VLOOKUP(CONCATENATE(B2108,C2108),IBGE!A:J,10,FALSE),"")</f>
        <v/>
      </c>
      <c r="E2108" s="17" t="str">
        <f>IFERROR(VLOOKUP(CONCATENATE(B2108,C2108),IBGE!A:R,18,FALSE),"")</f>
        <v/>
      </c>
    </row>
    <row r="2109" spans="4:5">
      <c r="D2109" s="16" t="str">
        <f>IFERROR(VLOOKUP(CONCATENATE(B2109,C2109),IBGE!A:J,10,FALSE),"")</f>
        <v/>
      </c>
      <c r="E2109" s="17" t="str">
        <f>IFERROR(VLOOKUP(CONCATENATE(B2109,C2109),IBGE!A:R,18,FALSE),"")</f>
        <v/>
      </c>
    </row>
    <row r="2110" spans="4:5">
      <c r="D2110" s="16" t="str">
        <f>IFERROR(VLOOKUP(CONCATENATE(B2110,C2110),IBGE!A:J,10,FALSE),"")</f>
        <v/>
      </c>
      <c r="E2110" s="17" t="str">
        <f>IFERROR(VLOOKUP(CONCATENATE(B2110,C2110),IBGE!A:R,18,FALSE),"")</f>
        <v/>
      </c>
    </row>
    <row r="2111" spans="4:5">
      <c r="D2111" s="16" t="str">
        <f>IFERROR(VLOOKUP(CONCATENATE(B2111,C2111),IBGE!A:J,10,FALSE),"")</f>
        <v/>
      </c>
      <c r="E2111" s="17" t="str">
        <f>IFERROR(VLOOKUP(CONCATENATE(B2111,C2111),IBGE!A:R,18,FALSE),"")</f>
        <v/>
      </c>
    </row>
    <row r="2112" spans="4:5">
      <c r="D2112" s="16" t="str">
        <f>IFERROR(VLOOKUP(CONCATENATE(B2112,C2112),IBGE!A:J,10,FALSE),"")</f>
        <v/>
      </c>
      <c r="E2112" s="17" t="str">
        <f>IFERROR(VLOOKUP(CONCATENATE(B2112,C2112),IBGE!A:R,18,FALSE),"")</f>
        <v/>
      </c>
    </row>
    <row r="2113" spans="4:5">
      <c r="D2113" s="16" t="str">
        <f>IFERROR(VLOOKUP(CONCATENATE(B2113,C2113),IBGE!A:J,10,FALSE),"")</f>
        <v/>
      </c>
      <c r="E2113" s="17" t="str">
        <f>IFERROR(VLOOKUP(CONCATENATE(B2113,C2113),IBGE!A:R,18,FALSE),"")</f>
        <v/>
      </c>
    </row>
    <row r="2114" spans="4:5">
      <c r="D2114" s="16" t="str">
        <f>IFERROR(VLOOKUP(CONCATENATE(B2114,C2114),IBGE!A:J,10,FALSE),"")</f>
        <v/>
      </c>
      <c r="E2114" s="17" t="str">
        <f>IFERROR(VLOOKUP(CONCATENATE(B2114,C2114),IBGE!A:R,18,FALSE),"")</f>
        <v/>
      </c>
    </row>
    <row r="2115" spans="4:5">
      <c r="D2115" s="16" t="str">
        <f>IFERROR(VLOOKUP(CONCATENATE(B2115,C2115),IBGE!A:J,10,FALSE),"")</f>
        <v/>
      </c>
      <c r="E2115" s="17" t="str">
        <f>IFERROR(VLOOKUP(CONCATENATE(B2115,C2115),IBGE!A:R,18,FALSE),"")</f>
        <v/>
      </c>
    </row>
    <row r="2116" spans="4:5">
      <c r="D2116" s="16" t="str">
        <f>IFERROR(VLOOKUP(CONCATENATE(B2116,C2116),IBGE!A:J,10,FALSE),"")</f>
        <v/>
      </c>
      <c r="E2116" s="17" t="str">
        <f>IFERROR(VLOOKUP(CONCATENATE(B2116,C2116),IBGE!A:R,18,FALSE),"")</f>
        <v/>
      </c>
    </row>
    <row r="2117" spans="4:5">
      <c r="D2117" s="16" t="str">
        <f>IFERROR(VLOOKUP(CONCATENATE(B2117,C2117),IBGE!A:J,10,FALSE),"")</f>
        <v/>
      </c>
      <c r="E2117" s="17" t="str">
        <f>IFERROR(VLOOKUP(CONCATENATE(B2117,C2117),IBGE!A:R,18,FALSE),"")</f>
        <v/>
      </c>
    </row>
    <row r="2118" spans="4:5">
      <c r="D2118" s="16" t="str">
        <f>IFERROR(VLOOKUP(CONCATENATE(B2118,C2118),IBGE!A:J,10,FALSE),"")</f>
        <v/>
      </c>
      <c r="E2118" s="17" t="str">
        <f>IFERROR(VLOOKUP(CONCATENATE(B2118,C2118),IBGE!A:R,18,FALSE),"")</f>
        <v/>
      </c>
    </row>
    <row r="2119" spans="4:5">
      <c r="D2119" s="16" t="str">
        <f>IFERROR(VLOOKUP(CONCATENATE(B2119,C2119),IBGE!A:J,10,FALSE),"")</f>
        <v/>
      </c>
      <c r="E2119" s="17" t="str">
        <f>IFERROR(VLOOKUP(CONCATENATE(B2119,C2119),IBGE!A:R,18,FALSE),"")</f>
        <v/>
      </c>
    </row>
    <row r="2120" spans="4:5">
      <c r="D2120" s="16" t="str">
        <f>IFERROR(VLOOKUP(CONCATENATE(B2120,C2120),IBGE!A:J,10,FALSE),"")</f>
        <v/>
      </c>
      <c r="E2120" s="17" t="str">
        <f>IFERROR(VLOOKUP(CONCATENATE(B2120,C2120),IBGE!A:R,18,FALSE),"")</f>
        <v/>
      </c>
    </row>
    <row r="2121" spans="4:5">
      <c r="D2121" s="16" t="str">
        <f>IFERROR(VLOOKUP(CONCATENATE(B2121,C2121),IBGE!A:J,10,FALSE),"")</f>
        <v/>
      </c>
      <c r="E2121" s="17" t="str">
        <f>IFERROR(VLOOKUP(CONCATENATE(B2121,C2121),IBGE!A:R,18,FALSE),"")</f>
        <v/>
      </c>
    </row>
    <row r="2122" spans="4:5">
      <c r="D2122" s="16" t="str">
        <f>IFERROR(VLOOKUP(CONCATENATE(B2122,C2122),IBGE!A:J,10,FALSE),"")</f>
        <v/>
      </c>
      <c r="E2122" s="17" t="str">
        <f>IFERROR(VLOOKUP(CONCATENATE(B2122,C2122),IBGE!A:R,18,FALSE),"")</f>
        <v/>
      </c>
    </row>
    <row r="2123" spans="4:5">
      <c r="D2123" s="16" t="str">
        <f>IFERROR(VLOOKUP(CONCATENATE(B2123,C2123),IBGE!A:J,10,FALSE),"")</f>
        <v/>
      </c>
      <c r="E2123" s="17" t="str">
        <f>IFERROR(VLOOKUP(CONCATENATE(B2123,C2123),IBGE!A:R,18,FALSE),"")</f>
        <v/>
      </c>
    </row>
    <row r="2124" spans="4:5">
      <c r="D2124" s="16" t="str">
        <f>IFERROR(VLOOKUP(CONCATENATE(B2124,C2124),IBGE!A:J,10,FALSE),"")</f>
        <v/>
      </c>
      <c r="E2124" s="17" t="str">
        <f>IFERROR(VLOOKUP(CONCATENATE(B2124,C2124),IBGE!A:R,18,FALSE),"")</f>
        <v/>
      </c>
    </row>
    <row r="2125" spans="4:5">
      <c r="D2125" s="16" t="str">
        <f>IFERROR(VLOOKUP(CONCATENATE(B2125,C2125),IBGE!A:J,10,FALSE),"")</f>
        <v/>
      </c>
      <c r="E2125" s="17" t="str">
        <f>IFERROR(VLOOKUP(CONCATENATE(B2125,C2125),IBGE!A:R,18,FALSE),"")</f>
        <v/>
      </c>
    </row>
    <row r="2126" spans="4:5">
      <c r="D2126" s="16" t="str">
        <f>IFERROR(VLOOKUP(CONCATENATE(B2126,C2126),IBGE!A:J,10,FALSE),"")</f>
        <v/>
      </c>
      <c r="E2126" s="17" t="str">
        <f>IFERROR(VLOOKUP(CONCATENATE(B2126,C2126),IBGE!A:R,18,FALSE),"")</f>
        <v/>
      </c>
    </row>
    <row r="2127" spans="4:5">
      <c r="D2127" s="16" t="str">
        <f>IFERROR(VLOOKUP(CONCATENATE(B2127,C2127),IBGE!A:J,10,FALSE),"")</f>
        <v/>
      </c>
      <c r="E2127" s="17" t="str">
        <f>IFERROR(VLOOKUP(CONCATENATE(B2127,C2127),IBGE!A:R,18,FALSE),"")</f>
        <v/>
      </c>
    </row>
    <row r="2128" spans="4:5">
      <c r="D2128" s="16" t="str">
        <f>IFERROR(VLOOKUP(CONCATENATE(B2128,C2128),IBGE!A:J,10,FALSE),"")</f>
        <v/>
      </c>
      <c r="E2128" s="17" t="str">
        <f>IFERROR(VLOOKUP(CONCATENATE(B2128,C2128),IBGE!A:R,18,FALSE),"")</f>
        <v/>
      </c>
    </row>
    <row r="2129" spans="4:5">
      <c r="D2129" s="16" t="str">
        <f>IFERROR(VLOOKUP(CONCATENATE(B2129,C2129),IBGE!A:J,10,FALSE),"")</f>
        <v/>
      </c>
      <c r="E2129" s="17" t="str">
        <f>IFERROR(VLOOKUP(CONCATENATE(B2129,C2129),IBGE!A:R,18,FALSE),"")</f>
        <v/>
      </c>
    </row>
    <row r="2130" spans="4:5">
      <c r="D2130" s="16" t="str">
        <f>IFERROR(VLOOKUP(CONCATENATE(B2130,C2130),IBGE!A:J,10,FALSE),"")</f>
        <v/>
      </c>
      <c r="E2130" s="17" t="str">
        <f>IFERROR(VLOOKUP(CONCATENATE(B2130,C2130),IBGE!A:R,18,FALSE),"")</f>
        <v/>
      </c>
    </row>
    <row r="2131" spans="4:5">
      <c r="D2131" s="16" t="str">
        <f>IFERROR(VLOOKUP(CONCATENATE(B2131,C2131),IBGE!A:J,10,FALSE),"")</f>
        <v/>
      </c>
      <c r="E2131" s="17" t="str">
        <f>IFERROR(VLOOKUP(CONCATENATE(B2131,C2131),IBGE!A:R,18,FALSE),"")</f>
        <v/>
      </c>
    </row>
    <row r="2132" spans="4:5">
      <c r="D2132" s="16" t="str">
        <f>IFERROR(VLOOKUP(CONCATENATE(B2132,C2132),IBGE!A:J,10,FALSE),"")</f>
        <v/>
      </c>
      <c r="E2132" s="17" t="str">
        <f>IFERROR(VLOOKUP(CONCATENATE(B2132,C2132),IBGE!A:R,18,FALSE),"")</f>
        <v/>
      </c>
    </row>
    <row r="2133" spans="4:5">
      <c r="D2133" s="16" t="str">
        <f>IFERROR(VLOOKUP(CONCATENATE(B2133,C2133),IBGE!A:J,10,FALSE),"")</f>
        <v/>
      </c>
      <c r="E2133" s="17" t="str">
        <f>IFERROR(VLOOKUP(CONCATENATE(B2133,C2133),IBGE!A:R,18,FALSE),"")</f>
        <v/>
      </c>
    </row>
    <row r="2134" spans="4:5">
      <c r="D2134" s="16" t="str">
        <f>IFERROR(VLOOKUP(CONCATENATE(B2134,C2134),IBGE!A:J,10,FALSE),"")</f>
        <v/>
      </c>
      <c r="E2134" s="17" t="str">
        <f>IFERROR(VLOOKUP(CONCATENATE(B2134,C2134),IBGE!A:R,18,FALSE),"")</f>
        <v/>
      </c>
    </row>
    <row r="2135" spans="4:5">
      <c r="D2135" s="16" t="str">
        <f>IFERROR(VLOOKUP(CONCATENATE(B2135,C2135),IBGE!A:J,10,FALSE),"")</f>
        <v/>
      </c>
      <c r="E2135" s="17" t="str">
        <f>IFERROR(VLOOKUP(CONCATENATE(B2135,C2135),IBGE!A:R,18,FALSE),"")</f>
        <v/>
      </c>
    </row>
    <row r="2136" spans="4:5">
      <c r="D2136" s="16" t="str">
        <f>IFERROR(VLOOKUP(CONCATENATE(B2136,C2136),IBGE!A:J,10,FALSE),"")</f>
        <v/>
      </c>
      <c r="E2136" s="17" t="str">
        <f>IFERROR(VLOOKUP(CONCATENATE(B2136,C2136),IBGE!A:R,18,FALSE),"")</f>
        <v/>
      </c>
    </row>
    <row r="2137" spans="4:5">
      <c r="D2137" s="16" t="str">
        <f>IFERROR(VLOOKUP(CONCATENATE(B2137,C2137),IBGE!A:J,10,FALSE),"")</f>
        <v/>
      </c>
      <c r="E2137" s="17" t="str">
        <f>IFERROR(VLOOKUP(CONCATENATE(B2137,C2137),IBGE!A:R,18,FALSE),"")</f>
        <v/>
      </c>
    </row>
    <row r="2138" spans="4:5">
      <c r="D2138" s="16" t="str">
        <f>IFERROR(VLOOKUP(CONCATENATE(B2138,C2138),IBGE!A:J,10,FALSE),"")</f>
        <v/>
      </c>
      <c r="E2138" s="17" t="str">
        <f>IFERROR(VLOOKUP(CONCATENATE(B2138,C2138),IBGE!A:R,18,FALSE),"")</f>
        <v/>
      </c>
    </row>
    <row r="2139" spans="4:5">
      <c r="D2139" s="16" t="str">
        <f>IFERROR(VLOOKUP(CONCATENATE(B2139,C2139),IBGE!A:J,10,FALSE),"")</f>
        <v/>
      </c>
      <c r="E2139" s="17" t="str">
        <f>IFERROR(VLOOKUP(CONCATENATE(B2139,C2139),IBGE!A:R,18,FALSE),"")</f>
        <v/>
      </c>
    </row>
    <row r="2140" spans="4:5">
      <c r="D2140" s="16" t="str">
        <f>IFERROR(VLOOKUP(CONCATENATE(B2140,C2140),IBGE!A:J,10,FALSE),"")</f>
        <v/>
      </c>
      <c r="E2140" s="17" t="str">
        <f>IFERROR(VLOOKUP(CONCATENATE(B2140,C2140),IBGE!A:R,18,FALSE),"")</f>
        <v/>
      </c>
    </row>
    <row r="2141" spans="4:5">
      <c r="D2141" s="16" t="str">
        <f>IFERROR(VLOOKUP(CONCATENATE(B2141,C2141),IBGE!A:J,10,FALSE),"")</f>
        <v/>
      </c>
      <c r="E2141" s="17" t="str">
        <f>IFERROR(VLOOKUP(CONCATENATE(B2141,C2141),IBGE!A:R,18,FALSE),"")</f>
        <v/>
      </c>
    </row>
    <row r="2142" spans="4:5">
      <c r="D2142" s="16" t="str">
        <f>IFERROR(VLOOKUP(CONCATENATE(B2142,C2142),IBGE!A:J,10,FALSE),"")</f>
        <v/>
      </c>
      <c r="E2142" s="17" t="str">
        <f>IFERROR(VLOOKUP(CONCATENATE(B2142,C2142),IBGE!A:R,18,FALSE),"")</f>
        <v/>
      </c>
    </row>
    <row r="2143" spans="4:5">
      <c r="D2143" s="16" t="str">
        <f>IFERROR(VLOOKUP(CONCATENATE(B2143,C2143),IBGE!A:J,10,FALSE),"")</f>
        <v/>
      </c>
      <c r="E2143" s="17" t="str">
        <f>IFERROR(VLOOKUP(CONCATENATE(B2143,C2143),IBGE!A:R,18,FALSE),"")</f>
        <v/>
      </c>
    </row>
    <row r="2144" spans="4:5">
      <c r="D2144" s="16" t="str">
        <f>IFERROR(VLOOKUP(CONCATENATE(B2144,C2144),IBGE!A:J,10,FALSE),"")</f>
        <v/>
      </c>
      <c r="E2144" s="17" t="str">
        <f>IFERROR(VLOOKUP(CONCATENATE(B2144,C2144),IBGE!A:R,18,FALSE),"")</f>
        <v/>
      </c>
    </row>
    <row r="2145" spans="4:5">
      <c r="D2145" s="16" t="str">
        <f>IFERROR(VLOOKUP(CONCATENATE(B2145,C2145),IBGE!A:J,10,FALSE),"")</f>
        <v/>
      </c>
      <c r="E2145" s="17" t="str">
        <f>IFERROR(VLOOKUP(CONCATENATE(B2145,C2145),IBGE!A:R,18,FALSE),"")</f>
        <v/>
      </c>
    </row>
    <row r="2146" spans="4:5">
      <c r="D2146" s="16" t="str">
        <f>IFERROR(VLOOKUP(CONCATENATE(B2146,C2146),IBGE!A:J,10,FALSE),"")</f>
        <v/>
      </c>
      <c r="E2146" s="17" t="str">
        <f>IFERROR(VLOOKUP(CONCATENATE(B2146,C2146),IBGE!A:R,18,FALSE),"")</f>
        <v/>
      </c>
    </row>
    <row r="2147" spans="4:5">
      <c r="D2147" s="16" t="str">
        <f>IFERROR(VLOOKUP(CONCATENATE(B2147,C2147),IBGE!A:J,10,FALSE),"")</f>
        <v/>
      </c>
      <c r="E2147" s="17" t="str">
        <f>IFERROR(VLOOKUP(CONCATENATE(B2147,C2147),IBGE!A:R,18,FALSE),"")</f>
        <v/>
      </c>
    </row>
    <row r="2148" spans="4:5">
      <c r="D2148" s="16" t="str">
        <f>IFERROR(VLOOKUP(CONCATENATE(B2148,C2148),IBGE!A:J,10,FALSE),"")</f>
        <v/>
      </c>
      <c r="E2148" s="17" t="str">
        <f>IFERROR(VLOOKUP(CONCATENATE(B2148,C2148),IBGE!A:R,18,FALSE),"")</f>
        <v/>
      </c>
    </row>
    <row r="2149" spans="4:5">
      <c r="D2149" s="16" t="str">
        <f>IFERROR(VLOOKUP(CONCATENATE(B2149,C2149),IBGE!A:J,10,FALSE),"")</f>
        <v/>
      </c>
      <c r="E2149" s="17" t="str">
        <f>IFERROR(VLOOKUP(CONCATENATE(B2149,C2149),IBGE!A:R,18,FALSE),"")</f>
        <v/>
      </c>
    </row>
    <row r="2150" spans="4:5">
      <c r="D2150" s="16" t="str">
        <f>IFERROR(VLOOKUP(CONCATENATE(B2150,C2150),IBGE!A:J,10,FALSE),"")</f>
        <v/>
      </c>
      <c r="E2150" s="17" t="str">
        <f>IFERROR(VLOOKUP(CONCATENATE(B2150,C2150),IBGE!A:R,18,FALSE),"")</f>
        <v/>
      </c>
    </row>
    <row r="2151" spans="4:5">
      <c r="D2151" s="16" t="str">
        <f>IFERROR(VLOOKUP(CONCATENATE(B2151,C2151),IBGE!A:J,10,FALSE),"")</f>
        <v/>
      </c>
      <c r="E2151" s="17" t="str">
        <f>IFERROR(VLOOKUP(CONCATENATE(B2151,C2151),IBGE!A:R,18,FALSE),"")</f>
        <v/>
      </c>
    </row>
    <row r="2152" spans="4:5">
      <c r="D2152" s="16" t="str">
        <f>IFERROR(VLOOKUP(CONCATENATE(B2152,C2152),IBGE!A:J,10,FALSE),"")</f>
        <v/>
      </c>
      <c r="E2152" s="17" t="str">
        <f>IFERROR(VLOOKUP(CONCATENATE(B2152,C2152),IBGE!A:R,18,FALSE),"")</f>
        <v/>
      </c>
    </row>
    <row r="2153" spans="4:5">
      <c r="D2153" s="16" t="str">
        <f>IFERROR(VLOOKUP(CONCATENATE(B2153,C2153),IBGE!A:J,10,FALSE),"")</f>
        <v/>
      </c>
      <c r="E2153" s="17" t="str">
        <f>IFERROR(VLOOKUP(CONCATENATE(B2153,C2153),IBGE!A:R,18,FALSE),"")</f>
        <v/>
      </c>
    </row>
    <row r="2154" spans="4:5">
      <c r="D2154" s="16" t="str">
        <f>IFERROR(VLOOKUP(CONCATENATE(B2154,C2154),IBGE!A:J,10,FALSE),"")</f>
        <v/>
      </c>
      <c r="E2154" s="17" t="str">
        <f>IFERROR(VLOOKUP(CONCATENATE(B2154,C2154),IBGE!A:R,18,FALSE),"")</f>
        <v/>
      </c>
    </row>
    <row r="2155" spans="4:5">
      <c r="D2155" s="16" t="str">
        <f>IFERROR(VLOOKUP(CONCATENATE(B2155,C2155),IBGE!A:J,10,FALSE),"")</f>
        <v/>
      </c>
      <c r="E2155" s="17" t="str">
        <f>IFERROR(VLOOKUP(CONCATENATE(B2155,C2155),IBGE!A:R,18,FALSE),"")</f>
        <v/>
      </c>
    </row>
    <row r="2156" spans="4:5">
      <c r="D2156" s="16" t="str">
        <f>IFERROR(VLOOKUP(CONCATENATE(B2156,C2156),IBGE!A:J,10,FALSE),"")</f>
        <v/>
      </c>
      <c r="E2156" s="17" t="str">
        <f>IFERROR(VLOOKUP(CONCATENATE(B2156,C2156),IBGE!A:R,18,FALSE),"")</f>
        <v/>
      </c>
    </row>
    <row r="2157" spans="4:5">
      <c r="D2157" s="16" t="str">
        <f>IFERROR(VLOOKUP(CONCATENATE(B2157,C2157),IBGE!A:J,10,FALSE),"")</f>
        <v/>
      </c>
      <c r="E2157" s="17" t="str">
        <f>IFERROR(VLOOKUP(CONCATENATE(B2157,C2157),IBGE!A:R,18,FALSE),"")</f>
        <v/>
      </c>
    </row>
    <row r="2158" spans="4:5">
      <c r="D2158" s="16" t="str">
        <f>IFERROR(VLOOKUP(CONCATENATE(B2158,C2158),IBGE!A:J,10,FALSE),"")</f>
        <v/>
      </c>
      <c r="E2158" s="17" t="str">
        <f>IFERROR(VLOOKUP(CONCATENATE(B2158,C2158),IBGE!A:R,18,FALSE),"")</f>
        <v/>
      </c>
    </row>
    <row r="2159" spans="4:5">
      <c r="D2159" s="16" t="str">
        <f>IFERROR(VLOOKUP(CONCATENATE(B2159,C2159),IBGE!A:J,10,FALSE),"")</f>
        <v/>
      </c>
      <c r="E2159" s="17" t="str">
        <f>IFERROR(VLOOKUP(CONCATENATE(B2159,C2159),IBGE!A:R,18,FALSE),"")</f>
        <v/>
      </c>
    </row>
    <row r="2160" spans="4:5">
      <c r="D2160" s="16" t="str">
        <f>IFERROR(VLOOKUP(CONCATENATE(B2160,C2160),IBGE!A:J,10,FALSE),"")</f>
        <v/>
      </c>
      <c r="E2160" s="17" t="str">
        <f>IFERROR(VLOOKUP(CONCATENATE(B2160,C2160),IBGE!A:R,18,FALSE),"")</f>
        <v/>
      </c>
    </row>
    <row r="2161" spans="4:5">
      <c r="D2161" s="16" t="str">
        <f>IFERROR(VLOOKUP(CONCATENATE(B2161,C2161),IBGE!A:J,10,FALSE),"")</f>
        <v/>
      </c>
      <c r="E2161" s="17" t="str">
        <f>IFERROR(VLOOKUP(CONCATENATE(B2161,C2161),IBGE!A:R,18,FALSE),"")</f>
        <v/>
      </c>
    </row>
    <row r="2162" spans="4:5">
      <c r="D2162" s="16" t="str">
        <f>IFERROR(VLOOKUP(CONCATENATE(B2162,C2162),IBGE!A:J,10,FALSE),"")</f>
        <v/>
      </c>
      <c r="E2162" s="17" t="str">
        <f>IFERROR(VLOOKUP(CONCATENATE(B2162,C2162),IBGE!A:R,18,FALSE),"")</f>
        <v/>
      </c>
    </row>
    <row r="2163" spans="4:5">
      <c r="D2163" s="16" t="str">
        <f>IFERROR(VLOOKUP(CONCATENATE(B2163,C2163),IBGE!A:J,10,FALSE),"")</f>
        <v/>
      </c>
      <c r="E2163" s="17" t="str">
        <f>IFERROR(VLOOKUP(CONCATENATE(B2163,C2163),IBGE!A:R,18,FALSE),"")</f>
        <v/>
      </c>
    </row>
    <row r="2164" spans="4:5">
      <c r="D2164" s="16" t="str">
        <f>IFERROR(VLOOKUP(CONCATENATE(B2164,C2164),IBGE!A:J,10,FALSE),"")</f>
        <v/>
      </c>
      <c r="E2164" s="17" t="str">
        <f>IFERROR(VLOOKUP(CONCATENATE(B2164,C2164),IBGE!A:R,18,FALSE),"")</f>
        <v/>
      </c>
    </row>
    <row r="2165" spans="4:5">
      <c r="D2165" s="16" t="str">
        <f>IFERROR(VLOOKUP(CONCATENATE(B2165,C2165),IBGE!A:J,10,FALSE),"")</f>
        <v/>
      </c>
      <c r="E2165" s="17" t="str">
        <f>IFERROR(VLOOKUP(CONCATENATE(B2165,C2165),IBGE!A:R,18,FALSE),"")</f>
        <v/>
      </c>
    </row>
    <row r="2166" spans="4:5">
      <c r="D2166" s="16" t="str">
        <f>IFERROR(VLOOKUP(CONCATENATE(B2166,C2166),IBGE!A:J,10,FALSE),"")</f>
        <v/>
      </c>
      <c r="E2166" s="17" t="str">
        <f>IFERROR(VLOOKUP(CONCATENATE(B2166,C2166),IBGE!A:R,18,FALSE),"")</f>
        <v/>
      </c>
    </row>
    <row r="2167" spans="4:5">
      <c r="D2167" s="16" t="str">
        <f>IFERROR(VLOOKUP(CONCATENATE(B2167,C2167),IBGE!A:J,10,FALSE),"")</f>
        <v/>
      </c>
      <c r="E2167" s="17" t="str">
        <f>IFERROR(VLOOKUP(CONCATENATE(B2167,C2167),IBGE!A:R,18,FALSE),"")</f>
        <v/>
      </c>
    </row>
    <row r="2168" spans="4:5">
      <c r="D2168" s="16" t="str">
        <f>IFERROR(VLOOKUP(CONCATENATE(B2168,C2168),IBGE!A:J,10,FALSE),"")</f>
        <v/>
      </c>
      <c r="E2168" s="17" t="str">
        <f>IFERROR(VLOOKUP(CONCATENATE(B2168,C2168),IBGE!A:R,18,FALSE),"")</f>
        <v/>
      </c>
    </row>
    <row r="2169" spans="4:5">
      <c r="D2169" s="16" t="str">
        <f>IFERROR(VLOOKUP(CONCATENATE(B2169,C2169),IBGE!A:J,10,FALSE),"")</f>
        <v/>
      </c>
      <c r="E2169" s="17" t="str">
        <f>IFERROR(VLOOKUP(CONCATENATE(B2169,C2169),IBGE!A:R,18,FALSE),"")</f>
        <v/>
      </c>
    </row>
    <row r="2170" spans="4:5">
      <c r="D2170" s="16" t="str">
        <f>IFERROR(VLOOKUP(CONCATENATE(B2170,C2170),IBGE!A:J,10,FALSE),"")</f>
        <v/>
      </c>
      <c r="E2170" s="17" t="str">
        <f>IFERROR(VLOOKUP(CONCATENATE(B2170,C2170),IBGE!A:R,18,FALSE),"")</f>
        <v/>
      </c>
    </row>
    <row r="2171" spans="4:5">
      <c r="D2171" s="16" t="str">
        <f>IFERROR(VLOOKUP(CONCATENATE(B2171,C2171),IBGE!A:J,10,FALSE),"")</f>
        <v/>
      </c>
      <c r="E2171" s="17" t="str">
        <f>IFERROR(VLOOKUP(CONCATENATE(B2171,C2171),IBGE!A:R,18,FALSE),"")</f>
        <v/>
      </c>
    </row>
    <row r="2172" spans="4:5">
      <c r="D2172" s="16" t="str">
        <f>IFERROR(VLOOKUP(CONCATENATE(B2172,C2172),IBGE!A:J,10,FALSE),"")</f>
        <v/>
      </c>
      <c r="E2172" s="17" t="str">
        <f>IFERROR(VLOOKUP(CONCATENATE(B2172,C2172),IBGE!A:R,18,FALSE),"")</f>
        <v/>
      </c>
    </row>
    <row r="2173" spans="4:5">
      <c r="D2173" s="16" t="str">
        <f>IFERROR(VLOOKUP(CONCATENATE(B2173,C2173),IBGE!A:J,10,FALSE),"")</f>
        <v/>
      </c>
      <c r="E2173" s="17" t="str">
        <f>IFERROR(VLOOKUP(CONCATENATE(B2173,C2173),IBGE!A:R,18,FALSE),"")</f>
        <v/>
      </c>
    </row>
    <row r="2174" spans="4:5">
      <c r="D2174" s="16" t="str">
        <f>IFERROR(VLOOKUP(CONCATENATE(B2174,C2174),IBGE!A:J,10,FALSE),"")</f>
        <v/>
      </c>
      <c r="E2174" s="17" t="str">
        <f>IFERROR(VLOOKUP(CONCATENATE(B2174,C2174),IBGE!A:R,18,FALSE),"")</f>
        <v/>
      </c>
    </row>
    <row r="2175" spans="4:5">
      <c r="D2175" s="16" t="str">
        <f>IFERROR(VLOOKUP(CONCATENATE(B2175,C2175),IBGE!A:J,10,FALSE),"")</f>
        <v/>
      </c>
      <c r="E2175" s="17" t="str">
        <f>IFERROR(VLOOKUP(CONCATENATE(B2175,C2175),IBGE!A:R,18,FALSE),"")</f>
        <v/>
      </c>
    </row>
    <row r="2176" spans="4:5">
      <c r="D2176" s="16" t="str">
        <f>IFERROR(VLOOKUP(CONCATENATE(B2176,C2176),IBGE!A:J,10,FALSE),"")</f>
        <v/>
      </c>
      <c r="E2176" s="17" t="str">
        <f>IFERROR(VLOOKUP(CONCATENATE(B2176,C2176),IBGE!A:R,18,FALSE),"")</f>
        <v/>
      </c>
    </row>
    <row r="2177" spans="4:5">
      <c r="D2177" s="16" t="str">
        <f>IFERROR(VLOOKUP(CONCATENATE(B2177,C2177),IBGE!A:J,10,FALSE),"")</f>
        <v/>
      </c>
      <c r="E2177" s="17" t="str">
        <f>IFERROR(VLOOKUP(CONCATENATE(B2177,C2177),IBGE!A:R,18,FALSE),"")</f>
        <v/>
      </c>
    </row>
    <row r="2178" spans="4:5">
      <c r="D2178" s="16" t="str">
        <f>IFERROR(VLOOKUP(CONCATENATE(B2178,C2178),IBGE!A:J,10,FALSE),"")</f>
        <v/>
      </c>
      <c r="E2178" s="17" t="str">
        <f>IFERROR(VLOOKUP(CONCATENATE(B2178,C2178),IBGE!A:R,18,FALSE),"")</f>
        <v/>
      </c>
    </row>
    <row r="2179" spans="4:5">
      <c r="D2179" s="16" t="str">
        <f>IFERROR(VLOOKUP(CONCATENATE(B2179,C2179),IBGE!A:J,10,FALSE),"")</f>
        <v/>
      </c>
      <c r="E2179" s="17" t="str">
        <f>IFERROR(VLOOKUP(CONCATENATE(B2179,C2179),IBGE!A:R,18,FALSE),"")</f>
        <v/>
      </c>
    </row>
    <row r="2180" spans="4:5">
      <c r="D2180" s="16" t="str">
        <f>IFERROR(VLOOKUP(CONCATENATE(B2180,C2180),IBGE!A:J,10,FALSE),"")</f>
        <v/>
      </c>
      <c r="E2180" s="17" t="str">
        <f>IFERROR(VLOOKUP(CONCATENATE(B2180,C2180),IBGE!A:R,18,FALSE),"")</f>
        <v/>
      </c>
    </row>
    <row r="2181" spans="4:5">
      <c r="D2181" s="16" t="str">
        <f>IFERROR(VLOOKUP(CONCATENATE(B2181,C2181),IBGE!A:J,10,FALSE),"")</f>
        <v/>
      </c>
      <c r="E2181" s="17" t="str">
        <f>IFERROR(VLOOKUP(CONCATENATE(B2181,C2181),IBGE!A:R,18,FALSE),"")</f>
        <v/>
      </c>
    </row>
    <row r="2182" spans="4:5">
      <c r="D2182" s="16" t="str">
        <f>IFERROR(VLOOKUP(CONCATENATE(B2182,C2182),IBGE!A:J,10,FALSE),"")</f>
        <v/>
      </c>
      <c r="E2182" s="17" t="str">
        <f>IFERROR(VLOOKUP(CONCATENATE(B2182,C2182),IBGE!A:R,18,FALSE),"")</f>
        <v/>
      </c>
    </row>
    <row r="2183" spans="4:5">
      <c r="D2183" s="16" t="str">
        <f>IFERROR(VLOOKUP(CONCATENATE(B2183,C2183),IBGE!A:J,10,FALSE),"")</f>
        <v/>
      </c>
      <c r="E2183" s="17" t="str">
        <f>IFERROR(VLOOKUP(CONCATENATE(B2183,C2183),IBGE!A:R,18,FALSE),"")</f>
        <v/>
      </c>
    </row>
    <row r="2184" spans="4:5">
      <c r="D2184" s="16" t="str">
        <f>IFERROR(VLOOKUP(CONCATENATE(B2184,C2184),IBGE!A:J,10,FALSE),"")</f>
        <v/>
      </c>
      <c r="E2184" s="17" t="str">
        <f>IFERROR(VLOOKUP(CONCATENATE(B2184,C2184),IBGE!A:R,18,FALSE),"")</f>
        <v/>
      </c>
    </row>
    <row r="2185" spans="4:5">
      <c r="D2185" s="16" t="str">
        <f>IFERROR(VLOOKUP(CONCATENATE(B2185,C2185),IBGE!A:J,10,FALSE),"")</f>
        <v/>
      </c>
      <c r="E2185" s="17" t="str">
        <f>IFERROR(VLOOKUP(CONCATENATE(B2185,C2185),IBGE!A:R,18,FALSE),"")</f>
        <v/>
      </c>
    </row>
    <row r="2186" spans="4:5">
      <c r="D2186" s="16" t="str">
        <f>IFERROR(VLOOKUP(CONCATENATE(B2186,C2186),IBGE!A:J,10,FALSE),"")</f>
        <v/>
      </c>
      <c r="E2186" s="17" t="str">
        <f>IFERROR(VLOOKUP(CONCATENATE(B2186,C2186),IBGE!A:R,18,FALSE),"")</f>
        <v/>
      </c>
    </row>
    <row r="2187" spans="4:5">
      <c r="D2187" s="16" t="str">
        <f>IFERROR(VLOOKUP(CONCATENATE(B2187,C2187),IBGE!A:J,10,FALSE),"")</f>
        <v/>
      </c>
      <c r="E2187" s="17" t="str">
        <f>IFERROR(VLOOKUP(CONCATENATE(B2187,C2187),IBGE!A:R,18,FALSE),"")</f>
        <v/>
      </c>
    </row>
    <row r="2188" spans="4:5">
      <c r="D2188" s="16" t="str">
        <f>IFERROR(VLOOKUP(CONCATENATE(B2188,C2188),IBGE!A:J,10,FALSE),"")</f>
        <v/>
      </c>
      <c r="E2188" s="17" t="str">
        <f>IFERROR(VLOOKUP(CONCATENATE(B2188,C2188),IBGE!A:R,18,FALSE),"")</f>
        <v/>
      </c>
    </row>
    <row r="2189" spans="4:5">
      <c r="D2189" s="16" t="str">
        <f>IFERROR(VLOOKUP(CONCATENATE(B2189,C2189),IBGE!A:J,10,FALSE),"")</f>
        <v/>
      </c>
      <c r="E2189" s="17" t="str">
        <f>IFERROR(VLOOKUP(CONCATENATE(B2189,C2189),IBGE!A:R,18,FALSE),"")</f>
        <v/>
      </c>
    </row>
    <row r="2190" spans="4:5">
      <c r="D2190" s="16" t="str">
        <f>IFERROR(VLOOKUP(CONCATENATE(B2190,C2190),IBGE!A:J,10,FALSE),"")</f>
        <v/>
      </c>
      <c r="E2190" s="17" t="str">
        <f>IFERROR(VLOOKUP(CONCATENATE(B2190,C2190),IBGE!A:R,18,FALSE),"")</f>
        <v/>
      </c>
    </row>
    <row r="2191" spans="4:5">
      <c r="D2191" s="16" t="str">
        <f>IFERROR(VLOOKUP(CONCATENATE(B2191,C2191),IBGE!A:J,10,FALSE),"")</f>
        <v/>
      </c>
      <c r="E2191" s="17" t="str">
        <f>IFERROR(VLOOKUP(CONCATENATE(B2191,C2191),IBGE!A:R,18,FALSE),"")</f>
        <v/>
      </c>
    </row>
    <row r="2192" spans="4:5">
      <c r="D2192" s="16" t="str">
        <f>IFERROR(VLOOKUP(CONCATENATE(B2192,C2192),IBGE!A:J,10,FALSE),"")</f>
        <v/>
      </c>
      <c r="E2192" s="17" t="str">
        <f>IFERROR(VLOOKUP(CONCATENATE(B2192,C2192),IBGE!A:R,18,FALSE),"")</f>
        <v/>
      </c>
    </row>
    <row r="2193" spans="4:5">
      <c r="D2193" s="16" t="str">
        <f>IFERROR(VLOOKUP(CONCATENATE(B2193,C2193),IBGE!A:J,10,FALSE),"")</f>
        <v/>
      </c>
      <c r="E2193" s="17" t="str">
        <f>IFERROR(VLOOKUP(CONCATENATE(B2193,C2193),IBGE!A:R,18,FALSE),"")</f>
        <v/>
      </c>
    </row>
    <row r="2194" spans="4:5">
      <c r="D2194" s="16" t="str">
        <f>IFERROR(VLOOKUP(CONCATENATE(B2194,C2194),IBGE!A:J,10,FALSE),"")</f>
        <v/>
      </c>
      <c r="E2194" s="17" t="str">
        <f>IFERROR(VLOOKUP(CONCATENATE(B2194,C2194),IBGE!A:R,18,FALSE),"")</f>
        <v/>
      </c>
    </row>
    <row r="2195" spans="4:5">
      <c r="D2195" s="16" t="str">
        <f>IFERROR(VLOOKUP(CONCATENATE(B2195,C2195),IBGE!A:J,10,FALSE),"")</f>
        <v/>
      </c>
      <c r="E2195" s="17" t="str">
        <f>IFERROR(VLOOKUP(CONCATENATE(B2195,C2195),IBGE!A:R,18,FALSE),"")</f>
        <v/>
      </c>
    </row>
    <row r="2196" spans="4:5">
      <c r="D2196" s="16" t="str">
        <f>IFERROR(VLOOKUP(CONCATENATE(B2196,C2196),IBGE!A:J,10,FALSE),"")</f>
        <v/>
      </c>
      <c r="E2196" s="17" t="str">
        <f>IFERROR(VLOOKUP(CONCATENATE(B2196,C2196),IBGE!A:R,18,FALSE),"")</f>
        <v/>
      </c>
    </row>
    <row r="2197" spans="4:5">
      <c r="D2197" s="16" t="str">
        <f>IFERROR(VLOOKUP(CONCATENATE(B2197,C2197),IBGE!A:J,10,FALSE),"")</f>
        <v/>
      </c>
      <c r="E2197" s="17" t="str">
        <f>IFERROR(VLOOKUP(CONCATENATE(B2197,C2197),IBGE!A:R,18,FALSE),"")</f>
        <v/>
      </c>
    </row>
    <row r="2198" spans="4:5">
      <c r="D2198" s="16" t="str">
        <f>IFERROR(VLOOKUP(CONCATENATE(B2198,C2198),IBGE!A:J,10,FALSE),"")</f>
        <v/>
      </c>
      <c r="E2198" s="17" t="str">
        <f>IFERROR(VLOOKUP(CONCATENATE(B2198,C2198),IBGE!A:R,18,FALSE),"")</f>
        <v/>
      </c>
    </row>
    <row r="2199" spans="4:5">
      <c r="D2199" s="16" t="str">
        <f>IFERROR(VLOOKUP(CONCATENATE(B2199,C2199),IBGE!A:J,10,FALSE),"")</f>
        <v/>
      </c>
      <c r="E2199" s="17" t="str">
        <f>IFERROR(VLOOKUP(CONCATENATE(B2199,C2199),IBGE!A:R,18,FALSE),"")</f>
        <v/>
      </c>
    </row>
    <row r="2200" spans="4:5">
      <c r="D2200" s="16" t="str">
        <f>IFERROR(VLOOKUP(CONCATENATE(B2200,C2200),IBGE!A:J,10,FALSE),"")</f>
        <v/>
      </c>
      <c r="E2200" s="17" t="str">
        <f>IFERROR(VLOOKUP(CONCATENATE(B2200,C2200),IBGE!A:R,18,FALSE),"")</f>
        <v/>
      </c>
    </row>
    <row r="2201" spans="4:5">
      <c r="D2201" s="16" t="str">
        <f>IFERROR(VLOOKUP(CONCATENATE(B2201,C2201),IBGE!A:J,10,FALSE),"")</f>
        <v/>
      </c>
      <c r="E2201" s="17" t="str">
        <f>IFERROR(VLOOKUP(CONCATENATE(B2201,C2201),IBGE!A:R,18,FALSE),"")</f>
        <v/>
      </c>
    </row>
    <row r="2202" spans="4:5">
      <c r="D2202" s="16" t="str">
        <f>IFERROR(VLOOKUP(CONCATENATE(B2202,C2202),IBGE!A:J,10,FALSE),"")</f>
        <v/>
      </c>
      <c r="E2202" s="17" t="str">
        <f>IFERROR(VLOOKUP(CONCATENATE(B2202,C2202),IBGE!A:R,18,FALSE),"")</f>
        <v/>
      </c>
    </row>
    <row r="2203" spans="4:5">
      <c r="D2203" s="16" t="str">
        <f>IFERROR(VLOOKUP(CONCATENATE(B2203,C2203),IBGE!A:J,10,FALSE),"")</f>
        <v/>
      </c>
      <c r="E2203" s="17" t="str">
        <f>IFERROR(VLOOKUP(CONCATENATE(B2203,C2203),IBGE!A:R,18,FALSE),"")</f>
        <v/>
      </c>
    </row>
    <row r="2204" spans="4:5">
      <c r="D2204" s="16" t="str">
        <f>IFERROR(VLOOKUP(CONCATENATE(B2204,C2204),IBGE!A:J,10,FALSE),"")</f>
        <v/>
      </c>
      <c r="E2204" s="17" t="str">
        <f>IFERROR(VLOOKUP(CONCATENATE(B2204,C2204),IBGE!A:R,18,FALSE),"")</f>
        <v/>
      </c>
    </row>
    <row r="2205" spans="4:5">
      <c r="D2205" s="16" t="str">
        <f>IFERROR(VLOOKUP(CONCATENATE(B2205,C2205),IBGE!A:J,10,FALSE),"")</f>
        <v/>
      </c>
      <c r="E2205" s="17" t="str">
        <f>IFERROR(VLOOKUP(CONCATENATE(B2205,C2205),IBGE!A:R,18,FALSE),"")</f>
        <v/>
      </c>
    </row>
    <row r="2206" spans="4:5">
      <c r="D2206" s="16" t="str">
        <f>IFERROR(VLOOKUP(CONCATENATE(B2206,C2206),IBGE!A:J,10,FALSE),"")</f>
        <v/>
      </c>
      <c r="E2206" s="17" t="str">
        <f>IFERROR(VLOOKUP(CONCATENATE(B2206,C2206),IBGE!A:R,18,FALSE),"")</f>
        <v/>
      </c>
    </row>
    <row r="2207" spans="4:5">
      <c r="D2207" s="16" t="str">
        <f>IFERROR(VLOOKUP(CONCATENATE(B2207,C2207),IBGE!A:J,10,FALSE),"")</f>
        <v/>
      </c>
      <c r="E2207" s="17" t="str">
        <f>IFERROR(VLOOKUP(CONCATENATE(B2207,C2207),IBGE!A:R,18,FALSE),"")</f>
        <v/>
      </c>
    </row>
    <row r="2208" spans="4:5">
      <c r="D2208" s="16" t="str">
        <f>IFERROR(VLOOKUP(CONCATENATE(B2208,C2208),IBGE!A:J,10,FALSE),"")</f>
        <v/>
      </c>
      <c r="E2208" s="17" t="str">
        <f>IFERROR(VLOOKUP(CONCATENATE(B2208,C2208),IBGE!A:R,18,FALSE),"")</f>
        <v/>
      </c>
    </row>
    <row r="2209" spans="4:5">
      <c r="D2209" s="16" t="str">
        <f>IFERROR(VLOOKUP(CONCATENATE(B2209,C2209),IBGE!A:J,10,FALSE),"")</f>
        <v/>
      </c>
      <c r="E2209" s="17" t="str">
        <f>IFERROR(VLOOKUP(CONCATENATE(B2209,C2209),IBGE!A:R,18,FALSE),"")</f>
        <v/>
      </c>
    </row>
    <row r="2210" spans="4:5">
      <c r="D2210" s="16" t="str">
        <f>IFERROR(VLOOKUP(CONCATENATE(B2210,C2210),IBGE!A:J,10,FALSE),"")</f>
        <v/>
      </c>
      <c r="E2210" s="17" t="str">
        <f>IFERROR(VLOOKUP(CONCATENATE(B2210,C2210),IBGE!A:R,18,FALSE),"")</f>
        <v/>
      </c>
    </row>
    <row r="2211" spans="4:5">
      <c r="D2211" s="16" t="str">
        <f>IFERROR(VLOOKUP(CONCATENATE(B2211,C2211),IBGE!A:J,10,FALSE),"")</f>
        <v/>
      </c>
      <c r="E2211" s="17" t="str">
        <f>IFERROR(VLOOKUP(CONCATENATE(B2211,C2211),IBGE!A:R,18,FALSE),"")</f>
        <v/>
      </c>
    </row>
    <row r="2212" spans="4:5">
      <c r="D2212" s="16" t="str">
        <f>IFERROR(VLOOKUP(CONCATENATE(B2212,C2212),IBGE!A:J,10,FALSE),"")</f>
        <v/>
      </c>
      <c r="E2212" s="17" t="str">
        <f>IFERROR(VLOOKUP(CONCATENATE(B2212,C2212),IBGE!A:R,18,FALSE),"")</f>
        <v/>
      </c>
    </row>
    <row r="2213" spans="4:5">
      <c r="D2213" s="16" t="str">
        <f>IFERROR(VLOOKUP(CONCATENATE(B2213,C2213),IBGE!A:J,10,FALSE),"")</f>
        <v/>
      </c>
      <c r="E2213" s="17" t="str">
        <f>IFERROR(VLOOKUP(CONCATENATE(B2213,C2213),IBGE!A:R,18,FALSE),"")</f>
        <v/>
      </c>
    </row>
    <row r="2214" spans="4:5">
      <c r="D2214" s="16" t="str">
        <f>IFERROR(VLOOKUP(CONCATENATE(B2214,C2214),IBGE!A:J,10,FALSE),"")</f>
        <v/>
      </c>
      <c r="E2214" s="17" t="str">
        <f>IFERROR(VLOOKUP(CONCATENATE(B2214,C2214),IBGE!A:R,18,FALSE),"")</f>
        <v/>
      </c>
    </row>
    <row r="2215" spans="4:5">
      <c r="D2215" s="16" t="str">
        <f>IFERROR(VLOOKUP(CONCATENATE(B2215,C2215),IBGE!A:J,10,FALSE),"")</f>
        <v/>
      </c>
      <c r="E2215" s="17" t="str">
        <f>IFERROR(VLOOKUP(CONCATENATE(B2215,C2215),IBGE!A:R,18,FALSE),"")</f>
        <v/>
      </c>
    </row>
    <row r="2216" spans="4:5">
      <c r="D2216" s="16" t="str">
        <f>IFERROR(VLOOKUP(CONCATENATE(B2216,C2216),IBGE!A:J,10,FALSE),"")</f>
        <v/>
      </c>
      <c r="E2216" s="17" t="str">
        <f>IFERROR(VLOOKUP(CONCATENATE(B2216,C2216),IBGE!A:R,18,FALSE),"")</f>
        <v/>
      </c>
    </row>
    <row r="2217" spans="4:5">
      <c r="D2217" s="16" t="str">
        <f>IFERROR(VLOOKUP(CONCATENATE(B2217,C2217),IBGE!A:J,10,FALSE),"")</f>
        <v/>
      </c>
      <c r="E2217" s="17" t="str">
        <f>IFERROR(VLOOKUP(CONCATENATE(B2217,C2217),IBGE!A:R,18,FALSE),"")</f>
        <v/>
      </c>
    </row>
    <row r="2218" spans="4:5">
      <c r="D2218" s="16" t="str">
        <f>IFERROR(VLOOKUP(CONCATENATE(B2218,C2218),IBGE!A:J,10,FALSE),"")</f>
        <v/>
      </c>
      <c r="E2218" s="17" t="str">
        <f>IFERROR(VLOOKUP(CONCATENATE(B2218,C2218),IBGE!A:R,18,FALSE),"")</f>
        <v/>
      </c>
    </row>
    <row r="2219" spans="4:5">
      <c r="D2219" s="16" t="str">
        <f>IFERROR(VLOOKUP(CONCATENATE(B2219,C2219),IBGE!A:J,10,FALSE),"")</f>
        <v/>
      </c>
      <c r="E2219" s="17" t="str">
        <f>IFERROR(VLOOKUP(CONCATENATE(B2219,C2219),IBGE!A:R,18,FALSE),"")</f>
        <v/>
      </c>
    </row>
    <row r="2220" spans="4:5">
      <c r="D2220" s="16" t="str">
        <f>IFERROR(VLOOKUP(CONCATENATE(B2220,C2220),IBGE!A:J,10,FALSE),"")</f>
        <v/>
      </c>
      <c r="E2220" s="17" t="str">
        <f>IFERROR(VLOOKUP(CONCATENATE(B2220,C2220),IBGE!A:R,18,FALSE),"")</f>
        <v/>
      </c>
    </row>
    <row r="2221" spans="4:5">
      <c r="D2221" s="16" t="str">
        <f>IFERROR(VLOOKUP(CONCATENATE(B2221,C2221),IBGE!A:J,10,FALSE),"")</f>
        <v/>
      </c>
      <c r="E2221" s="17" t="str">
        <f>IFERROR(VLOOKUP(CONCATENATE(B2221,C2221),IBGE!A:R,18,FALSE),"")</f>
        <v/>
      </c>
    </row>
    <row r="2222" spans="4:5">
      <c r="D2222" s="16" t="str">
        <f>IFERROR(VLOOKUP(CONCATENATE(B2222,C2222),IBGE!A:J,10,FALSE),"")</f>
        <v/>
      </c>
      <c r="E2222" s="17" t="str">
        <f>IFERROR(VLOOKUP(CONCATENATE(B2222,C2222),IBGE!A:R,18,FALSE),"")</f>
        <v/>
      </c>
    </row>
    <row r="2223" spans="4:5">
      <c r="D2223" s="16" t="str">
        <f>IFERROR(VLOOKUP(CONCATENATE(B2223,C2223),IBGE!A:J,10,FALSE),"")</f>
        <v/>
      </c>
      <c r="E2223" s="17" t="str">
        <f>IFERROR(VLOOKUP(CONCATENATE(B2223,C2223),IBGE!A:R,18,FALSE),"")</f>
        <v/>
      </c>
    </row>
    <row r="2224" spans="4:5">
      <c r="D2224" s="16" t="str">
        <f>IFERROR(VLOOKUP(CONCATENATE(B2224,C2224),IBGE!A:J,10,FALSE),"")</f>
        <v/>
      </c>
      <c r="E2224" s="17" t="str">
        <f>IFERROR(VLOOKUP(CONCATENATE(B2224,C2224),IBGE!A:R,18,FALSE),"")</f>
        <v/>
      </c>
    </row>
    <row r="2225" spans="4:5">
      <c r="D2225" s="16" t="str">
        <f>IFERROR(VLOOKUP(CONCATENATE(B2225,C2225),IBGE!A:J,10,FALSE),"")</f>
        <v/>
      </c>
      <c r="E2225" s="17" t="str">
        <f>IFERROR(VLOOKUP(CONCATENATE(B2225,C2225),IBGE!A:R,18,FALSE),"")</f>
        <v/>
      </c>
    </row>
    <row r="2226" spans="4:5">
      <c r="D2226" s="16" t="str">
        <f>IFERROR(VLOOKUP(CONCATENATE(B2226,C2226),IBGE!A:J,10,FALSE),"")</f>
        <v/>
      </c>
      <c r="E2226" s="17" t="str">
        <f>IFERROR(VLOOKUP(CONCATENATE(B2226,C2226),IBGE!A:R,18,FALSE),"")</f>
        <v/>
      </c>
    </row>
    <row r="2227" spans="4:5">
      <c r="D2227" s="16" t="str">
        <f>IFERROR(VLOOKUP(CONCATENATE(B2227,C2227),IBGE!A:J,10,FALSE),"")</f>
        <v/>
      </c>
      <c r="E2227" s="17" t="str">
        <f>IFERROR(VLOOKUP(CONCATENATE(B2227,C2227),IBGE!A:R,18,FALSE),"")</f>
        <v/>
      </c>
    </row>
    <row r="2228" spans="4:5">
      <c r="D2228" s="16" t="str">
        <f>IFERROR(VLOOKUP(CONCATENATE(B2228,C2228),IBGE!A:J,10,FALSE),"")</f>
        <v/>
      </c>
      <c r="E2228" s="17" t="str">
        <f>IFERROR(VLOOKUP(CONCATENATE(B2228,C2228),IBGE!A:R,18,FALSE),"")</f>
        <v/>
      </c>
    </row>
    <row r="2229" spans="4:5">
      <c r="D2229" s="16" t="str">
        <f>IFERROR(VLOOKUP(CONCATENATE(B2229,C2229),IBGE!A:J,10,FALSE),"")</f>
        <v/>
      </c>
      <c r="E2229" s="17" t="str">
        <f>IFERROR(VLOOKUP(CONCATENATE(B2229,C2229),IBGE!A:R,18,FALSE),"")</f>
        <v/>
      </c>
    </row>
    <row r="2230" spans="4:5">
      <c r="D2230" s="16" t="str">
        <f>IFERROR(VLOOKUP(CONCATENATE(B2230,C2230),IBGE!A:J,10,FALSE),"")</f>
        <v/>
      </c>
      <c r="E2230" s="17" t="str">
        <f>IFERROR(VLOOKUP(CONCATENATE(B2230,C2230),IBGE!A:R,18,FALSE),"")</f>
        <v/>
      </c>
    </row>
    <row r="2231" spans="4:5">
      <c r="D2231" s="16" t="str">
        <f>IFERROR(VLOOKUP(CONCATENATE(B2231,C2231),IBGE!A:J,10,FALSE),"")</f>
        <v/>
      </c>
      <c r="E2231" s="17" t="str">
        <f>IFERROR(VLOOKUP(CONCATENATE(B2231,C2231),IBGE!A:R,18,FALSE),"")</f>
        <v/>
      </c>
    </row>
    <row r="2232" spans="4:5">
      <c r="D2232" s="16" t="str">
        <f>IFERROR(VLOOKUP(CONCATENATE(B2232,C2232),IBGE!A:J,10,FALSE),"")</f>
        <v/>
      </c>
      <c r="E2232" s="17" t="str">
        <f>IFERROR(VLOOKUP(CONCATENATE(B2232,C2232),IBGE!A:R,18,FALSE),"")</f>
        <v/>
      </c>
    </row>
    <row r="2233" spans="4:5">
      <c r="D2233" s="16" t="str">
        <f>IFERROR(VLOOKUP(CONCATENATE(B2233,C2233),IBGE!A:J,10,FALSE),"")</f>
        <v/>
      </c>
      <c r="E2233" s="17" t="str">
        <f>IFERROR(VLOOKUP(CONCATENATE(B2233,C2233),IBGE!A:R,18,FALSE),"")</f>
        <v/>
      </c>
    </row>
    <row r="2234" spans="4:5">
      <c r="D2234" s="16" t="str">
        <f>IFERROR(VLOOKUP(CONCATENATE(B2234,C2234),IBGE!A:J,10,FALSE),"")</f>
        <v/>
      </c>
      <c r="E2234" s="17" t="str">
        <f>IFERROR(VLOOKUP(CONCATENATE(B2234,C2234),IBGE!A:R,18,FALSE),"")</f>
        <v/>
      </c>
    </row>
    <row r="2235" spans="4:5">
      <c r="D2235" s="16" t="str">
        <f>IFERROR(VLOOKUP(CONCATENATE(B2235,C2235),IBGE!A:J,10,FALSE),"")</f>
        <v/>
      </c>
      <c r="E2235" s="17" t="str">
        <f>IFERROR(VLOOKUP(CONCATENATE(B2235,C2235),IBGE!A:R,18,FALSE),"")</f>
        <v/>
      </c>
    </row>
    <row r="2236" spans="4:5">
      <c r="D2236" s="16" t="str">
        <f>IFERROR(VLOOKUP(CONCATENATE(B2236,C2236),IBGE!A:J,10,FALSE),"")</f>
        <v/>
      </c>
      <c r="E2236" s="17" t="str">
        <f>IFERROR(VLOOKUP(CONCATENATE(B2236,C2236),IBGE!A:R,18,FALSE),"")</f>
        <v/>
      </c>
    </row>
    <row r="2237" spans="4:5">
      <c r="D2237" s="16" t="str">
        <f>IFERROR(VLOOKUP(CONCATENATE(B2237,C2237),IBGE!A:J,10,FALSE),"")</f>
        <v/>
      </c>
      <c r="E2237" s="17" t="str">
        <f>IFERROR(VLOOKUP(CONCATENATE(B2237,C2237),IBGE!A:R,18,FALSE),"")</f>
        <v/>
      </c>
    </row>
    <row r="2238" spans="4:5">
      <c r="D2238" s="16" t="str">
        <f>IFERROR(VLOOKUP(CONCATENATE(B2238,C2238),IBGE!A:J,10,FALSE),"")</f>
        <v/>
      </c>
      <c r="E2238" s="17" t="str">
        <f>IFERROR(VLOOKUP(CONCATENATE(B2238,C2238),IBGE!A:R,18,FALSE),"")</f>
        <v/>
      </c>
    </row>
    <row r="2239" spans="4:5">
      <c r="D2239" s="16" t="str">
        <f>IFERROR(VLOOKUP(CONCATENATE(B2239,C2239),IBGE!A:J,10,FALSE),"")</f>
        <v/>
      </c>
      <c r="E2239" s="17" t="str">
        <f>IFERROR(VLOOKUP(CONCATENATE(B2239,C2239),IBGE!A:R,18,FALSE),"")</f>
        <v/>
      </c>
    </row>
    <row r="2240" spans="4:5">
      <c r="D2240" s="16" t="str">
        <f>IFERROR(VLOOKUP(CONCATENATE(B2240,C2240),IBGE!A:J,10,FALSE),"")</f>
        <v/>
      </c>
      <c r="E2240" s="17" t="str">
        <f>IFERROR(VLOOKUP(CONCATENATE(B2240,C2240),IBGE!A:R,18,FALSE),"")</f>
        <v/>
      </c>
    </row>
    <row r="2241" spans="4:5">
      <c r="D2241" s="16" t="str">
        <f>IFERROR(VLOOKUP(CONCATENATE(B2241,C2241),IBGE!A:J,10,FALSE),"")</f>
        <v/>
      </c>
      <c r="E2241" s="17" t="str">
        <f>IFERROR(VLOOKUP(CONCATENATE(B2241,C2241),IBGE!A:R,18,FALSE),"")</f>
        <v/>
      </c>
    </row>
    <row r="2242" spans="4:5">
      <c r="D2242" s="16" t="str">
        <f>IFERROR(VLOOKUP(CONCATENATE(B2242,C2242),IBGE!A:J,10,FALSE),"")</f>
        <v/>
      </c>
      <c r="E2242" s="17" t="str">
        <f>IFERROR(VLOOKUP(CONCATENATE(B2242,C2242),IBGE!A:R,18,FALSE),"")</f>
        <v/>
      </c>
    </row>
    <row r="2243" spans="4:5">
      <c r="D2243" s="16" t="str">
        <f>IFERROR(VLOOKUP(CONCATENATE(B2243,C2243),IBGE!A:J,10,FALSE),"")</f>
        <v/>
      </c>
      <c r="E2243" s="17" t="str">
        <f>IFERROR(VLOOKUP(CONCATENATE(B2243,C2243),IBGE!A:R,18,FALSE),"")</f>
        <v/>
      </c>
    </row>
    <row r="2244" spans="4:5">
      <c r="D2244" s="16" t="str">
        <f>IFERROR(VLOOKUP(CONCATENATE(B2244,C2244),IBGE!A:J,10,FALSE),"")</f>
        <v/>
      </c>
      <c r="E2244" s="17" t="str">
        <f>IFERROR(VLOOKUP(CONCATENATE(B2244,C2244),IBGE!A:R,18,FALSE),"")</f>
        <v/>
      </c>
    </row>
    <row r="2245" spans="4:5">
      <c r="D2245" s="16" t="str">
        <f>IFERROR(VLOOKUP(CONCATENATE(B2245,C2245),IBGE!A:J,10,FALSE),"")</f>
        <v/>
      </c>
      <c r="E2245" s="17" t="str">
        <f>IFERROR(VLOOKUP(CONCATENATE(B2245,C2245),IBGE!A:R,18,FALSE),"")</f>
        <v/>
      </c>
    </row>
    <row r="2246" spans="4:5">
      <c r="D2246" s="16" t="str">
        <f>IFERROR(VLOOKUP(CONCATENATE(B2246,C2246),IBGE!A:J,10,FALSE),"")</f>
        <v/>
      </c>
      <c r="E2246" s="17" t="str">
        <f>IFERROR(VLOOKUP(CONCATENATE(B2246,C2246),IBGE!A:R,18,FALSE),"")</f>
        <v/>
      </c>
    </row>
    <row r="2247" spans="4:5">
      <c r="D2247" s="16" t="str">
        <f>IFERROR(VLOOKUP(CONCATENATE(B2247,C2247),IBGE!A:J,10,FALSE),"")</f>
        <v/>
      </c>
      <c r="E2247" s="17" t="str">
        <f>IFERROR(VLOOKUP(CONCATENATE(B2247,C2247),IBGE!A:R,18,FALSE),"")</f>
        <v/>
      </c>
    </row>
    <row r="2248" spans="4:5">
      <c r="D2248" s="16" t="str">
        <f>IFERROR(VLOOKUP(CONCATENATE(B2248,C2248),IBGE!A:J,10,FALSE),"")</f>
        <v/>
      </c>
      <c r="E2248" s="17" t="str">
        <f>IFERROR(VLOOKUP(CONCATENATE(B2248,C2248),IBGE!A:R,18,FALSE),"")</f>
        <v/>
      </c>
    </row>
    <row r="2249" spans="4:5">
      <c r="D2249" s="16" t="str">
        <f>IFERROR(VLOOKUP(CONCATENATE(B2249,C2249),IBGE!A:J,10,FALSE),"")</f>
        <v/>
      </c>
      <c r="E2249" s="17" t="str">
        <f>IFERROR(VLOOKUP(CONCATENATE(B2249,C2249),IBGE!A:R,18,FALSE),"")</f>
        <v/>
      </c>
    </row>
    <row r="2250" spans="4:5">
      <c r="D2250" s="16" t="str">
        <f>IFERROR(VLOOKUP(CONCATENATE(B2250,C2250),IBGE!A:J,10,FALSE),"")</f>
        <v/>
      </c>
      <c r="E2250" s="17" t="str">
        <f>IFERROR(VLOOKUP(CONCATENATE(B2250,C2250),IBGE!A:R,18,FALSE),"")</f>
        <v/>
      </c>
    </row>
    <row r="2251" spans="4:5">
      <c r="D2251" s="16" t="str">
        <f>IFERROR(VLOOKUP(CONCATENATE(B2251,C2251),IBGE!A:J,10,FALSE),"")</f>
        <v/>
      </c>
      <c r="E2251" s="17" t="str">
        <f>IFERROR(VLOOKUP(CONCATENATE(B2251,C2251),IBGE!A:R,18,FALSE),"")</f>
        <v/>
      </c>
    </row>
    <row r="2252" spans="4:5">
      <c r="D2252" s="16" t="str">
        <f>IFERROR(VLOOKUP(CONCATENATE(B2252,C2252),IBGE!A:J,10,FALSE),"")</f>
        <v/>
      </c>
      <c r="E2252" s="17" t="str">
        <f>IFERROR(VLOOKUP(CONCATENATE(B2252,C2252),IBGE!A:R,18,FALSE),"")</f>
        <v/>
      </c>
    </row>
    <row r="2253" spans="4:5">
      <c r="D2253" s="16" t="str">
        <f>IFERROR(VLOOKUP(CONCATENATE(B2253,C2253),IBGE!A:J,10,FALSE),"")</f>
        <v/>
      </c>
      <c r="E2253" s="17" t="str">
        <f>IFERROR(VLOOKUP(CONCATENATE(B2253,C2253),IBGE!A:R,18,FALSE),"")</f>
        <v/>
      </c>
    </row>
    <row r="2254" spans="4:5">
      <c r="D2254" s="16" t="str">
        <f>IFERROR(VLOOKUP(CONCATENATE(B2254,C2254),IBGE!A:J,10,FALSE),"")</f>
        <v/>
      </c>
      <c r="E2254" s="17" t="str">
        <f>IFERROR(VLOOKUP(CONCATENATE(B2254,C2254),IBGE!A:R,18,FALSE),"")</f>
        <v/>
      </c>
    </row>
    <row r="2255" spans="4:5">
      <c r="D2255" s="16" t="str">
        <f>IFERROR(VLOOKUP(CONCATENATE(B2255,C2255),IBGE!A:J,10,FALSE),"")</f>
        <v/>
      </c>
      <c r="E2255" s="17" t="str">
        <f>IFERROR(VLOOKUP(CONCATENATE(B2255,C2255),IBGE!A:R,18,FALSE),"")</f>
        <v/>
      </c>
    </row>
    <row r="2256" spans="4:5">
      <c r="D2256" s="16" t="str">
        <f>IFERROR(VLOOKUP(CONCATENATE(B2256,C2256),IBGE!A:J,10,FALSE),"")</f>
        <v/>
      </c>
      <c r="E2256" s="17" t="str">
        <f>IFERROR(VLOOKUP(CONCATENATE(B2256,C2256),IBGE!A:R,18,FALSE),"")</f>
        <v/>
      </c>
    </row>
    <row r="2257" spans="4:5">
      <c r="D2257" s="16" t="str">
        <f>IFERROR(VLOOKUP(CONCATENATE(B2257,C2257),IBGE!A:J,10,FALSE),"")</f>
        <v/>
      </c>
      <c r="E2257" s="17" t="str">
        <f>IFERROR(VLOOKUP(CONCATENATE(B2257,C2257),IBGE!A:R,18,FALSE),"")</f>
        <v/>
      </c>
    </row>
    <row r="2258" spans="4:5">
      <c r="D2258" s="16" t="str">
        <f>IFERROR(VLOOKUP(CONCATENATE(B2258,C2258),IBGE!A:J,10,FALSE),"")</f>
        <v/>
      </c>
      <c r="E2258" s="17" t="str">
        <f>IFERROR(VLOOKUP(CONCATENATE(B2258,C2258),IBGE!A:R,18,FALSE),"")</f>
        <v/>
      </c>
    </row>
    <row r="2259" spans="4:5">
      <c r="D2259" s="16" t="str">
        <f>IFERROR(VLOOKUP(CONCATENATE(B2259,C2259),IBGE!A:J,10,FALSE),"")</f>
        <v/>
      </c>
      <c r="E2259" s="17" t="str">
        <f>IFERROR(VLOOKUP(CONCATENATE(B2259,C2259),IBGE!A:R,18,FALSE),"")</f>
        <v/>
      </c>
    </row>
    <row r="2260" spans="4:5">
      <c r="D2260" s="16" t="str">
        <f>IFERROR(VLOOKUP(CONCATENATE(B2260,C2260),IBGE!A:J,10,FALSE),"")</f>
        <v/>
      </c>
      <c r="E2260" s="17" t="str">
        <f>IFERROR(VLOOKUP(CONCATENATE(B2260,C2260),IBGE!A:R,18,FALSE),"")</f>
        <v/>
      </c>
    </row>
    <row r="2261" spans="4:5">
      <c r="D2261" s="16" t="str">
        <f>IFERROR(VLOOKUP(CONCATENATE(B2261,C2261),IBGE!A:J,10,FALSE),"")</f>
        <v/>
      </c>
      <c r="E2261" s="17" t="str">
        <f>IFERROR(VLOOKUP(CONCATENATE(B2261,C2261),IBGE!A:R,18,FALSE),"")</f>
        <v/>
      </c>
    </row>
    <row r="2262" spans="4:5">
      <c r="D2262" s="16" t="str">
        <f>IFERROR(VLOOKUP(CONCATENATE(B2262,C2262),IBGE!A:J,10,FALSE),"")</f>
        <v/>
      </c>
      <c r="E2262" s="17" t="str">
        <f>IFERROR(VLOOKUP(CONCATENATE(B2262,C2262),IBGE!A:R,18,FALSE),"")</f>
        <v/>
      </c>
    </row>
    <row r="2263" spans="4:5">
      <c r="D2263" s="16" t="str">
        <f>IFERROR(VLOOKUP(CONCATENATE(B2263,C2263),IBGE!A:J,10,FALSE),"")</f>
        <v/>
      </c>
      <c r="E2263" s="17" t="str">
        <f>IFERROR(VLOOKUP(CONCATENATE(B2263,C2263),IBGE!A:R,18,FALSE),"")</f>
        <v/>
      </c>
    </row>
    <row r="2264" spans="4:5">
      <c r="D2264" s="16" t="str">
        <f>IFERROR(VLOOKUP(CONCATENATE(B2264,C2264),IBGE!A:J,10,FALSE),"")</f>
        <v/>
      </c>
      <c r="E2264" s="17" t="str">
        <f>IFERROR(VLOOKUP(CONCATENATE(B2264,C2264),IBGE!A:R,18,FALSE),"")</f>
        <v/>
      </c>
    </row>
    <row r="2265" spans="4:5">
      <c r="D2265" s="16" t="str">
        <f>IFERROR(VLOOKUP(CONCATENATE(B2265,C2265),IBGE!A:J,10,FALSE),"")</f>
        <v/>
      </c>
      <c r="E2265" s="17" t="str">
        <f>IFERROR(VLOOKUP(CONCATENATE(B2265,C2265),IBGE!A:R,18,FALSE),"")</f>
        <v/>
      </c>
    </row>
    <row r="2266" spans="4:5">
      <c r="D2266" s="16" t="str">
        <f>IFERROR(VLOOKUP(CONCATENATE(B2266,C2266),IBGE!A:J,10,FALSE),"")</f>
        <v/>
      </c>
      <c r="E2266" s="17" t="str">
        <f>IFERROR(VLOOKUP(CONCATENATE(B2266,C2266),IBGE!A:R,18,FALSE),"")</f>
        <v/>
      </c>
    </row>
    <row r="2267" spans="4:5">
      <c r="D2267" s="16" t="str">
        <f>IFERROR(VLOOKUP(CONCATENATE(B2267,C2267),IBGE!A:J,10,FALSE),"")</f>
        <v/>
      </c>
      <c r="E2267" s="17" t="str">
        <f>IFERROR(VLOOKUP(CONCATENATE(B2267,C2267),IBGE!A:R,18,FALSE),"")</f>
        <v/>
      </c>
    </row>
    <row r="2268" spans="4:5">
      <c r="D2268" s="16" t="str">
        <f>IFERROR(VLOOKUP(CONCATENATE(B2268,C2268),IBGE!A:J,10,FALSE),"")</f>
        <v/>
      </c>
      <c r="E2268" s="17" t="str">
        <f>IFERROR(VLOOKUP(CONCATENATE(B2268,C2268),IBGE!A:R,18,FALSE),"")</f>
        <v/>
      </c>
    </row>
    <row r="2269" spans="4:5">
      <c r="D2269" s="16" t="str">
        <f>IFERROR(VLOOKUP(CONCATENATE(B2269,C2269),IBGE!A:J,10,FALSE),"")</f>
        <v/>
      </c>
      <c r="E2269" s="17" t="str">
        <f>IFERROR(VLOOKUP(CONCATENATE(B2269,C2269),IBGE!A:R,18,FALSE),"")</f>
        <v/>
      </c>
    </row>
    <row r="2270" spans="4:5">
      <c r="D2270" s="16" t="str">
        <f>IFERROR(VLOOKUP(CONCATENATE(B2270,C2270),IBGE!A:J,10,FALSE),"")</f>
        <v/>
      </c>
      <c r="E2270" s="17" t="str">
        <f>IFERROR(VLOOKUP(CONCATENATE(B2270,C2270),IBGE!A:R,18,FALSE),"")</f>
        <v/>
      </c>
    </row>
    <row r="2271" spans="4:5">
      <c r="D2271" s="16" t="str">
        <f>IFERROR(VLOOKUP(CONCATENATE(B2271,C2271),IBGE!A:J,10,FALSE),"")</f>
        <v/>
      </c>
      <c r="E2271" s="17" t="str">
        <f>IFERROR(VLOOKUP(CONCATENATE(B2271,C2271),IBGE!A:R,18,FALSE),"")</f>
        <v/>
      </c>
    </row>
    <row r="2272" spans="4:5">
      <c r="D2272" s="16" t="str">
        <f>IFERROR(VLOOKUP(CONCATENATE(B2272,C2272),IBGE!A:J,10,FALSE),"")</f>
        <v/>
      </c>
      <c r="E2272" s="17" t="str">
        <f>IFERROR(VLOOKUP(CONCATENATE(B2272,C2272),IBGE!A:R,18,FALSE),"")</f>
        <v/>
      </c>
    </row>
    <row r="2273" spans="4:5">
      <c r="D2273" s="16" t="str">
        <f>IFERROR(VLOOKUP(CONCATENATE(B2273,C2273),IBGE!A:J,10,FALSE),"")</f>
        <v/>
      </c>
      <c r="E2273" s="17" t="str">
        <f>IFERROR(VLOOKUP(CONCATENATE(B2273,C2273),IBGE!A:R,18,FALSE),"")</f>
        <v/>
      </c>
    </row>
    <row r="2274" spans="4:5">
      <c r="D2274" s="16" t="str">
        <f>IFERROR(VLOOKUP(CONCATENATE(B2274,C2274),IBGE!A:J,10,FALSE),"")</f>
        <v/>
      </c>
      <c r="E2274" s="17" t="str">
        <f>IFERROR(VLOOKUP(CONCATENATE(B2274,C2274),IBGE!A:R,18,FALSE),"")</f>
        <v/>
      </c>
    </row>
    <row r="2275" spans="4:5">
      <c r="D2275" s="16" t="str">
        <f>IFERROR(VLOOKUP(CONCATENATE(B2275,C2275),IBGE!A:J,10,FALSE),"")</f>
        <v/>
      </c>
      <c r="E2275" s="17" t="str">
        <f>IFERROR(VLOOKUP(CONCATENATE(B2275,C2275),IBGE!A:R,18,FALSE),"")</f>
        <v/>
      </c>
    </row>
    <row r="2276" spans="4:5">
      <c r="D2276" s="16" t="str">
        <f>IFERROR(VLOOKUP(CONCATENATE(B2276,C2276),IBGE!A:J,10,FALSE),"")</f>
        <v/>
      </c>
      <c r="E2276" s="17" t="str">
        <f>IFERROR(VLOOKUP(CONCATENATE(B2276,C2276),IBGE!A:R,18,FALSE),"")</f>
        <v/>
      </c>
    </row>
    <row r="2277" spans="4:5">
      <c r="D2277" s="16" t="str">
        <f>IFERROR(VLOOKUP(CONCATENATE(B2277,C2277),IBGE!A:J,10,FALSE),"")</f>
        <v/>
      </c>
      <c r="E2277" s="17" t="str">
        <f>IFERROR(VLOOKUP(CONCATENATE(B2277,C2277),IBGE!A:R,18,FALSE),"")</f>
        <v/>
      </c>
    </row>
    <row r="2278" spans="4:5">
      <c r="D2278" s="16" t="str">
        <f>IFERROR(VLOOKUP(CONCATENATE(B2278,C2278),IBGE!A:J,10,FALSE),"")</f>
        <v/>
      </c>
      <c r="E2278" s="17" t="str">
        <f>IFERROR(VLOOKUP(CONCATENATE(B2278,C2278),IBGE!A:R,18,FALSE),"")</f>
        <v/>
      </c>
    </row>
    <row r="2279" spans="4:5">
      <c r="D2279" s="16" t="str">
        <f>IFERROR(VLOOKUP(CONCATENATE(B2279,C2279),IBGE!A:J,10,FALSE),"")</f>
        <v/>
      </c>
      <c r="E2279" s="17" t="str">
        <f>IFERROR(VLOOKUP(CONCATENATE(B2279,C2279),IBGE!A:R,18,FALSE),"")</f>
        <v/>
      </c>
    </row>
    <row r="2280" spans="4:5">
      <c r="D2280" s="16" t="str">
        <f>IFERROR(VLOOKUP(CONCATENATE(B2280,C2280),IBGE!A:J,10,FALSE),"")</f>
        <v/>
      </c>
      <c r="E2280" s="17" t="str">
        <f>IFERROR(VLOOKUP(CONCATENATE(B2280,C2280),IBGE!A:R,18,FALSE),"")</f>
        <v/>
      </c>
    </row>
    <row r="2281" spans="4:5">
      <c r="D2281" s="16" t="str">
        <f>IFERROR(VLOOKUP(CONCATENATE(B2281,C2281),IBGE!A:J,10,FALSE),"")</f>
        <v/>
      </c>
      <c r="E2281" s="17" t="str">
        <f>IFERROR(VLOOKUP(CONCATENATE(B2281,C2281),IBGE!A:R,18,FALSE),"")</f>
        <v/>
      </c>
    </row>
    <row r="2282" spans="4:5">
      <c r="D2282" s="16" t="str">
        <f>IFERROR(VLOOKUP(CONCATENATE(B2282,C2282),IBGE!A:J,10,FALSE),"")</f>
        <v/>
      </c>
      <c r="E2282" s="17" t="str">
        <f>IFERROR(VLOOKUP(CONCATENATE(B2282,C2282),IBGE!A:R,18,FALSE),"")</f>
        <v/>
      </c>
    </row>
    <row r="2283" spans="4:5">
      <c r="D2283" s="16" t="str">
        <f>IFERROR(VLOOKUP(CONCATENATE(B2283,C2283),IBGE!A:J,10,FALSE),"")</f>
        <v/>
      </c>
      <c r="E2283" s="17" t="str">
        <f>IFERROR(VLOOKUP(CONCATENATE(B2283,C2283),IBGE!A:R,18,FALSE),"")</f>
        <v/>
      </c>
    </row>
    <row r="2284" spans="4:5">
      <c r="D2284" s="16" t="str">
        <f>IFERROR(VLOOKUP(CONCATENATE(B2284,C2284),IBGE!A:J,10,FALSE),"")</f>
        <v/>
      </c>
      <c r="E2284" s="17" t="str">
        <f>IFERROR(VLOOKUP(CONCATENATE(B2284,C2284),IBGE!A:R,18,FALSE),"")</f>
        <v/>
      </c>
    </row>
    <row r="2285" spans="4:5">
      <c r="D2285" s="16" t="str">
        <f>IFERROR(VLOOKUP(CONCATENATE(B2285,C2285),IBGE!A:J,10,FALSE),"")</f>
        <v/>
      </c>
      <c r="E2285" s="17" t="str">
        <f>IFERROR(VLOOKUP(CONCATENATE(B2285,C2285),IBGE!A:R,18,FALSE),"")</f>
        <v/>
      </c>
    </row>
    <row r="2286" spans="4:5">
      <c r="D2286" s="16" t="str">
        <f>IFERROR(VLOOKUP(CONCATENATE(B2286,C2286),IBGE!A:J,10,FALSE),"")</f>
        <v/>
      </c>
      <c r="E2286" s="17" t="str">
        <f>IFERROR(VLOOKUP(CONCATENATE(B2286,C2286),IBGE!A:R,18,FALSE),"")</f>
        <v/>
      </c>
    </row>
    <row r="2287" spans="4:5">
      <c r="D2287" s="16" t="str">
        <f>IFERROR(VLOOKUP(CONCATENATE(B2287,C2287),IBGE!A:J,10,FALSE),"")</f>
        <v/>
      </c>
      <c r="E2287" s="17" t="str">
        <f>IFERROR(VLOOKUP(CONCATENATE(B2287,C2287),IBGE!A:R,18,FALSE),"")</f>
        <v/>
      </c>
    </row>
    <row r="2288" spans="4:5">
      <c r="D2288" s="16" t="str">
        <f>IFERROR(VLOOKUP(CONCATENATE(B2288,C2288),IBGE!A:J,10,FALSE),"")</f>
        <v/>
      </c>
      <c r="E2288" s="17" t="str">
        <f>IFERROR(VLOOKUP(CONCATENATE(B2288,C2288),IBGE!A:R,18,FALSE),"")</f>
        <v/>
      </c>
    </row>
    <row r="2289" spans="4:5">
      <c r="D2289" s="16" t="str">
        <f>IFERROR(VLOOKUP(CONCATENATE(B2289,C2289),IBGE!A:J,10,FALSE),"")</f>
        <v/>
      </c>
      <c r="E2289" s="17" t="str">
        <f>IFERROR(VLOOKUP(CONCATENATE(B2289,C2289),IBGE!A:R,18,FALSE),"")</f>
        <v/>
      </c>
    </row>
    <row r="2290" spans="4:5">
      <c r="D2290" s="16" t="str">
        <f>IFERROR(VLOOKUP(CONCATENATE(B2290,C2290),IBGE!A:J,10,FALSE),"")</f>
        <v/>
      </c>
      <c r="E2290" s="17" t="str">
        <f>IFERROR(VLOOKUP(CONCATENATE(B2290,C2290),IBGE!A:R,18,FALSE),"")</f>
        <v/>
      </c>
    </row>
    <row r="2291" spans="4:5">
      <c r="D2291" s="16" t="str">
        <f>IFERROR(VLOOKUP(CONCATENATE(B2291,C2291),IBGE!A:J,10,FALSE),"")</f>
        <v/>
      </c>
      <c r="E2291" s="17" t="str">
        <f>IFERROR(VLOOKUP(CONCATENATE(B2291,C2291),IBGE!A:R,18,FALSE),"")</f>
        <v/>
      </c>
    </row>
    <row r="2292" spans="4:5">
      <c r="D2292" s="16" t="str">
        <f>IFERROR(VLOOKUP(CONCATENATE(B2292,C2292),IBGE!A:J,10,FALSE),"")</f>
        <v/>
      </c>
      <c r="E2292" s="17" t="str">
        <f>IFERROR(VLOOKUP(CONCATENATE(B2292,C2292),IBGE!A:R,18,FALSE),"")</f>
        <v/>
      </c>
    </row>
    <row r="2293" spans="4:5">
      <c r="D2293" s="16" t="str">
        <f>IFERROR(VLOOKUP(CONCATENATE(B2293,C2293),IBGE!A:J,10,FALSE),"")</f>
        <v/>
      </c>
      <c r="E2293" s="17" t="str">
        <f>IFERROR(VLOOKUP(CONCATENATE(B2293,C2293),IBGE!A:R,18,FALSE),"")</f>
        <v/>
      </c>
    </row>
    <row r="2294" spans="4:5">
      <c r="D2294" s="16" t="str">
        <f>IFERROR(VLOOKUP(CONCATENATE(B2294,C2294),IBGE!A:J,10,FALSE),"")</f>
        <v/>
      </c>
      <c r="E2294" s="17" t="str">
        <f>IFERROR(VLOOKUP(CONCATENATE(B2294,C2294),IBGE!A:R,18,FALSE),"")</f>
        <v/>
      </c>
    </row>
    <row r="2295" spans="4:5">
      <c r="D2295" s="16" t="str">
        <f>IFERROR(VLOOKUP(CONCATENATE(B2295,C2295),IBGE!A:J,10,FALSE),"")</f>
        <v/>
      </c>
      <c r="E2295" s="17" t="str">
        <f>IFERROR(VLOOKUP(CONCATENATE(B2295,C2295),IBGE!A:R,18,FALSE),"")</f>
        <v/>
      </c>
    </row>
    <row r="2296" spans="4:5">
      <c r="D2296" s="16" t="str">
        <f>IFERROR(VLOOKUP(CONCATENATE(B2296,C2296),IBGE!A:J,10,FALSE),"")</f>
        <v/>
      </c>
      <c r="E2296" s="17" t="str">
        <f>IFERROR(VLOOKUP(CONCATENATE(B2296,C2296),IBGE!A:R,18,FALSE),"")</f>
        <v/>
      </c>
    </row>
    <row r="2297" spans="4:5">
      <c r="D2297" s="16" t="str">
        <f>IFERROR(VLOOKUP(CONCATENATE(B2297,C2297),IBGE!A:J,10,FALSE),"")</f>
        <v/>
      </c>
      <c r="E2297" s="17" t="str">
        <f>IFERROR(VLOOKUP(CONCATENATE(B2297,C2297),IBGE!A:R,18,FALSE),"")</f>
        <v/>
      </c>
    </row>
    <row r="2298" spans="4:5">
      <c r="D2298" s="16" t="str">
        <f>IFERROR(VLOOKUP(CONCATENATE(B2298,C2298),IBGE!A:J,10,FALSE),"")</f>
        <v/>
      </c>
      <c r="E2298" s="17" t="str">
        <f>IFERROR(VLOOKUP(CONCATENATE(B2298,C2298),IBGE!A:R,18,FALSE),"")</f>
        <v/>
      </c>
    </row>
    <row r="2299" spans="4:5">
      <c r="D2299" s="16" t="str">
        <f>IFERROR(VLOOKUP(CONCATENATE(B2299,C2299),IBGE!A:J,10,FALSE),"")</f>
        <v/>
      </c>
      <c r="E2299" s="17" t="str">
        <f>IFERROR(VLOOKUP(CONCATENATE(B2299,C2299),IBGE!A:R,18,FALSE),"")</f>
        <v/>
      </c>
    </row>
    <row r="2300" spans="4:5">
      <c r="D2300" s="16" t="str">
        <f>IFERROR(VLOOKUP(CONCATENATE(B2300,C2300),IBGE!A:J,10,FALSE),"")</f>
        <v/>
      </c>
      <c r="E2300" s="17" t="str">
        <f>IFERROR(VLOOKUP(CONCATENATE(B2300,C2300),IBGE!A:R,18,FALSE),"")</f>
        <v/>
      </c>
    </row>
    <row r="2301" spans="4:5">
      <c r="D2301" s="16" t="str">
        <f>IFERROR(VLOOKUP(CONCATENATE(B2301,C2301),IBGE!A:J,10,FALSE),"")</f>
        <v/>
      </c>
      <c r="E2301" s="17" t="str">
        <f>IFERROR(VLOOKUP(CONCATENATE(B2301,C2301),IBGE!A:R,18,FALSE),"")</f>
        <v/>
      </c>
    </row>
    <row r="2302" spans="4:5">
      <c r="D2302" s="16" t="str">
        <f>IFERROR(VLOOKUP(CONCATENATE(B2302,C2302),IBGE!A:J,10,FALSE),"")</f>
        <v/>
      </c>
      <c r="E2302" s="17" t="str">
        <f>IFERROR(VLOOKUP(CONCATENATE(B2302,C2302),IBGE!A:R,18,FALSE),"")</f>
        <v/>
      </c>
    </row>
    <row r="2303" spans="4:5">
      <c r="D2303" s="16" t="str">
        <f>IFERROR(VLOOKUP(CONCATENATE(B2303,C2303),IBGE!A:J,10,FALSE),"")</f>
        <v/>
      </c>
      <c r="E2303" s="17" t="str">
        <f>IFERROR(VLOOKUP(CONCATENATE(B2303,C2303),IBGE!A:R,18,FALSE),"")</f>
        <v/>
      </c>
    </row>
    <row r="2304" spans="4:5">
      <c r="D2304" s="16" t="str">
        <f>IFERROR(VLOOKUP(CONCATENATE(B2304,C2304),IBGE!A:J,10,FALSE),"")</f>
        <v/>
      </c>
      <c r="E2304" s="17" t="str">
        <f>IFERROR(VLOOKUP(CONCATENATE(B2304,C2304),IBGE!A:R,18,FALSE),"")</f>
        <v/>
      </c>
    </row>
    <row r="2305" spans="4:5">
      <c r="D2305" s="16" t="str">
        <f>IFERROR(VLOOKUP(CONCATENATE(B2305,C2305),IBGE!A:J,10,FALSE),"")</f>
        <v/>
      </c>
      <c r="E2305" s="17" t="str">
        <f>IFERROR(VLOOKUP(CONCATENATE(B2305,C2305),IBGE!A:R,18,FALSE),"")</f>
        <v/>
      </c>
    </row>
    <row r="2306" spans="4:5">
      <c r="D2306" s="16" t="str">
        <f>IFERROR(VLOOKUP(CONCATENATE(B2306,C2306),IBGE!A:J,10,FALSE),"")</f>
        <v/>
      </c>
      <c r="E2306" s="17" t="str">
        <f>IFERROR(VLOOKUP(CONCATENATE(B2306,C2306),IBGE!A:R,18,FALSE),"")</f>
        <v/>
      </c>
    </row>
    <row r="2307" spans="4:5">
      <c r="D2307" s="16" t="str">
        <f>IFERROR(VLOOKUP(CONCATENATE(B2307,C2307),IBGE!A:J,10,FALSE),"")</f>
        <v/>
      </c>
      <c r="E2307" s="17" t="str">
        <f>IFERROR(VLOOKUP(CONCATENATE(B2307,C2307),IBGE!A:R,18,FALSE),"")</f>
        <v/>
      </c>
    </row>
    <row r="2308" spans="4:5">
      <c r="D2308" s="16" t="str">
        <f>IFERROR(VLOOKUP(CONCATENATE(B2308,C2308),IBGE!A:J,10,FALSE),"")</f>
        <v/>
      </c>
      <c r="E2308" s="17" t="str">
        <f>IFERROR(VLOOKUP(CONCATENATE(B2308,C2308),IBGE!A:R,18,FALSE),"")</f>
        <v/>
      </c>
    </row>
    <row r="2309" spans="4:5">
      <c r="D2309" s="16" t="str">
        <f>IFERROR(VLOOKUP(CONCATENATE(B2309,C2309),IBGE!A:J,10,FALSE),"")</f>
        <v/>
      </c>
      <c r="E2309" s="17" t="str">
        <f>IFERROR(VLOOKUP(CONCATENATE(B2309,C2309),IBGE!A:R,18,FALSE),"")</f>
        <v/>
      </c>
    </row>
    <row r="2310" spans="4:5">
      <c r="D2310" s="16" t="str">
        <f>IFERROR(VLOOKUP(CONCATENATE(B2310,C2310),IBGE!A:J,10,FALSE),"")</f>
        <v/>
      </c>
      <c r="E2310" s="17" t="str">
        <f>IFERROR(VLOOKUP(CONCATENATE(B2310,C2310),IBGE!A:R,18,FALSE),"")</f>
        <v/>
      </c>
    </row>
    <row r="2311" spans="4:5">
      <c r="D2311" s="16" t="str">
        <f>IFERROR(VLOOKUP(CONCATENATE(B2311,C2311),IBGE!A:J,10,FALSE),"")</f>
        <v/>
      </c>
      <c r="E2311" s="17" t="str">
        <f>IFERROR(VLOOKUP(CONCATENATE(B2311,C2311),IBGE!A:R,18,FALSE),"")</f>
        <v/>
      </c>
    </row>
    <row r="2312" spans="4:5">
      <c r="D2312" s="16" t="str">
        <f>IFERROR(VLOOKUP(CONCATENATE(B2312,C2312),IBGE!A:J,10,FALSE),"")</f>
        <v/>
      </c>
      <c r="E2312" s="17" t="str">
        <f>IFERROR(VLOOKUP(CONCATENATE(B2312,C2312),IBGE!A:R,18,FALSE),"")</f>
        <v/>
      </c>
    </row>
    <row r="2313" spans="4:5">
      <c r="D2313" s="16" t="str">
        <f>IFERROR(VLOOKUP(CONCATENATE(B2313,C2313),IBGE!A:J,10,FALSE),"")</f>
        <v/>
      </c>
      <c r="E2313" s="17" t="str">
        <f>IFERROR(VLOOKUP(CONCATENATE(B2313,C2313),IBGE!A:R,18,FALSE),"")</f>
        <v/>
      </c>
    </row>
    <row r="2314" spans="4:5">
      <c r="D2314" s="16" t="str">
        <f>IFERROR(VLOOKUP(CONCATENATE(B2314,C2314),IBGE!A:J,10,FALSE),"")</f>
        <v/>
      </c>
      <c r="E2314" s="17" t="str">
        <f>IFERROR(VLOOKUP(CONCATENATE(B2314,C2314),IBGE!A:R,18,FALSE),"")</f>
        <v/>
      </c>
    </row>
    <row r="2315" spans="4:5">
      <c r="D2315" s="16" t="str">
        <f>IFERROR(VLOOKUP(CONCATENATE(B2315,C2315),IBGE!A:J,10,FALSE),"")</f>
        <v/>
      </c>
      <c r="E2315" s="17" t="str">
        <f>IFERROR(VLOOKUP(CONCATENATE(B2315,C2315),IBGE!A:R,18,FALSE),"")</f>
        <v/>
      </c>
    </row>
    <row r="2316" spans="4:5">
      <c r="D2316" s="16" t="str">
        <f>IFERROR(VLOOKUP(CONCATENATE(B2316,C2316),IBGE!A:J,10,FALSE),"")</f>
        <v/>
      </c>
      <c r="E2316" s="17" t="str">
        <f>IFERROR(VLOOKUP(CONCATENATE(B2316,C2316),IBGE!A:R,18,FALSE),"")</f>
        <v/>
      </c>
    </row>
    <row r="2317" spans="4:5">
      <c r="D2317" s="16" t="str">
        <f>IFERROR(VLOOKUP(CONCATENATE(B2317,C2317),IBGE!A:J,10,FALSE),"")</f>
        <v/>
      </c>
      <c r="E2317" s="17" t="str">
        <f>IFERROR(VLOOKUP(CONCATENATE(B2317,C2317),IBGE!A:R,18,FALSE),"")</f>
        <v/>
      </c>
    </row>
    <row r="2318" spans="4:5">
      <c r="D2318" s="16" t="str">
        <f>IFERROR(VLOOKUP(CONCATENATE(B2318,C2318),IBGE!A:J,10,FALSE),"")</f>
        <v/>
      </c>
      <c r="E2318" s="17" t="str">
        <f>IFERROR(VLOOKUP(CONCATENATE(B2318,C2318),IBGE!A:R,18,FALSE),"")</f>
        <v/>
      </c>
    </row>
    <row r="2319" spans="4:5">
      <c r="D2319" s="16" t="str">
        <f>IFERROR(VLOOKUP(CONCATENATE(B2319,C2319),IBGE!A:J,10,FALSE),"")</f>
        <v/>
      </c>
      <c r="E2319" s="17" t="str">
        <f>IFERROR(VLOOKUP(CONCATENATE(B2319,C2319),IBGE!A:R,18,FALSE),"")</f>
        <v/>
      </c>
    </row>
    <row r="2320" spans="4:5">
      <c r="D2320" s="16" t="str">
        <f>IFERROR(VLOOKUP(CONCATENATE(B2320,C2320),IBGE!A:J,10,FALSE),"")</f>
        <v/>
      </c>
      <c r="E2320" s="17" t="str">
        <f>IFERROR(VLOOKUP(CONCATENATE(B2320,C2320),IBGE!A:R,18,FALSE),"")</f>
        <v/>
      </c>
    </row>
    <row r="2321" spans="4:5">
      <c r="D2321" s="16" t="str">
        <f>IFERROR(VLOOKUP(CONCATENATE(B2321,C2321),IBGE!A:J,10,FALSE),"")</f>
        <v/>
      </c>
      <c r="E2321" s="17" t="str">
        <f>IFERROR(VLOOKUP(CONCATENATE(B2321,C2321),IBGE!A:R,18,FALSE),"")</f>
        <v/>
      </c>
    </row>
    <row r="2322" spans="4:5">
      <c r="D2322" s="16" t="str">
        <f>IFERROR(VLOOKUP(CONCATENATE(B2322,C2322),IBGE!A:J,10,FALSE),"")</f>
        <v/>
      </c>
      <c r="E2322" s="17" t="str">
        <f>IFERROR(VLOOKUP(CONCATENATE(B2322,C2322),IBGE!A:R,18,FALSE),"")</f>
        <v/>
      </c>
    </row>
    <row r="2323" spans="4:5">
      <c r="D2323" s="16" t="str">
        <f>IFERROR(VLOOKUP(CONCATENATE(B2323,C2323),IBGE!A:J,10,FALSE),"")</f>
        <v/>
      </c>
      <c r="E2323" s="17" t="str">
        <f>IFERROR(VLOOKUP(CONCATENATE(B2323,C2323),IBGE!A:R,18,FALSE),"")</f>
        <v/>
      </c>
    </row>
    <row r="2324" spans="4:5">
      <c r="D2324" s="16" t="str">
        <f>IFERROR(VLOOKUP(CONCATENATE(B2324,C2324),IBGE!A:J,10,FALSE),"")</f>
        <v/>
      </c>
      <c r="E2324" s="17" t="str">
        <f>IFERROR(VLOOKUP(CONCATENATE(B2324,C2324),IBGE!A:R,18,FALSE),"")</f>
        <v/>
      </c>
    </row>
    <row r="2325" spans="4:5">
      <c r="D2325" s="16" t="str">
        <f>IFERROR(VLOOKUP(CONCATENATE(B2325,C2325),IBGE!A:J,10,FALSE),"")</f>
        <v/>
      </c>
      <c r="E2325" s="17" t="str">
        <f>IFERROR(VLOOKUP(CONCATENATE(B2325,C2325),IBGE!A:R,18,FALSE),"")</f>
        <v/>
      </c>
    </row>
    <row r="2326" spans="4:5">
      <c r="D2326" s="16" t="str">
        <f>IFERROR(VLOOKUP(CONCATENATE(B2326,C2326),IBGE!A:J,10,FALSE),"")</f>
        <v/>
      </c>
      <c r="E2326" s="17" t="str">
        <f>IFERROR(VLOOKUP(CONCATENATE(B2326,C2326),IBGE!A:R,18,FALSE),"")</f>
        <v/>
      </c>
    </row>
    <row r="2327" spans="4:5">
      <c r="D2327" s="16" t="str">
        <f>IFERROR(VLOOKUP(CONCATENATE(B2327,C2327),IBGE!A:J,10,FALSE),"")</f>
        <v/>
      </c>
      <c r="E2327" s="17" t="str">
        <f>IFERROR(VLOOKUP(CONCATENATE(B2327,C2327),IBGE!A:R,18,FALSE),"")</f>
        <v/>
      </c>
    </row>
    <row r="2328" spans="4:5">
      <c r="D2328" s="16" t="str">
        <f>IFERROR(VLOOKUP(CONCATENATE(B2328,C2328),IBGE!A:J,10,FALSE),"")</f>
        <v/>
      </c>
      <c r="E2328" s="17" t="str">
        <f>IFERROR(VLOOKUP(CONCATENATE(B2328,C2328),IBGE!A:R,18,FALSE),"")</f>
        <v/>
      </c>
    </row>
    <row r="2329" spans="4:5">
      <c r="D2329" s="16" t="str">
        <f>IFERROR(VLOOKUP(CONCATENATE(B2329,C2329),IBGE!A:J,10,FALSE),"")</f>
        <v/>
      </c>
      <c r="E2329" s="17" t="str">
        <f>IFERROR(VLOOKUP(CONCATENATE(B2329,C2329),IBGE!A:R,18,FALSE),"")</f>
        <v/>
      </c>
    </row>
    <row r="2330" spans="4:5">
      <c r="D2330" s="16" t="str">
        <f>IFERROR(VLOOKUP(CONCATENATE(B2330,C2330),IBGE!A:J,10,FALSE),"")</f>
        <v/>
      </c>
      <c r="E2330" s="17" t="str">
        <f>IFERROR(VLOOKUP(CONCATENATE(B2330,C2330),IBGE!A:R,18,FALSE),"")</f>
        <v/>
      </c>
    </row>
    <row r="2331" spans="4:5">
      <c r="D2331" s="16" t="str">
        <f>IFERROR(VLOOKUP(CONCATENATE(B2331,C2331),IBGE!A:J,10,FALSE),"")</f>
        <v/>
      </c>
      <c r="E2331" s="17" t="str">
        <f>IFERROR(VLOOKUP(CONCATENATE(B2331,C2331),IBGE!A:R,18,FALSE),"")</f>
        <v/>
      </c>
    </row>
    <row r="2332" spans="4:5">
      <c r="D2332" s="16" t="str">
        <f>IFERROR(VLOOKUP(CONCATENATE(B2332,C2332),IBGE!A:J,10,FALSE),"")</f>
        <v/>
      </c>
      <c r="E2332" s="17" t="str">
        <f>IFERROR(VLOOKUP(CONCATENATE(B2332,C2332),IBGE!A:R,18,FALSE),"")</f>
        <v/>
      </c>
    </row>
    <row r="2333" spans="4:5">
      <c r="D2333" s="16" t="str">
        <f>IFERROR(VLOOKUP(CONCATENATE(B2333,C2333),IBGE!A:J,10,FALSE),"")</f>
        <v/>
      </c>
      <c r="E2333" s="17" t="str">
        <f>IFERROR(VLOOKUP(CONCATENATE(B2333,C2333),IBGE!A:R,18,FALSE),"")</f>
        <v/>
      </c>
    </row>
    <row r="2334" spans="4:5">
      <c r="D2334" s="16" t="str">
        <f>IFERROR(VLOOKUP(CONCATENATE(B2334,C2334),IBGE!A:J,10,FALSE),"")</f>
        <v/>
      </c>
      <c r="E2334" s="17" t="str">
        <f>IFERROR(VLOOKUP(CONCATENATE(B2334,C2334),IBGE!A:R,18,FALSE),"")</f>
        <v/>
      </c>
    </row>
    <row r="2335" spans="4:5">
      <c r="D2335" s="16" t="str">
        <f>IFERROR(VLOOKUP(CONCATENATE(B2335,C2335),IBGE!A:J,10,FALSE),"")</f>
        <v/>
      </c>
      <c r="E2335" s="17" t="str">
        <f>IFERROR(VLOOKUP(CONCATENATE(B2335,C2335),IBGE!A:R,18,FALSE),"")</f>
        <v/>
      </c>
    </row>
    <row r="2336" spans="4:5">
      <c r="D2336" s="16" t="str">
        <f>IFERROR(VLOOKUP(CONCATENATE(B2336,C2336),IBGE!A:J,10,FALSE),"")</f>
        <v/>
      </c>
      <c r="E2336" s="17" t="str">
        <f>IFERROR(VLOOKUP(CONCATENATE(B2336,C2336),IBGE!A:R,18,FALSE),"")</f>
        <v/>
      </c>
    </row>
    <row r="2337" spans="4:5">
      <c r="D2337" s="16" t="str">
        <f>IFERROR(VLOOKUP(CONCATENATE(B2337,C2337),IBGE!A:J,10,FALSE),"")</f>
        <v/>
      </c>
      <c r="E2337" s="17" t="str">
        <f>IFERROR(VLOOKUP(CONCATENATE(B2337,C2337),IBGE!A:R,18,FALSE),"")</f>
        <v/>
      </c>
    </row>
    <row r="2338" spans="4:5">
      <c r="D2338" s="16" t="str">
        <f>IFERROR(VLOOKUP(CONCATENATE(B2338,C2338),IBGE!A:J,10,FALSE),"")</f>
        <v/>
      </c>
      <c r="E2338" s="17" t="str">
        <f>IFERROR(VLOOKUP(CONCATENATE(B2338,C2338),IBGE!A:R,18,FALSE),"")</f>
        <v/>
      </c>
    </row>
    <row r="2339" spans="4:5">
      <c r="D2339" s="16" t="str">
        <f>IFERROR(VLOOKUP(CONCATENATE(B2339,C2339),IBGE!A:J,10,FALSE),"")</f>
        <v/>
      </c>
      <c r="E2339" s="17" t="str">
        <f>IFERROR(VLOOKUP(CONCATENATE(B2339,C2339),IBGE!A:R,18,FALSE),"")</f>
        <v/>
      </c>
    </row>
    <row r="2340" spans="4:5">
      <c r="D2340" s="16" t="str">
        <f>IFERROR(VLOOKUP(CONCATENATE(B2340,C2340),IBGE!A:J,10,FALSE),"")</f>
        <v/>
      </c>
      <c r="E2340" s="17" t="str">
        <f>IFERROR(VLOOKUP(CONCATENATE(B2340,C2340),IBGE!A:R,18,FALSE),"")</f>
        <v/>
      </c>
    </row>
    <row r="2341" spans="4:5">
      <c r="D2341" s="16" t="str">
        <f>IFERROR(VLOOKUP(CONCATENATE(B2341,C2341),IBGE!A:J,10,FALSE),"")</f>
        <v/>
      </c>
      <c r="E2341" s="17" t="str">
        <f>IFERROR(VLOOKUP(CONCATENATE(B2341,C2341),IBGE!A:R,18,FALSE),"")</f>
        <v/>
      </c>
    </row>
    <row r="2342" spans="4:5">
      <c r="D2342" s="16" t="str">
        <f>IFERROR(VLOOKUP(CONCATENATE(B2342,C2342),IBGE!A:J,10,FALSE),"")</f>
        <v/>
      </c>
      <c r="E2342" s="17" t="str">
        <f>IFERROR(VLOOKUP(CONCATENATE(B2342,C2342),IBGE!A:R,18,FALSE),"")</f>
        <v/>
      </c>
    </row>
    <row r="2343" spans="4:5">
      <c r="D2343" s="16" t="str">
        <f>IFERROR(VLOOKUP(CONCATENATE(B2343,C2343),IBGE!A:J,10,FALSE),"")</f>
        <v/>
      </c>
      <c r="E2343" s="17" t="str">
        <f>IFERROR(VLOOKUP(CONCATENATE(B2343,C2343),IBGE!A:R,18,FALSE),"")</f>
        <v/>
      </c>
    </row>
    <row r="2344" spans="4:5">
      <c r="D2344" s="16" t="str">
        <f>IFERROR(VLOOKUP(CONCATENATE(B2344,C2344),IBGE!A:J,10,FALSE),"")</f>
        <v/>
      </c>
      <c r="E2344" s="17" t="str">
        <f>IFERROR(VLOOKUP(CONCATENATE(B2344,C2344),IBGE!A:R,18,FALSE),"")</f>
        <v/>
      </c>
    </row>
    <row r="2345" spans="4:5">
      <c r="D2345" s="16" t="str">
        <f>IFERROR(VLOOKUP(CONCATENATE(B2345,C2345),IBGE!A:J,10,FALSE),"")</f>
        <v/>
      </c>
      <c r="E2345" s="17" t="str">
        <f>IFERROR(VLOOKUP(CONCATENATE(B2345,C2345),IBGE!A:R,18,FALSE),"")</f>
        <v/>
      </c>
    </row>
    <row r="2346" spans="4:5">
      <c r="D2346" s="16" t="str">
        <f>IFERROR(VLOOKUP(CONCATENATE(B2346,C2346),IBGE!A:J,10,FALSE),"")</f>
        <v/>
      </c>
      <c r="E2346" s="17" t="str">
        <f>IFERROR(VLOOKUP(CONCATENATE(B2346,C2346),IBGE!A:R,18,FALSE),"")</f>
        <v/>
      </c>
    </row>
    <row r="2347" spans="4:5">
      <c r="D2347" s="16" t="str">
        <f>IFERROR(VLOOKUP(CONCATENATE(B2347,C2347),IBGE!A:J,10,FALSE),"")</f>
        <v/>
      </c>
      <c r="E2347" s="17" t="str">
        <f>IFERROR(VLOOKUP(CONCATENATE(B2347,C2347),IBGE!A:R,18,FALSE),"")</f>
        <v/>
      </c>
    </row>
    <row r="2348" spans="4:5">
      <c r="D2348" s="16" t="str">
        <f>IFERROR(VLOOKUP(CONCATENATE(B2348,C2348),IBGE!A:J,10,FALSE),"")</f>
        <v/>
      </c>
      <c r="E2348" s="17" t="str">
        <f>IFERROR(VLOOKUP(CONCATENATE(B2348,C2348),IBGE!A:R,18,FALSE),"")</f>
        <v/>
      </c>
    </row>
    <row r="2349" spans="4:5">
      <c r="D2349" s="16" t="str">
        <f>IFERROR(VLOOKUP(CONCATENATE(B2349,C2349),IBGE!A:J,10,FALSE),"")</f>
        <v/>
      </c>
      <c r="E2349" s="17" t="str">
        <f>IFERROR(VLOOKUP(CONCATENATE(B2349,C2349),IBGE!A:R,18,FALSE),"")</f>
        <v/>
      </c>
    </row>
    <row r="2350" spans="4:5">
      <c r="D2350" s="16" t="str">
        <f>IFERROR(VLOOKUP(CONCATENATE(B2350,C2350),IBGE!A:J,10,FALSE),"")</f>
        <v/>
      </c>
      <c r="E2350" s="17" t="str">
        <f>IFERROR(VLOOKUP(CONCATENATE(B2350,C2350),IBGE!A:R,18,FALSE),"")</f>
        <v/>
      </c>
    </row>
    <row r="2351" spans="4:5">
      <c r="D2351" s="16" t="str">
        <f>IFERROR(VLOOKUP(CONCATENATE(B2351,C2351),IBGE!A:J,10,FALSE),"")</f>
        <v/>
      </c>
      <c r="E2351" s="17" t="str">
        <f>IFERROR(VLOOKUP(CONCATENATE(B2351,C2351),IBGE!A:R,18,FALSE),"")</f>
        <v/>
      </c>
    </row>
    <row r="2352" spans="4:5">
      <c r="D2352" s="16" t="str">
        <f>IFERROR(VLOOKUP(CONCATENATE(B2352,C2352),IBGE!A:J,10,FALSE),"")</f>
        <v/>
      </c>
      <c r="E2352" s="17" t="str">
        <f>IFERROR(VLOOKUP(CONCATENATE(B2352,C2352),IBGE!A:R,18,FALSE),"")</f>
        <v/>
      </c>
    </row>
    <row r="2353" spans="4:5">
      <c r="D2353" s="16" t="str">
        <f>IFERROR(VLOOKUP(CONCATENATE(B2353,C2353),IBGE!A:J,10,FALSE),"")</f>
        <v/>
      </c>
      <c r="E2353" s="17" t="str">
        <f>IFERROR(VLOOKUP(CONCATENATE(B2353,C2353),IBGE!A:R,18,FALSE),"")</f>
        <v/>
      </c>
    </row>
    <row r="2354" spans="4:5">
      <c r="D2354" s="16" t="str">
        <f>IFERROR(VLOOKUP(CONCATENATE(B2354,C2354),IBGE!A:J,10,FALSE),"")</f>
        <v/>
      </c>
      <c r="E2354" s="17" t="str">
        <f>IFERROR(VLOOKUP(CONCATENATE(B2354,C2354),IBGE!A:R,18,FALSE),"")</f>
        <v/>
      </c>
    </row>
    <row r="2355" spans="4:5">
      <c r="D2355" s="16" t="str">
        <f>IFERROR(VLOOKUP(CONCATENATE(B2355,C2355),IBGE!A:J,10,FALSE),"")</f>
        <v/>
      </c>
      <c r="E2355" s="17" t="str">
        <f>IFERROR(VLOOKUP(CONCATENATE(B2355,C2355),IBGE!A:R,18,FALSE),"")</f>
        <v/>
      </c>
    </row>
    <row r="2356" spans="4:5">
      <c r="D2356" s="16" t="str">
        <f>IFERROR(VLOOKUP(CONCATENATE(B2356,C2356),IBGE!A:J,10,FALSE),"")</f>
        <v/>
      </c>
      <c r="E2356" s="17" t="str">
        <f>IFERROR(VLOOKUP(CONCATENATE(B2356,C2356),IBGE!A:R,18,FALSE),"")</f>
        <v/>
      </c>
    </row>
    <row r="2357" spans="4:5">
      <c r="D2357" s="16" t="str">
        <f>IFERROR(VLOOKUP(CONCATENATE(B2357,C2357),IBGE!A:J,10,FALSE),"")</f>
        <v/>
      </c>
      <c r="E2357" s="17" t="str">
        <f>IFERROR(VLOOKUP(CONCATENATE(B2357,C2357),IBGE!A:R,18,FALSE),"")</f>
        <v/>
      </c>
    </row>
    <row r="2358" spans="4:5">
      <c r="D2358" s="16" t="str">
        <f>IFERROR(VLOOKUP(CONCATENATE(B2358,C2358),IBGE!A:J,10,FALSE),"")</f>
        <v/>
      </c>
      <c r="E2358" s="17" t="str">
        <f>IFERROR(VLOOKUP(CONCATENATE(B2358,C2358),IBGE!A:R,18,FALSE),"")</f>
        <v/>
      </c>
    </row>
    <row r="2359" spans="4:5">
      <c r="D2359" s="16" t="str">
        <f>IFERROR(VLOOKUP(CONCATENATE(B2359,C2359),IBGE!A:J,10,FALSE),"")</f>
        <v/>
      </c>
      <c r="E2359" s="17" t="str">
        <f>IFERROR(VLOOKUP(CONCATENATE(B2359,C2359),IBGE!A:R,18,FALSE),"")</f>
        <v/>
      </c>
    </row>
    <row r="2360" spans="4:5">
      <c r="D2360" s="16" t="str">
        <f>IFERROR(VLOOKUP(CONCATENATE(B2360,C2360),IBGE!A:J,10,FALSE),"")</f>
        <v/>
      </c>
      <c r="E2360" s="17" t="str">
        <f>IFERROR(VLOOKUP(CONCATENATE(B2360,C2360),IBGE!A:R,18,FALSE),"")</f>
        <v/>
      </c>
    </row>
    <row r="2361" spans="4:5">
      <c r="D2361" s="16" t="str">
        <f>IFERROR(VLOOKUP(CONCATENATE(B2361,C2361),IBGE!A:J,10,FALSE),"")</f>
        <v/>
      </c>
      <c r="E2361" s="17" t="str">
        <f>IFERROR(VLOOKUP(CONCATENATE(B2361,C2361),IBGE!A:R,18,FALSE),"")</f>
        <v/>
      </c>
    </row>
    <row r="2362" spans="4:5">
      <c r="D2362" s="16" t="str">
        <f>IFERROR(VLOOKUP(CONCATENATE(B2362,C2362),IBGE!A:J,10,FALSE),"")</f>
        <v/>
      </c>
      <c r="E2362" s="17" t="str">
        <f>IFERROR(VLOOKUP(CONCATENATE(B2362,C2362),IBGE!A:R,18,FALSE),"")</f>
        <v/>
      </c>
    </row>
    <row r="2363" spans="4:5">
      <c r="D2363" s="16" t="str">
        <f>IFERROR(VLOOKUP(CONCATENATE(B2363,C2363),IBGE!A:J,10,FALSE),"")</f>
        <v/>
      </c>
      <c r="E2363" s="17" t="str">
        <f>IFERROR(VLOOKUP(CONCATENATE(B2363,C2363),IBGE!A:R,18,FALSE),"")</f>
        <v/>
      </c>
    </row>
    <row r="2364" spans="4:5">
      <c r="D2364" s="16" t="str">
        <f>IFERROR(VLOOKUP(CONCATENATE(B2364,C2364),IBGE!A:J,10,FALSE),"")</f>
        <v/>
      </c>
      <c r="E2364" s="17" t="str">
        <f>IFERROR(VLOOKUP(CONCATENATE(B2364,C2364),IBGE!A:R,18,FALSE),"")</f>
        <v/>
      </c>
    </row>
    <row r="2365" spans="4:5">
      <c r="D2365" s="16" t="str">
        <f>IFERROR(VLOOKUP(CONCATENATE(B2365,C2365),IBGE!A:J,10,FALSE),"")</f>
        <v/>
      </c>
      <c r="E2365" s="17" t="str">
        <f>IFERROR(VLOOKUP(CONCATENATE(B2365,C2365),IBGE!A:R,18,FALSE),"")</f>
        <v/>
      </c>
    </row>
    <row r="2366" spans="4:5">
      <c r="D2366" s="16" t="str">
        <f>IFERROR(VLOOKUP(CONCATENATE(B2366,C2366),IBGE!A:J,10,FALSE),"")</f>
        <v/>
      </c>
      <c r="E2366" s="17" t="str">
        <f>IFERROR(VLOOKUP(CONCATENATE(B2366,C2366),IBGE!A:R,18,FALSE),"")</f>
        <v/>
      </c>
    </row>
    <row r="2367" spans="4:5">
      <c r="D2367" s="16" t="str">
        <f>IFERROR(VLOOKUP(CONCATENATE(B2367,C2367),IBGE!A:J,10,FALSE),"")</f>
        <v/>
      </c>
      <c r="E2367" s="17" t="str">
        <f>IFERROR(VLOOKUP(CONCATENATE(B2367,C2367),IBGE!A:R,18,FALSE),"")</f>
        <v/>
      </c>
    </row>
    <row r="2368" spans="4:5">
      <c r="D2368" s="16" t="str">
        <f>IFERROR(VLOOKUP(CONCATENATE(B2368,C2368),IBGE!A:J,10,FALSE),"")</f>
        <v/>
      </c>
      <c r="E2368" s="17" t="str">
        <f>IFERROR(VLOOKUP(CONCATENATE(B2368,C2368),IBGE!A:R,18,FALSE),"")</f>
        <v/>
      </c>
    </row>
    <row r="2369" spans="4:5">
      <c r="D2369" s="16" t="str">
        <f>IFERROR(VLOOKUP(CONCATENATE(B2369,C2369),IBGE!A:J,10,FALSE),"")</f>
        <v/>
      </c>
      <c r="E2369" s="17" t="str">
        <f>IFERROR(VLOOKUP(CONCATENATE(B2369,C2369),IBGE!A:R,18,FALSE),"")</f>
        <v/>
      </c>
    </row>
    <row r="2370" spans="4:5">
      <c r="D2370" s="16" t="str">
        <f>IFERROR(VLOOKUP(CONCATENATE(B2370,C2370),IBGE!A:J,10,FALSE),"")</f>
        <v/>
      </c>
      <c r="E2370" s="17" t="str">
        <f>IFERROR(VLOOKUP(CONCATENATE(B2370,C2370),IBGE!A:R,18,FALSE),"")</f>
        <v/>
      </c>
    </row>
    <row r="2371" spans="4:5">
      <c r="D2371" s="16" t="str">
        <f>IFERROR(VLOOKUP(CONCATENATE(B2371,C2371),IBGE!A:J,10,FALSE),"")</f>
        <v/>
      </c>
      <c r="E2371" s="17" t="str">
        <f>IFERROR(VLOOKUP(CONCATENATE(B2371,C2371),IBGE!A:R,18,FALSE),"")</f>
        <v/>
      </c>
    </row>
    <row r="2372" spans="4:5">
      <c r="D2372" s="16" t="str">
        <f>IFERROR(VLOOKUP(CONCATENATE(B2372,C2372),IBGE!A:J,10,FALSE),"")</f>
        <v/>
      </c>
      <c r="E2372" s="17" t="str">
        <f>IFERROR(VLOOKUP(CONCATENATE(B2372,C2372),IBGE!A:R,18,FALSE),"")</f>
        <v/>
      </c>
    </row>
    <row r="2373" spans="4:5">
      <c r="D2373" s="16" t="str">
        <f>IFERROR(VLOOKUP(CONCATENATE(B2373,C2373),IBGE!A:J,10,FALSE),"")</f>
        <v/>
      </c>
      <c r="E2373" s="17" t="str">
        <f>IFERROR(VLOOKUP(CONCATENATE(B2373,C2373),IBGE!A:R,18,FALSE),"")</f>
        <v/>
      </c>
    </row>
    <row r="2374" spans="4:5">
      <c r="D2374" s="16" t="str">
        <f>IFERROR(VLOOKUP(CONCATENATE(B2374,C2374),IBGE!A:J,10,FALSE),"")</f>
        <v/>
      </c>
      <c r="E2374" s="17" t="str">
        <f>IFERROR(VLOOKUP(CONCATENATE(B2374,C2374),IBGE!A:R,18,FALSE),"")</f>
        <v/>
      </c>
    </row>
    <row r="2375" spans="4:5">
      <c r="D2375" s="16" t="str">
        <f>IFERROR(VLOOKUP(CONCATENATE(B2375,C2375),IBGE!A:J,10,FALSE),"")</f>
        <v/>
      </c>
      <c r="E2375" s="17" t="str">
        <f>IFERROR(VLOOKUP(CONCATENATE(B2375,C2375),IBGE!A:R,18,FALSE),"")</f>
        <v/>
      </c>
    </row>
    <row r="2376" spans="4:5">
      <c r="D2376" s="16" t="str">
        <f>IFERROR(VLOOKUP(CONCATENATE(B2376,C2376),IBGE!A:J,10,FALSE),"")</f>
        <v/>
      </c>
      <c r="E2376" s="17" t="str">
        <f>IFERROR(VLOOKUP(CONCATENATE(B2376,C2376),IBGE!A:R,18,FALSE),"")</f>
        <v/>
      </c>
    </row>
    <row r="2377" spans="4:5">
      <c r="D2377" s="16" t="str">
        <f>IFERROR(VLOOKUP(CONCATENATE(B2377,C2377),IBGE!A:J,10,FALSE),"")</f>
        <v/>
      </c>
      <c r="E2377" s="17" t="str">
        <f>IFERROR(VLOOKUP(CONCATENATE(B2377,C2377),IBGE!A:R,18,FALSE),"")</f>
        <v/>
      </c>
    </row>
    <row r="2378" spans="4:5">
      <c r="D2378" s="16" t="str">
        <f>IFERROR(VLOOKUP(CONCATENATE(B2378,C2378),IBGE!A:J,10,FALSE),"")</f>
        <v/>
      </c>
      <c r="E2378" s="17" t="str">
        <f>IFERROR(VLOOKUP(CONCATENATE(B2378,C2378),IBGE!A:R,18,FALSE),"")</f>
        <v/>
      </c>
    </row>
    <row r="2379" spans="4:5">
      <c r="D2379" s="16" t="str">
        <f>IFERROR(VLOOKUP(CONCATENATE(B2379,C2379),IBGE!A:J,10,FALSE),"")</f>
        <v/>
      </c>
      <c r="E2379" s="17" t="str">
        <f>IFERROR(VLOOKUP(CONCATENATE(B2379,C2379),IBGE!A:R,18,FALSE),"")</f>
        <v/>
      </c>
    </row>
    <row r="2380" spans="4:5">
      <c r="D2380" s="16" t="str">
        <f>IFERROR(VLOOKUP(CONCATENATE(B2380,C2380),IBGE!A:J,10,FALSE),"")</f>
        <v/>
      </c>
      <c r="E2380" s="17" t="str">
        <f>IFERROR(VLOOKUP(CONCATENATE(B2380,C2380),IBGE!A:R,18,FALSE),"")</f>
        <v/>
      </c>
    </row>
    <row r="2381" spans="4:5">
      <c r="D2381" s="16" t="str">
        <f>IFERROR(VLOOKUP(CONCATENATE(B2381,C2381),IBGE!A:J,10,FALSE),"")</f>
        <v/>
      </c>
      <c r="E2381" s="17" t="str">
        <f>IFERROR(VLOOKUP(CONCATENATE(B2381,C2381),IBGE!A:R,18,FALSE),"")</f>
        <v/>
      </c>
    </row>
    <row r="2382" spans="4:5">
      <c r="D2382" s="16" t="str">
        <f>IFERROR(VLOOKUP(CONCATENATE(B2382,C2382),IBGE!A:J,10,FALSE),"")</f>
        <v/>
      </c>
      <c r="E2382" s="17" t="str">
        <f>IFERROR(VLOOKUP(CONCATENATE(B2382,C2382),IBGE!A:R,18,FALSE),"")</f>
        <v/>
      </c>
    </row>
    <row r="2383" spans="4:5">
      <c r="D2383" s="16" t="str">
        <f>IFERROR(VLOOKUP(CONCATENATE(B2383,C2383),IBGE!A:J,10,FALSE),"")</f>
        <v/>
      </c>
      <c r="E2383" s="17" t="str">
        <f>IFERROR(VLOOKUP(CONCATENATE(B2383,C2383),IBGE!A:R,18,FALSE),"")</f>
        <v/>
      </c>
    </row>
    <row r="2384" spans="4:5">
      <c r="D2384" s="16" t="str">
        <f>IFERROR(VLOOKUP(CONCATENATE(B2384,C2384),IBGE!A:J,10,FALSE),"")</f>
        <v/>
      </c>
      <c r="E2384" s="17" t="str">
        <f>IFERROR(VLOOKUP(CONCATENATE(B2384,C2384),IBGE!A:R,18,FALSE),"")</f>
        <v/>
      </c>
    </row>
    <row r="2385" spans="4:5">
      <c r="D2385" s="16" t="str">
        <f>IFERROR(VLOOKUP(CONCATENATE(B2385,C2385),IBGE!A:J,10,FALSE),"")</f>
        <v/>
      </c>
      <c r="E2385" s="17" t="str">
        <f>IFERROR(VLOOKUP(CONCATENATE(B2385,C2385),IBGE!A:R,18,FALSE),"")</f>
        <v/>
      </c>
    </row>
    <row r="2386" spans="4:5">
      <c r="D2386" s="16" t="str">
        <f>IFERROR(VLOOKUP(CONCATENATE(B2386,C2386),IBGE!A:J,10,FALSE),"")</f>
        <v/>
      </c>
      <c r="E2386" s="17" t="str">
        <f>IFERROR(VLOOKUP(CONCATENATE(B2386,C2386),IBGE!A:R,18,FALSE),"")</f>
        <v/>
      </c>
    </row>
    <row r="2387" spans="4:5">
      <c r="D2387" s="16" t="str">
        <f>IFERROR(VLOOKUP(CONCATENATE(B2387,C2387),IBGE!A:J,10,FALSE),"")</f>
        <v/>
      </c>
      <c r="E2387" s="17" t="str">
        <f>IFERROR(VLOOKUP(CONCATENATE(B2387,C2387),IBGE!A:R,18,FALSE),"")</f>
        <v/>
      </c>
    </row>
    <row r="2388" spans="4:5">
      <c r="D2388" s="16" t="str">
        <f>IFERROR(VLOOKUP(CONCATENATE(B2388,C2388),IBGE!A:J,10,FALSE),"")</f>
        <v/>
      </c>
      <c r="E2388" s="17" t="str">
        <f>IFERROR(VLOOKUP(CONCATENATE(B2388,C2388),IBGE!A:R,18,FALSE),"")</f>
        <v/>
      </c>
    </row>
    <row r="2389" spans="4:5">
      <c r="D2389" s="16" t="str">
        <f>IFERROR(VLOOKUP(CONCATENATE(B2389,C2389),IBGE!A:J,10,FALSE),"")</f>
        <v/>
      </c>
      <c r="E2389" s="17" t="str">
        <f>IFERROR(VLOOKUP(CONCATENATE(B2389,C2389),IBGE!A:R,18,FALSE),"")</f>
        <v/>
      </c>
    </row>
    <row r="2390" spans="4:5">
      <c r="D2390" s="16" t="str">
        <f>IFERROR(VLOOKUP(CONCATENATE(B2390,C2390),IBGE!A:J,10,FALSE),"")</f>
        <v/>
      </c>
      <c r="E2390" s="17" t="str">
        <f>IFERROR(VLOOKUP(CONCATENATE(B2390,C2390),IBGE!A:R,18,FALSE),"")</f>
        <v/>
      </c>
    </row>
    <row r="2391" spans="4:5">
      <c r="D2391" s="16" t="str">
        <f>IFERROR(VLOOKUP(CONCATENATE(B2391,C2391),IBGE!A:J,10,FALSE),"")</f>
        <v/>
      </c>
      <c r="E2391" s="17" t="str">
        <f>IFERROR(VLOOKUP(CONCATENATE(B2391,C2391),IBGE!A:R,18,FALSE),"")</f>
        <v/>
      </c>
    </row>
    <row r="2392" spans="4:5">
      <c r="D2392" s="16" t="str">
        <f>IFERROR(VLOOKUP(CONCATENATE(B2392,C2392),IBGE!A:J,10,FALSE),"")</f>
        <v/>
      </c>
      <c r="E2392" s="17" t="str">
        <f>IFERROR(VLOOKUP(CONCATENATE(B2392,C2392),IBGE!A:R,18,FALSE),"")</f>
        <v/>
      </c>
    </row>
    <row r="2393" spans="4:5">
      <c r="D2393" s="16" t="str">
        <f>IFERROR(VLOOKUP(CONCATENATE(B2393,C2393),IBGE!A:J,10,FALSE),"")</f>
        <v/>
      </c>
      <c r="E2393" s="17" t="str">
        <f>IFERROR(VLOOKUP(CONCATENATE(B2393,C2393),IBGE!A:R,18,FALSE),"")</f>
        <v/>
      </c>
    </row>
    <row r="2394" spans="4:5">
      <c r="D2394" s="16" t="str">
        <f>IFERROR(VLOOKUP(CONCATENATE(B2394,C2394),IBGE!A:J,10,FALSE),"")</f>
        <v/>
      </c>
      <c r="E2394" s="17" t="str">
        <f>IFERROR(VLOOKUP(CONCATENATE(B2394,C2394),IBGE!A:R,18,FALSE),"")</f>
        <v/>
      </c>
    </row>
    <row r="2395" spans="4:5">
      <c r="D2395" s="16" t="str">
        <f>IFERROR(VLOOKUP(CONCATENATE(B2395,C2395),IBGE!A:J,10,FALSE),"")</f>
        <v/>
      </c>
      <c r="E2395" s="17" t="str">
        <f>IFERROR(VLOOKUP(CONCATENATE(B2395,C2395),IBGE!A:R,18,FALSE),"")</f>
        <v/>
      </c>
    </row>
    <row r="2396" spans="4:5">
      <c r="D2396" s="16" t="str">
        <f>IFERROR(VLOOKUP(CONCATENATE(B2396,C2396),IBGE!A:J,10,FALSE),"")</f>
        <v/>
      </c>
      <c r="E2396" s="17" t="str">
        <f>IFERROR(VLOOKUP(CONCATENATE(B2396,C2396),IBGE!A:R,18,FALSE),"")</f>
        <v/>
      </c>
    </row>
    <row r="2397" spans="4:5">
      <c r="D2397" s="16" t="str">
        <f>IFERROR(VLOOKUP(CONCATENATE(B2397,C2397),IBGE!A:J,10,FALSE),"")</f>
        <v/>
      </c>
      <c r="E2397" s="17" t="str">
        <f>IFERROR(VLOOKUP(CONCATENATE(B2397,C2397),IBGE!A:R,18,FALSE),"")</f>
        <v/>
      </c>
    </row>
    <row r="2398" spans="4:5">
      <c r="D2398" s="16" t="str">
        <f>IFERROR(VLOOKUP(CONCATENATE(B2398,C2398),IBGE!A:J,10,FALSE),"")</f>
        <v/>
      </c>
      <c r="E2398" s="17" t="str">
        <f>IFERROR(VLOOKUP(CONCATENATE(B2398,C2398),IBGE!A:R,18,FALSE),"")</f>
        <v/>
      </c>
    </row>
    <row r="2399" spans="4:5">
      <c r="D2399" s="16" t="str">
        <f>IFERROR(VLOOKUP(CONCATENATE(B2399,C2399),IBGE!A:J,10,FALSE),"")</f>
        <v/>
      </c>
      <c r="E2399" s="17" t="str">
        <f>IFERROR(VLOOKUP(CONCATENATE(B2399,C2399),IBGE!A:R,18,FALSE),"")</f>
        <v/>
      </c>
    </row>
    <row r="2400" spans="4:5">
      <c r="D2400" s="16" t="str">
        <f>IFERROR(VLOOKUP(CONCATENATE(B2400,C2400),IBGE!A:J,10,FALSE),"")</f>
        <v/>
      </c>
      <c r="E2400" s="17" t="str">
        <f>IFERROR(VLOOKUP(CONCATENATE(B2400,C2400),IBGE!A:R,18,FALSE),"")</f>
        <v/>
      </c>
    </row>
    <row r="2401" spans="4:5">
      <c r="D2401" s="16" t="str">
        <f>IFERROR(VLOOKUP(CONCATENATE(B2401,C2401),IBGE!A:J,10,FALSE),"")</f>
        <v/>
      </c>
      <c r="E2401" s="17" t="str">
        <f>IFERROR(VLOOKUP(CONCATENATE(B2401,C2401),IBGE!A:R,18,FALSE),"")</f>
        <v/>
      </c>
    </row>
    <row r="2402" spans="4:5">
      <c r="D2402" s="16" t="str">
        <f>IFERROR(VLOOKUP(CONCATENATE(B2402,C2402),IBGE!A:J,10,FALSE),"")</f>
        <v/>
      </c>
      <c r="E2402" s="17" t="str">
        <f>IFERROR(VLOOKUP(CONCATENATE(B2402,C2402),IBGE!A:R,18,FALSE),"")</f>
        <v/>
      </c>
    </row>
    <row r="2403" spans="4:5">
      <c r="D2403" s="16" t="str">
        <f>IFERROR(VLOOKUP(CONCATENATE(B2403,C2403),IBGE!A:J,10,FALSE),"")</f>
        <v/>
      </c>
      <c r="E2403" s="17" t="str">
        <f>IFERROR(VLOOKUP(CONCATENATE(B2403,C2403),IBGE!A:R,18,FALSE),"")</f>
        <v/>
      </c>
    </row>
    <row r="2404" spans="4:5">
      <c r="D2404" s="16" t="str">
        <f>IFERROR(VLOOKUP(CONCATENATE(B2404,C2404),IBGE!A:J,10,FALSE),"")</f>
        <v/>
      </c>
      <c r="E2404" s="17" t="str">
        <f>IFERROR(VLOOKUP(CONCATENATE(B2404,C2404),IBGE!A:R,18,FALSE),"")</f>
        <v/>
      </c>
    </row>
    <row r="2405" spans="4:5">
      <c r="D2405" s="16" t="str">
        <f>IFERROR(VLOOKUP(CONCATENATE(B2405,C2405),IBGE!A:J,10,FALSE),"")</f>
        <v/>
      </c>
      <c r="E2405" s="17" t="str">
        <f>IFERROR(VLOOKUP(CONCATENATE(B2405,C2405),IBGE!A:R,18,FALSE),"")</f>
        <v/>
      </c>
    </row>
    <row r="2406" spans="4:5">
      <c r="D2406" s="16" t="str">
        <f>IFERROR(VLOOKUP(CONCATENATE(B2406,C2406),IBGE!A:J,10,FALSE),"")</f>
        <v/>
      </c>
      <c r="E2406" s="17" t="str">
        <f>IFERROR(VLOOKUP(CONCATENATE(B2406,C2406),IBGE!A:R,18,FALSE),"")</f>
        <v/>
      </c>
    </row>
    <row r="2407" spans="4:5">
      <c r="D2407" s="16" t="str">
        <f>IFERROR(VLOOKUP(CONCATENATE(B2407,C2407),IBGE!A:J,10,FALSE),"")</f>
        <v/>
      </c>
      <c r="E2407" s="17" t="str">
        <f>IFERROR(VLOOKUP(CONCATENATE(B2407,C2407),IBGE!A:R,18,FALSE),"")</f>
        <v/>
      </c>
    </row>
    <row r="2408" spans="4:5">
      <c r="D2408" s="16" t="str">
        <f>IFERROR(VLOOKUP(CONCATENATE(B2408,C2408),IBGE!A:J,10,FALSE),"")</f>
        <v/>
      </c>
      <c r="E2408" s="17" t="str">
        <f>IFERROR(VLOOKUP(CONCATENATE(B2408,C2408),IBGE!A:R,18,FALSE),"")</f>
        <v/>
      </c>
    </row>
    <row r="2409" spans="4:5">
      <c r="D2409" s="16" t="str">
        <f>IFERROR(VLOOKUP(CONCATENATE(B2409,C2409),IBGE!A:J,10,FALSE),"")</f>
        <v/>
      </c>
      <c r="E2409" s="17" t="str">
        <f>IFERROR(VLOOKUP(CONCATENATE(B2409,C2409),IBGE!A:R,18,FALSE),"")</f>
        <v/>
      </c>
    </row>
    <row r="2410" spans="4:5">
      <c r="D2410" s="16" t="str">
        <f>IFERROR(VLOOKUP(CONCATENATE(B2410,C2410),IBGE!A:J,10,FALSE),"")</f>
        <v/>
      </c>
      <c r="E2410" s="17" t="str">
        <f>IFERROR(VLOOKUP(CONCATENATE(B2410,C2410),IBGE!A:R,18,FALSE),"")</f>
        <v/>
      </c>
    </row>
    <row r="2411" spans="4:5">
      <c r="D2411" s="16" t="str">
        <f>IFERROR(VLOOKUP(CONCATENATE(B2411,C2411),IBGE!A:J,10,FALSE),"")</f>
        <v/>
      </c>
      <c r="E2411" s="17" t="str">
        <f>IFERROR(VLOOKUP(CONCATENATE(B2411,C2411),IBGE!A:R,18,FALSE),"")</f>
        <v/>
      </c>
    </row>
    <row r="2412" spans="4:5">
      <c r="D2412" s="16" t="str">
        <f>IFERROR(VLOOKUP(CONCATENATE(B2412,C2412),IBGE!A:J,10,FALSE),"")</f>
        <v/>
      </c>
      <c r="E2412" s="17" t="str">
        <f>IFERROR(VLOOKUP(CONCATENATE(B2412,C2412),IBGE!A:R,18,FALSE),"")</f>
        <v/>
      </c>
    </row>
    <row r="2413" spans="4:5">
      <c r="D2413" s="16" t="str">
        <f>IFERROR(VLOOKUP(CONCATENATE(B2413,C2413),IBGE!A:J,10,FALSE),"")</f>
        <v/>
      </c>
      <c r="E2413" s="17" t="str">
        <f>IFERROR(VLOOKUP(CONCATENATE(B2413,C2413),IBGE!A:R,18,FALSE),"")</f>
        <v/>
      </c>
    </row>
    <row r="2414" spans="4:5">
      <c r="D2414" s="16" t="str">
        <f>IFERROR(VLOOKUP(CONCATENATE(B2414,C2414),IBGE!A:J,10,FALSE),"")</f>
        <v/>
      </c>
      <c r="E2414" s="17" t="str">
        <f>IFERROR(VLOOKUP(CONCATENATE(B2414,C2414),IBGE!A:R,18,FALSE),"")</f>
        <v/>
      </c>
    </row>
    <row r="2415" spans="4:5">
      <c r="D2415" s="16" t="str">
        <f>IFERROR(VLOOKUP(CONCATENATE(B2415,C2415),IBGE!A:J,10,FALSE),"")</f>
        <v/>
      </c>
      <c r="E2415" s="17" t="str">
        <f>IFERROR(VLOOKUP(CONCATENATE(B2415,C2415),IBGE!A:R,18,FALSE),"")</f>
        <v/>
      </c>
    </row>
    <row r="2416" spans="4:5">
      <c r="D2416" s="16" t="str">
        <f>IFERROR(VLOOKUP(CONCATENATE(B2416,C2416),IBGE!A:J,10,FALSE),"")</f>
        <v/>
      </c>
      <c r="E2416" s="17" t="str">
        <f>IFERROR(VLOOKUP(CONCATENATE(B2416,C2416),IBGE!A:R,18,FALSE),"")</f>
        <v/>
      </c>
    </row>
    <row r="2417" spans="4:5">
      <c r="D2417" s="16" t="str">
        <f>IFERROR(VLOOKUP(CONCATENATE(B2417,C2417),IBGE!A:J,10,FALSE),"")</f>
        <v/>
      </c>
      <c r="E2417" s="17" t="str">
        <f>IFERROR(VLOOKUP(CONCATENATE(B2417,C2417),IBGE!A:R,18,FALSE),"")</f>
        <v/>
      </c>
    </row>
    <row r="2418" spans="4:5">
      <c r="D2418" s="16" t="str">
        <f>IFERROR(VLOOKUP(CONCATENATE(B2418,C2418),IBGE!A:J,10,FALSE),"")</f>
        <v/>
      </c>
      <c r="E2418" s="17" t="str">
        <f>IFERROR(VLOOKUP(CONCATENATE(B2418,C2418),IBGE!A:R,18,FALSE),"")</f>
        <v/>
      </c>
    </row>
    <row r="2419" spans="4:5">
      <c r="D2419" s="16" t="str">
        <f>IFERROR(VLOOKUP(CONCATENATE(B2419,C2419),IBGE!A:J,10,FALSE),"")</f>
        <v/>
      </c>
      <c r="E2419" s="17" t="str">
        <f>IFERROR(VLOOKUP(CONCATENATE(B2419,C2419),IBGE!A:R,18,FALSE),"")</f>
        <v/>
      </c>
    </row>
    <row r="2420" spans="4:5">
      <c r="D2420" s="16" t="str">
        <f>IFERROR(VLOOKUP(CONCATENATE(B2420,C2420),IBGE!A:J,10,FALSE),"")</f>
        <v/>
      </c>
      <c r="E2420" s="17" t="str">
        <f>IFERROR(VLOOKUP(CONCATENATE(B2420,C2420),IBGE!A:R,18,FALSE),"")</f>
        <v/>
      </c>
    </row>
    <row r="2421" spans="4:5">
      <c r="D2421" s="16" t="str">
        <f>IFERROR(VLOOKUP(CONCATENATE(B2421,C2421),IBGE!A:J,10,FALSE),"")</f>
        <v/>
      </c>
      <c r="E2421" s="17" t="str">
        <f>IFERROR(VLOOKUP(CONCATENATE(B2421,C2421),IBGE!A:R,18,FALSE),"")</f>
        <v/>
      </c>
    </row>
    <row r="2422" spans="4:5">
      <c r="D2422" s="16" t="str">
        <f>IFERROR(VLOOKUP(CONCATENATE(B2422,C2422),IBGE!A:J,10,FALSE),"")</f>
        <v/>
      </c>
      <c r="E2422" s="17" t="str">
        <f>IFERROR(VLOOKUP(CONCATENATE(B2422,C2422),IBGE!A:R,18,FALSE),"")</f>
        <v/>
      </c>
    </row>
    <row r="2423" spans="4:5">
      <c r="D2423" s="16" t="str">
        <f>IFERROR(VLOOKUP(CONCATENATE(B2423,C2423),IBGE!A:J,10,FALSE),"")</f>
        <v/>
      </c>
      <c r="E2423" s="17" t="str">
        <f>IFERROR(VLOOKUP(CONCATENATE(B2423,C2423),IBGE!A:R,18,FALSE),"")</f>
        <v/>
      </c>
    </row>
    <row r="2424" spans="4:5">
      <c r="D2424" s="16" t="str">
        <f>IFERROR(VLOOKUP(CONCATENATE(B2424,C2424),IBGE!A:J,10,FALSE),"")</f>
        <v/>
      </c>
      <c r="E2424" s="17" t="str">
        <f>IFERROR(VLOOKUP(CONCATENATE(B2424,C2424),IBGE!A:R,18,FALSE),"")</f>
        <v/>
      </c>
    </row>
    <row r="2425" spans="4:5">
      <c r="D2425" s="16" t="str">
        <f>IFERROR(VLOOKUP(CONCATENATE(B2425,C2425),IBGE!A:J,10,FALSE),"")</f>
        <v/>
      </c>
      <c r="E2425" s="17" t="str">
        <f>IFERROR(VLOOKUP(CONCATENATE(B2425,C2425),IBGE!A:R,18,FALSE),"")</f>
        <v/>
      </c>
    </row>
    <row r="2426" spans="4:5">
      <c r="D2426" s="16" t="str">
        <f>IFERROR(VLOOKUP(CONCATENATE(B2426,C2426),IBGE!A:J,10,FALSE),"")</f>
        <v/>
      </c>
      <c r="E2426" s="17" t="str">
        <f>IFERROR(VLOOKUP(CONCATENATE(B2426,C2426),IBGE!A:R,18,FALSE),"")</f>
        <v/>
      </c>
    </row>
    <row r="2427" spans="4:5">
      <c r="D2427" s="16" t="str">
        <f>IFERROR(VLOOKUP(CONCATENATE(B2427,C2427),IBGE!A:J,10,FALSE),"")</f>
        <v/>
      </c>
      <c r="E2427" s="17" t="str">
        <f>IFERROR(VLOOKUP(CONCATENATE(B2427,C2427),IBGE!A:R,18,FALSE),"")</f>
        <v/>
      </c>
    </row>
    <row r="2428" spans="4:5">
      <c r="D2428" s="16" t="str">
        <f>IFERROR(VLOOKUP(CONCATENATE(B2428,C2428),IBGE!A:J,10,FALSE),"")</f>
        <v/>
      </c>
      <c r="E2428" s="17" t="str">
        <f>IFERROR(VLOOKUP(CONCATENATE(B2428,C2428),IBGE!A:R,18,FALSE),"")</f>
        <v/>
      </c>
    </row>
    <row r="2429" spans="4:5">
      <c r="D2429" s="16" t="str">
        <f>IFERROR(VLOOKUP(CONCATENATE(B2429,C2429),IBGE!A:J,10,FALSE),"")</f>
        <v/>
      </c>
      <c r="E2429" s="17" t="str">
        <f>IFERROR(VLOOKUP(CONCATENATE(B2429,C2429),IBGE!A:R,18,FALSE),"")</f>
        <v/>
      </c>
    </row>
    <row r="2430" spans="4:5">
      <c r="D2430" s="16" t="str">
        <f>IFERROR(VLOOKUP(CONCATENATE(B2430,C2430),IBGE!A:J,10,FALSE),"")</f>
        <v/>
      </c>
      <c r="E2430" s="17" t="str">
        <f>IFERROR(VLOOKUP(CONCATENATE(B2430,C2430),IBGE!A:R,18,FALSE),"")</f>
        <v/>
      </c>
    </row>
    <row r="2431" spans="4:5">
      <c r="D2431" s="16" t="str">
        <f>IFERROR(VLOOKUP(CONCATENATE(B2431,C2431),IBGE!A:J,10,FALSE),"")</f>
        <v/>
      </c>
      <c r="E2431" s="17" t="str">
        <f>IFERROR(VLOOKUP(CONCATENATE(B2431,C2431),IBGE!A:R,18,FALSE),"")</f>
        <v/>
      </c>
    </row>
    <row r="2432" spans="4:5">
      <c r="D2432" s="16" t="str">
        <f>IFERROR(VLOOKUP(CONCATENATE(B2432,C2432),IBGE!A:J,10,FALSE),"")</f>
        <v/>
      </c>
      <c r="E2432" s="17" t="str">
        <f>IFERROR(VLOOKUP(CONCATENATE(B2432,C2432),IBGE!A:R,18,FALSE),"")</f>
        <v/>
      </c>
    </row>
    <row r="2433" spans="4:5">
      <c r="D2433" s="16" t="str">
        <f>IFERROR(VLOOKUP(CONCATENATE(B2433,C2433),IBGE!A:J,10,FALSE),"")</f>
        <v/>
      </c>
      <c r="E2433" s="17" t="str">
        <f>IFERROR(VLOOKUP(CONCATENATE(B2433,C2433),IBGE!A:R,18,FALSE),"")</f>
        <v/>
      </c>
    </row>
    <row r="2434" spans="4:5">
      <c r="D2434" s="16" t="str">
        <f>IFERROR(VLOOKUP(CONCATENATE(B2434,C2434),IBGE!A:J,10,FALSE),"")</f>
        <v/>
      </c>
      <c r="E2434" s="17" t="str">
        <f>IFERROR(VLOOKUP(CONCATENATE(B2434,C2434),IBGE!A:R,18,FALSE),"")</f>
        <v/>
      </c>
    </row>
    <row r="2435" spans="4:5">
      <c r="D2435" s="16" t="str">
        <f>IFERROR(VLOOKUP(CONCATENATE(B2435,C2435),IBGE!A:J,10,FALSE),"")</f>
        <v/>
      </c>
      <c r="E2435" s="17" t="str">
        <f>IFERROR(VLOOKUP(CONCATENATE(B2435,C2435),IBGE!A:R,18,FALSE),"")</f>
        <v/>
      </c>
    </row>
    <row r="2436" spans="4:5">
      <c r="D2436" s="16" t="str">
        <f>IFERROR(VLOOKUP(CONCATENATE(B2436,C2436),IBGE!A:J,10,FALSE),"")</f>
        <v/>
      </c>
      <c r="E2436" s="17" t="str">
        <f>IFERROR(VLOOKUP(CONCATENATE(B2436,C2436),IBGE!A:R,18,FALSE),"")</f>
        <v/>
      </c>
    </row>
    <row r="2437" spans="4:5">
      <c r="D2437" s="16" t="str">
        <f>IFERROR(VLOOKUP(CONCATENATE(B2437,C2437),IBGE!A:J,10,FALSE),"")</f>
        <v/>
      </c>
      <c r="E2437" s="17" t="str">
        <f>IFERROR(VLOOKUP(CONCATENATE(B2437,C2437),IBGE!A:R,18,FALSE),"")</f>
        <v/>
      </c>
    </row>
    <row r="2438" spans="4:5">
      <c r="D2438" s="16" t="str">
        <f>IFERROR(VLOOKUP(CONCATENATE(B2438,C2438),IBGE!A:J,10,FALSE),"")</f>
        <v/>
      </c>
      <c r="E2438" s="17" t="str">
        <f>IFERROR(VLOOKUP(CONCATENATE(B2438,C2438),IBGE!A:R,18,FALSE),"")</f>
        <v/>
      </c>
    </row>
    <row r="2439" spans="4:5">
      <c r="D2439" s="16" t="str">
        <f>IFERROR(VLOOKUP(CONCATENATE(B2439,C2439),IBGE!A:J,10,FALSE),"")</f>
        <v/>
      </c>
      <c r="E2439" s="17" t="str">
        <f>IFERROR(VLOOKUP(CONCATENATE(B2439,C2439),IBGE!A:R,18,FALSE),"")</f>
        <v/>
      </c>
    </row>
    <row r="2440" spans="4:5">
      <c r="D2440" s="16" t="str">
        <f>IFERROR(VLOOKUP(CONCATENATE(B2440,C2440),IBGE!A:J,10,FALSE),"")</f>
        <v/>
      </c>
      <c r="E2440" s="17" t="str">
        <f>IFERROR(VLOOKUP(CONCATENATE(B2440,C2440),IBGE!A:R,18,FALSE),"")</f>
        <v/>
      </c>
    </row>
    <row r="2441" spans="4:5">
      <c r="D2441" s="16" t="str">
        <f>IFERROR(VLOOKUP(CONCATENATE(B2441,C2441),IBGE!A:J,10,FALSE),"")</f>
        <v/>
      </c>
      <c r="E2441" s="17" t="str">
        <f>IFERROR(VLOOKUP(CONCATENATE(B2441,C2441),IBGE!A:R,18,FALSE),"")</f>
        <v/>
      </c>
    </row>
    <row r="2442" spans="4:5">
      <c r="D2442" s="16" t="str">
        <f>IFERROR(VLOOKUP(CONCATENATE(B2442,C2442),IBGE!A:J,10,FALSE),"")</f>
        <v/>
      </c>
      <c r="E2442" s="17" t="str">
        <f>IFERROR(VLOOKUP(CONCATENATE(B2442,C2442),IBGE!A:R,18,FALSE),"")</f>
        <v/>
      </c>
    </row>
    <row r="2443" spans="4:5">
      <c r="D2443" s="16" t="str">
        <f>IFERROR(VLOOKUP(CONCATENATE(B2443,C2443),IBGE!A:J,10,FALSE),"")</f>
        <v/>
      </c>
      <c r="E2443" s="17" t="str">
        <f>IFERROR(VLOOKUP(CONCATENATE(B2443,C2443),IBGE!A:R,18,FALSE),"")</f>
        <v/>
      </c>
    </row>
    <row r="2444" spans="4:5">
      <c r="D2444" s="16" t="str">
        <f>IFERROR(VLOOKUP(CONCATENATE(B2444,C2444),IBGE!A:J,10,FALSE),"")</f>
        <v/>
      </c>
      <c r="E2444" s="17" t="str">
        <f>IFERROR(VLOOKUP(CONCATENATE(B2444,C2444),IBGE!A:R,18,FALSE),"")</f>
        <v/>
      </c>
    </row>
    <row r="2445" spans="4:5">
      <c r="D2445" s="16" t="str">
        <f>IFERROR(VLOOKUP(CONCATENATE(B2445,C2445),IBGE!A:J,10,FALSE),"")</f>
        <v/>
      </c>
      <c r="E2445" s="17" t="str">
        <f>IFERROR(VLOOKUP(CONCATENATE(B2445,C2445),IBGE!A:R,18,FALSE),"")</f>
        <v/>
      </c>
    </row>
    <row r="2446" spans="4:5">
      <c r="D2446" s="16" t="str">
        <f>IFERROR(VLOOKUP(CONCATENATE(B2446,C2446),IBGE!A:J,10,FALSE),"")</f>
        <v/>
      </c>
      <c r="E2446" s="17" t="str">
        <f>IFERROR(VLOOKUP(CONCATENATE(B2446,C2446),IBGE!A:R,18,FALSE),"")</f>
        <v/>
      </c>
    </row>
    <row r="2447" spans="4:5">
      <c r="D2447" s="16" t="str">
        <f>IFERROR(VLOOKUP(CONCATENATE(B2447,C2447),IBGE!A:J,10,FALSE),"")</f>
        <v/>
      </c>
      <c r="E2447" s="17" t="str">
        <f>IFERROR(VLOOKUP(CONCATENATE(B2447,C2447),IBGE!A:R,18,FALSE),"")</f>
        <v/>
      </c>
    </row>
    <row r="2448" spans="4:5">
      <c r="D2448" s="16" t="str">
        <f>IFERROR(VLOOKUP(CONCATENATE(B2448,C2448),IBGE!A:J,10,FALSE),"")</f>
        <v/>
      </c>
      <c r="E2448" s="17" t="str">
        <f>IFERROR(VLOOKUP(CONCATENATE(B2448,C2448),IBGE!A:R,18,FALSE),"")</f>
        <v/>
      </c>
    </row>
    <row r="2449" spans="4:5">
      <c r="D2449" s="16" t="str">
        <f>IFERROR(VLOOKUP(CONCATENATE(B2449,C2449),IBGE!A:J,10,FALSE),"")</f>
        <v/>
      </c>
      <c r="E2449" s="17" t="str">
        <f>IFERROR(VLOOKUP(CONCATENATE(B2449,C2449),IBGE!A:R,18,FALSE),"")</f>
        <v/>
      </c>
    </row>
    <row r="2450" spans="4:5">
      <c r="D2450" s="16" t="str">
        <f>IFERROR(VLOOKUP(CONCATENATE(B2450,C2450),IBGE!A:J,10,FALSE),"")</f>
        <v/>
      </c>
      <c r="E2450" s="17" t="str">
        <f>IFERROR(VLOOKUP(CONCATENATE(B2450,C2450),IBGE!A:R,18,FALSE),"")</f>
        <v/>
      </c>
    </row>
    <row r="2451" spans="4:5">
      <c r="D2451" s="16" t="str">
        <f>IFERROR(VLOOKUP(CONCATENATE(B2451,C2451),IBGE!A:J,10,FALSE),"")</f>
        <v/>
      </c>
      <c r="E2451" s="17" t="str">
        <f>IFERROR(VLOOKUP(CONCATENATE(B2451,C2451),IBGE!A:R,18,FALSE),"")</f>
        <v/>
      </c>
    </row>
    <row r="2452" spans="4:5">
      <c r="D2452" s="16" t="str">
        <f>IFERROR(VLOOKUP(CONCATENATE(B2452,C2452),IBGE!A:J,10,FALSE),"")</f>
        <v/>
      </c>
      <c r="E2452" s="17" t="str">
        <f>IFERROR(VLOOKUP(CONCATENATE(B2452,C2452),IBGE!A:R,18,FALSE),"")</f>
        <v/>
      </c>
    </row>
    <row r="2453" spans="4:5">
      <c r="D2453" s="16" t="str">
        <f>IFERROR(VLOOKUP(CONCATENATE(B2453,C2453),IBGE!A:J,10,FALSE),"")</f>
        <v/>
      </c>
      <c r="E2453" s="17" t="str">
        <f>IFERROR(VLOOKUP(CONCATENATE(B2453,C2453),IBGE!A:R,18,FALSE),"")</f>
        <v/>
      </c>
    </row>
    <row r="2454" spans="4:5">
      <c r="D2454" s="16" t="str">
        <f>IFERROR(VLOOKUP(CONCATENATE(B2454,C2454),IBGE!A:J,10,FALSE),"")</f>
        <v/>
      </c>
      <c r="E2454" s="17" t="str">
        <f>IFERROR(VLOOKUP(CONCATENATE(B2454,C2454),IBGE!A:R,18,FALSE),"")</f>
        <v/>
      </c>
    </row>
    <row r="2455" spans="4:5">
      <c r="D2455" s="16" t="str">
        <f>IFERROR(VLOOKUP(CONCATENATE(B2455,C2455),IBGE!A:J,10,FALSE),"")</f>
        <v/>
      </c>
      <c r="E2455" s="17" t="str">
        <f>IFERROR(VLOOKUP(CONCATENATE(B2455,C2455),IBGE!A:R,18,FALSE),"")</f>
        <v/>
      </c>
    </row>
    <row r="2456" spans="4:5">
      <c r="D2456" s="16" t="str">
        <f>IFERROR(VLOOKUP(CONCATENATE(B2456,C2456),IBGE!A:J,10,FALSE),"")</f>
        <v/>
      </c>
      <c r="E2456" s="17" t="str">
        <f>IFERROR(VLOOKUP(CONCATENATE(B2456,C2456),IBGE!A:R,18,FALSE),"")</f>
        <v/>
      </c>
    </row>
    <row r="2457" spans="4:5">
      <c r="D2457" s="16" t="str">
        <f>IFERROR(VLOOKUP(CONCATENATE(B2457,C2457),IBGE!A:J,10,FALSE),"")</f>
        <v/>
      </c>
      <c r="E2457" s="17" t="str">
        <f>IFERROR(VLOOKUP(CONCATENATE(B2457,C2457),IBGE!A:R,18,FALSE),"")</f>
        <v/>
      </c>
    </row>
    <row r="2458" spans="4:5">
      <c r="D2458" s="16" t="str">
        <f>IFERROR(VLOOKUP(CONCATENATE(B2458,C2458),IBGE!A:J,10,FALSE),"")</f>
        <v/>
      </c>
      <c r="E2458" s="17" t="str">
        <f>IFERROR(VLOOKUP(CONCATENATE(B2458,C2458),IBGE!A:R,18,FALSE),"")</f>
        <v/>
      </c>
    </row>
    <row r="2459" spans="4:5">
      <c r="D2459" s="16" t="str">
        <f>IFERROR(VLOOKUP(CONCATENATE(B2459,C2459),IBGE!A:J,10,FALSE),"")</f>
        <v/>
      </c>
      <c r="E2459" s="17" t="str">
        <f>IFERROR(VLOOKUP(CONCATENATE(B2459,C2459),IBGE!A:R,18,FALSE),"")</f>
        <v/>
      </c>
    </row>
    <row r="2460" spans="4:5">
      <c r="D2460" s="16" t="str">
        <f>IFERROR(VLOOKUP(CONCATENATE(B2460,C2460),IBGE!A:J,10,FALSE),"")</f>
        <v/>
      </c>
      <c r="E2460" s="17" t="str">
        <f>IFERROR(VLOOKUP(CONCATENATE(B2460,C2460),IBGE!A:R,18,FALSE),"")</f>
        <v/>
      </c>
    </row>
    <row r="2461" spans="4:5">
      <c r="D2461" s="16" t="str">
        <f>IFERROR(VLOOKUP(CONCATENATE(B2461,C2461),IBGE!A:J,10,FALSE),"")</f>
        <v/>
      </c>
      <c r="E2461" s="17" t="str">
        <f>IFERROR(VLOOKUP(CONCATENATE(B2461,C2461),IBGE!A:R,18,FALSE),"")</f>
        <v/>
      </c>
    </row>
    <row r="2462" spans="4:5">
      <c r="D2462" s="16" t="str">
        <f>IFERROR(VLOOKUP(CONCATENATE(B2462,C2462),IBGE!A:J,10,FALSE),"")</f>
        <v/>
      </c>
      <c r="E2462" s="17" t="str">
        <f>IFERROR(VLOOKUP(CONCATENATE(B2462,C2462),IBGE!A:R,18,FALSE),"")</f>
        <v/>
      </c>
    </row>
    <row r="2463" spans="4:5">
      <c r="D2463" s="16" t="str">
        <f>IFERROR(VLOOKUP(CONCATENATE(B2463,C2463),IBGE!A:J,10,FALSE),"")</f>
        <v/>
      </c>
      <c r="E2463" s="17" t="str">
        <f>IFERROR(VLOOKUP(CONCATENATE(B2463,C2463),IBGE!A:R,18,FALSE),"")</f>
        <v/>
      </c>
    </row>
    <row r="2464" spans="4:5">
      <c r="D2464" s="16" t="str">
        <f>IFERROR(VLOOKUP(CONCATENATE(B2464,C2464),IBGE!A:J,10,FALSE),"")</f>
        <v/>
      </c>
      <c r="E2464" s="17" t="str">
        <f>IFERROR(VLOOKUP(CONCATENATE(B2464,C2464),IBGE!A:R,18,FALSE),"")</f>
        <v/>
      </c>
    </row>
    <row r="2465" spans="4:5">
      <c r="D2465" s="16" t="str">
        <f>IFERROR(VLOOKUP(CONCATENATE(B2465,C2465),IBGE!A:J,10,FALSE),"")</f>
        <v/>
      </c>
      <c r="E2465" s="17" t="str">
        <f>IFERROR(VLOOKUP(CONCATENATE(B2465,C2465),IBGE!A:R,18,FALSE),"")</f>
        <v/>
      </c>
    </row>
    <row r="2466" spans="4:5">
      <c r="D2466" s="16" t="str">
        <f>IFERROR(VLOOKUP(CONCATENATE(B2466,C2466),IBGE!A:J,10,FALSE),"")</f>
        <v/>
      </c>
      <c r="E2466" s="17" t="str">
        <f>IFERROR(VLOOKUP(CONCATENATE(B2466,C2466),IBGE!A:R,18,FALSE),"")</f>
        <v/>
      </c>
    </row>
    <row r="2467" spans="4:5">
      <c r="D2467" s="16" t="str">
        <f>IFERROR(VLOOKUP(CONCATENATE(B2467,C2467),IBGE!A:J,10,FALSE),"")</f>
        <v/>
      </c>
      <c r="E2467" s="17" t="str">
        <f>IFERROR(VLOOKUP(CONCATENATE(B2467,C2467),IBGE!A:R,18,FALSE),"")</f>
        <v/>
      </c>
    </row>
    <row r="2468" spans="4:5">
      <c r="D2468" s="16" t="str">
        <f>IFERROR(VLOOKUP(CONCATENATE(B2468,C2468),IBGE!A:J,10,FALSE),"")</f>
        <v/>
      </c>
      <c r="E2468" s="17" t="str">
        <f>IFERROR(VLOOKUP(CONCATENATE(B2468,C2468),IBGE!A:R,18,FALSE),"")</f>
        <v/>
      </c>
    </row>
    <row r="2469" spans="4:5">
      <c r="D2469" s="16" t="str">
        <f>IFERROR(VLOOKUP(CONCATENATE(B2469,C2469),IBGE!A:J,10,FALSE),"")</f>
        <v/>
      </c>
      <c r="E2469" s="17" t="str">
        <f>IFERROR(VLOOKUP(CONCATENATE(B2469,C2469),IBGE!A:R,18,FALSE),"")</f>
        <v/>
      </c>
    </row>
    <row r="2470" spans="4:5">
      <c r="D2470" s="16" t="str">
        <f>IFERROR(VLOOKUP(CONCATENATE(B2470,C2470),IBGE!A:J,10,FALSE),"")</f>
        <v/>
      </c>
      <c r="E2470" s="17" t="str">
        <f>IFERROR(VLOOKUP(CONCATENATE(B2470,C2470),IBGE!A:R,18,FALSE),"")</f>
        <v/>
      </c>
    </row>
    <row r="2471" spans="4:5">
      <c r="D2471" s="16" t="str">
        <f>IFERROR(VLOOKUP(CONCATENATE(B2471,C2471),IBGE!A:J,10,FALSE),"")</f>
        <v/>
      </c>
      <c r="E2471" s="17" t="str">
        <f>IFERROR(VLOOKUP(CONCATENATE(B2471,C2471),IBGE!A:R,18,FALSE),"")</f>
        <v/>
      </c>
    </row>
    <row r="2472" spans="4:5">
      <c r="D2472" s="16" t="str">
        <f>IFERROR(VLOOKUP(CONCATENATE(B2472,C2472),IBGE!A:J,10,FALSE),"")</f>
        <v/>
      </c>
      <c r="E2472" s="17" t="str">
        <f>IFERROR(VLOOKUP(CONCATENATE(B2472,C2472),IBGE!A:R,18,FALSE),"")</f>
        <v/>
      </c>
    </row>
    <row r="2473" spans="4:5">
      <c r="D2473" s="16" t="str">
        <f>IFERROR(VLOOKUP(CONCATENATE(B2473,C2473),IBGE!A:J,10,FALSE),"")</f>
        <v/>
      </c>
      <c r="E2473" s="17" t="str">
        <f>IFERROR(VLOOKUP(CONCATENATE(B2473,C2473),IBGE!A:R,18,FALSE),"")</f>
        <v/>
      </c>
    </row>
    <row r="2474" spans="4:5">
      <c r="D2474" s="16" t="str">
        <f>IFERROR(VLOOKUP(CONCATENATE(B2474,C2474),IBGE!A:J,10,FALSE),"")</f>
        <v/>
      </c>
      <c r="E2474" s="17" t="str">
        <f>IFERROR(VLOOKUP(CONCATENATE(B2474,C2474),IBGE!A:R,18,FALSE),"")</f>
        <v/>
      </c>
    </row>
    <row r="2475" spans="4:5">
      <c r="D2475" s="16" t="str">
        <f>IFERROR(VLOOKUP(CONCATENATE(B2475,C2475),IBGE!A:J,10,FALSE),"")</f>
        <v/>
      </c>
      <c r="E2475" s="17" t="str">
        <f>IFERROR(VLOOKUP(CONCATENATE(B2475,C2475),IBGE!A:R,18,FALSE),"")</f>
        <v/>
      </c>
    </row>
    <row r="2476" spans="4:5">
      <c r="D2476" s="16" t="str">
        <f>IFERROR(VLOOKUP(CONCATENATE(B2476,C2476),IBGE!A:J,10,FALSE),"")</f>
        <v/>
      </c>
      <c r="E2476" s="17" t="str">
        <f>IFERROR(VLOOKUP(CONCATENATE(B2476,C2476),IBGE!A:R,18,FALSE),"")</f>
        <v/>
      </c>
    </row>
    <row r="2477" spans="4:5">
      <c r="D2477" s="16" t="str">
        <f>IFERROR(VLOOKUP(CONCATENATE(B2477,C2477),IBGE!A:J,10,FALSE),"")</f>
        <v/>
      </c>
      <c r="E2477" s="17" t="str">
        <f>IFERROR(VLOOKUP(CONCATENATE(B2477,C2477),IBGE!A:R,18,FALSE),"")</f>
        <v/>
      </c>
    </row>
    <row r="2478" spans="4:5">
      <c r="D2478" s="16" t="str">
        <f>IFERROR(VLOOKUP(CONCATENATE(B2478,C2478),IBGE!A:J,10,FALSE),"")</f>
        <v/>
      </c>
      <c r="E2478" s="17" t="str">
        <f>IFERROR(VLOOKUP(CONCATENATE(B2478,C2478),IBGE!A:R,18,FALSE),"")</f>
        <v/>
      </c>
    </row>
    <row r="2479" spans="4:5">
      <c r="D2479" s="16" t="str">
        <f>IFERROR(VLOOKUP(CONCATENATE(B2479,C2479),IBGE!A:J,10,FALSE),"")</f>
        <v/>
      </c>
      <c r="E2479" s="17" t="str">
        <f>IFERROR(VLOOKUP(CONCATENATE(B2479,C2479),IBGE!A:R,18,FALSE),"")</f>
        <v/>
      </c>
    </row>
    <row r="2480" spans="4:5">
      <c r="D2480" s="16" t="str">
        <f>IFERROR(VLOOKUP(CONCATENATE(B2480,C2480),IBGE!A:J,10,FALSE),"")</f>
        <v/>
      </c>
      <c r="E2480" s="17" t="str">
        <f>IFERROR(VLOOKUP(CONCATENATE(B2480,C2480),IBGE!A:R,18,FALSE),"")</f>
        <v/>
      </c>
    </row>
    <row r="2481" spans="4:5">
      <c r="D2481" s="16" t="str">
        <f>IFERROR(VLOOKUP(CONCATENATE(B2481,C2481),IBGE!A:J,10,FALSE),"")</f>
        <v/>
      </c>
      <c r="E2481" s="17" t="str">
        <f>IFERROR(VLOOKUP(CONCATENATE(B2481,C2481),IBGE!A:R,18,FALSE),"")</f>
        <v/>
      </c>
    </row>
    <row r="2482" spans="4:5">
      <c r="D2482" s="16" t="str">
        <f>IFERROR(VLOOKUP(CONCATENATE(B2482,C2482),IBGE!A:J,10,FALSE),"")</f>
        <v/>
      </c>
      <c r="E2482" s="17" t="str">
        <f>IFERROR(VLOOKUP(CONCATENATE(B2482,C2482),IBGE!A:R,18,FALSE),"")</f>
        <v/>
      </c>
    </row>
    <row r="2483" spans="4:5">
      <c r="D2483" s="16" t="str">
        <f>IFERROR(VLOOKUP(CONCATENATE(B2483,C2483),IBGE!A:J,10,FALSE),"")</f>
        <v/>
      </c>
      <c r="E2483" s="17" t="str">
        <f>IFERROR(VLOOKUP(CONCATENATE(B2483,C2483),IBGE!A:R,18,FALSE),"")</f>
        <v/>
      </c>
    </row>
    <row r="2484" spans="4:5">
      <c r="D2484" s="16" t="str">
        <f>IFERROR(VLOOKUP(CONCATENATE(B2484,C2484),IBGE!A:J,10,FALSE),"")</f>
        <v/>
      </c>
      <c r="E2484" s="17" t="str">
        <f>IFERROR(VLOOKUP(CONCATENATE(B2484,C2484),IBGE!A:R,18,FALSE),"")</f>
        <v/>
      </c>
    </row>
    <row r="2485" spans="4:5">
      <c r="D2485" s="16" t="str">
        <f>IFERROR(VLOOKUP(CONCATENATE(B2485,C2485),IBGE!A:J,10,FALSE),"")</f>
        <v/>
      </c>
      <c r="E2485" s="17" t="str">
        <f>IFERROR(VLOOKUP(CONCATENATE(B2485,C2485),IBGE!A:R,18,FALSE),"")</f>
        <v/>
      </c>
    </row>
    <row r="2486" spans="4:5">
      <c r="D2486" s="16" t="str">
        <f>IFERROR(VLOOKUP(CONCATENATE(B2486,C2486),IBGE!A:J,10,FALSE),"")</f>
        <v/>
      </c>
      <c r="E2486" s="17" t="str">
        <f>IFERROR(VLOOKUP(CONCATENATE(B2486,C2486),IBGE!A:R,18,FALSE),"")</f>
        <v/>
      </c>
    </row>
    <row r="2487" spans="4:5">
      <c r="D2487" s="16" t="str">
        <f>IFERROR(VLOOKUP(CONCATENATE(B2487,C2487),IBGE!A:J,10,FALSE),"")</f>
        <v/>
      </c>
      <c r="E2487" s="17" t="str">
        <f>IFERROR(VLOOKUP(CONCATENATE(B2487,C2487),IBGE!A:R,18,FALSE),"")</f>
        <v/>
      </c>
    </row>
    <row r="2488" spans="4:5">
      <c r="D2488" s="16" t="str">
        <f>IFERROR(VLOOKUP(CONCATENATE(B2488,C2488),IBGE!A:J,10,FALSE),"")</f>
        <v/>
      </c>
      <c r="E2488" s="17" t="str">
        <f>IFERROR(VLOOKUP(CONCATENATE(B2488,C2488),IBGE!A:R,18,FALSE),"")</f>
        <v/>
      </c>
    </row>
    <row r="2489" spans="4:5">
      <c r="D2489" s="16" t="str">
        <f>IFERROR(VLOOKUP(CONCATENATE(B2489,C2489),IBGE!A:J,10,FALSE),"")</f>
        <v/>
      </c>
      <c r="E2489" s="17" t="str">
        <f>IFERROR(VLOOKUP(CONCATENATE(B2489,C2489),IBGE!A:R,18,FALSE),"")</f>
        <v/>
      </c>
    </row>
    <row r="2490" spans="4:5">
      <c r="D2490" s="16" t="str">
        <f>IFERROR(VLOOKUP(CONCATENATE(B2490,C2490),IBGE!A:J,10,FALSE),"")</f>
        <v/>
      </c>
      <c r="E2490" s="17" t="str">
        <f>IFERROR(VLOOKUP(CONCATENATE(B2490,C2490),IBGE!A:R,18,FALSE),"")</f>
        <v/>
      </c>
    </row>
    <row r="2491" spans="4:5">
      <c r="D2491" s="16" t="str">
        <f>IFERROR(VLOOKUP(CONCATENATE(B2491,C2491),IBGE!A:J,10,FALSE),"")</f>
        <v/>
      </c>
      <c r="E2491" s="17" t="str">
        <f>IFERROR(VLOOKUP(CONCATENATE(B2491,C2491),IBGE!A:R,18,FALSE),"")</f>
        <v/>
      </c>
    </row>
    <row r="2492" spans="4:5">
      <c r="D2492" s="16" t="str">
        <f>IFERROR(VLOOKUP(CONCATENATE(B2492,C2492),IBGE!A:J,10,FALSE),"")</f>
        <v/>
      </c>
      <c r="E2492" s="17" t="str">
        <f>IFERROR(VLOOKUP(CONCATENATE(B2492,C2492),IBGE!A:R,18,FALSE),"")</f>
        <v/>
      </c>
    </row>
    <row r="2493" spans="4:5">
      <c r="D2493" s="16" t="str">
        <f>IFERROR(VLOOKUP(CONCATENATE(B2493,C2493),IBGE!A:J,10,FALSE),"")</f>
        <v/>
      </c>
      <c r="E2493" s="17" t="str">
        <f>IFERROR(VLOOKUP(CONCATENATE(B2493,C2493),IBGE!A:R,18,FALSE),"")</f>
        <v/>
      </c>
    </row>
    <row r="2494" spans="4:5">
      <c r="D2494" s="16" t="str">
        <f>IFERROR(VLOOKUP(CONCATENATE(B2494,C2494),IBGE!A:J,10,FALSE),"")</f>
        <v/>
      </c>
      <c r="E2494" s="17" t="str">
        <f>IFERROR(VLOOKUP(CONCATENATE(B2494,C2494),IBGE!A:R,18,FALSE),"")</f>
        <v/>
      </c>
    </row>
    <row r="2495" spans="4:5">
      <c r="D2495" s="16" t="str">
        <f>IFERROR(VLOOKUP(CONCATENATE(B2495,C2495),IBGE!A:J,10,FALSE),"")</f>
        <v/>
      </c>
      <c r="E2495" s="17" t="str">
        <f>IFERROR(VLOOKUP(CONCATENATE(B2495,C2495),IBGE!A:R,18,FALSE),"")</f>
        <v/>
      </c>
    </row>
    <row r="2496" spans="4:5">
      <c r="D2496" s="16" t="str">
        <f>IFERROR(VLOOKUP(CONCATENATE(B2496,C2496),IBGE!A:J,10,FALSE),"")</f>
        <v/>
      </c>
      <c r="E2496" s="17" t="str">
        <f>IFERROR(VLOOKUP(CONCATENATE(B2496,C2496),IBGE!A:R,18,FALSE),"")</f>
        <v/>
      </c>
    </row>
    <row r="2497" spans="4:5">
      <c r="D2497" s="16" t="str">
        <f>IFERROR(VLOOKUP(CONCATENATE(B2497,C2497),IBGE!A:J,10,FALSE),"")</f>
        <v/>
      </c>
      <c r="E2497" s="17" t="str">
        <f>IFERROR(VLOOKUP(CONCATENATE(B2497,C2497),IBGE!A:R,18,FALSE),"")</f>
        <v/>
      </c>
    </row>
    <row r="2498" spans="4:5">
      <c r="D2498" s="16" t="str">
        <f>IFERROR(VLOOKUP(CONCATENATE(B2498,C2498),IBGE!A:J,10,FALSE),"")</f>
        <v/>
      </c>
      <c r="E2498" s="17" t="str">
        <f>IFERROR(VLOOKUP(CONCATENATE(B2498,C2498),IBGE!A:R,18,FALSE),"")</f>
        <v/>
      </c>
    </row>
    <row r="2499" spans="4:5">
      <c r="D2499" s="16" t="str">
        <f>IFERROR(VLOOKUP(CONCATENATE(B2499,C2499),IBGE!A:J,10,FALSE),"")</f>
        <v/>
      </c>
      <c r="E2499" s="17" t="str">
        <f>IFERROR(VLOOKUP(CONCATENATE(B2499,C2499),IBGE!A:R,18,FALSE),"")</f>
        <v/>
      </c>
    </row>
    <row r="2500" spans="4:5">
      <c r="D2500" s="16" t="str">
        <f>IFERROR(VLOOKUP(CONCATENATE(B2500,C2500),IBGE!A:J,10,FALSE),"")</f>
        <v/>
      </c>
      <c r="E2500" s="17" t="str">
        <f>IFERROR(VLOOKUP(CONCATENATE(B2500,C2500),IBGE!A:R,18,FALSE),"")</f>
        <v/>
      </c>
    </row>
    <row r="2501" spans="4:5">
      <c r="D2501" s="16" t="str">
        <f>IFERROR(VLOOKUP(CONCATENATE(B2501,C2501),IBGE!A:J,10,FALSE),"")</f>
        <v/>
      </c>
      <c r="E2501" s="17" t="str">
        <f>IFERROR(VLOOKUP(CONCATENATE(B2501,C2501),IBGE!A:R,18,FALSE),"")</f>
        <v/>
      </c>
    </row>
    <row r="2502" spans="4:5">
      <c r="D2502" s="16" t="str">
        <f>IFERROR(VLOOKUP(CONCATENATE(B2502,C2502),IBGE!A:J,10,FALSE),"")</f>
        <v/>
      </c>
      <c r="E2502" s="17" t="str">
        <f>IFERROR(VLOOKUP(CONCATENATE(B2502,C2502),IBGE!A:R,18,FALSE),"")</f>
        <v/>
      </c>
    </row>
    <row r="2503" spans="4:5">
      <c r="D2503" s="16" t="str">
        <f>IFERROR(VLOOKUP(CONCATENATE(B2503,C2503),IBGE!A:J,10,FALSE),"")</f>
        <v/>
      </c>
      <c r="E2503" s="17" t="str">
        <f>IFERROR(VLOOKUP(CONCATENATE(B2503,C2503),IBGE!A:R,18,FALSE),"")</f>
        <v/>
      </c>
    </row>
    <row r="2504" spans="4:5">
      <c r="D2504" s="16" t="str">
        <f>IFERROR(VLOOKUP(CONCATENATE(B2504,C2504),IBGE!A:J,10,FALSE),"")</f>
        <v/>
      </c>
      <c r="E2504" s="17" t="str">
        <f>IFERROR(VLOOKUP(CONCATENATE(B2504,C2504),IBGE!A:R,18,FALSE),"")</f>
        <v/>
      </c>
    </row>
    <row r="2505" spans="4:5">
      <c r="D2505" s="16" t="str">
        <f>IFERROR(VLOOKUP(CONCATENATE(B2505,C2505),IBGE!A:J,10,FALSE),"")</f>
        <v/>
      </c>
      <c r="E2505" s="17" t="str">
        <f>IFERROR(VLOOKUP(CONCATENATE(B2505,C2505),IBGE!A:R,18,FALSE),"")</f>
        <v/>
      </c>
    </row>
    <row r="2506" spans="4:5">
      <c r="D2506" s="16" t="str">
        <f>IFERROR(VLOOKUP(CONCATENATE(B2506,C2506),IBGE!A:J,10,FALSE),"")</f>
        <v/>
      </c>
      <c r="E2506" s="17" t="str">
        <f>IFERROR(VLOOKUP(CONCATENATE(B2506,C2506),IBGE!A:R,18,FALSE),"")</f>
        <v/>
      </c>
    </row>
    <row r="2507" spans="4:5">
      <c r="D2507" s="16" t="str">
        <f>IFERROR(VLOOKUP(CONCATENATE(B2507,C2507),IBGE!A:J,10,FALSE),"")</f>
        <v/>
      </c>
      <c r="E2507" s="17" t="str">
        <f>IFERROR(VLOOKUP(CONCATENATE(B2507,C2507),IBGE!A:R,18,FALSE),"")</f>
        <v/>
      </c>
    </row>
    <row r="2508" spans="4:5">
      <c r="D2508" s="16" t="str">
        <f>IFERROR(VLOOKUP(CONCATENATE(B2508,C2508),IBGE!A:J,10,FALSE),"")</f>
        <v/>
      </c>
      <c r="E2508" s="17" t="str">
        <f>IFERROR(VLOOKUP(CONCATENATE(B2508,C2508),IBGE!A:R,18,FALSE),"")</f>
        <v/>
      </c>
    </row>
    <row r="2509" spans="4:5">
      <c r="D2509" s="16" t="str">
        <f>IFERROR(VLOOKUP(CONCATENATE(B2509,C2509),IBGE!A:J,10,FALSE),"")</f>
        <v/>
      </c>
      <c r="E2509" s="17" t="str">
        <f>IFERROR(VLOOKUP(CONCATENATE(B2509,C2509),IBGE!A:R,18,FALSE),"")</f>
        <v/>
      </c>
    </row>
    <row r="2510" spans="4:5">
      <c r="D2510" s="16" t="str">
        <f>IFERROR(VLOOKUP(CONCATENATE(B2510,C2510),IBGE!A:J,10,FALSE),"")</f>
        <v/>
      </c>
      <c r="E2510" s="17" t="str">
        <f>IFERROR(VLOOKUP(CONCATENATE(B2510,C2510),IBGE!A:R,18,FALSE),"")</f>
        <v/>
      </c>
    </row>
    <row r="2511" spans="4:5">
      <c r="D2511" s="16" t="str">
        <f>IFERROR(VLOOKUP(CONCATENATE(B2511,C2511),IBGE!A:J,10,FALSE),"")</f>
        <v/>
      </c>
      <c r="E2511" s="17" t="str">
        <f>IFERROR(VLOOKUP(CONCATENATE(B2511,C2511),IBGE!A:R,18,FALSE),"")</f>
        <v/>
      </c>
    </row>
    <row r="2512" spans="4:5">
      <c r="D2512" s="16" t="str">
        <f>IFERROR(VLOOKUP(CONCATENATE(B2512,C2512),IBGE!A:J,10,FALSE),"")</f>
        <v/>
      </c>
      <c r="E2512" s="17" t="str">
        <f>IFERROR(VLOOKUP(CONCATENATE(B2512,C2512),IBGE!A:R,18,FALSE),"")</f>
        <v/>
      </c>
    </row>
    <row r="2513" spans="4:5">
      <c r="D2513" s="16" t="str">
        <f>IFERROR(VLOOKUP(CONCATENATE(B2513,C2513),IBGE!A:J,10,FALSE),"")</f>
        <v/>
      </c>
      <c r="E2513" s="17" t="str">
        <f>IFERROR(VLOOKUP(CONCATENATE(B2513,C2513),IBGE!A:R,18,FALSE),"")</f>
        <v/>
      </c>
    </row>
    <row r="2514" spans="4:5">
      <c r="D2514" s="16" t="str">
        <f>IFERROR(VLOOKUP(CONCATENATE(B2514,C2514),IBGE!A:J,10,FALSE),"")</f>
        <v/>
      </c>
      <c r="E2514" s="17" t="str">
        <f>IFERROR(VLOOKUP(CONCATENATE(B2514,C2514),IBGE!A:R,18,FALSE),"")</f>
        <v/>
      </c>
    </row>
    <row r="2515" spans="4:5">
      <c r="D2515" s="16" t="str">
        <f>IFERROR(VLOOKUP(CONCATENATE(B2515,C2515),IBGE!A:J,10,FALSE),"")</f>
        <v/>
      </c>
      <c r="E2515" s="17" t="str">
        <f>IFERROR(VLOOKUP(CONCATENATE(B2515,C2515),IBGE!A:R,18,FALSE),"")</f>
        <v/>
      </c>
    </row>
    <row r="2516" spans="4:5">
      <c r="D2516" s="16" t="str">
        <f>IFERROR(VLOOKUP(CONCATENATE(B2516,C2516),IBGE!A:J,10,FALSE),"")</f>
        <v/>
      </c>
      <c r="E2516" s="17" t="str">
        <f>IFERROR(VLOOKUP(CONCATENATE(B2516,C2516),IBGE!A:R,18,FALSE),"")</f>
        <v/>
      </c>
    </row>
    <row r="2517" spans="4:5">
      <c r="D2517" s="16" t="str">
        <f>IFERROR(VLOOKUP(CONCATENATE(B2517,C2517),IBGE!A:J,10,FALSE),"")</f>
        <v/>
      </c>
      <c r="E2517" s="17" t="str">
        <f>IFERROR(VLOOKUP(CONCATENATE(B2517,C2517),IBGE!A:R,18,FALSE),"")</f>
        <v/>
      </c>
    </row>
    <row r="2518" spans="4:5">
      <c r="D2518" s="16" t="str">
        <f>IFERROR(VLOOKUP(CONCATENATE(B2518,C2518),IBGE!A:J,10,FALSE),"")</f>
        <v/>
      </c>
      <c r="E2518" s="17" t="str">
        <f>IFERROR(VLOOKUP(CONCATENATE(B2518,C2518),IBGE!A:R,18,FALSE),"")</f>
        <v/>
      </c>
    </row>
    <row r="2519" spans="4:5">
      <c r="D2519" s="16" t="str">
        <f>IFERROR(VLOOKUP(CONCATENATE(B2519,C2519),IBGE!A:J,10,FALSE),"")</f>
        <v/>
      </c>
      <c r="E2519" s="17" t="str">
        <f>IFERROR(VLOOKUP(CONCATENATE(B2519,C2519),IBGE!A:R,18,FALSE),"")</f>
        <v/>
      </c>
    </row>
    <row r="2520" spans="4:5">
      <c r="D2520" s="16" t="str">
        <f>IFERROR(VLOOKUP(CONCATENATE(B2520,C2520),IBGE!A:J,10,FALSE),"")</f>
        <v/>
      </c>
      <c r="E2520" s="17" t="str">
        <f>IFERROR(VLOOKUP(CONCATENATE(B2520,C2520),IBGE!A:R,18,FALSE),"")</f>
        <v/>
      </c>
    </row>
    <row r="2521" spans="4:5">
      <c r="D2521" s="16" t="str">
        <f>IFERROR(VLOOKUP(CONCATENATE(B2521,C2521),IBGE!A:J,10,FALSE),"")</f>
        <v/>
      </c>
      <c r="E2521" s="17" t="str">
        <f>IFERROR(VLOOKUP(CONCATENATE(B2521,C2521),IBGE!A:R,18,FALSE),"")</f>
        <v/>
      </c>
    </row>
    <row r="2522" spans="4:5">
      <c r="D2522" s="16" t="str">
        <f>IFERROR(VLOOKUP(CONCATENATE(B2522,C2522),IBGE!A:J,10,FALSE),"")</f>
        <v/>
      </c>
      <c r="E2522" s="17" t="str">
        <f>IFERROR(VLOOKUP(CONCATENATE(B2522,C2522),IBGE!A:R,18,FALSE),"")</f>
        <v/>
      </c>
    </row>
    <row r="2523" spans="4:5">
      <c r="D2523" s="16" t="str">
        <f>IFERROR(VLOOKUP(CONCATENATE(B2523,C2523),IBGE!A:J,10,FALSE),"")</f>
        <v/>
      </c>
      <c r="E2523" s="17" t="str">
        <f>IFERROR(VLOOKUP(CONCATENATE(B2523,C2523),IBGE!A:R,18,FALSE),"")</f>
        <v/>
      </c>
    </row>
    <row r="2524" spans="4:5">
      <c r="D2524" s="16" t="str">
        <f>IFERROR(VLOOKUP(CONCATENATE(B2524,C2524),IBGE!A:J,10,FALSE),"")</f>
        <v/>
      </c>
      <c r="E2524" s="17" t="str">
        <f>IFERROR(VLOOKUP(CONCATENATE(B2524,C2524),IBGE!A:R,18,FALSE),"")</f>
        <v/>
      </c>
    </row>
    <row r="2525" spans="4:5">
      <c r="D2525" s="16" t="str">
        <f>IFERROR(VLOOKUP(CONCATENATE(B2525,C2525),IBGE!A:J,10,FALSE),"")</f>
        <v/>
      </c>
      <c r="E2525" s="17" t="str">
        <f>IFERROR(VLOOKUP(CONCATENATE(B2525,C2525),IBGE!A:R,18,FALSE),"")</f>
        <v/>
      </c>
    </row>
    <row r="2526" spans="4:5">
      <c r="D2526" s="16" t="str">
        <f>IFERROR(VLOOKUP(CONCATENATE(B2526,C2526),IBGE!A:J,10,FALSE),"")</f>
        <v/>
      </c>
      <c r="E2526" s="17" t="str">
        <f>IFERROR(VLOOKUP(CONCATENATE(B2526,C2526),IBGE!A:R,18,FALSE),"")</f>
        <v/>
      </c>
    </row>
    <row r="2527" spans="4:5">
      <c r="D2527" s="16" t="str">
        <f>IFERROR(VLOOKUP(CONCATENATE(B2527,C2527),IBGE!A:J,10,FALSE),"")</f>
        <v/>
      </c>
      <c r="E2527" s="17" t="str">
        <f>IFERROR(VLOOKUP(CONCATENATE(B2527,C2527),IBGE!A:R,18,FALSE),"")</f>
        <v/>
      </c>
    </row>
    <row r="2528" spans="4:5">
      <c r="D2528" s="16" t="str">
        <f>IFERROR(VLOOKUP(CONCATENATE(B2528,C2528),IBGE!A:J,10,FALSE),"")</f>
        <v/>
      </c>
      <c r="E2528" s="17" t="str">
        <f>IFERROR(VLOOKUP(CONCATENATE(B2528,C2528),IBGE!A:R,18,FALSE),"")</f>
        <v/>
      </c>
    </row>
    <row r="2529" spans="4:5">
      <c r="D2529" s="16" t="str">
        <f>IFERROR(VLOOKUP(CONCATENATE(B2529,C2529),IBGE!A:J,10,FALSE),"")</f>
        <v/>
      </c>
      <c r="E2529" s="17" t="str">
        <f>IFERROR(VLOOKUP(CONCATENATE(B2529,C2529),IBGE!A:R,18,FALSE),"")</f>
        <v/>
      </c>
    </row>
    <row r="2530" spans="4:5">
      <c r="D2530" s="16" t="str">
        <f>IFERROR(VLOOKUP(CONCATENATE(B2530,C2530),IBGE!A:J,10,FALSE),"")</f>
        <v/>
      </c>
      <c r="E2530" s="17" t="str">
        <f>IFERROR(VLOOKUP(CONCATENATE(B2530,C2530),IBGE!A:R,18,FALSE),"")</f>
        <v/>
      </c>
    </row>
    <row r="2531" spans="4:5">
      <c r="D2531" s="16" t="str">
        <f>IFERROR(VLOOKUP(CONCATENATE(B2531,C2531),IBGE!A:J,10,FALSE),"")</f>
        <v/>
      </c>
      <c r="E2531" s="17" t="str">
        <f>IFERROR(VLOOKUP(CONCATENATE(B2531,C2531),IBGE!A:R,18,FALSE),"")</f>
        <v/>
      </c>
    </row>
    <row r="2532" spans="4:5">
      <c r="D2532" s="16" t="str">
        <f>IFERROR(VLOOKUP(CONCATENATE(B2532,C2532),IBGE!A:J,10,FALSE),"")</f>
        <v/>
      </c>
      <c r="E2532" s="17" t="str">
        <f>IFERROR(VLOOKUP(CONCATENATE(B2532,C2532),IBGE!A:R,18,FALSE),"")</f>
        <v/>
      </c>
    </row>
    <row r="2533" spans="4:5">
      <c r="D2533" s="16" t="str">
        <f>IFERROR(VLOOKUP(CONCATENATE(B2533,C2533),IBGE!A:J,10,FALSE),"")</f>
        <v/>
      </c>
      <c r="E2533" s="17" t="str">
        <f>IFERROR(VLOOKUP(CONCATENATE(B2533,C2533),IBGE!A:R,18,FALSE),"")</f>
        <v/>
      </c>
    </row>
    <row r="2534" spans="4:5">
      <c r="D2534" s="16" t="str">
        <f>IFERROR(VLOOKUP(CONCATENATE(B2534,C2534),IBGE!A:J,10,FALSE),"")</f>
        <v/>
      </c>
      <c r="E2534" s="17" t="str">
        <f>IFERROR(VLOOKUP(CONCATENATE(B2534,C2534),IBGE!A:R,18,FALSE),"")</f>
        <v/>
      </c>
    </row>
    <row r="2535" spans="4:5">
      <c r="D2535" s="16" t="str">
        <f>IFERROR(VLOOKUP(CONCATENATE(B2535,C2535),IBGE!A:J,10,FALSE),"")</f>
        <v/>
      </c>
      <c r="E2535" s="17" t="str">
        <f>IFERROR(VLOOKUP(CONCATENATE(B2535,C2535),IBGE!A:R,18,FALSE),"")</f>
        <v/>
      </c>
    </row>
    <row r="2536" spans="4:5">
      <c r="D2536" s="16" t="str">
        <f>IFERROR(VLOOKUP(CONCATENATE(B2536,C2536),IBGE!A:J,10,FALSE),"")</f>
        <v/>
      </c>
      <c r="E2536" s="17" t="str">
        <f>IFERROR(VLOOKUP(CONCATENATE(B2536,C2536),IBGE!A:R,18,FALSE),"")</f>
        <v/>
      </c>
    </row>
    <row r="2537" spans="4:5">
      <c r="D2537" s="16" t="str">
        <f>IFERROR(VLOOKUP(CONCATENATE(B2537,C2537),IBGE!A:J,10,FALSE),"")</f>
        <v/>
      </c>
      <c r="E2537" s="17" t="str">
        <f>IFERROR(VLOOKUP(CONCATENATE(B2537,C2537),IBGE!A:R,18,FALSE),"")</f>
        <v/>
      </c>
    </row>
    <row r="2538" spans="4:5">
      <c r="D2538" s="16" t="str">
        <f>IFERROR(VLOOKUP(CONCATENATE(B2538,C2538),IBGE!A:J,10,FALSE),"")</f>
        <v/>
      </c>
      <c r="E2538" s="17" t="str">
        <f>IFERROR(VLOOKUP(CONCATENATE(B2538,C2538),IBGE!A:R,18,FALSE),"")</f>
        <v/>
      </c>
    </row>
    <row r="2539" spans="4:5">
      <c r="D2539" s="16" t="str">
        <f>IFERROR(VLOOKUP(CONCATENATE(B2539,C2539),IBGE!A:J,10,FALSE),"")</f>
        <v/>
      </c>
      <c r="E2539" s="17" t="str">
        <f>IFERROR(VLOOKUP(CONCATENATE(B2539,C2539),IBGE!A:R,18,FALSE),"")</f>
        <v/>
      </c>
    </row>
    <row r="2540" spans="4:5">
      <c r="D2540" s="16" t="str">
        <f>IFERROR(VLOOKUP(CONCATENATE(B2540,C2540),IBGE!A:J,10,FALSE),"")</f>
        <v/>
      </c>
      <c r="E2540" s="17" t="str">
        <f>IFERROR(VLOOKUP(CONCATENATE(B2540,C2540),IBGE!A:R,18,FALSE),"")</f>
        <v/>
      </c>
    </row>
    <row r="2541" spans="4:5">
      <c r="D2541" s="16" t="str">
        <f>IFERROR(VLOOKUP(CONCATENATE(B2541,C2541),IBGE!A:J,10,FALSE),"")</f>
        <v/>
      </c>
      <c r="E2541" s="17" t="str">
        <f>IFERROR(VLOOKUP(CONCATENATE(B2541,C2541),IBGE!A:R,18,FALSE),"")</f>
        <v/>
      </c>
    </row>
    <row r="2542" spans="4:5">
      <c r="D2542" s="16" t="str">
        <f>IFERROR(VLOOKUP(CONCATENATE(B2542,C2542),IBGE!A:J,10,FALSE),"")</f>
        <v/>
      </c>
      <c r="E2542" s="17" t="str">
        <f>IFERROR(VLOOKUP(CONCATENATE(B2542,C2542),IBGE!A:R,18,FALSE),"")</f>
        <v/>
      </c>
    </row>
    <row r="2543" spans="4:5">
      <c r="D2543" s="16" t="str">
        <f>IFERROR(VLOOKUP(CONCATENATE(B2543,C2543),IBGE!A:J,10,FALSE),"")</f>
        <v/>
      </c>
      <c r="E2543" s="17" t="str">
        <f>IFERROR(VLOOKUP(CONCATENATE(B2543,C2543),IBGE!A:R,18,FALSE),"")</f>
        <v/>
      </c>
    </row>
    <row r="2544" spans="4:5">
      <c r="D2544" s="16" t="str">
        <f>IFERROR(VLOOKUP(CONCATENATE(B2544,C2544),IBGE!A:J,10,FALSE),"")</f>
        <v/>
      </c>
      <c r="E2544" s="17" t="str">
        <f>IFERROR(VLOOKUP(CONCATENATE(B2544,C2544),IBGE!A:R,18,FALSE),"")</f>
        <v/>
      </c>
    </row>
    <row r="2545" spans="4:5">
      <c r="D2545" s="16" t="str">
        <f>IFERROR(VLOOKUP(CONCATENATE(B2545,C2545),IBGE!A:J,10,FALSE),"")</f>
        <v/>
      </c>
      <c r="E2545" s="17" t="str">
        <f>IFERROR(VLOOKUP(CONCATENATE(B2545,C2545),IBGE!A:R,18,FALSE),"")</f>
        <v/>
      </c>
    </row>
    <row r="2546" spans="4:5">
      <c r="D2546" s="16" t="str">
        <f>IFERROR(VLOOKUP(CONCATENATE(B2546,C2546),IBGE!A:J,10,FALSE),"")</f>
        <v/>
      </c>
      <c r="E2546" s="17" t="str">
        <f>IFERROR(VLOOKUP(CONCATENATE(B2546,C2546),IBGE!A:R,18,FALSE),"")</f>
        <v/>
      </c>
    </row>
    <row r="2547" spans="4:5">
      <c r="D2547" s="16" t="str">
        <f>IFERROR(VLOOKUP(CONCATENATE(B2547,C2547),IBGE!A:J,10,FALSE),"")</f>
        <v/>
      </c>
      <c r="E2547" s="17" t="str">
        <f>IFERROR(VLOOKUP(CONCATENATE(B2547,C2547),IBGE!A:R,18,FALSE),"")</f>
        <v/>
      </c>
    </row>
    <row r="2548" spans="4:5">
      <c r="D2548" s="16" t="str">
        <f>IFERROR(VLOOKUP(CONCATENATE(B2548,C2548),IBGE!A:J,10,FALSE),"")</f>
        <v/>
      </c>
      <c r="E2548" s="17" t="str">
        <f>IFERROR(VLOOKUP(CONCATENATE(B2548,C2548),IBGE!A:R,18,FALSE),"")</f>
        <v/>
      </c>
    </row>
    <row r="2549" spans="4:5">
      <c r="D2549" s="16" t="str">
        <f>IFERROR(VLOOKUP(CONCATENATE(B2549,C2549),IBGE!A:J,10,FALSE),"")</f>
        <v/>
      </c>
      <c r="E2549" s="17" t="str">
        <f>IFERROR(VLOOKUP(CONCATENATE(B2549,C2549),IBGE!A:R,18,FALSE),"")</f>
        <v/>
      </c>
    </row>
    <row r="2550" spans="4:5">
      <c r="D2550" s="16" t="str">
        <f>IFERROR(VLOOKUP(CONCATENATE(B2550,C2550),IBGE!A:J,10,FALSE),"")</f>
        <v/>
      </c>
      <c r="E2550" s="17" t="str">
        <f>IFERROR(VLOOKUP(CONCATENATE(B2550,C2550),IBGE!A:R,18,FALSE),"")</f>
        <v/>
      </c>
    </row>
    <row r="2551" spans="4:5">
      <c r="D2551" s="16" t="str">
        <f>IFERROR(VLOOKUP(CONCATENATE(B2551,C2551),IBGE!A:J,10,FALSE),"")</f>
        <v/>
      </c>
      <c r="E2551" s="17" t="str">
        <f>IFERROR(VLOOKUP(CONCATENATE(B2551,C2551),IBGE!A:R,18,FALSE),"")</f>
        <v/>
      </c>
    </row>
    <row r="2552" spans="4:5">
      <c r="D2552" s="16" t="str">
        <f>IFERROR(VLOOKUP(CONCATENATE(B2552,C2552),IBGE!A:J,10,FALSE),"")</f>
        <v/>
      </c>
      <c r="E2552" s="17" t="str">
        <f>IFERROR(VLOOKUP(CONCATENATE(B2552,C2552),IBGE!A:R,18,FALSE),"")</f>
        <v/>
      </c>
    </row>
    <row r="2553" spans="4:5">
      <c r="D2553" s="16" t="str">
        <f>IFERROR(VLOOKUP(CONCATENATE(B2553,C2553),IBGE!A:J,10,FALSE),"")</f>
        <v/>
      </c>
      <c r="E2553" s="17" t="str">
        <f>IFERROR(VLOOKUP(CONCATENATE(B2553,C2553),IBGE!A:R,18,FALSE),"")</f>
        <v/>
      </c>
    </row>
    <row r="2554" spans="4:5">
      <c r="D2554" s="16" t="str">
        <f>IFERROR(VLOOKUP(CONCATENATE(B2554,C2554),IBGE!A:J,10,FALSE),"")</f>
        <v/>
      </c>
      <c r="E2554" s="17" t="str">
        <f>IFERROR(VLOOKUP(CONCATENATE(B2554,C2554),IBGE!A:R,18,FALSE),"")</f>
        <v/>
      </c>
    </row>
    <row r="2555" spans="4:5">
      <c r="D2555" s="16" t="str">
        <f>IFERROR(VLOOKUP(CONCATENATE(B2555,C2555),IBGE!A:J,10,FALSE),"")</f>
        <v/>
      </c>
      <c r="E2555" s="17" t="str">
        <f>IFERROR(VLOOKUP(CONCATENATE(B2555,C2555),IBGE!A:R,18,FALSE),"")</f>
        <v/>
      </c>
    </row>
    <row r="2556" spans="4:5">
      <c r="D2556" s="16" t="str">
        <f>IFERROR(VLOOKUP(CONCATENATE(B2556,C2556),IBGE!A:J,10,FALSE),"")</f>
        <v/>
      </c>
      <c r="E2556" s="17" t="str">
        <f>IFERROR(VLOOKUP(CONCATENATE(B2556,C2556),IBGE!A:R,18,FALSE),"")</f>
        <v/>
      </c>
    </row>
    <row r="2557" spans="4:5">
      <c r="D2557" s="16" t="str">
        <f>IFERROR(VLOOKUP(CONCATENATE(B2557,C2557),IBGE!A:J,10,FALSE),"")</f>
        <v/>
      </c>
      <c r="E2557" s="17" t="str">
        <f>IFERROR(VLOOKUP(CONCATENATE(B2557,C2557),IBGE!A:R,18,FALSE),"")</f>
        <v/>
      </c>
    </row>
    <row r="2558" spans="4:5">
      <c r="D2558" s="16" t="str">
        <f>IFERROR(VLOOKUP(CONCATENATE(B2558,C2558),IBGE!A:J,10,FALSE),"")</f>
        <v/>
      </c>
      <c r="E2558" s="17" t="str">
        <f>IFERROR(VLOOKUP(CONCATENATE(B2558,C2558),IBGE!A:R,18,FALSE),"")</f>
        <v/>
      </c>
    </row>
    <row r="2559" spans="4:5">
      <c r="D2559" s="16" t="str">
        <f>IFERROR(VLOOKUP(CONCATENATE(B2559,C2559),IBGE!A:J,10,FALSE),"")</f>
        <v/>
      </c>
      <c r="E2559" s="17" t="str">
        <f>IFERROR(VLOOKUP(CONCATENATE(B2559,C2559),IBGE!A:R,18,FALSE),"")</f>
        <v/>
      </c>
    </row>
    <row r="2560" spans="4:5">
      <c r="D2560" s="16" t="str">
        <f>IFERROR(VLOOKUP(CONCATENATE(B2560,C2560),IBGE!A:J,10,FALSE),"")</f>
        <v/>
      </c>
      <c r="E2560" s="17" t="str">
        <f>IFERROR(VLOOKUP(CONCATENATE(B2560,C2560),IBGE!A:R,18,FALSE),"")</f>
        <v/>
      </c>
    </row>
    <row r="2561" spans="4:5">
      <c r="D2561" s="16" t="str">
        <f>IFERROR(VLOOKUP(CONCATENATE(B2561,C2561),IBGE!A:J,10,FALSE),"")</f>
        <v/>
      </c>
      <c r="E2561" s="17" t="str">
        <f>IFERROR(VLOOKUP(CONCATENATE(B2561,C2561),IBGE!A:R,18,FALSE),"")</f>
        <v/>
      </c>
    </row>
    <row r="2562" spans="4:5">
      <c r="D2562" s="16" t="str">
        <f>IFERROR(VLOOKUP(CONCATENATE(B2562,C2562),IBGE!A:J,10,FALSE),"")</f>
        <v/>
      </c>
      <c r="E2562" s="17" t="str">
        <f>IFERROR(VLOOKUP(CONCATENATE(B2562,C2562),IBGE!A:R,18,FALSE),"")</f>
        <v/>
      </c>
    </row>
    <row r="2563" spans="4:5">
      <c r="D2563" s="16" t="str">
        <f>IFERROR(VLOOKUP(CONCATENATE(B2563,C2563),IBGE!A:J,10,FALSE),"")</f>
        <v/>
      </c>
      <c r="E2563" s="17" t="str">
        <f>IFERROR(VLOOKUP(CONCATENATE(B2563,C2563),IBGE!A:R,18,FALSE),"")</f>
        <v/>
      </c>
    </row>
    <row r="2564" spans="4:5">
      <c r="D2564" s="16" t="str">
        <f>IFERROR(VLOOKUP(CONCATENATE(B2564,C2564),IBGE!A:J,10,FALSE),"")</f>
        <v/>
      </c>
      <c r="E2564" s="17" t="str">
        <f>IFERROR(VLOOKUP(CONCATENATE(B2564,C2564),IBGE!A:R,18,FALSE),"")</f>
        <v/>
      </c>
    </row>
    <row r="2565" spans="4:5">
      <c r="D2565" s="16" t="str">
        <f>IFERROR(VLOOKUP(CONCATENATE(B2565,C2565),IBGE!A:J,10,FALSE),"")</f>
        <v/>
      </c>
      <c r="E2565" s="17" t="str">
        <f>IFERROR(VLOOKUP(CONCATENATE(B2565,C2565),IBGE!A:R,18,FALSE),"")</f>
        <v/>
      </c>
    </row>
    <row r="2566" spans="4:5">
      <c r="D2566" s="16" t="str">
        <f>IFERROR(VLOOKUP(CONCATENATE(B2566,C2566),IBGE!A:J,10,FALSE),"")</f>
        <v/>
      </c>
      <c r="E2566" s="17" t="str">
        <f>IFERROR(VLOOKUP(CONCATENATE(B2566,C2566),IBGE!A:R,18,FALSE),"")</f>
        <v/>
      </c>
    </row>
    <row r="2567" spans="4:5">
      <c r="D2567" s="16" t="str">
        <f>IFERROR(VLOOKUP(CONCATENATE(B2567,C2567),IBGE!A:J,10,FALSE),"")</f>
        <v/>
      </c>
      <c r="E2567" s="17" t="str">
        <f>IFERROR(VLOOKUP(CONCATENATE(B2567,C2567),IBGE!A:R,18,FALSE),"")</f>
        <v/>
      </c>
    </row>
    <row r="2568" spans="4:5">
      <c r="D2568" s="16" t="str">
        <f>IFERROR(VLOOKUP(CONCATENATE(B2568,C2568),IBGE!A:J,10,FALSE),"")</f>
        <v/>
      </c>
      <c r="E2568" s="17" t="str">
        <f>IFERROR(VLOOKUP(CONCATENATE(B2568,C2568),IBGE!A:R,18,FALSE),"")</f>
        <v/>
      </c>
    </row>
    <row r="2569" spans="4:5">
      <c r="D2569" s="16" t="str">
        <f>IFERROR(VLOOKUP(CONCATENATE(B2569,C2569),IBGE!A:J,10,FALSE),"")</f>
        <v/>
      </c>
      <c r="E2569" s="17" t="str">
        <f>IFERROR(VLOOKUP(CONCATENATE(B2569,C2569),IBGE!A:R,18,FALSE),"")</f>
        <v/>
      </c>
    </row>
    <row r="2570" spans="4:5">
      <c r="D2570" s="16" t="str">
        <f>IFERROR(VLOOKUP(CONCATENATE(B2570,C2570),IBGE!A:J,10,FALSE),"")</f>
        <v/>
      </c>
      <c r="E2570" s="17" t="str">
        <f>IFERROR(VLOOKUP(CONCATENATE(B2570,C2570),IBGE!A:R,18,FALSE),"")</f>
        <v/>
      </c>
    </row>
    <row r="2571" spans="4:5">
      <c r="D2571" s="16" t="str">
        <f>IFERROR(VLOOKUP(CONCATENATE(B2571,C2571),IBGE!A:J,10,FALSE),"")</f>
        <v/>
      </c>
      <c r="E2571" s="17" t="str">
        <f>IFERROR(VLOOKUP(CONCATENATE(B2571,C2571),IBGE!A:R,18,FALSE),"")</f>
        <v/>
      </c>
    </row>
    <row r="2572" spans="4:5">
      <c r="D2572" s="16" t="str">
        <f>IFERROR(VLOOKUP(CONCATENATE(B2572,C2572),IBGE!A:J,10,FALSE),"")</f>
        <v/>
      </c>
      <c r="E2572" s="17" t="str">
        <f>IFERROR(VLOOKUP(CONCATENATE(B2572,C2572),IBGE!A:R,18,FALSE),"")</f>
        <v/>
      </c>
    </row>
    <row r="2573" spans="4:5">
      <c r="D2573" s="16" t="str">
        <f>IFERROR(VLOOKUP(CONCATENATE(B2573,C2573),IBGE!A:J,10,FALSE),"")</f>
        <v/>
      </c>
      <c r="E2573" s="17" t="str">
        <f>IFERROR(VLOOKUP(CONCATENATE(B2573,C2573),IBGE!A:R,18,FALSE),"")</f>
        <v/>
      </c>
    </row>
    <row r="2574" spans="4:5">
      <c r="D2574" s="16" t="str">
        <f>IFERROR(VLOOKUP(CONCATENATE(B2574,C2574),IBGE!A:J,10,FALSE),"")</f>
        <v/>
      </c>
      <c r="E2574" s="17" t="str">
        <f>IFERROR(VLOOKUP(CONCATENATE(B2574,C2574),IBGE!A:R,18,FALSE),"")</f>
        <v/>
      </c>
    </row>
    <row r="2575" spans="4:5">
      <c r="D2575" s="16" t="str">
        <f>IFERROR(VLOOKUP(CONCATENATE(B2575,C2575),IBGE!A:J,10,FALSE),"")</f>
        <v/>
      </c>
      <c r="E2575" s="17" t="str">
        <f>IFERROR(VLOOKUP(CONCATENATE(B2575,C2575),IBGE!A:R,18,FALSE),"")</f>
        <v/>
      </c>
    </row>
    <row r="2576" spans="4:5">
      <c r="D2576" s="16" t="str">
        <f>IFERROR(VLOOKUP(CONCATENATE(B2576,C2576),IBGE!A:J,10,FALSE),"")</f>
        <v/>
      </c>
      <c r="E2576" s="17" t="str">
        <f>IFERROR(VLOOKUP(CONCATENATE(B2576,C2576),IBGE!A:R,18,FALSE),"")</f>
        <v/>
      </c>
    </row>
    <row r="2577" spans="4:5">
      <c r="D2577" s="16" t="str">
        <f>IFERROR(VLOOKUP(CONCATENATE(B2577,C2577),IBGE!A:J,10,FALSE),"")</f>
        <v/>
      </c>
      <c r="E2577" s="17" t="str">
        <f>IFERROR(VLOOKUP(CONCATENATE(B2577,C2577),IBGE!A:R,18,FALSE),"")</f>
        <v/>
      </c>
    </row>
    <row r="2578" spans="4:5">
      <c r="D2578" s="16" t="str">
        <f>IFERROR(VLOOKUP(CONCATENATE(B2578,C2578),IBGE!A:J,10,FALSE),"")</f>
        <v/>
      </c>
      <c r="E2578" s="17" t="str">
        <f>IFERROR(VLOOKUP(CONCATENATE(B2578,C2578),IBGE!A:R,18,FALSE),"")</f>
        <v/>
      </c>
    </row>
    <row r="2579" spans="4:5">
      <c r="D2579" s="16" t="str">
        <f>IFERROR(VLOOKUP(CONCATENATE(B2579,C2579),IBGE!A:J,10,FALSE),"")</f>
        <v/>
      </c>
      <c r="E2579" s="17" t="str">
        <f>IFERROR(VLOOKUP(CONCATENATE(B2579,C2579),IBGE!A:R,18,FALSE),"")</f>
        <v/>
      </c>
    </row>
    <row r="2580" spans="4:5">
      <c r="D2580" s="16" t="str">
        <f>IFERROR(VLOOKUP(CONCATENATE(B2580,C2580),IBGE!A:J,10,FALSE),"")</f>
        <v/>
      </c>
      <c r="E2580" s="17" t="str">
        <f>IFERROR(VLOOKUP(CONCATENATE(B2580,C2580),IBGE!A:R,18,FALSE),"")</f>
        <v/>
      </c>
    </row>
    <row r="2581" spans="4:5">
      <c r="D2581" s="16" t="str">
        <f>IFERROR(VLOOKUP(CONCATENATE(B2581,C2581),IBGE!A:J,10,FALSE),"")</f>
        <v/>
      </c>
      <c r="E2581" s="17" t="str">
        <f>IFERROR(VLOOKUP(CONCATENATE(B2581,C2581),IBGE!A:R,18,FALSE),"")</f>
        <v/>
      </c>
    </row>
    <row r="2582" spans="4:5">
      <c r="D2582" s="16" t="str">
        <f>IFERROR(VLOOKUP(CONCATENATE(B2582,C2582),IBGE!A:J,10,FALSE),"")</f>
        <v/>
      </c>
      <c r="E2582" s="17" t="str">
        <f>IFERROR(VLOOKUP(CONCATENATE(B2582,C2582),IBGE!A:R,18,FALSE),"")</f>
        <v/>
      </c>
    </row>
    <row r="2583" spans="4:5">
      <c r="D2583" s="16" t="str">
        <f>IFERROR(VLOOKUP(CONCATENATE(B2583,C2583),IBGE!A:J,10,FALSE),"")</f>
        <v/>
      </c>
      <c r="E2583" s="17" t="str">
        <f>IFERROR(VLOOKUP(CONCATENATE(B2583,C2583),IBGE!A:R,18,FALSE),"")</f>
        <v/>
      </c>
    </row>
    <row r="2584" spans="4:5">
      <c r="D2584" s="16" t="str">
        <f>IFERROR(VLOOKUP(CONCATENATE(B2584,C2584),IBGE!A:J,10,FALSE),"")</f>
        <v/>
      </c>
      <c r="E2584" s="17" t="str">
        <f>IFERROR(VLOOKUP(CONCATENATE(B2584,C2584),IBGE!A:R,18,FALSE),"")</f>
        <v/>
      </c>
    </row>
    <row r="2585" spans="4:5">
      <c r="D2585" s="16" t="str">
        <f>IFERROR(VLOOKUP(CONCATENATE(B2585,C2585),IBGE!A:J,10,FALSE),"")</f>
        <v/>
      </c>
      <c r="E2585" s="17" t="str">
        <f>IFERROR(VLOOKUP(CONCATENATE(B2585,C2585),IBGE!A:R,18,FALSE),"")</f>
        <v/>
      </c>
    </row>
    <row r="2586" spans="4:5">
      <c r="D2586" s="16" t="str">
        <f>IFERROR(VLOOKUP(CONCATENATE(B2586,C2586),IBGE!A:J,10,FALSE),"")</f>
        <v/>
      </c>
      <c r="E2586" s="17" t="str">
        <f>IFERROR(VLOOKUP(CONCATENATE(B2586,C2586),IBGE!A:R,18,FALSE),"")</f>
        <v/>
      </c>
    </row>
    <row r="2587" spans="4:5">
      <c r="D2587" s="16" t="str">
        <f>IFERROR(VLOOKUP(CONCATENATE(B2587,C2587),IBGE!A:J,10,FALSE),"")</f>
        <v/>
      </c>
      <c r="E2587" s="17" t="str">
        <f>IFERROR(VLOOKUP(CONCATENATE(B2587,C2587),IBGE!A:R,18,FALSE),"")</f>
        <v/>
      </c>
    </row>
    <row r="2588" spans="4:5">
      <c r="D2588" s="16" t="str">
        <f>IFERROR(VLOOKUP(CONCATENATE(B2588,C2588),IBGE!A:J,10,FALSE),"")</f>
        <v/>
      </c>
      <c r="E2588" s="17" t="str">
        <f>IFERROR(VLOOKUP(CONCATENATE(B2588,C2588),IBGE!A:R,18,FALSE),"")</f>
        <v/>
      </c>
    </row>
    <row r="2589" spans="4:5">
      <c r="D2589" s="16" t="str">
        <f>IFERROR(VLOOKUP(CONCATENATE(B2589,C2589),IBGE!A:J,10,FALSE),"")</f>
        <v/>
      </c>
      <c r="E2589" s="17" t="str">
        <f>IFERROR(VLOOKUP(CONCATENATE(B2589,C2589),IBGE!A:R,18,FALSE),"")</f>
        <v/>
      </c>
    </row>
    <row r="2590" spans="4:5">
      <c r="D2590" s="16" t="str">
        <f>IFERROR(VLOOKUP(CONCATENATE(B2590,C2590),IBGE!A:J,10,FALSE),"")</f>
        <v/>
      </c>
      <c r="E2590" s="17" t="str">
        <f>IFERROR(VLOOKUP(CONCATENATE(B2590,C2590),IBGE!A:R,18,FALSE),"")</f>
        <v/>
      </c>
    </row>
    <row r="2591" spans="4:5">
      <c r="D2591" s="16" t="str">
        <f>IFERROR(VLOOKUP(CONCATENATE(B2591,C2591),IBGE!A:J,10,FALSE),"")</f>
        <v/>
      </c>
      <c r="E2591" s="17" t="str">
        <f>IFERROR(VLOOKUP(CONCATENATE(B2591,C2591),IBGE!A:R,18,FALSE),"")</f>
        <v/>
      </c>
    </row>
    <row r="2592" spans="4:5">
      <c r="D2592" s="16" t="str">
        <f>IFERROR(VLOOKUP(CONCATENATE(B2592,C2592),IBGE!A:J,10,FALSE),"")</f>
        <v/>
      </c>
      <c r="E2592" s="17" t="str">
        <f>IFERROR(VLOOKUP(CONCATENATE(B2592,C2592),IBGE!A:R,18,FALSE),"")</f>
        <v/>
      </c>
    </row>
    <row r="2593" spans="4:5">
      <c r="D2593" s="16" t="str">
        <f>IFERROR(VLOOKUP(CONCATENATE(B2593,C2593),IBGE!A:J,10,FALSE),"")</f>
        <v/>
      </c>
      <c r="E2593" s="17" t="str">
        <f>IFERROR(VLOOKUP(CONCATENATE(B2593,C2593),IBGE!A:R,18,FALSE),"")</f>
        <v/>
      </c>
    </row>
    <row r="2594" spans="4:5">
      <c r="D2594" s="16" t="str">
        <f>IFERROR(VLOOKUP(CONCATENATE(B2594,C2594),IBGE!A:J,10,FALSE),"")</f>
        <v/>
      </c>
      <c r="E2594" s="17" t="str">
        <f>IFERROR(VLOOKUP(CONCATENATE(B2594,C2594),IBGE!A:R,18,FALSE),"")</f>
        <v/>
      </c>
    </row>
    <row r="2595" spans="4:5">
      <c r="D2595" s="16" t="str">
        <f>IFERROR(VLOOKUP(CONCATENATE(B2595,C2595),IBGE!A:J,10,FALSE),"")</f>
        <v/>
      </c>
      <c r="E2595" s="17" t="str">
        <f>IFERROR(VLOOKUP(CONCATENATE(B2595,C2595),IBGE!A:R,18,FALSE),"")</f>
        <v/>
      </c>
    </row>
    <row r="2596" spans="4:5">
      <c r="D2596" s="16" t="str">
        <f>IFERROR(VLOOKUP(CONCATENATE(B2596,C2596),IBGE!A:J,10,FALSE),"")</f>
        <v/>
      </c>
      <c r="E2596" s="17" t="str">
        <f>IFERROR(VLOOKUP(CONCATENATE(B2596,C2596),IBGE!A:R,18,FALSE),"")</f>
        <v/>
      </c>
    </row>
    <row r="2597" spans="4:5">
      <c r="D2597" s="16" t="str">
        <f>IFERROR(VLOOKUP(CONCATENATE(B2597,C2597),IBGE!A:J,10,FALSE),"")</f>
        <v/>
      </c>
      <c r="E2597" s="17" t="str">
        <f>IFERROR(VLOOKUP(CONCATENATE(B2597,C2597),IBGE!A:R,18,FALSE),"")</f>
        <v/>
      </c>
    </row>
    <row r="2598" spans="4:5">
      <c r="D2598" s="16" t="str">
        <f>IFERROR(VLOOKUP(CONCATENATE(B2598,C2598),IBGE!A:J,10,FALSE),"")</f>
        <v/>
      </c>
      <c r="E2598" s="17" t="str">
        <f>IFERROR(VLOOKUP(CONCATENATE(B2598,C2598),IBGE!A:R,18,FALSE),"")</f>
        <v/>
      </c>
    </row>
    <row r="2599" spans="4:5">
      <c r="D2599" s="16" t="str">
        <f>IFERROR(VLOOKUP(CONCATENATE(B2599,C2599),IBGE!A:J,10,FALSE),"")</f>
        <v/>
      </c>
      <c r="E2599" s="17" t="str">
        <f>IFERROR(VLOOKUP(CONCATENATE(B2599,C2599),IBGE!A:R,18,FALSE),"")</f>
        <v/>
      </c>
    </row>
    <row r="2600" spans="4:5">
      <c r="D2600" s="16" t="str">
        <f>IFERROR(VLOOKUP(CONCATENATE(B2600,C2600),IBGE!A:J,10,FALSE),"")</f>
        <v/>
      </c>
      <c r="E2600" s="17" t="str">
        <f>IFERROR(VLOOKUP(CONCATENATE(B2600,C2600),IBGE!A:R,18,FALSE),"")</f>
        <v/>
      </c>
    </row>
    <row r="2601" spans="4:5">
      <c r="D2601" s="16" t="str">
        <f>IFERROR(VLOOKUP(CONCATENATE(B2601,C2601),IBGE!A:J,10,FALSE),"")</f>
        <v/>
      </c>
      <c r="E2601" s="17" t="str">
        <f>IFERROR(VLOOKUP(CONCATENATE(B2601,C2601),IBGE!A:R,18,FALSE),"")</f>
        <v/>
      </c>
    </row>
    <row r="2602" spans="4:5">
      <c r="D2602" s="16" t="str">
        <f>IFERROR(VLOOKUP(CONCATENATE(B2602,C2602),IBGE!A:J,10,FALSE),"")</f>
        <v/>
      </c>
      <c r="E2602" s="17" t="str">
        <f>IFERROR(VLOOKUP(CONCATENATE(B2602,C2602),IBGE!A:R,18,FALSE),"")</f>
        <v/>
      </c>
    </row>
    <row r="2603" spans="4:5">
      <c r="D2603" s="16" t="str">
        <f>IFERROR(VLOOKUP(CONCATENATE(B2603,C2603),IBGE!A:J,10,FALSE),"")</f>
        <v/>
      </c>
      <c r="E2603" s="17" t="str">
        <f>IFERROR(VLOOKUP(CONCATENATE(B2603,C2603),IBGE!A:R,18,FALSE),"")</f>
        <v/>
      </c>
    </row>
    <row r="2604" spans="4:5">
      <c r="D2604" s="16" t="str">
        <f>IFERROR(VLOOKUP(CONCATENATE(B2604,C2604),IBGE!A:J,10,FALSE),"")</f>
        <v/>
      </c>
      <c r="E2604" s="17" t="str">
        <f>IFERROR(VLOOKUP(CONCATENATE(B2604,C2604),IBGE!A:R,18,FALSE),"")</f>
        <v/>
      </c>
    </row>
    <row r="2605" spans="4:5">
      <c r="D2605" s="16" t="str">
        <f>IFERROR(VLOOKUP(CONCATENATE(B2605,C2605),IBGE!A:J,10,FALSE),"")</f>
        <v/>
      </c>
      <c r="E2605" s="17" t="str">
        <f>IFERROR(VLOOKUP(CONCATENATE(B2605,C2605),IBGE!A:R,18,FALSE),"")</f>
        <v/>
      </c>
    </row>
    <row r="2606" spans="4:5">
      <c r="D2606" s="16" t="str">
        <f>IFERROR(VLOOKUP(CONCATENATE(B2606,C2606),IBGE!A:J,10,FALSE),"")</f>
        <v/>
      </c>
      <c r="E2606" s="17" t="str">
        <f>IFERROR(VLOOKUP(CONCATENATE(B2606,C2606),IBGE!A:R,18,FALSE),"")</f>
        <v/>
      </c>
    </row>
    <row r="2607" spans="4:5">
      <c r="D2607" s="16" t="str">
        <f>IFERROR(VLOOKUP(CONCATENATE(B2607,C2607),IBGE!A:J,10,FALSE),"")</f>
        <v/>
      </c>
      <c r="E2607" s="17" t="str">
        <f>IFERROR(VLOOKUP(CONCATENATE(B2607,C2607),IBGE!A:R,18,FALSE),"")</f>
        <v/>
      </c>
    </row>
    <row r="2608" spans="4:5">
      <c r="D2608" s="16" t="str">
        <f>IFERROR(VLOOKUP(CONCATENATE(B2608,C2608),IBGE!A:J,10,FALSE),"")</f>
        <v/>
      </c>
      <c r="E2608" s="17" t="str">
        <f>IFERROR(VLOOKUP(CONCATENATE(B2608,C2608),IBGE!A:R,18,FALSE),"")</f>
        <v/>
      </c>
    </row>
    <row r="2609" spans="4:5">
      <c r="D2609" s="16" t="str">
        <f>IFERROR(VLOOKUP(CONCATENATE(B2609,C2609),IBGE!A:J,10,FALSE),"")</f>
        <v/>
      </c>
      <c r="E2609" s="17" t="str">
        <f>IFERROR(VLOOKUP(CONCATENATE(B2609,C2609),IBGE!A:R,18,FALSE),"")</f>
        <v/>
      </c>
    </row>
    <row r="2610" spans="4:5">
      <c r="D2610" s="16" t="str">
        <f>IFERROR(VLOOKUP(CONCATENATE(B2610,C2610),IBGE!A:J,10,FALSE),"")</f>
        <v/>
      </c>
      <c r="E2610" s="17" t="str">
        <f>IFERROR(VLOOKUP(CONCATENATE(B2610,C2610),IBGE!A:R,18,FALSE),"")</f>
        <v/>
      </c>
    </row>
    <row r="2611" spans="4:5">
      <c r="D2611" s="16" t="str">
        <f>IFERROR(VLOOKUP(CONCATENATE(B2611,C2611),IBGE!A:J,10,FALSE),"")</f>
        <v/>
      </c>
      <c r="E2611" s="17" t="str">
        <f>IFERROR(VLOOKUP(CONCATENATE(B2611,C2611),IBGE!A:R,18,FALSE),"")</f>
        <v/>
      </c>
    </row>
    <row r="2612" spans="4:5">
      <c r="D2612" s="16" t="str">
        <f>IFERROR(VLOOKUP(CONCATENATE(B2612,C2612),IBGE!A:J,10,FALSE),"")</f>
        <v/>
      </c>
      <c r="E2612" s="17" t="str">
        <f>IFERROR(VLOOKUP(CONCATENATE(B2612,C2612),IBGE!A:R,18,FALSE),"")</f>
        <v/>
      </c>
    </row>
    <row r="2613" spans="4:5">
      <c r="D2613" s="16" t="str">
        <f>IFERROR(VLOOKUP(CONCATENATE(B2613,C2613),IBGE!A:J,10,FALSE),"")</f>
        <v/>
      </c>
      <c r="E2613" s="17" t="str">
        <f>IFERROR(VLOOKUP(CONCATENATE(B2613,C2613),IBGE!A:R,18,FALSE),"")</f>
        <v/>
      </c>
    </row>
    <row r="2614" spans="4:5">
      <c r="D2614" s="16" t="str">
        <f>IFERROR(VLOOKUP(CONCATENATE(B2614,C2614),IBGE!A:J,10,FALSE),"")</f>
        <v/>
      </c>
      <c r="E2614" s="17" t="str">
        <f>IFERROR(VLOOKUP(CONCATENATE(B2614,C2614),IBGE!A:R,18,FALSE),"")</f>
        <v/>
      </c>
    </row>
    <row r="2615" spans="4:5">
      <c r="D2615" s="16" t="str">
        <f>IFERROR(VLOOKUP(CONCATENATE(B2615,C2615),IBGE!A:J,10,FALSE),"")</f>
        <v/>
      </c>
      <c r="E2615" s="17" t="str">
        <f>IFERROR(VLOOKUP(CONCATENATE(B2615,C2615),IBGE!A:R,18,FALSE),"")</f>
        <v/>
      </c>
    </row>
    <row r="2616" spans="4:5">
      <c r="D2616" s="16" t="str">
        <f>IFERROR(VLOOKUP(CONCATENATE(B2616,C2616),IBGE!A:J,10,FALSE),"")</f>
        <v/>
      </c>
      <c r="E2616" s="17" t="str">
        <f>IFERROR(VLOOKUP(CONCATENATE(B2616,C2616),IBGE!A:R,18,FALSE),"")</f>
        <v/>
      </c>
    </row>
    <row r="2617" spans="4:5">
      <c r="D2617" s="16" t="str">
        <f>IFERROR(VLOOKUP(CONCATENATE(B2617,C2617),IBGE!A:J,10,FALSE),"")</f>
        <v/>
      </c>
      <c r="E2617" s="17" t="str">
        <f>IFERROR(VLOOKUP(CONCATENATE(B2617,C2617),IBGE!A:R,18,FALSE),"")</f>
        <v/>
      </c>
    </row>
    <row r="2618" spans="4:5">
      <c r="D2618" s="16" t="str">
        <f>IFERROR(VLOOKUP(CONCATENATE(B2618,C2618),IBGE!A:J,10,FALSE),"")</f>
        <v/>
      </c>
      <c r="E2618" s="17" t="str">
        <f>IFERROR(VLOOKUP(CONCATENATE(B2618,C2618),IBGE!A:R,18,FALSE),"")</f>
        <v/>
      </c>
    </row>
    <row r="2619" spans="4:5">
      <c r="D2619" s="16" t="str">
        <f>IFERROR(VLOOKUP(CONCATENATE(B2619,C2619),IBGE!A:J,10,FALSE),"")</f>
        <v/>
      </c>
      <c r="E2619" s="17" t="str">
        <f>IFERROR(VLOOKUP(CONCATENATE(B2619,C2619),IBGE!A:R,18,FALSE),"")</f>
        <v/>
      </c>
    </row>
    <row r="2620" spans="4:5">
      <c r="D2620" s="16" t="str">
        <f>IFERROR(VLOOKUP(CONCATENATE(B2620,C2620),IBGE!A:J,10,FALSE),"")</f>
        <v/>
      </c>
      <c r="E2620" s="17" t="str">
        <f>IFERROR(VLOOKUP(CONCATENATE(B2620,C2620),IBGE!A:R,18,FALSE),"")</f>
        <v/>
      </c>
    </row>
    <row r="2621" spans="4:5">
      <c r="D2621" s="16" t="str">
        <f>IFERROR(VLOOKUP(CONCATENATE(B2621,C2621),IBGE!A:J,10,FALSE),"")</f>
        <v/>
      </c>
      <c r="E2621" s="17" t="str">
        <f>IFERROR(VLOOKUP(CONCATENATE(B2621,C2621),IBGE!A:R,18,FALSE),"")</f>
        <v/>
      </c>
    </row>
    <row r="2622" spans="4:5">
      <c r="D2622" s="16" t="str">
        <f>IFERROR(VLOOKUP(CONCATENATE(B2622,C2622),IBGE!A:J,10,FALSE),"")</f>
        <v/>
      </c>
      <c r="E2622" s="17" t="str">
        <f>IFERROR(VLOOKUP(CONCATENATE(B2622,C2622),IBGE!A:R,18,FALSE),"")</f>
        <v/>
      </c>
    </row>
    <row r="2623" spans="4:5">
      <c r="D2623" s="16" t="str">
        <f>IFERROR(VLOOKUP(CONCATENATE(B2623,C2623),IBGE!A:J,10,FALSE),"")</f>
        <v/>
      </c>
      <c r="E2623" s="17" t="str">
        <f>IFERROR(VLOOKUP(CONCATENATE(B2623,C2623),IBGE!A:R,18,FALSE),"")</f>
        <v/>
      </c>
    </row>
    <row r="2624" spans="4:5">
      <c r="D2624" s="16" t="str">
        <f>IFERROR(VLOOKUP(CONCATENATE(B2624,C2624),IBGE!A:J,10,FALSE),"")</f>
        <v/>
      </c>
      <c r="E2624" s="17" t="str">
        <f>IFERROR(VLOOKUP(CONCATENATE(B2624,C2624),IBGE!A:R,18,FALSE),"")</f>
        <v/>
      </c>
    </row>
    <row r="2625" spans="4:5">
      <c r="D2625" s="16" t="str">
        <f>IFERROR(VLOOKUP(CONCATENATE(B2625,C2625),IBGE!A:J,10,FALSE),"")</f>
        <v/>
      </c>
      <c r="E2625" s="17" t="str">
        <f>IFERROR(VLOOKUP(CONCATENATE(B2625,C2625),IBGE!A:R,18,FALSE),"")</f>
        <v/>
      </c>
    </row>
    <row r="2626" spans="4:5">
      <c r="D2626" s="16" t="str">
        <f>IFERROR(VLOOKUP(CONCATENATE(B2626,C2626),IBGE!A:J,10,FALSE),"")</f>
        <v/>
      </c>
      <c r="E2626" s="17" t="str">
        <f>IFERROR(VLOOKUP(CONCATENATE(B2626,C2626),IBGE!A:R,18,FALSE),"")</f>
        <v/>
      </c>
    </row>
    <row r="2627" spans="4:5">
      <c r="D2627" s="16" t="str">
        <f>IFERROR(VLOOKUP(CONCATENATE(B2627,C2627),IBGE!A:J,10,FALSE),"")</f>
        <v/>
      </c>
      <c r="E2627" s="17" t="str">
        <f>IFERROR(VLOOKUP(CONCATENATE(B2627,C2627),IBGE!A:R,18,FALSE),"")</f>
        <v/>
      </c>
    </row>
    <row r="2628" spans="4:5">
      <c r="D2628" s="16" t="str">
        <f>IFERROR(VLOOKUP(CONCATENATE(B2628,C2628),IBGE!A:J,10,FALSE),"")</f>
        <v/>
      </c>
      <c r="E2628" s="17" t="str">
        <f>IFERROR(VLOOKUP(CONCATENATE(B2628,C2628),IBGE!A:R,18,FALSE),"")</f>
        <v/>
      </c>
    </row>
    <row r="2629" spans="4:5">
      <c r="D2629" s="16" t="str">
        <f>IFERROR(VLOOKUP(CONCATENATE(B2629,C2629),IBGE!A:J,10,FALSE),"")</f>
        <v/>
      </c>
      <c r="E2629" s="17" t="str">
        <f>IFERROR(VLOOKUP(CONCATENATE(B2629,C2629),IBGE!A:R,18,FALSE),"")</f>
        <v/>
      </c>
    </row>
    <row r="2630" spans="4:5">
      <c r="D2630" s="16" t="str">
        <f>IFERROR(VLOOKUP(CONCATENATE(B2630,C2630),IBGE!A:J,10,FALSE),"")</f>
        <v/>
      </c>
      <c r="E2630" s="17" t="str">
        <f>IFERROR(VLOOKUP(CONCATENATE(B2630,C2630),IBGE!A:R,18,FALSE),"")</f>
        <v/>
      </c>
    </row>
    <row r="2631" spans="4:5">
      <c r="D2631" s="16" t="str">
        <f>IFERROR(VLOOKUP(CONCATENATE(B2631,C2631),IBGE!A:J,10,FALSE),"")</f>
        <v/>
      </c>
      <c r="E2631" s="17" t="str">
        <f>IFERROR(VLOOKUP(CONCATENATE(B2631,C2631),IBGE!A:R,18,FALSE),"")</f>
        <v/>
      </c>
    </row>
    <row r="2632" spans="4:5">
      <c r="D2632" s="16" t="str">
        <f>IFERROR(VLOOKUP(CONCATENATE(B2632,C2632),IBGE!A:J,10,FALSE),"")</f>
        <v/>
      </c>
      <c r="E2632" s="17" t="str">
        <f>IFERROR(VLOOKUP(CONCATENATE(B2632,C2632),IBGE!A:R,18,FALSE),"")</f>
        <v/>
      </c>
    </row>
    <row r="2633" spans="4:5">
      <c r="D2633" s="16" t="str">
        <f>IFERROR(VLOOKUP(CONCATENATE(B2633,C2633),IBGE!A:J,10,FALSE),"")</f>
        <v/>
      </c>
      <c r="E2633" s="17" t="str">
        <f>IFERROR(VLOOKUP(CONCATENATE(B2633,C2633),IBGE!A:R,18,FALSE),"")</f>
        <v/>
      </c>
    </row>
    <row r="2634" spans="4:5">
      <c r="D2634" s="16" t="str">
        <f>IFERROR(VLOOKUP(CONCATENATE(B2634,C2634),IBGE!A:J,10,FALSE),"")</f>
        <v/>
      </c>
      <c r="E2634" s="17" t="str">
        <f>IFERROR(VLOOKUP(CONCATENATE(B2634,C2634),IBGE!A:R,18,FALSE),"")</f>
        <v/>
      </c>
    </row>
    <row r="2635" spans="4:5">
      <c r="D2635" s="16" t="str">
        <f>IFERROR(VLOOKUP(CONCATENATE(B2635,C2635),IBGE!A:J,10,FALSE),"")</f>
        <v/>
      </c>
      <c r="E2635" s="17" t="str">
        <f>IFERROR(VLOOKUP(CONCATENATE(B2635,C2635),IBGE!A:R,18,FALSE),"")</f>
        <v/>
      </c>
    </row>
    <row r="2636" spans="4:5">
      <c r="D2636" s="16" t="str">
        <f>IFERROR(VLOOKUP(CONCATENATE(B2636,C2636),IBGE!A:J,10,FALSE),"")</f>
        <v/>
      </c>
      <c r="E2636" s="17" t="str">
        <f>IFERROR(VLOOKUP(CONCATENATE(B2636,C2636),IBGE!A:R,18,FALSE),"")</f>
        <v/>
      </c>
    </row>
    <row r="2637" spans="4:5">
      <c r="D2637" s="16" t="str">
        <f>IFERROR(VLOOKUP(CONCATENATE(B2637,C2637),IBGE!A:J,10,FALSE),"")</f>
        <v/>
      </c>
      <c r="E2637" s="17" t="str">
        <f>IFERROR(VLOOKUP(CONCATENATE(B2637,C2637),IBGE!A:R,18,FALSE),"")</f>
        <v/>
      </c>
    </row>
    <row r="2638" spans="4:5">
      <c r="D2638" s="16" t="str">
        <f>IFERROR(VLOOKUP(CONCATENATE(B2638,C2638),IBGE!A:J,10,FALSE),"")</f>
        <v/>
      </c>
      <c r="E2638" s="17" t="str">
        <f>IFERROR(VLOOKUP(CONCATENATE(B2638,C2638),IBGE!A:R,18,FALSE),"")</f>
        <v/>
      </c>
    </row>
    <row r="2639" spans="4:5">
      <c r="D2639" s="16" t="str">
        <f>IFERROR(VLOOKUP(CONCATENATE(B2639,C2639),IBGE!A:J,10,FALSE),"")</f>
        <v/>
      </c>
      <c r="E2639" s="17" t="str">
        <f>IFERROR(VLOOKUP(CONCATENATE(B2639,C2639),IBGE!A:R,18,FALSE),"")</f>
        <v/>
      </c>
    </row>
    <row r="2640" spans="4:5">
      <c r="D2640" s="16" t="str">
        <f>IFERROR(VLOOKUP(CONCATENATE(B2640,C2640),IBGE!A:J,10,FALSE),"")</f>
        <v/>
      </c>
      <c r="E2640" s="17" t="str">
        <f>IFERROR(VLOOKUP(CONCATENATE(B2640,C2640),IBGE!A:R,18,FALSE),"")</f>
        <v/>
      </c>
    </row>
    <row r="2641" spans="4:5">
      <c r="D2641" s="16" t="str">
        <f>IFERROR(VLOOKUP(CONCATENATE(B2641,C2641),IBGE!A:J,10,FALSE),"")</f>
        <v/>
      </c>
      <c r="E2641" s="17" t="str">
        <f>IFERROR(VLOOKUP(CONCATENATE(B2641,C2641),IBGE!A:R,18,FALSE),"")</f>
        <v/>
      </c>
    </row>
    <row r="2642" spans="4:5">
      <c r="D2642" s="16" t="str">
        <f>IFERROR(VLOOKUP(CONCATENATE(B2642,C2642),IBGE!A:J,10,FALSE),"")</f>
        <v/>
      </c>
      <c r="E2642" s="17" t="str">
        <f>IFERROR(VLOOKUP(CONCATENATE(B2642,C2642),IBGE!A:R,18,FALSE),"")</f>
        <v/>
      </c>
    </row>
    <row r="2643" spans="4:5">
      <c r="D2643" s="16" t="str">
        <f>IFERROR(VLOOKUP(CONCATENATE(B2643,C2643),IBGE!A:J,10,FALSE),"")</f>
        <v/>
      </c>
      <c r="E2643" s="17" t="str">
        <f>IFERROR(VLOOKUP(CONCATENATE(B2643,C2643),IBGE!A:R,18,FALSE),"")</f>
        <v/>
      </c>
    </row>
    <row r="2644" spans="4:5">
      <c r="D2644" s="16" t="str">
        <f>IFERROR(VLOOKUP(CONCATENATE(B2644,C2644),IBGE!A:J,10,FALSE),"")</f>
        <v/>
      </c>
      <c r="E2644" s="17" t="str">
        <f>IFERROR(VLOOKUP(CONCATENATE(B2644,C2644),IBGE!A:R,18,FALSE),"")</f>
        <v/>
      </c>
    </row>
    <row r="2645" spans="4:5">
      <c r="D2645" s="16" t="str">
        <f>IFERROR(VLOOKUP(CONCATENATE(B2645,C2645),IBGE!A:J,10,FALSE),"")</f>
        <v/>
      </c>
      <c r="E2645" s="17" t="str">
        <f>IFERROR(VLOOKUP(CONCATENATE(B2645,C2645),IBGE!A:R,18,FALSE),"")</f>
        <v/>
      </c>
    </row>
    <row r="2646" spans="4:5">
      <c r="D2646" s="16" t="str">
        <f>IFERROR(VLOOKUP(CONCATENATE(B2646,C2646),IBGE!A:J,10,FALSE),"")</f>
        <v/>
      </c>
      <c r="E2646" s="17" t="str">
        <f>IFERROR(VLOOKUP(CONCATENATE(B2646,C2646),IBGE!A:R,18,FALSE),"")</f>
        <v/>
      </c>
    </row>
    <row r="2647" spans="4:5">
      <c r="D2647" s="16" t="str">
        <f>IFERROR(VLOOKUP(CONCATENATE(B2647,C2647),IBGE!A:J,10,FALSE),"")</f>
        <v/>
      </c>
      <c r="E2647" s="17" t="str">
        <f>IFERROR(VLOOKUP(CONCATENATE(B2647,C2647),IBGE!A:R,18,FALSE),"")</f>
        <v/>
      </c>
    </row>
    <row r="2648" spans="4:5">
      <c r="D2648" s="16" t="str">
        <f>IFERROR(VLOOKUP(CONCATENATE(B2648,C2648),IBGE!A:J,10,FALSE),"")</f>
        <v/>
      </c>
      <c r="E2648" s="17" t="str">
        <f>IFERROR(VLOOKUP(CONCATENATE(B2648,C2648),IBGE!A:R,18,FALSE),"")</f>
        <v/>
      </c>
    </row>
    <row r="2649" spans="4:5">
      <c r="D2649" s="16" t="str">
        <f>IFERROR(VLOOKUP(CONCATENATE(B2649,C2649),IBGE!A:J,10,FALSE),"")</f>
        <v/>
      </c>
      <c r="E2649" s="17" t="str">
        <f>IFERROR(VLOOKUP(CONCATENATE(B2649,C2649),IBGE!A:R,18,FALSE),"")</f>
        <v/>
      </c>
    </row>
    <row r="2650" spans="4:5">
      <c r="D2650" s="16" t="str">
        <f>IFERROR(VLOOKUP(CONCATENATE(B2650,C2650),IBGE!A:J,10,FALSE),"")</f>
        <v/>
      </c>
      <c r="E2650" s="17" t="str">
        <f>IFERROR(VLOOKUP(CONCATENATE(B2650,C2650),IBGE!A:R,18,FALSE),"")</f>
        <v/>
      </c>
    </row>
    <row r="2651" spans="4:5">
      <c r="D2651" s="16" t="str">
        <f>IFERROR(VLOOKUP(CONCATENATE(B2651,C2651),IBGE!A:J,10,FALSE),"")</f>
        <v/>
      </c>
      <c r="E2651" s="17" t="str">
        <f>IFERROR(VLOOKUP(CONCATENATE(B2651,C2651),IBGE!A:R,18,FALSE),"")</f>
        <v/>
      </c>
    </row>
    <row r="2652" spans="4:5">
      <c r="D2652" s="16" t="str">
        <f>IFERROR(VLOOKUP(CONCATENATE(B2652,C2652),IBGE!A:J,10,FALSE),"")</f>
        <v/>
      </c>
      <c r="E2652" s="17" t="str">
        <f>IFERROR(VLOOKUP(CONCATENATE(B2652,C2652),IBGE!A:R,18,FALSE),"")</f>
        <v/>
      </c>
    </row>
    <row r="2653" spans="4:5">
      <c r="D2653" s="16" t="str">
        <f>IFERROR(VLOOKUP(CONCATENATE(B2653,C2653),IBGE!A:J,10,FALSE),"")</f>
        <v/>
      </c>
      <c r="E2653" s="17" t="str">
        <f>IFERROR(VLOOKUP(CONCATENATE(B2653,C2653),IBGE!A:R,18,FALSE),"")</f>
        <v/>
      </c>
    </row>
    <row r="2654" spans="4:5">
      <c r="D2654" s="16" t="str">
        <f>IFERROR(VLOOKUP(CONCATENATE(B2654,C2654),IBGE!A:J,10,FALSE),"")</f>
        <v/>
      </c>
      <c r="E2654" s="17" t="str">
        <f>IFERROR(VLOOKUP(CONCATENATE(B2654,C2654),IBGE!A:R,18,FALSE),"")</f>
        <v/>
      </c>
    </row>
    <row r="2655" spans="4:5">
      <c r="D2655" s="16" t="str">
        <f>IFERROR(VLOOKUP(CONCATENATE(B2655,C2655),IBGE!A:J,10,FALSE),"")</f>
        <v/>
      </c>
      <c r="E2655" s="17" t="str">
        <f>IFERROR(VLOOKUP(CONCATENATE(B2655,C2655),IBGE!A:R,18,FALSE),"")</f>
        <v/>
      </c>
    </row>
    <row r="2656" spans="4:5">
      <c r="D2656" s="16" t="str">
        <f>IFERROR(VLOOKUP(CONCATENATE(B2656,C2656),IBGE!A:J,10,FALSE),"")</f>
        <v/>
      </c>
      <c r="E2656" s="17" t="str">
        <f>IFERROR(VLOOKUP(CONCATENATE(B2656,C2656),IBGE!A:R,18,FALSE),"")</f>
        <v/>
      </c>
    </row>
    <row r="2657" spans="4:5">
      <c r="D2657" s="16" t="str">
        <f>IFERROR(VLOOKUP(CONCATENATE(B2657,C2657),IBGE!A:J,10,FALSE),"")</f>
        <v/>
      </c>
      <c r="E2657" s="17" t="str">
        <f>IFERROR(VLOOKUP(CONCATENATE(B2657,C2657),IBGE!A:R,18,FALSE),"")</f>
        <v/>
      </c>
    </row>
    <row r="2658" spans="4:5">
      <c r="D2658" s="16" t="str">
        <f>IFERROR(VLOOKUP(CONCATENATE(B2658,C2658),IBGE!A:J,10,FALSE),"")</f>
        <v/>
      </c>
      <c r="E2658" s="17" t="str">
        <f>IFERROR(VLOOKUP(CONCATENATE(B2658,C2658),IBGE!A:R,18,FALSE),"")</f>
        <v/>
      </c>
    </row>
    <row r="2659" spans="4:5">
      <c r="D2659" s="16" t="str">
        <f>IFERROR(VLOOKUP(CONCATENATE(B2659,C2659),IBGE!A:J,10,FALSE),"")</f>
        <v/>
      </c>
      <c r="E2659" s="17" t="str">
        <f>IFERROR(VLOOKUP(CONCATENATE(B2659,C2659),IBGE!A:R,18,FALSE),"")</f>
        <v/>
      </c>
    </row>
    <row r="2660" spans="4:5">
      <c r="D2660" s="16" t="str">
        <f>IFERROR(VLOOKUP(CONCATENATE(B2660,C2660),IBGE!A:J,10,FALSE),"")</f>
        <v/>
      </c>
      <c r="E2660" s="17" t="str">
        <f>IFERROR(VLOOKUP(CONCATENATE(B2660,C2660),IBGE!A:R,18,FALSE),"")</f>
        <v/>
      </c>
    </row>
    <row r="2661" spans="4:5">
      <c r="D2661" s="16" t="str">
        <f>IFERROR(VLOOKUP(CONCATENATE(B2661,C2661),IBGE!A:J,10,FALSE),"")</f>
        <v/>
      </c>
      <c r="E2661" s="17" t="str">
        <f>IFERROR(VLOOKUP(CONCATENATE(B2661,C2661),IBGE!A:R,18,FALSE),"")</f>
        <v/>
      </c>
    </row>
    <row r="2662" spans="4:5">
      <c r="D2662" s="16" t="str">
        <f>IFERROR(VLOOKUP(CONCATENATE(B2662,C2662),IBGE!A:J,10,FALSE),"")</f>
        <v/>
      </c>
      <c r="E2662" s="17" t="str">
        <f>IFERROR(VLOOKUP(CONCATENATE(B2662,C2662),IBGE!A:R,18,FALSE),"")</f>
        <v/>
      </c>
    </row>
    <row r="2663" spans="4:5">
      <c r="D2663" s="16" t="str">
        <f>IFERROR(VLOOKUP(CONCATENATE(B2663,C2663),IBGE!A:J,10,FALSE),"")</f>
        <v/>
      </c>
      <c r="E2663" s="17" t="str">
        <f>IFERROR(VLOOKUP(CONCATENATE(B2663,C2663),IBGE!A:R,18,FALSE),"")</f>
        <v/>
      </c>
    </row>
    <row r="2664" spans="4:5">
      <c r="D2664" s="16" t="str">
        <f>IFERROR(VLOOKUP(CONCATENATE(B2664,C2664),IBGE!A:J,10,FALSE),"")</f>
        <v/>
      </c>
      <c r="E2664" s="17" t="str">
        <f>IFERROR(VLOOKUP(CONCATENATE(B2664,C2664),IBGE!A:R,18,FALSE),"")</f>
        <v/>
      </c>
    </row>
    <row r="2665" spans="4:5">
      <c r="D2665" s="16" t="str">
        <f>IFERROR(VLOOKUP(CONCATENATE(B2665,C2665),IBGE!A:J,10,FALSE),"")</f>
        <v/>
      </c>
      <c r="E2665" s="17" t="str">
        <f>IFERROR(VLOOKUP(CONCATENATE(B2665,C2665),IBGE!A:R,18,FALSE),"")</f>
        <v/>
      </c>
    </row>
    <row r="2666" spans="4:5">
      <c r="D2666" s="16" t="str">
        <f>IFERROR(VLOOKUP(CONCATENATE(B2666,C2666),IBGE!A:J,10,FALSE),"")</f>
        <v/>
      </c>
      <c r="E2666" s="17" t="str">
        <f>IFERROR(VLOOKUP(CONCATENATE(B2666,C2666),IBGE!A:R,18,FALSE),"")</f>
        <v/>
      </c>
    </row>
    <row r="2667" spans="4:5">
      <c r="D2667" s="16" t="str">
        <f>IFERROR(VLOOKUP(CONCATENATE(B2667,C2667),IBGE!A:J,10,FALSE),"")</f>
        <v/>
      </c>
      <c r="E2667" s="17" t="str">
        <f>IFERROR(VLOOKUP(CONCATENATE(B2667,C2667),IBGE!A:R,18,FALSE),"")</f>
        <v/>
      </c>
    </row>
    <row r="2668" spans="4:5">
      <c r="D2668" s="16" t="str">
        <f>IFERROR(VLOOKUP(CONCATENATE(B2668,C2668),IBGE!A:J,10,FALSE),"")</f>
        <v/>
      </c>
      <c r="E2668" s="17" t="str">
        <f>IFERROR(VLOOKUP(CONCATENATE(B2668,C2668),IBGE!A:R,18,FALSE),"")</f>
        <v/>
      </c>
    </row>
    <row r="2669" spans="4:5">
      <c r="D2669" s="16" t="str">
        <f>IFERROR(VLOOKUP(CONCATENATE(B2669,C2669),IBGE!A:J,10,FALSE),"")</f>
        <v/>
      </c>
      <c r="E2669" s="17" t="str">
        <f>IFERROR(VLOOKUP(CONCATENATE(B2669,C2669),IBGE!A:R,18,FALSE),"")</f>
        <v/>
      </c>
    </row>
    <row r="2670" spans="4:5">
      <c r="D2670" s="16" t="str">
        <f>IFERROR(VLOOKUP(CONCATENATE(B2670,C2670),IBGE!A:J,10,FALSE),"")</f>
        <v/>
      </c>
      <c r="E2670" s="17" t="str">
        <f>IFERROR(VLOOKUP(CONCATENATE(B2670,C2670),IBGE!A:R,18,FALSE),"")</f>
        <v/>
      </c>
    </row>
    <row r="2671" spans="4:5">
      <c r="D2671" s="16" t="str">
        <f>IFERROR(VLOOKUP(CONCATENATE(B2671,C2671),IBGE!A:J,10,FALSE),"")</f>
        <v/>
      </c>
      <c r="E2671" s="17" t="str">
        <f>IFERROR(VLOOKUP(CONCATENATE(B2671,C2671),IBGE!A:R,18,FALSE),"")</f>
        <v/>
      </c>
    </row>
    <row r="2672" spans="4:5">
      <c r="D2672" s="16" t="str">
        <f>IFERROR(VLOOKUP(CONCATENATE(B2672,C2672),IBGE!A:J,10,FALSE),"")</f>
        <v/>
      </c>
      <c r="E2672" s="17" t="str">
        <f>IFERROR(VLOOKUP(CONCATENATE(B2672,C2672),IBGE!A:R,18,FALSE),"")</f>
        <v/>
      </c>
    </row>
    <row r="2673" spans="4:5">
      <c r="D2673" s="16" t="str">
        <f>IFERROR(VLOOKUP(CONCATENATE(B2673,C2673),IBGE!A:J,10,FALSE),"")</f>
        <v/>
      </c>
      <c r="E2673" s="17" t="str">
        <f>IFERROR(VLOOKUP(CONCATENATE(B2673,C2673),IBGE!A:R,18,FALSE),"")</f>
        <v/>
      </c>
    </row>
    <row r="2674" spans="4:5">
      <c r="D2674" s="16" t="str">
        <f>IFERROR(VLOOKUP(CONCATENATE(B2674,C2674),IBGE!A:J,10,FALSE),"")</f>
        <v/>
      </c>
      <c r="E2674" s="17" t="str">
        <f>IFERROR(VLOOKUP(CONCATENATE(B2674,C2674),IBGE!A:R,18,FALSE),"")</f>
        <v/>
      </c>
    </row>
    <row r="2675" spans="4:5">
      <c r="D2675" s="16" t="str">
        <f>IFERROR(VLOOKUP(CONCATENATE(B2675,C2675),IBGE!A:J,10,FALSE),"")</f>
        <v/>
      </c>
      <c r="E2675" s="17" t="str">
        <f>IFERROR(VLOOKUP(CONCATENATE(B2675,C2675),IBGE!A:R,18,FALSE),"")</f>
        <v/>
      </c>
    </row>
    <row r="2676" spans="4:5">
      <c r="D2676" s="16" t="str">
        <f>IFERROR(VLOOKUP(CONCATENATE(B2676,C2676),IBGE!A:J,10,FALSE),"")</f>
        <v/>
      </c>
      <c r="E2676" s="17" t="str">
        <f>IFERROR(VLOOKUP(CONCATENATE(B2676,C2676),IBGE!A:R,18,FALSE),"")</f>
        <v/>
      </c>
    </row>
    <row r="2677" spans="4:5">
      <c r="D2677" s="16" t="str">
        <f>IFERROR(VLOOKUP(CONCATENATE(B2677,C2677),IBGE!A:J,10,FALSE),"")</f>
        <v/>
      </c>
      <c r="E2677" s="17" t="str">
        <f>IFERROR(VLOOKUP(CONCATENATE(B2677,C2677),IBGE!A:R,18,FALSE),"")</f>
        <v/>
      </c>
    </row>
    <row r="2678" spans="4:5">
      <c r="D2678" s="16" t="str">
        <f>IFERROR(VLOOKUP(CONCATENATE(B2678,C2678),IBGE!A:J,10,FALSE),"")</f>
        <v/>
      </c>
      <c r="E2678" s="17" t="str">
        <f>IFERROR(VLOOKUP(CONCATENATE(B2678,C2678),IBGE!A:R,18,FALSE),"")</f>
        <v/>
      </c>
    </row>
    <row r="2679" spans="4:5">
      <c r="D2679" s="16" t="str">
        <f>IFERROR(VLOOKUP(CONCATENATE(B2679,C2679),IBGE!A:J,10,FALSE),"")</f>
        <v/>
      </c>
      <c r="E2679" s="17" t="str">
        <f>IFERROR(VLOOKUP(CONCATENATE(B2679,C2679),IBGE!A:R,18,FALSE),"")</f>
        <v/>
      </c>
    </row>
    <row r="2680" spans="4:5">
      <c r="D2680" s="16" t="str">
        <f>IFERROR(VLOOKUP(CONCATENATE(B2680,C2680),IBGE!A:J,10,FALSE),"")</f>
        <v/>
      </c>
      <c r="E2680" s="17" t="str">
        <f>IFERROR(VLOOKUP(CONCATENATE(B2680,C2680),IBGE!A:R,18,FALSE),"")</f>
        <v/>
      </c>
    </row>
    <row r="2681" spans="4:5">
      <c r="D2681" s="16" t="str">
        <f>IFERROR(VLOOKUP(CONCATENATE(B2681,C2681),IBGE!A:J,10,FALSE),"")</f>
        <v/>
      </c>
      <c r="E2681" s="17" t="str">
        <f>IFERROR(VLOOKUP(CONCATENATE(B2681,C2681),IBGE!A:R,18,FALSE),"")</f>
        <v/>
      </c>
    </row>
    <row r="2682" spans="4:5">
      <c r="D2682" s="16" t="str">
        <f>IFERROR(VLOOKUP(CONCATENATE(B2682,C2682),IBGE!A:J,10,FALSE),"")</f>
        <v/>
      </c>
      <c r="E2682" s="17" t="str">
        <f>IFERROR(VLOOKUP(CONCATENATE(B2682,C2682),IBGE!A:R,18,FALSE),"")</f>
        <v/>
      </c>
    </row>
    <row r="2683" spans="4:5">
      <c r="D2683" s="16" t="str">
        <f>IFERROR(VLOOKUP(CONCATENATE(B2683,C2683),IBGE!A:J,10,FALSE),"")</f>
        <v/>
      </c>
      <c r="E2683" s="17" t="str">
        <f>IFERROR(VLOOKUP(CONCATENATE(B2683,C2683),IBGE!A:R,18,FALSE),"")</f>
        <v/>
      </c>
    </row>
    <row r="2684" spans="4:5">
      <c r="D2684" s="16" t="str">
        <f>IFERROR(VLOOKUP(CONCATENATE(B2684,C2684),IBGE!A:J,10,FALSE),"")</f>
        <v/>
      </c>
      <c r="E2684" s="17" t="str">
        <f>IFERROR(VLOOKUP(CONCATENATE(B2684,C2684),IBGE!A:R,18,FALSE),"")</f>
        <v/>
      </c>
    </row>
    <row r="2685" spans="4:5">
      <c r="D2685" s="16" t="str">
        <f>IFERROR(VLOOKUP(CONCATENATE(B2685,C2685),IBGE!A:J,10,FALSE),"")</f>
        <v/>
      </c>
      <c r="E2685" s="17" t="str">
        <f>IFERROR(VLOOKUP(CONCATENATE(B2685,C2685),IBGE!A:R,18,FALSE),"")</f>
        <v/>
      </c>
    </row>
    <row r="2686" spans="4:5">
      <c r="D2686" s="16" t="str">
        <f>IFERROR(VLOOKUP(CONCATENATE(B2686,C2686),IBGE!A:J,10,FALSE),"")</f>
        <v/>
      </c>
      <c r="E2686" s="17" t="str">
        <f>IFERROR(VLOOKUP(CONCATENATE(B2686,C2686),IBGE!A:R,18,FALSE),"")</f>
        <v/>
      </c>
    </row>
    <row r="2687" spans="4:5">
      <c r="D2687" s="16" t="str">
        <f>IFERROR(VLOOKUP(CONCATENATE(B2687,C2687),IBGE!A:J,10,FALSE),"")</f>
        <v/>
      </c>
      <c r="E2687" s="17" t="str">
        <f>IFERROR(VLOOKUP(CONCATENATE(B2687,C2687),IBGE!A:R,18,FALSE),"")</f>
        <v/>
      </c>
    </row>
    <row r="2688" spans="4:5">
      <c r="D2688" s="16" t="str">
        <f>IFERROR(VLOOKUP(CONCATENATE(B2688,C2688),IBGE!A:J,10,FALSE),"")</f>
        <v/>
      </c>
      <c r="E2688" s="17" t="str">
        <f>IFERROR(VLOOKUP(CONCATENATE(B2688,C2688),IBGE!A:R,18,FALSE),"")</f>
        <v/>
      </c>
    </row>
    <row r="2689" spans="4:5">
      <c r="D2689" s="16" t="str">
        <f>IFERROR(VLOOKUP(CONCATENATE(B2689,C2689),IBGE!A:J,10,FALSE),"")</f>
        <v/>
      </c>
      <c r="E2689" s="17" t="str">
        <f>IFERROR(VLOOKUP(CONCATENATE(B2689,C2689),IBGE!A:R,18,FALSE),"")</f>
        <v/>
      </c>
    </row>
    <row r="2690" spans="4:5">
      <c r="D2690" s="16" t="str">
        <f>IFERROR(VLOOKUP(CONCATENATE(B2690,C2690),IBGE!A:J,10,FALSE),"")</f>
        <v/>
      </c>
      <c r="E2690" s="17" t="str">
        <f>IFERROR(VLOOKUP(CONCATENATE(B2690,C2690),IBGE!A:R,18,FALSE),"")</f>
        <v/>
      </c>
    </row>
    <row r="2691" spans="4:5">
      <c r="D2691" s="16" t="str">
        <f>IFERROR(VLOOKUP(CONCATENATE(B2691,C2691),IBGE!A:J,10,FALSE),"")</f>
        <v/>
      </c>
      <c r="E2691" s="17" t="str">
        <f>IFERROR(VLOOKUP(CONCATENATE(B2691,C2691),IBGE!A:R,18,FALSE),"")</f>
        <v/>
      </c>
    </row>
    <row r="2692" spans="4:5">
      <c r="D2692" s="16" t="str">
        <f>IFERROR(VLOOKUP(CONCATENATE(B2692,C2692),IBGE!A:J,10,FALSE),"")</f>
        <v/>
      </c>
      <c r="E2692" s="17" t="str">
        <f>IFERROR(VLOOKUP(CONCATENATE(B2692,C2692),IBGE!A:R,18,FALSE),"")</f>
        <v/>
      </c>
    </row>
    <row r="2693" spans="4:5">
      <c r="D2693" s="16" t="str">
        <f>IFERROR(VLOOKUP(CONCATENATE(B2693,C2693),IBGE!A:J,10,FALSE),"")</f>
        <v/>
      </c>
      <c r="E2693" s="17" t="str">
        <f>IFERROR(VLOOKUP(CONCATENATE(B2693,C2693),IBGE!A:R,18,FALSE),"")</f>
        <v/>
      </c>
    </row>
    <row r="2694" spans="4:5">
      <c r="D2694" s="16" t="str">
        <f>IFERROR(VLOOKUP(CONCATENATE(B2694,C2694),IBGE!A:J,10,FALSE),"")</f>
        <v/>
      </c>
      <c r="E2694" s="17" t="str">
        <f>IFERROR(VLOOKUP(CONCATENATE(B2694,C2694),IBGE!A:R,18,FALSE),"")</f>
        <v/>
      </c>
    </row>
    <row r="2695" spans="4:5">
      <c r="D2695" s="16" t="str">
        <f>IFERROR(VLOOKUP(CONCATENATE(B2695,C2695),IBGE!A:J,10,FALSE),"")</f>
        <v/>
      </c>
      <c r="E2695" s="17" t="str">
        <f>IFERROR(VLOOKUP(CONCATENATE(B2695,C2695),IBGE!A:R,18,FALSE),"")</f>
        <v/>
      </c>
    </row>
    <row r="2696" spans="4:5">
      <c r="D2696" s="16" t="str">
        <f>IFERROR(VLOOKUP(CONCATENATE(B2696,C2696),IBGE!A:J,10,FALSE),"")</f>
        <v/>
      </c>
      <c r="E2696" s="17" t="str">
        <f>IFERROR(VLOOKUP(CONCATENATE(B2696,C2696),IBGE!A:R,18,FALSE),"")</f>
        <v/>
      </c>
    </row>
    <row r="2697" spans="4:5">
      <c r="D2697" s="16" t="str">
        <f>IFERROR(VLOOKUP(CONCATENATE(B2697,C2697),IBGE!A:J,10,FALSE),"")</f>
        <v/>
      </c>
      <c r="E2697" s="17" t="str">
        <f>IFERROR(VLOOKUP(CONCATENATE(B2697,C2697),IBGE!A:R,18,FALSE),"")</f>
        <v/>
      </c>
    </row>
    <row r="2698" spans="4:5">
      <c r="D2698" s="16" t="str">
        <f>IFERROR(VLOOKUP(CONCATENATE(B2698,C2698),IBGE!A:J,10,FALSE),"")</f>
        <v/>
      </c>
      <c r="E2698" s="17" t="str">
        <f>IFERROR(VLOOKUP(CONCATENATE(B2698,C2698),IBGE!A:R,18,FALSE),"")</f>
        <v/>
      </c>
    </row>
    <row r="2699" spans="4:5">
      <c r="D2699" s="16" t="str">
        <f>IFERROR(VLOOKUP(CONCATENATE(B2699,C2699),IBGE!A:J,10,FALSE),"")</f>
        <v/>
      </c>
      <c r="E2699" s="17" t="str">
        <f>IFERROR(VLOOKUP(CONCATENATE(B2699,C2699),IBGE!A:R,18,FALSE),"")</f>
        <v/>
      </c>
    </row>
    <row r="2700" spans="4:5">
      <c r="D2700" s="16" t="str">
        <f>IFERROR(VLOOKUP(CONCATENATE(B2700,C2700),IBGE!A:J,10,FALSE),"")</f>
        <v/>
      </c>
      <c r="E2700" s="17" t="str">
        <f>IFERROR(VLOOKUP(CONCATENATE(B2700,C2700),IBGE!A:R,18,FALSE),"")</f>
        <v/>
      </c>
    </row>
    <row r="2701" spans="4:5">
      <c r="D2701" s="16" t="str">
        <f>IFERROR(VLOOKUP(CONCATENATE(B2701,C2701),IBGE!A:J,10,FALSE),"")</f>
        <v/>
      </c>
      <c r="E2701" s="17" t="str">
        <f>IFERROR(VLOOKUP(CONCATENATE(B2701,C2701),IBGE!A:R,18,FALSE),"")</f>
        <v/>
      </c>
    </row>
    <row r="2702" spans="4:5">
      <c r="D2702" s="16" t="str">
        <f>IFERROR(VLOOKUP(CONCATENATE(B2702,C2702),IBGE!A:J,10,FALSE),"")</f>
        <v/>
      </c>
      <c r="E2702" s="17" t="str">
        <f>IFERROR(VLOOKUP(CONCATENATE(B2702,C2702),IBGE!A:R,18,FALSE),"")</f>
        <v/>
      </c>
    </row>
    <row r="2703" spans="4:5">
      <c r="D2703" s="16" t="str">
        <f>IFERROR(VLOOKUP(CONCATENATE(B2703,C2703),IBGE!A:J,10,FALSE),"")</f>
        <v/>
      </c>
      <c r="E2703" s="17" t="str">
        <f>IFERROR(VLOOKUP(CONCATENATE(B2703,C2703),IBGE!A:R,18,FALSE),"")</f>
        <v/>
      </c>
    </row>
    <row r="2704" spans="4:5">
      <c r="D2704" s="16" t="str">
        <f>IFERROR(VLOOKUP(CONCATENATE(B2704,C2704),IBGE!A:J,10,FALSE),"")</f>
        <v/>
      </c>
      <c r="E2704" s="17" t="str">
        <f>IFERROR(VLOOKUP(CONCATENATE(B2704,C2704),IBGE!A:R,18,FALSE),"")</f>
        <v/>
      </c>
    </row>
    <row r="2705" spans="4:5">
      <c r="D2705" s="16" t="str">
        <f>IFERROR(VLOOKUP(CONCATENATE(B2705,C2705),IBGE!A:J,10,FALSE),"")</f>
        <v/>
      </c>
      <c r="E2705" s="17" t="str">
        <f>IFERROR(VLOOKUP(CONCATENATE(B2705,C2705),IBGE!A:R,18,FALSE),"")</f>
        <v/>
      </c>
    </row>
    <row r="2706" spans="4:5">
      <c r="D2706" s="16" t="str">
        <f>IFERROR(VLOOKUP(CONCATENATE(B2706,C2706),IBGE!A:J,10,FALSE),"")</f>
        <v/>
      </c>
      <c r="E2706" s="17" t="str">
        <f>IFERROR(VLOOKUP(CONCATENATE(B2706,C2706),IBGE!A:R,18,FALSE),"")</f>
        <v/>
      </c>
    </row>
    <row r="2707" spans="4:5">
      <c r="D2707" s="16" t="str">
        <f>IFERROR(VLOOKUP(CONCATENATE(B2707,C2707),IBGE!A:J,10,FALSE),"")</f>
        <v/>
      </c>
      <c r="E2707" s="17" t="str">
        <f>IFERROR(VLOOKUP(CONCATENATE(B2707,C2707),IBGE!A:R,18,FALSE),"")</f>
        <v/>
      </c>
    </row>
    <row r="2708" spans="4:5">
      <c r="D2708" s="16" t="str">
        <f>IFERROR(VLOOKUP(CONCATENATE(B2708,C2708),IBGE!A:J,10,FALSE),"")</f>
        <v/>
      </c>
      <c r="E2708" s="17" t="str">
        <f>IFERROR(VLOOKUP(CONCATENATE(B2708,C2708),IBGE!A:R,18,FALSE),"")</f>
        <v/>
      </c>
    </row>
    <row r="2709" spans="4:5">
      <c r="D2709" s="16" t="str">
        <f>IFERROR(VLOOKUP(CONCATENATE(B2709,C2709),IBGE!A:J,10,FALSE),"")</f>
        <v/>
      </c>
      <c r="E2709" s="17" t="str">
        <f>IFERROR(VLOOKUP(CONCATENATE(B2709,C2709),IBGE!A:R,18,FALSE),"")</f>
        <v/>
      </c>
    </row>
    <row r="2710" spans="4:5">
      <c r="D2710" s="16" t="str">
        <f>IFERROR(VLOOKUP(CONCATENATE(B2710,C2710),IBGE!A:J,10,FALSE),"")</f>
        <v/>
      </c>
      <c r="E2710" s="17" t="str">
        <f>IFERROR(VLOOKUP(CONCATENATE(B2710,C2710),IBGE!A:R,18,FALSE),"")</f>
        <v/>
      </c>
    </row>
    <row r="2711" spans="4:5">
      <c r="D2711" s="16" t="str">
        <f>IFERROR(VLOOKUP(CONCATENATE(B2711,C2711),IBGE!A:J,10,FALSE),"")</f>
        <v/>
      </c>
      <c r="E2711" s="17" t="str">
        <f>IFERROR(VLOOKUP(CONCATENATE(B2711,C2711),IBGE!A:R,18,FALSE),"")</f>
        <v/>
      </c>
    </row>
    <row r="2712" spans="4:5">
      <c r="D2712" s="16" t="str">
        <f>IFERROR(VLOOKUP(CONCATENATE(B2712,C2712),IBGE!A:J,10,FALSE),"")</f>
        <v/>
      </c>
      <c r="E2712" s="17" t="str">
        <f>IFERROR(VLOOKUP(CONCATENATE(B2712,C2712),IBGE!A:R,18,FALSE),"")</f>
        <v/>
      </c>
    </row>
    <row r="2713" spans="4:5">
      <c r="D2713" s="16" t="str">
        <f>IFERROR(VLOOKUP(CONCATENATE(B2713,C2713),IBGE!A:J,10,FALSE),"")</f>
        <v/>
      </c>
      <c r="E2713" s="17" t="str">
        <f>IFERROR(VLOOKUP(CONCATENATE(B2713,C2713),IBGE!A:R,18,FALSE),"")</f>
        <v/>
      </c>
    </row>
    <row r="2714" spans="4:5">
      <c r="D2714" s="16" t="str">
        <f>IFERROR(VLOOKUP(CONCATENATE(B2714,C2714),IBGE!A:J,10,FALSE),"")</f>
        <v/>
      </c>
      <c r="E2714" s="17" t="str">
        <f>IFERROR(VLOOKUP(CONCATENATE(B2714,C2714),IBGE!A:R,18,FALSE),"")</f>
        <v/>
      </c>
    </row>
    <row r="2715" spans="4:5">
      <c r="D2715" s="16" t="str">
        <f>IFERROR(VLOOKUP(CONCATENATE(B2715,C2715),IBGE!A:J,10,FALSE),"")</f>
        <v/>
      </c>
      <c r="E2715" s="17" t="str">
        <f>IFERROR(VLOOKUP(CONCATENATE(B2715,C2715),IBGE!A:R,18,FALSE),"")</f>
        <v/>
      </c>
    </row>
    <row r="2716" spans="4:5">
      <c r="D2716" s="16" t="str">
        <f>IFERROR(VLOOKUP(CONCATENATE(B2716,C2716),IBGE!A:J,10,FALSE),"")</f>
        <v/>
      </c>
      <c r="E2716" s="17" t="str">
        <f>IFERROR(VLOOKUP(CONCATENATE(B2716,C2716),IBGE!A:R,18,FALSE),"")</f>
        <v/>
      </c>
    </row>
    <row r="2717" spans="4:5">
      <c r="D2717" s="16" t="str">
        <f>IFERROR(VLOOKUP(CONCATENATE(B2717,C2717),IBGE!A:J,10,FALSE),"")</f>
        <v/>
      </c>
      <c r="E2717" s="17" t="str">
        <f>IFERROR(VLOOKUP(CONCATENATE(B2717,C2717),IBGE!A:R,18,FALSE),"")</f>
        <v/>
      </c>
    </row>
    <row r="2718" spans="4:5">
      <c r="D2718" s="16" t="str">
        <f>IFERROR(VLOOKUP(CONCATENATE(B2718,C2718),IBGE!A:J,10,FALSE),"")</f>
        <v/>
      </c>
      <c r="E2718" s="17" t="str">
        <f>IFERROR(VLOOKUP(CONCATENATE(B2718,C2718),IBGE!A:R,18,FALSE),"")</f>
        <v/>
      </c>
    </row>
    <row r="2719" spans="4:5">
      <c r="D2719" s="16" t="str">
        <f>IFERROR(VLOOKUP(CONCATENATE(B2719,C2719),IBGE!A:J,10,FALSE),"")</f>
        <v/>
      </c>
      <c r="E2719" s="17" t="str">
        <f>IFERROR(VLOOKUP(CONCATENATE(B2719,C2719),IBGE!A:R,18,FALSE),"")</f>
        <v/>
      </c>
    </row>
    <row r="2720" spans="4:5">
      <c r="D2720" s="16" t="str">
        <f>IFERROR(VLOOKUP(CONCATENATE(B2720,C2720),IBGE!A:J,10,FALSE),"")</f>
        <v/>
      </c>
      <c r="E2720" s="17" t="str">
        <f>IFERROR(VLOOKUP(CONCATENATE(B2720,C2720),IBGE!A:R,18,FALSE),"")</f>
        <v/>
      </c>
    </row>
    <row r="2721" spans="4:5">
      <c r="D2721" s="16" t="str">
        <f>IFERROR(VLOOKUP(CONCATENATE(B2721,C2721),IBGE!A:J,10,FALSE),"")</f>
        <v/>
      </c>
      <c r="E2721" s="17" t="str">
        <f>IFERROR(VLOOKUP(CONCATENATE(B2721,C2721),IBGE!A:R,18,FALSE),"")</f>
        <v/>
      </c>
    </row>
    <row r="2722" spans="4:5">
      <c r="D2722" s="16" t="str">
        <f>IFERROR(VLOOKUP(CONCATENATE(B2722,C2722),IBGE!A:J,10,FALSE),"")</f>
        <v/>
      </c>
      <c r="E2722" s="17" t="str">
        <f>IFERROR(VLOOKUP(CONCATENATE(B2722,C2722),IBGE!A:R,18,FALSE),"")</f>
        <v/>
      </c>
    </row>
    <row r="2723" spans="4:5">
      <c r="D2723" s="16" t="str">
        <f>IFERROR(VLOOKUP(CONCATENATE(B2723,C2723),IBGE!A:J,10,FALSE),"")</f>
        <v/>
      </c>
      <c r="E2723" s="17" t="str">
        <f>IFERROR(VLOOKUP(CONCATENATE(B2723,C2723),IBGE!A:R,18,FALSE),"")</f>
        <v/>
      </c>
    </row>
    <row r="2724" spans="4:5">
      <c r="D2724" s="16" t="str">
        <f>IFERROR(VLOOKUP(CONCATENATE(B2724,C2724),IBGE!A:J,10,FALSE),"")</f>
        <v/>
      </c>
      <c r="E2724" s="17" t="str">
        <f>IFERROR(VLOOKUP(CONCATENATE(B2724,C2724),IBGE!A:R,18,FALSE),"")</f>
        <v/>
      </c>
    </row>
    <row r="2725" spans="4:5">
      <c r="D2725" s="16" t="str">
        <f>IFERROR(VLOOKUP(CONCATENATE(B2725,C2725),IBGE!A:J,10,FALSE),"")</f>
        <v/>
      </c>
      <c r="E2725" s="17" t="str">
        <f>IFERROR(VLOOKUP(CONCATENATE(B2725,C2725),IBGE!A:R,18,FALSE),"")</f>
        <v/>
      </c>
    </row>
    <row r="2726" spans="4:5">
      <c r="D2726" s="16" t="str">
        <f>IFERROR(VLOOKUP(CONCATENATE(B2726,C2726),IBGE!A:J,10,FALSE),"")</f>
        <v/>
      </c>
      <c r="E2726" s="17" t="str">
        <f>IFERROR(VLOOKUP(CONCATENATE(B2726,C2726),IBGE!A:R,18,FALSE),"")</f>
        <v/>
      </c>
    </row>
    <row r="2727" spans="4:5">
      <c r="D2727" s="16" t="str">
        <f>IFERROR(VLOOKUP(CONCATENATE(B2727,C2727),IBGE!A:J,10,FALSE),"")</f>
        <v/>
      </c>
      <c r="E2727" s="17" t="str">
        <f>IFERROR(VLOOKUP(CONCATENATE(B2727,C2727),IBGE!A:R,18,FALSE),"")</f>
        <v/>
      </c>
    </row>
    <row r="2728" spans="4:5">
      <c r="D2728" s="16" t="str">
        <f>IFERROR(VLOOKUP(CONCATENATE(B2728,C2728),IBGE!A:J,10,FALSE),"")</f>
        <v/>
      </c>
      <c r="E2728" s="17" t="str">
        <f>IFERROR(VLOOKUP(CONCATENATE(B2728,C2728),IBGE!A:R,18,FALSE),"")</f>
        <v/>
      </c>
    </row>
    <row r="2729" spans="4:5">
      <c r="D2729" s="16" t="str">
        <f>IFERROR(VLOOKUP(CONCATENATE(B2729,C2729),IBGE!A:J,10,FALSE),"")</f>
        <v/>
      </c>
      <c r="E2729" s="17" t="str">
        <f>IFERROR(VLOOKUP(CONCATENATE(B2729,C2729),IBGE!A:R,18,FALSE),"")</f>
        <v/>
      </c>
    </row>
    <row r="2730" spans="4:5">
      <c r="D2730" s="16" t="str">
        <f>IFERROR(VLOOKUP(CONCATENATE(B2730,C2730),IBGE!A:J,10,FALSE),"")</f>
        <v/>
      </c>
      <c r="E2730" s="17" t="str">
        <f>IFERROR(VLOOKUP(CONCATENATE(B2730,C2730),IBGE!A:R,18,FALSE),"")</f>
        <v/>
      </c>
    </row>
    <row r="2731" spans="4:5">
      <c r="D2731" s="16" t="str">
        <f>IFERROR(VLOOKUP(CONCATENATE(B2731,C2731),IBGE!A:J,10,FALSE),"")</f>
        <v/>
      </c>
      <c r="E2731" s="17" t="str">
        <f>IFERROR(VLOOKUP(CONCATENATE(B2731,C2731),IBGE!A:R,18,FALSE),"")</f>
        <v/>
      </c>
    </row>
    <row r="2732" spans="4:5">
      <c r="D2732" s="16" t="str">
        <f>IFERROR(VLOOKUP(CONCATENATE(B2732,C2732),IBGE!A:J,10,FALSE),"")</f>
        <v/>
      </c>
      <c r="E2732" s="17" t="str">
        <f>IFERROR(VLOOKUP(CONCATENATE(B2732,C2732),IBGE!A:R,18,FALSE),"")</f>
        <v/>
      </c>
    </row>
    <row r="2733" spans="4:5">
      <c r="D2733" s="16" t="str">
        <f>IFERROR(VLOOKUP(CONCATENATE(B2733,C2733),IBGE!A:J,10,FALSE),"")</f>
        <v/>
      </c>
      <c r="E2733" s="17" t="str">
        <f>IFERROR(VLOOKUP(CONCATENATE(B2733,C2733),IBGE!A:R,18,FALSE),"")</f>
        <v/>
      </c>
    </row>
    <row r="2734" spans="4:5">
      <c r="D2734" s="16" t="str">
        <f>IFERROR(VLOOKUP(CONCATENATE(B2734,C2734),IBGE!A:J,10,FALSE),"")</f>
        <v/>
      </c>
      <c r="E2734" s="17" t="str">
        <f>IFERROR(VLOOKUP(CONCATENATE(B2734,C2734),IBGE!A:R,18,FALSE),"")</f>
        <v/>
      </c>
    </row>
    <row r="2735" spans="4:5">
      <c r="D2735" s="16" t="str">
        <f>IFERROR(VLOOKUP(CONCATENATE(B2735,C2735),IBGE!A:J,10,FALSE),"")</f>
        <v/>
      </c>
      <c r="E2735" s="17" t="str">
        <f>IFERROR(VLOOKUP(CONCATENATE(B2735,C2735),IBGE!A:R,18,FALSE),"")</f>
        <v/>
      </c>
    </row>
    <row r="2736" spans="4:5">
      <c r="D2736" s="16" t="str">
        <f>IFERROR(VLOOKUP(CONCATENATE(B2736,C2736),IBGE!A:J,10,FALSE),"")</f>
        <v/>
      </c>
      <c r="E2736" s="17" t="str">
        <f>IFERROR(VLOOKUP(CONCATENATE(B2736,C2736),IBGE!A:R,18,FALSE),"")</f>
        <v/>
      </c>
    </row>
    <row r="2737" spans="4:5">
      <c r="D2737" s="16" t="str">
        <f>IFERROR(VLOOKUP(CONCATENATE(B2737,C2737),IBGE!A:J,10,FALSE),"")</f>
        <v/>
      </c>
      <c r="E2737" s="17" t="str">
        <f>IFERROR(VLOOKUP(CONCATENATE(B2737,C2737),IBGE!A:R,18,FALSE),"")</f>
        <v/>
      </c>
    </row>
    <row r="2738" spans="4:5">
      <c r="D2738" s="16" t="str">
        <f>IFERROR(VLOOKUP(CONCATENATE(B2738,C2738),IBGE!A:J,10,FALSE),"")</f>
        <v/>
      </c>
      <c r="E2738" s="17" t="str">
        <f>IFERROR(VLOOKUP(CONCATENATE(B2738,C2738),IBGE!A:R,18,FALSE),"")</f>
        <v/>
      </c>
    </row>
    <row r="2739" spans="4:5">
      <c r="D2739" s="16" t="str">
        <f>IFERROR(VLOOKUP(CONCATENATE(B2739,C2739),IBGE!A:J,10,FALSE),"")</f>
        <v/>
      </c>
      <c r="E2739" s="17" t="str">
        <f>IFERROR(VLOOKUP(CONCATENATE(B2739,C2739),IBGE!A:R,18,FALSE),"")</f>
        <v/>
      </c>
    </row>
    <row r="2740" spans="4:5">
      <c r="D2740" s="16" t="str">
        <f>IFERROR(VLOOKUP(CONCATENATE(B2740,C2740),IBGE!A:J,10,FALSE),"")</f>
        <v/>
      </c>
      <c r="E2740" s="17" t="str">
        <f>IFERROR(VLOOKUP(CONCATENATE(B2740,C2740),IBGE!A:R,18,FALSE),"")</f>
        <v/>
      </c>
    </row>
    <row r="2741" spans="4:5">
      <c r="D2741" s="16" t="str">
        <f>IFERROR(VLOOKUP(CONCATENATE(B2741,C2741),IBGE!A:J,10,FALSE),"")</f>
        <v/>
      </c>
      <c r="E2741" s="17" t="str">
        <f>IFERROR(VLOOKUP(CONCATENATE(B2741,C2741),IBGE!A:R,18,FALSE),"")</f>
        <v/>
      </c>
    </row>
    <row r="2742" spans="4:5">
      <c r="D2742" s="16" t="str">
        <f>IFERROR(VLOOKUP(CONCATENATE(B2742,C2742),IBGE!A:J,10,FALSE),"")</f>
        <v/>
      </c>
      <c r="E2742" s="17" t="str">
        <f>IFERROR(VLOOKUP(CONCATENATE(B2742,C2742),IBGE!A:R,18,FALSE),"")</f>
        <v/>
      </c>
    </row>
    <row r="2743" spans="4:5">
      <c r="D2743" s="16" t="str">
        <f>IFERROR(VLOOKUP(CONCATENATE(B2743,C2743),IBGE!A:J,10,FALSE),"")</f>
        <v/>
      </c>
      <c r="E2743" s="17" t="str">
        <f>IFERROR(VLOOKUP(CONCATENATE(B2743,C2743),IBGE!A:R,18,FALSE),"")</f>
        <v/>
      </c>
    </row>
    <row r="2744" spans="4:5">
      <c r="D2744" s="16" t="str">
        <f>IFERROR(VLOOKUP(CONCATENATE(B2744,C2744),IBGE!A:J,10,FALSE),"")</f>
        <v/>
      </c>
      <c r="E2744" s="17" t="str">
        <f>IFERROR(VLOOKUP(CONCATENATE(B2744,C2744),IBGE!A:R,18,FALSE),"")</f>
        <v/>
      </c>
    </row>
    <row r="2745" spans="4:5">
      <c r="D2745" s="16" t="str">
        <f>IFERROR(VLOOKUP(CONCATENATE(B2745,C2745),IBGE!A:J,10,FALSE),"")</f>
        <v/>
      </c>
      <c r="E2745" s="17" t="str">
        <f>IFERROR(VLOOKUP(CONCATENATE(B2745,C2745),IBGE!A:R,18,FALSE),"")</f>
        <v/>
      </c>
    </row>
    <row r="2746" spans="4:5">
      <c r="D2746" s="16" t="str">
        <f>IFERROR(VLOOKUP(CONCATENATE(B2746,C2746),IBGE!A:J,10,FALSE),"")</f>
        <v/>
      </c>
      <c r="E2746" s="17" t="str">
        <f>IFERROR(VLOOKUP(CONCATENATE(B2746,C2746),IBGE!A:R,18,FALSE),"")</f>
        <v/>
      </c>
    </row>
    <row r="2747" spans="4:5">
      <c r="D2747" s="16" t="str">
        <f>IFERROR(VLOOKUP(CONCATENATE(B2747,C2747),IBGE!A:J,10,FALSE),"")</f>
        <v/>
      </c>
      <c r="E2747" s="17" t="str">
        <f>IFERROR(VLOOKUP(CONCATENATE(B2747,C2747),IBGE!A:R,18,FALSE),"")</f>
        <v/>
      </c>
    </row>
    <row r="2748" spans="4:5">
      <c r="D2748" s="16" t="str">
        <f>IFERROR(VLOOKUP(CONCATENATE(B2748,C2748),IBGE!A:J,10,FALSE),"")</f>
        <v/>
      </c>
      <c r="E2748" s="17" t="str">
        <f>IFERROR(VLOOKUP(CONCATENATE(B2748,C2748),IBGE!A:R,18,FALSE),"")</f>
        <v/>
      </c>
    </row>
    <row r="2749" spans="4:5">
      <c r="D2749" s="16" t="str">
        <f>IFERROR(VLOOKUP(CONCATENATE(B2749,C2749),IBGE!A:J,10,FALSE),"")</f>
        <v/>
      </c>
      <c r="E2749" s="17" t="str">
        <f>IFERROR(VLOOKUP(CONCATENATE(B2749,C2749),IBGE!A:R,18,FALSE),"")</f>
        <v/>
      </c>
    </row>
    <row r="2750" spans="4:5">
      <c r="D2750" s="16" t="str">
        <f>IFERROR(VLOOKUP(CONCATENATE(B2750,C2750),IBGE!A:J,10,FALSE),"")</f>
        <v/>
      </c>
      <c r="E2750" s="17" t="str">
        <f>IFERROR(VLOOKUP(CONCATENATE(B2750,C2750),IBGE!A:R,18,FALSE),"")</f>
        <v/>
      </c>
    </row>
    <row r="2751" spans="4:5">
      <c r="D2751" s="16" t="str">
        <f>IFERROR(VLOOKUP(CONCATENATE(B2751,C2751),IBGE!A:J,10,FALSE),"")</f>
        <v/>
      </c>
      <c r="E2751" s="17" t="str">
        <f>IFERROR(VLOOKUP(CONCATENATE(B2751,C2751),IBGE!A:R,18,FALSE),"")</f>
        <v/>
      </c>
    </row>
    <row r="2752" spans="4:5">
      <c r="D2752" s="16" t="str">
        <f>IFERROR(VLOOKUP(CONCATENATE(B2752,C2752),IBGE!A:J,10,FALSE),"")</f>
        <v/>
      </c>
      <c r="E2752" s="17" t="str">
        <f>IFERROR(VLOOKUP(CONCATENATE(B2752,C2752),IBGE!A:R,18,FALSE),"")</f>
        <v/>
      </c>
    </row>
    <row r="2753" spans="4:5">
      <c r="D2753" s="16" t="str">
        <f>IFERROR(VLOOKUP(CONCATENATE(B2753,C2753),IBGE!A:J,10,FALSE),"")</f>
        <v/>
      </c>
      <c r="E2753" s="17" t="str">
        <f>IFERROR(VLOOKUP(CONCATENATE(B2753,C2753),IBGE!A:R,18,FALSE),"")</f>
        <v/>
      </c>
    </row>
    <row r="2754" spans="4:5">
      <c r="D2754" s="16" t="str">
        <f>IFERROR(VLOOKUP(CONCATENATE(B2754,C2754),IBGE!A:J,10,FALSE),"")</f>
        <v/>
      </c>
      <c r="E2754" s="17" t="str">
        <f>IFERROR(VLOOKUP(CONCATENATE(B2754,C2754),IBGE!A:R,18,FALSE),"")</f>
        <v/>
      </c>
    </row>
    <row r="2755" spans="4:5">
      <c r="D2755" s="16" t="str">
        <f>IFERROR(VLOOKUP(CONCATENATE(B2755,C2755),IBGE!A:J,10,FALSE),"")</f>
        <v/>
      </c>
      <c r="E2755" s="17" t="str">
        <f>IFERROR(VLOOKUP(CONCATENATE(B2755,C2755),IBGE!A:R,18,FALSE),"")</f>
        <v/>
      </c>
    </row>
    <row r="2756" spans="4:5">
      <c r="D2756" s="16" t="str">
        <f>IFERROR(VLOOKUP(CONCATENATE(B2756,C2756),IBGE!A:J,10,FALSE),"")</f>
        <v/>
      </c>
      <c r="E2756" s="17" t="str">
        <f>IFERROR(VLOOKUP(CONCATENATE(B2756,C2756),IBGE!A:R,18,FALSE),"")</f>
        <v/>
      </c>
    </row>
    <row r="2757" spans="4:5">
      <c r="D2757" s="16" t="str">
        <f>IFERROR(VLOOKUP(CONCATENATE(B2757,C2757),IBGE!A:J,10,FALSE),"")</f>
        <v/>
      </c>
      <c r="E2757" s="17" t="str">
        <f>IFERROR(VLOOKUP(CONCATENATE(B2757,C2757),IBGE!A:R,18,FALSE),"")</f>
        <v/>
      </c>
    </row>
    <row r="2758" spans="4:5">
      <c r="D2758" s="16" t="str">
        <f>IFERROR(VLOOKUP(CONCATENATE(B2758,C2758),IBGE!A:J,10,FALSE),"")</f>
        <v/>
      </c>
      <c r="E2758" s="17" t="str">
        <f>IFERROR(VLOOKUP(CONCATENATE(B2758,C2758),IBGE!A:R,18,FALSE),"")</f>
        <v/>
      </c>
    </row>
    <row r="2759" spans="4:5">
      <c r="D2759" s="16" t="str">
        <f>IFERROR(VLOOKUP(CONCATENATE(B2759,C2759),IBGE!A:J,10,FALSE),"")</f>
        <v/>
      </c>
      <c r="E2759" s="17" t="str">
        <f>IFERROR(VLOOKUP(CONCATENATE(B2759,C2759),IBGE!A:R,18,FALSE),"")</f>
        <v/>
      </c>
    </row>
    <row r="2760" spans="4:5">
      <c r="D2760" s="16" t="str">
        <f>IFERROR(VLOOKUP(CONCATENATE(B2760,C2760),IBGE!A:J,10,FALSE),"")</f>
        <v/>
      </c>
      <c r="E2760" s="17" t="str">
        <f>IFERROR(VLOOKUP(CONCATENATE(B2760,C2760),IBGE!A:R,18,FALSE),"")</f>
        <v/>
      </c>
    </row>
    <row r="2761" spans="4:5">
      <c r="D2761" s="16" t="str">
        <f>IFERROR(VLOOKUP(CONCATENATE(B2761,C2761),IBGE!A:J,10,FALSE),"")</f>
        <v/>
      </c>
      <c r="E2761" s="17" t="str">
        <f>IFERROR(VLOOKUP(CONCATENATE(B2761,C2761),IBGE!A:R,18,FALSE),"")</f>
        <v/>
      </c>
    </row>
    <row r="2762" spans="4:5">
      <c r="D2762" s="16" t="str">
        <f>IFERROR(VLOOKUP(CONCATENATE(B2762,C2762),IBGE!A:J,10,FALSE),"")</f>
        <v/>
      </c>
      <c r="E2762" s="17" t="str">
        <f>IFERROR(VLOOKUP(CONCATENATE(B2762,C2762),IBGE!A:R,18,FALSE),"")</f>
        <v/>
      </c>
    </row>
    <row r="2763" spans="4:5">
      <c r="D2763" s="16" t="str">
        <f>IFERROR(VLOOKUP(CONCATENATE(B2763,C2763),IBGE!A:J,10,FALSE),"")</f>
        <v/>
      </c>
      <c r="E2763" s="17" t="str">
        <f>IFERROR(VLOOKUP(CONCATENATE(B2763,C2763),IBGE!A:R,18,FALSE),"")</f>
        <v/>
      </c>
    </row>
    <row r="2764" spans="4:5">
      <c r="D2764" s="16" t="str">
        <f>IFERROR(VLOOKUP(CONCATENATE(B2764,C2764),IBGE!A:J,10,FALSE),"")</f>
        <v/>
      </c>
      <c r="E2764" s="17" t="str">
        <f>IFERROR(VLOOKUP(CONCATENATE(B2764,C2764),IBGE!A:R,18,FALSE),"")</f>
        <v/>
      </c>
    </row>
    <row r="2765" spans="4:5">
      <c r="D2765" s="16" t="str">
        <f>IFERROR(VLOOKUP(CONCATENATE(B2765,C2765),IBGE!A:J,10,FALSE),"")</f>
        <v/>
      </c>
      <c r="E2765" s="17" t="str">
        <f>IFERROR(VLOOKUP(CONCATENATE(B2765,C2765),IBGE!A:R,18,FALSE),"")</f>
        <v/>
      </c>
    </row>
    <row r="2766" spans="4:5">
      <c r="D2766" s="16" t="str">
        <f>IFERROR(VLOOKUP(CONCATENATE(B2766,C2766),IBGE!A:J,10,FALSE),"")</f>
        <v/>
      </c>
      <c r="E2766" s="17" t="str">
        <f>IFERROR(VLOOKUP(CONCATENATE(B2766,C2766),IBGE!A:R,18,FALSE),"")</f>
        <v/>
      </c>
    </row>
    <row r="2767" spans="4:5">
      <c r="D2767" s="16" t="str">
        <f>IFERROR(VLOOKUP(CONCATENATE(B2767,C2767),IBGE!A:J,10,FALSE),"")</f>
        <v/>
      </c>
      <c r="E2767" s="17" t="str">
        <f>IFERROR(VLOOKUP(CONCATENATE(B2767,C2767),IBGE!A:R,18,FALSE),"")</f>
        <v/>
      </c>
    </row>
    <row r="2768" spans="4:5">
      <c r="D2768" s="16" t="str">
        <f>IFERROR(VLOOKUP(CONCATENATE(B2768,C2768),IBGE!A:J,10,FALSE),"")</f>
        <v/>
      </c>
      <c r="E2768" s="17" t="str">
        <f>IFERROR(VLOOKUP(CONCATENATE(B2768,C2768),IBGE!A:R,18,FALSE),"")</f>
        <v/>
      </c>
    </row>
    <row r="2769" spans="4:5">
      <c r="D2769" s="16" t="str">
        <f>IFERROR(VLOOKUP(CONCATENATE(B2769,C2769),IBGE!A:J,10,FALSE),"")</f>
        <v/>
      </c>
      <c r="E2769" s="17" t="str">
        <f>IFERROR(VLOOKUP(CONCATENATE(B2769,C2769),IBGE!A:R,18,FALSE),"")</f>
        <v/>
      </c>
    </row>
    <row r="2770" spans="4:5">
      <c r="D2770" s="16" t="str">
        <f>IFERROR(VLOOKUP(CONCATENATE(B2770,C2770),IBGE!A:J,10,FALSE),"")</f>
        <v/>
      </c>
      <c r="E2770" s="17" t="str">
        <f>IFERROR(VLOOKUP(CONCATENATE(B2770,C2770),IBGE!A:R,18,FALSE),"")</f>
        <v/>
      </c>
    </row>
    <row r="2771" spans="4:5">
      <c r="D2771" s="16" t="str">
        <f>IFERROR(VLOOKUP(CONCATENATE(B2771,C2771),IBGE!A:J,10,FALSE),"")</f>
        <v/>
      </c>
      <c r="E2771" s="17" t="str">
        <f>IFERROR(VLOOKUP(CONCATENATE(B2771,C2771),IBGE!A:R,18,FALSE),"")</f>
        <v/>
      </c>
    </row>
    <row r="2772" spans="4:5">
      <c r="D2772" s="16" t="str">
        <f>IFERROR(VLOOKUP(CONCATENATE(B2772,C2772),IBGE!A:J,10,FALSE),"")</f>
        <v/>
      </c>
      <c r="E2772" s="17" t="str">
        <f>IFERROR(VLOOKUP(CONCATENATE(B2772,C2772),IBGE!A:R,18,FALSE),"")</f>
        <v/>
      </c>
    </row>
    <row r="2773" spans="4:5">
      <c r="D2773" s="16" t="str">
        <f>IFERROR(VLOOKUP(CONCATENATE(B2773,C2773),IBGE!A:J,10,FALSE),"")</f>
        <v/>
      </c>
      <c r="E2773" s="17" t="str">
        <f>IFERROR(VLOOKUP(CONCATENATE(B2773,C2773),IBGE!A:R,18,FALSE),"")</f>
        <v/>
      </c>
    </row>
    <row r="2774" spans="4:5">
      <c r="D2774" s="16" t="str">
        <f>IFERROR(VLOOKUP(CONCATENATE(B2774,C2774),IBGE!A:J,10,FALSE),"")</f>
        <v/>
      </c>
      <c r="E2774" s="17" t="str">
        <f>IFERROR(VLOOKUP(CONCATENATE(B2774,C2774),IBGE!A:R,18,FALSE),"")</f>
        <v/>
      </c>
    </row>
    <row r="2775" spans="4:5">
      <c r="D2775" s="16" t="str">
        <f>IFERROR(VLOOKUP(CONCATENATE(B2775,C2775),IBGE!A:J,10,FALSE),"")</f>
        <v/>
      </c>
      <c r="E2775" s="17" t="str">
        <f>IFERROR(VLOOKUP(CONCATENATE(B2775,C2775),IBGE!A:R,18,FALSE),"")</f>
        <v/>
      </c>
    </row>
    <row r="2776" spans="4:5">
      <c r="D2776" s="16" t="str">
        <f>IFERROR(VLOOKUP(CONCATENATE(B2776,C2776),IBGE!A:J,10,FALSE),"")</f>
        <v/>
      </c>
      <c r="E2776" s="17" t="str">
        <f>IFERROR(VLOOKUP(CONCATENATE(B2776,C2776),IBGE!A:R,18,FALSE),"")</f>
        <v/>
      </c>
    </row>
    <row r="2777" spans="4:5">
      <c r="D2777" s="16" t="str">
        <f>IFERROR(VLOOKUP(CONCATENATE(B2777,C2777),IBGE!A:J,10,FALSE),"")</f>
        <v/>
      </c>
      <c r="E2777" s="17" t="str">
        <f>IFERROR(VLOOKUP(CONCATENATE(B2777,C2777),IBGE!A:R,18,FALSE),"")</f>
        <v/>
      </c>
    </row>
    <row r="2778" spans="4:5">
      <c r="D2778" s="16" t="str">
        <f>IFERROR(VLOOKUP(CONCATENATE(B2778,C2778),IBGE!A:J,10,FALSE),"")</f>
        <v/>
      </c>
      <c r="E2778" s="17" t="str">
        <f>IFERROR(VLOOKUP(CONCATENATE(B2778,C2778),IBGE!A:R,18,FALSE),"")</f>
        <v/>
      </c>
    </row>
    <row r="2779" spans="4:5">
      <c r="D2779" s="16" t="str">
        <f>IFERROR(VLOOKUP(CONCATENATE(B2779,C2779),IBGE!A:J,10,FALSE),"")</f>
        <v/>
      </c>
      <c r="E2779" s="17" t="str">
        <f>IFERROR(VLOOKUP(CONCATENATE(B2779,C2779),IBGE!A:R,18,FALSE),"")</f>
        <v/>
      </c>
    </row>
    <row r="2780" spans="4:5">
      <c r="D2780" s="16" t="str">
        <f>IFERROR(VLOOKUP(CONCATENATE(B2780,C2780),IBGE!A:J,10,FALSE),"")</f>
        <v/>
      </c>
      <c r="E2780" s="17" t="str">
        <f>IFERROR(VLOOKUP(CONCATENATE(B2780,C2780),IBGE!A:R,18,FALSE),"")</f>
        <v/>
      </c>
    </row>
    <row r="2781" spans="4:5">
      <c r="D2781" s="16" t="str">
        <f>IFERROR(VLOOKUP(CONCATENATE(B2781,C2781),IBGE!A:J,10,FALSE),"")</f>
        <v/>
      </c>
      <c r="E2781" s="17" t="str">
        <f>IFERROR(VLOOKUP(CONCATENATE(B2781,C2781),IBGE!A:R,18,FALSE),"")</f>
        <v/>
      </c>
    </row>
    <row r="2782" spans="4:5">
      <c r="D2782" s="16" t="str">
        <f>IFERROR(VLOOKUP(CONCATENATE(B2782,C2782),IBGE!A:J,10,FALSE),"")</f>
        <v/>
      </c>
      <c r="E2782" s="17" t="str">
        <f>IFERROR(VLOOKUP(CONCATENATE(B2782,C2782),IBGE!A:R,18,FALSE),"")</f>
        <v/>
      </c>
    </row>
    <row r="2783" spans="4:5">
      <c r="D2783" s="16" t="str">
        <f>IFERROR(VLOOKUP(CONCATENATE(B2783,C2783),IBGE!A:J,10,FALSE),"")</f>
        <v/>
      </c>
      <c r="E2783" s="17" t="str">
        <f>IFERROR(VLOOKUP(CONCATENATE(B2783,C2783),IBGE!A:R,18,FALSE),"")</f>
        <v/>
      </c>
    </row>
    <row r="2784" spans="4:5">
      <c r="D2784" s="16" t="str">
        <f>IFERROR(VLOOKUP(CONCATENATE(B2784,C2784),IBGE!A:J,10,FALSE),"")</f>
        <v/>
      </c>
      <c r="E2784" s="17" t="str">
        <f>IFERROR(VLOOKUP(CONCATENATE(B2784,C2784),IBGE!A:R,18,FALSE),"")</f>
        <v/>
      </c>
    </row>
    <row r="2785" spans="4:5">
      <c r="D2785" s="16" t="str">
        <f>IFERROR(VLOOKUP(CONCATENATE(B2785,C2785),IBGE!A:J,10,FALSE),"")</f>
        <v/>
      </c>
      <c r="E2785" s="17" t="str">
        <f>IFERROR(VLOOKUP(CONCATENATE(B2785,C2785),IBGE!A:R,18,FALSE),"")</f>
        <v/>
      </c>
    </row>
    <row r="2786" spans="4:5">
      <c r="D2786" s="16" t="str">
        <f>IFERROR(VLOOKUP(CONCATENATE(B2786,C2786),IBGE!A:J,10,FALSE),"")</f>
        <v/>
      </c>
      <c r="E2786" s="17" t="str">
        <f>IFERROR(VLOOKUP(CONCATENATE(B2786,C2786),IBGE!A:R,18,FALSE),"")</f>
        <v/>
      </c>
    </row>
    <row r="2787" spans="4:5">
      <c r="D2787" s="16" t="str">
        <f>IFERROR(VLOOKUP(CONCATENATE(B2787,C2787),IBGE!A:J,10,FALSE),"")</f>
        <v/>
      </c>
      <c r="E2787" s="17" t="str">
        <f>IFERROR(VLOOKUP(CONCATENATE(B2787,C2787),IBGE!A:R,18,FALSE),"")</f>
        <v/>
      </c>
    </row>
    <row r="2788" spans="4:5">
      <c r="D2788" s="16" t="str">
        <f>IFERROR(VLOOKUP(CONCATENATE(B2788,C2788),IBGE!A:J,10,FALSE),"")</f>
        <v/>
      </c>
      <c r="E2788" s="17" t="str">
        <f>IFERROR(VLOOKUP(CONCATENATE(B2788,C2788),IBGE!A:R,18,FALSE),"")</f>
        <v/>
      </c>
    </row>
    <row r="2789" spans="4:5">
      <c r="D2789" s="16" t="str">
        <f>IFERROR(VLOOKUP(CONCATENATE(B2789,C2789),IBGE!A:J,10,FALSE),"")</f>
        <v/>
      </c>
      <c r="E2789" s="17" t="str">
        <f>IFERROR(VLOOKUP(CONCATENATE(B2789,C2789),IBGE!A:R,18,FALSE),"")</f>
        <v/>
      </c>
    </row>
    <row r="2790" spans="4:5">
      <c r="D2790" s="16" t="str">
        <f>IFERROR(VLOOKUP(CONCATENATE(B2790,C2790),IBGE!A:J,10,FALSE),"")</f>
        <v/>
      </c>
      <c r="E2790" s="17" t="str">
        <f>IFERROR(VLOOKUP(CONCATENATE(B2790,C2790),IBGE!A:R,18,FALSE),"")</f>
        <v/>
      </c>
    </row>
    <row r="2791" spans="4:5">
      <c r="D2791" s="16" t="str">
        <f>IFERROR(VLOOKUP(CONCATENATE(B2791,C2791),IBGE!A:J,10,FALSE),"")</f>
        <v/>
      </c>
      <c r="E2791" s="17" t="str">
        <f>IFERROR(VLOOKUP(CONCATENATE(B2791,C2791),IBGE!A:R,18,FALSE),"")</f>
        <v/>
      </c>
    </row>
    <row r="2792" spans="4:5">
      <c r="D2792" s="16" t="str">
        <f>IFERROR(VLOOKUP(CONCATENATE(B2792,C2792),IBGE!A:J,10,FALSE),"")</f>
        <v/>
      </c>
      <c r="E2792" s="17" t="str">
        <f>IFERROR(VLOOKUP(CONCATENATE(B2792,C2792),IBGE!A:R,18,FALSE),"")</f>
        <v/>
      </c>
    </row>
    <row r="2793" spans="4:5">
      <c r="D2793" s="16" t="str">
        <f>IFERROR(VLOOKUP(CONCATENATE(B2793,C2793),IBGE!A:J,10,FALSE),"")</f>
        <v/>
      </c>
      <c r="E2793" s="17" t="str">
        <f>IFERROR(VLOOKUP(CONCATENATE(B2793,C2793),IBGE!A:R,18,FALSE),"")</f>
        <v/>
      </c>
    </row>
    <row r="2794" spans="4:5">
      <c r="D2794" s="16" t="str">
        <f>IFERROR(VLOOKUP(CONCATENATE(B2794,C2794),IBGE!A:J,10,FALSE),"")</f>
        <v/>
      </c>
      <c r="E2794" s="17" t="str">
        <f>IFERROR(VLOOKUP(CONCATENATE(B2794,C2794),IBGE!A:R,18,FALSE),"")</f>
        <v/>
      </c>
    </row>
    <row r="2795" spans="4:5">
      <c r="D2795" s="16" t="str">
        <f>IFERROR(VLOOKUP(CONCATENATE(B2795,C2795),IBGE!A:J,10,FALSE),"")</f>
        <v/>
      </c>
      <c r="E2795" s="17" t="str">
        <f>IFERROR(VLOOKUP(CONCATENATE(B2795,C2795),IBGE!A:R,18,FALSE),"")</f>
        <v/>
      </c>
    </row>
    <row r="2796" spans="4:5">
      <c r="D2796" s="16" t="str">
        <f>IFERROR(VLOOKUP(CONCATENATE(B2796,C2796),IBGE!A:J,10,FALSE),"")</f>
        <v/>
      </c>
      <c r="E2796" s="17" t="str">
        <f>IFERROR(VLOOKUP(CONCATENATE(B2796,C2796),IBGE!A:R,18,FALSE),"")</f>
        <v/>
      </c>
    </row>
    <row r="2797" spans="4:5">
      <c r="D2797" s="16" t="str">
        <f>IFERROR(VLOOKUP(CONCATENATE(B2797,C2797),IBGE!A:J,10,FALSE),"")</f>
        <v/>
      </c>
      <c r="E2797" s="17" t="str">
        <f>IFERROR(VLOOKUP(CONCATENATE(B2797,C2797),IBGE!A:R,18,FALSE),"")</f>
        <v/>
      </c>
    </row>
    <row r="2798" spans="4:5">
      <c r="D2798" s="16" t="str">
        <f>IFERROR(VLOOKUP(CONCATENATE(B2798,C2798),IBGE!A:J,10,FALSE),"")</f>
        <v/>
      </c>
      <c r="E2798" s="17" t="str">
        <f>IFERROR(VLOOKUP(CONCATENATE(B2798,C2798),IBGE!A:R,18,FALSE),"")</f>
        <v/>
      </c>
    </row>
    <row r="2799" spans="4:5">
      <c r="D2799" s="16" t="str">
        <f>IFERROR(VLOOKUP(CONCATENATE(B2799,C2799),IBGE!A:J,10,FALSE),"")</f>
        <v/>
      </c>
      <c r="E2799" s="17" t="str">
        <f>IFERROR(VLOOKUP(CONCATENATE(B2799,C2799),IBGE!A:R,18,FALSE),"")</f>
        <v/>
      </c>
    </row>
    <row r="2800" spans="4:5">
      <c r="D2800" s="16" t="str">
        <f>IFERROR(VLOOKUP(CONCATENATE(B2800,C2800),IBGE!A:J,10,FALSE),"")</f>
        <v/>
      </c>
      <c r="E2800" s="17" t="str">
        <f>IFERROR(VLOOKUP(CONCATENATE(B2800,C2800),IBGE!A:R,18,FALSE),"")</f>
        <v/>
      </c>
    </row>
    <row r="2801" spans="4:5">
      <c r="D2801" s="16" t="str">
        <f>IFERROR(VLOOKUP(CONCATENATE(B2801,C2801),IBGE!A:J,10,FALSE),"")</f>
        <v/>
      </c>
      <c r="E2801" s="17" t="str">
        <f>IFERROR(VLOOKUP(CONCATENATE(B2801,C2801),IBGE!A:R,18,FALSE),"")</f>
        <v/>
      </c>
    </row>
    <row r="2802" spans="4:5">
      <c r="D2802" s="16" t="str">
        <f>IFERROR(VLOOKUP(CONCATENATE(B2802,C2802),IBGE!A:J,10,FALSE),"")</f>
        <v/>
      </c>
      <c r="E2802" s="17" t="str">
        <f>IFERROR(VLOOKUP(CONCATENATE(B2802,C2802),IBGE!A:R,18,FALSE),"")</f>
        <v/>
      </c>
    </row>
    <row r="2803" spans="4:5">
      <c r="D2803" s="16" t="str">
        <f>IFERROR(VLOOKUP(CONCATENATE(B2803,C2803),IBGE!A:J,10,FALSE),"")</f>
        <v/>
      </c>
      <c r="E2803" s="17" t="str">
        <f>IFERROR(VLOOKUP(CONCATENATE(B2803,C2803),IBGE!A:R,18,FALSE),"")</f>
        <v/>
      </c>
    </row>
    <row r="2804" spans="4:5">
      <c r="D2804" s="16" t="str">
        <f>IFERROR(VLOOKUP(CONCATENATE(B2804,C2804),IBGE!A:J,10,FALSE),"")</f>
        <v/>
      </c>
      <c r="E2804" s="17" t="str">
        <f>IFERROR(VLOOKUP(CONCATENATE(B2804,C2804),IBGE!A:R,18,FALSE),"")</f>
        <v/>
      </c>
    </row>
    <row r="2805" spans="4:5">
      <c r="D2805" s="16" t="str">
        <f>IFERROR(VLOOKUP(CONCATENATE(B2805,C2805),IBGE!A:J,10,FALSE),"")</f>
        <v/>
      </c>
      <c r="E2805" s="17" t="str">
        <f>IFERROR(VLOOKUP(CONCATENATE(B2805,C2805),IBGE!A:R,18,FALSE),"")</f>
        <v/>
      </c>
    </row>
    <row r="2806" spans="4:5">
      <c r="D2806" s="16" t="str">
        <f>IFERROR(VLOOKUP(CONCATENATE(B2806,C2806),IBGE!A:J,10,FALSE),"")</f>
        <v/>
      </c>
      <c r="E2806" s="17" t="str">
        <f>IFERROR(VLOOKUP(CONCATENATE(B2806,C2806),IBGE!A:R,18,FALSE),"")</f>
        <v/>
      </c>
    </row>
    <row r="2807" spans="4:5">
      <c r="D2807" s="16" t="str">
        <f>IFERROR(VLOOKUP(CONCATENATE(B2807,C2807),IBGE!A:J,10,FALSE),"")</f>
        <v/>
      </c>
      <c r="E2807" s="17" t="str">
        <f>IFERROR(VLOOKUP(CONCATENATE(B2807,C2807),IBGE!A:R,18,FALSE),"")</f>
        <v/>
      </c>
    </row>
    <row r="2808" spans="4:5">
      <c r="D2808" s="16" t="str">
        <f>IFERROR(VLOOKUP(CONCATENATE(B2808,C2808),IBGE!A:J,10,FALSE),"")</f>
        <v/>
      </c>
      <c r="E2808" s="17" t="str">
        <f>IFERROR(VLOOKUP(CONCATENATE(B2808,C2808),IBGE!A:R,18,FALSE),"")</f>
        <v/>
      </c>
    </row>
    <row r="2809" spans="4:5">
      <c r="D2809" s="16" t="str">
        <f>IFERROR(VLOOKUP(CONCATENATE(B2809,C2809),IBGE!A:J,10,FALSE),"")</f>
        <v/>
      </c>
      <c r="E2809" s="17" t="str">
        <f>IFERROR(VLOOKUP(CONCATENATE(B2809,C2809),IBGE!A:R,18,FALSE),"")</f>
        <v/>
      </c>
    </row>
    <row r="2810" spans="4:5">
      <c r="D2810" s="16" t="str">
        <f>IFERROR(VLOOKUP(CONCATENATE(B2810,C2810),IBGE!A:J,10,FALSE),"")</f>
        <v/>
      </c>
      <c r="E2810" s="17" t="str">
        <f>IFERROR(VLOOKUP(CONCATENATE(B2810,C2810),IBGE!A:R,18,FALSE),"")</f>
        <v/>
      </c>
    </row>
    <row r="2811" spans="4:5">
      <c r="D2811" s="16" t="str">
        <f>IFERROR(VLOOKUP(CONCATENATE(B2811,C2811),IBGE!A:J,10,FALSE),"")</f>
        <v/>
      </c>
      <c r="E2811" s="17" t="str">
        <f>IFERROR(VLOOKUP(CONCATENATE(B2811,C2811),IBGE!A:R,18,FALSE),"")</f>
        <v/>
      </c>
    </row>
    <row r="2812" spans="4:5">
      <c r="D2812" s="16" t="str">
        <f>IFERROR(VLOOKUP(CONCATENATE(B2812,C2812),IBGE!A:J,10,FALSE),"")</f>
        <v/>
      </c>
      <c r="E2812" s="17" t="str">
        <f>IFERROR(VLOOKUP(CONCATENATE(B2812,C2812),IBGE!A:R,18,FALSE),"")</f>
        <v/>
      </c>
    </row>
    <row r="2813" spans="4:5">
      <c r="D2813" s="16" t="str">
        <f>IFERROR(VLOOKUP(CONCATENATE(B2813,C2813),IBGE!A:J,10,FALSE),"")</f>
        <v/>
      </c>
      <c r="E2813" s="17" t="str">
        <f>IFERROR(VLOOKUP(CONCATENATE(B2813,C2813),IBGE!A:R,18,FALSE),"")</f>
        <v/>
      </c>
    </row>
    <row r="2814" spans="4:5">
      <c r="D2814" s="16" t="str">
        <f>IFERROR(VLOOKUP(CONCATENATE(B2814,C2814),IBGE!A:J,10,FALSE),"")</f>
        <v/>
      </c>
      <c r="E2814" s="17" t="str">
        <f>IFERROR(VLOOKUP(CONCATENATE(B2814,C2814),IBGE!A:R,18,FALSE),"")</f>
        <v/>
      </c>
    </row>
    <row r="2815" spans="4:5">
      <c r="D2815" s="16" t="str">
        <f>IFERROR(VLOOKUP(CONCATENATE(B2815,C2815),IBGE!A:J,10,FALSE),"")</f>
        <v/>
      </c>
      <c r="E2815" s="17" t="str">
        <f>IFERROR(VLOOKUP(CONCATENATE(B2815,C2815),IBGE!A:R,18,FALSE),"")</f>
        <v/>
      </c>
    </row>
    <row r="2816" spans="4:5">
      <c r="D2816" s="16" t="str">
        <f>IFERROR(VLOOKUP(CONCATENATE(B2816,C2816),IBGE!A:J,10,FALSE),"")</f>
        <v/>
      </c>
      <c r="E2816" s="17" t="str">
        <f>IFERROR(VLOOKUP(CONCATENATE(B2816,C2816),IBGE!A:R,18,FALSE),"")</f>
        <v/>
      </c>
    </row>
    <row r="2817" spans="4:5">
      <c r="D2817" s="16" t="str">
        <f>IFERROR(VLOOKUP(CONCATENATE(B2817,C2817),IBGE!A:J,10,FALSE),"")</f>
        <v/>
      </c>
      <c r="E2817" s="17" t="str">
        <f>IFERROR(VLOOKUP(CONCATENATE(B2817,C2817),IBGE!A:R,18,FALSE),"")</f>
        <v/>
      </c>
    </row>
    <row r="2818" spans="4:5">
      <c r="D2818" s="16" t="str">
        <f>IFERROR(VLOOKUP(CONCATENATE(B2818,C2818),IBGE!A:J,10,FALSE),"")</f>
        <v/>
      </c>
      <c r="E2818" s="17" t="str">
        <f>IFERROR(VLOOKUP(CONCATENATE(B2818,C2818),IBGE!A:R,18,FALSE),"")</f>
        <v/>
      </c>
    </row>
    <row r="2819" spans="4:5">
      <c r="D2819" s="16" t="str">
        <f>IFERROR(VLOOKUP(CONCATENATE(B2819,C2819),IBGE!A:J,10,FALSE),"")</f>
        <v/>
      </c>
      <c r="E2819" s="17" t="str">
        <f>IFERROR(VLOOKUP(CONCATENATE(B2819,C2819),IBGE!A:R,18,FALSE),"")</f>
        <v/>
      </c>
    </row>
    <row r="2820" spans="4:5">
      <c r="D2820" s="16" t="str">
        <f>IFERROR(VLOOKUP(CONCATENATE(B2820,C2820),IBGE!A:J,10,FALSE),"")</f>
        <v/>
      </c>
      <c r="E2820" s="17" t="str">
        <f>IFERROR(VLOOKUP(CONCATENATE(B2820,C2820),IBGE!A:R,18,FALSE),"")</f>
        <v/>
      </c>
    </row>
    <row r="2821" spans="4:5">
      <c r="D2821" s="16" t="str">
        <f>IFERROR(VLOOKUP(CONCATENATE(B2821,C2821),IBGE!A:J,10,FALSE),"")</f>
        <v/>
      </c>
      <c r="E2821" s="17" t="str">
        <f>IFERROR(VLOOKUP(CONCATENATE(B2821,C2821),IBGE!A:R,18,FALSE),"")</f>
        <v/>
      </c>
    </row>
    <row r="2822" spans="4:5">
      <c r="D2822" s="16" t="str">
        <f>IFERROR(VLOOKUP(CONCATENATE(B2822,C2822),IBGE!A:J,10,FALSE),"")</f>
        <v/>
      </c>
      <c r="E2822" s="17" t="str">
        <f>IFERROR(VLOOKUP(CONCATENATE(B2822,C2822),IBGE!A:R,18,FALSE),"")</f>
        <v/>
      </c>
    </row>
    <row r="2823" spans="4:5">
      <c r="D2823" s="16" t="str">
        <f>IFERROR(VLOOKUP(CONCATENATE(B2823,C2823),IBGE!A:J,10,FALSE),"")</f>
        <v/>
      </c>
      <c r="E2823" s="17" t="str">
        <f>IFERROR(VLOOKUP(CONCATENATE(B2823,C2823),IBGE!A:R,18,FALSE),"")</f>
        <v/>
      </c>
    </row>
    <row r="2824" spans="4:5">
      <c r="D2824" s="16" t="str">
        <f>IFERROR(VLOOKUP(CONCATENATE(B2824,C2824),IBGE!A:J,10,FALSE),"")</f>
        <v/>
      </c>
      <c r="E2824" s="17" t="str">
        <f>IFERROR(VLOOKUP(CONCATENATE(B2824,C2824),IBGE!A:R,18,FALSE),"")</f>
        <v/>
      </c>
    </row>
    <row r="2825" spans="4:5">
      <c r="D2825" s="16" t="str">
        <f>IFERROR(VLOOKUP(CONCATENATE(B2825,C2825),IBGE!A:J,10,FALSE),"")</f>
        <v/>
      </c>
      <c r="E2825" s="17" t="str">
        <f>IFERROR(VLOOKUP(CONCATENATE(B2825,C2825),IBGE!A:R,18,FALSE),"")</f>
        <v/>
      </c>
    </row>
    <row r="2826" spans="4:5">
      <c r="D2826" s="16" t="str">
        <f>IFERROR(VLOOKUP(CONCATENATE(B2826,C2826),IBGE!A:J,10,FALSE),"")</f>
        <v/>
      </c>
      <c r="E2826" s="17" t="str">
        <f>IFERROR(VLOOKUP(CONCATENATE(B2826,C2826),IBGE!A:R,18,FALSE),"")</f>
        <v/>
      </c>
    </row>
    <row r="2827" spans="4:5">
      <c r="D2827" s="16" t="str">
        <f>IFERROR(VLOOKUP(CONCATENATE(B2827,C2827),IBGE!A:J,10,FALSE),"")</f>
        <v/>
      </c>
      <c r="E2827" s="17" t="str">
        <f>IFERROR(VLOOKUP(CONCATENATE(B2827,C2827),IBGE!A:R,18,FALSE),"")</f>
        <v/>
      </c>
    </row>
    <row r="2828" spans="4:5">
      <c r="D2828" s="16" t="str">
        <f>IFERROR(VLOOKUP(CONCATENATE(B2828,C2828),IBGE!A:J,10,FALSE),"")</f>
        <v/>
      </c>
      <c r="E2828" s="17" t="str">
        <f>IFERROR(VLOOKUP(CONCATENATE(B2828,C2828),IBGE!A:R,18,FALSE),"")</f>
        <v/>
      </c>
    </row>
    <row r="2829" spans="4:5">
      <c r="D2829" s="16" t="str">
        <f>IFERROR(VLOOKUP(CONCATENATE(B2829,C2829),IBGE!A:J,10,FALSE),"")</f>
        <v/>
      </c>
      <c r="E2829" s="17" t="str">
        <f>IFERROR(VLOOKUP(CONCATENATE(B2829,C2829),IBGE!A:R,18,FALSE),"")</f>
        <v/>
      </c>
    </row>
    <row r="2830" spans="4:5">
      <c r="D2830" s="16" t="str">
        <f>IFERROR(VLOOKUP(CONCATENATE(B2830,C2830),IBGE!A:J,10,FALSE),"")</f>
        <v/>
      </c>
      <c r="E2830" s="17" t="str">
        <f>IFERROR(VLOOKUP(CONCATENATE(B2830,C2830),IBGE!A:R,18,FALSE),"")</f>
        <v/>
      </c>
    </row>
    <row r="2831" spans="4:5">
      <c r="D2831" s="16" t="str">
        <f>IFERROR(VLOOKUP(CONCATENATE(B2831,C2831),IBGE!A:J,10,FALSE),"")</f>
        <v/>
      </c>
      <c r="E2831" s="17" t="str">
        <f>IFERROR(VLOOKUP(CONCATENATE(B2831,C2831),IBGE!A:R,18,FALSE),"")</f>
        <v/>
      </c>
    </row>
    <row r="2832" spans="4:5">
      <c r="D2832" s="16" t="str">
        <f>IFERROR(VLOOKUP(CONCATENATE(B2832,C2832),IBGE!A:J,10,FALSE),"")</f>
        <v/>
      </c>
      <c r="E2832" s="17" t="str">
        <f>IFERROR(VLOOKUP(CONCATENATE(B2832,C2832),IBGE!A:R,18,FALSE),"")</f>
        <v/>
      </c>
    </row>
    <row r="2833" spans="4:5">
      <c r="D2833" s="16" t="str">
        <f>IFERROR(VLOOKUP(CONCATENATE(B2833,C2833),IBGE!A:J,10,FALSE),"")</f>
        <v/>
      </c>
      <c r="E2833" s="17" t="str">
        <f>IFERROR(VLOOKUP(CONCATENATE(B2833,C2833),IBGE!A:R,18,FALSE),"")</f>
        <v/>
      </c>
    </row>
    <row r="2834" spans="4:5">
      <c r="D2834" s="16" t="str">
        <f>IFERROR(VLOOKUP(CONCATENATE(B2834,C2834),IBGE!A:J,10,FALSE),"")</f>
        <v/>
      </c>
      <c r="E2834" s="17" t="str">
        <f>IFERROR(VLOOKUP(CONCATENATE(B2834,C2834),IBGE!A:R,18,FALSE),"")</f>
        <v/>
      </c>
    </row>
    <row r="2835" spans="4:5">
      <c r="D2835" s="16" t="str">
        <f>IFERROR(VLOOKUP(CONCATENATE(B2835,C2835),IBGE!A:J,10,FALSE),"")</f>
        <v/>
      </c>
      <c r="E2835" s="17" t="str">
        <f>IFERROR(VLOOKUP(CONCATENATE(B2835,C2835),IBGE!A:R,18,FALSE),"")</f>
        <v/>
      </c>
    </row>
    <row r="2836" spans="4:5">
      <c r="D2836" s="16" t="str">
        <f>IFERROR(VLOOKUP(CONCATENATE(B2836,C2836),IBGE!A:J,10,FALSE),"")</f>
        <v/>
      </c>
      <c r="E2836" s="17" t="str">
        <f>IFERROR(VLOOKUP(CONCATENATE(B2836,C2836),IBGE!A:R,18,FALSE),"")</f>
        <v/>
      </c>
    </row>
    <row r="2837" spans="4:5">
      <c r="D2837" s="16" t="str">
        <f>IFERROR(VLOOKUP(CONCATENATE(B2837,C2837),IBGE!A:J,10,FALSE),"")</f>
        <v/>
      </c>
      <c r="E2837" s="17" t="str">
        <f>IFERROR(VLOOKUP(CONCATENATE(B2837,C2837),IBGE!A:R,18,FALSE),"")</f>
        <v/>
      </c>
    </row>
    <row r="2838" spans="4:5">
      <c r="D2838" s="16" t="str">
        <f>IFERROR(VLOOKUP(CONCATENATE(B2838,C2838),IBGE!A:J,10,FALSE),"")</f>
        <v/>
      </c>
      <c r="E2838" s="17" t="str">
        <f>IFERROR(VLOOKUP(CONCATENATE(B2838,C2838),IBGE!A:R,18,FALSE),"")</f>
        <v/>
      </c>
    </row>
    <row r="2839" spans="4:5">
      <c r="D2839" s="16" t="str">
        <f>IFERROR(VLOOKUP(CONCATENATE(B2839,C2839),IBGE!A:J,10,FALSE),"")</f>
        <v/>
      </c>
      <c r="E2839" s="17" t="str">
        <f>IFERROR(VLOOKUP(CONCATENATE(B2839,C2839),IBGE!A:R,18,FALSE),"")</f>
        <v/>
      </c>
    </row>
    <row r="2840" spans="4:5">
      <c r="D2840" s="16" t="str">
        <f>IFERROR(VLOOKUP(CONCATENATE(B2840,C2840),IBGE!A:J,10,FALSE),"")</f>
        <v/>
      </c>
      <c r="E2840" s="17" t="str">
        <f>IFERROR(VLOOKUP(CONCATENATE(B2840,C2840),IBGE!A:R,18,FALSE),"")</f>
        <v/>
      </c>
    </row>
    <row r="2841" spans="4:5">
      <c r="D2841" s="16" t="str">
        <f>IFERROR(VLOOKUP(CONCATENATE(B2841,C2841),IBGE!A:J,10,FALSE),"")</f>
        <v/>
      </c>
      <c r="E2841" s="17" t="str">
        <f>IFERROR(VLOOKUP(CONCATENATE(B2841,C2841),IBGE!A:R,18,FALSE),"")</f>
        <v/>
      </c>
    </row>
    <row r="2842" spans="4:5">
      <c r="D2842" s="16" t="str">
        <f>IFERROR(VLOOKUP(CONCATENATE(B2842,C2842),IBGE!A:J,10,FALSE),"")</f>
        <v/>
      </c>
      <c r="E2842" s="17" t="str">
        <f>IFERROR(VLOOKUP(CONCATENATE(B2842,C2842),IBGE!A:R,18,FALSE),"")</f>
        <v/>
      </c>
    </row>
    <row r="2843" spans="4:5">
      <c r="D2843" s="16" t="str">
        <f>IFERROR(VLOOKUP(CONCATENATE(B2843,C2843),IBGE!A:J,10,FALSE),"")</f>
        <v/>
      </c>
      <c r="E2843" s="17" t="str">
        <f>IFERROR(VLOOKUP(CONCATENATE(B2843,C2843),IBGE!A:R,18,FALSE),"")</f>
        <v/>
      </c>
    </row>
    <row r="2844" spans="4:5">
      <c r="D2844" s="16" t="str">
        <f>IFERROR(VLOOKUP(CONCATENATE(B2844,C2844),IBGE!A:J,10,FALSE),"")</f>
        <v/>
      </c>
      <c r="E2844" s="17" t="str">
        <f>IFERROR(VLOOKUP(CONCATENATE(B2844,C2844),IBGE!A:R,18,FALSE),"")</f>
        <v/>
      </c>
    </row>
    <row r="2845" spans="4:5">
      <c r="D2845" s="16" t="str">
        <f>IFERROR(VLOOKUP(CONCATENATE(B2845,C2845),IBGE!A:J,10,FALSE),"")</f>
        <v/>
      </c>
      <c r="E2845" s="17" t="str">
        <f>IFERROR(VLOOKUP(CONCATENATE(B2845,C2845),IBGE!A:R,18,FALSE),"")</f>
        <v/>
      </c>
    </row>
    <row r="2846" spans="4:5">
      <c r="D2846" s="16" t="str">
        <f>IFERROR(VLOOKUP(CONCATENATE(B2846,C2846),IBGE!A:J,10,FALSE),"")</f>
        <v/>
      </c>
      <c r="E2846" s="17" t="str">
        <f>IFERROR(VLOOKUP(CONCATENATE(B2846,C2846),IBGE!A:R,18,FALSE),"")</f>
        <v/>
      </c>
    </row>
    <row r="2847" spans="4:5">
      <c r="D2847" s="16" t="str">
        <f>IFERROR(VLOOKUP(CONCATENATE(B2847,C2847),IBGE!A:J,10,FALSE),"")</f>
        <v/>
      </c>
      <c r="E2847" s="17" t="str">
        <f>IFERROR(VLOOKUP(CONCATENATE(B2847,C2847),IBGE!A:R,18,FALSE),"")</f>
        <v/>
      </c>
    </row>
    <row r="2848" spans="4:5">
      <c r="D2848" s="16" t="str">
        <f>IFERROR(VLOOKUP(CONCATENATE(B2848,C2848),IBGE!A:J,10,FALSE),"")</f>
        <v/>
      </c>
      <c r="E2848" s="17" t="str">
        <f>IFERROR(VLOOKUP(CONCATENATE(B2848,C2848),IBGE!A:R,18,FALSE),"")</f>
        <v/>
      </c>
    </row>
    <row r="2849" spans="4:5">
      <c r="D2849" s="16" t="str">
        <f>IFERROR(VLOOKUP(CONCATENATE(B2849,C2849),IBGE!A:J,10,FALSE),"")</f>
        <v/>
      </c>
      <c r="E2849" s="17" t="str">
        <f>IFERROR(VLOOKUP(CONCATENATE(B2849,C2849),IBGE!A:R,18,FALSE),"")</f>
        <v/>
      </c>
    </row>
    <row r="2850" spans="4:5">
      <c r="D2850" s="16" t="str">
        <f>IFERROR(VLOOKUP(CONCATENATE(B2850,C2850),IBGE!A:J,10,FALSE),"")</f>
        <v/>
      </c>
      <c r="E2850" s="17" t="str">
        <f>IFERROR(VLOOKUP(CONCATENATE(B2850,C2850),IBGE!A:R,18,FALSE),"")</f>
        <v/>
      </c>
    </row>
    <row r="2851" spans="4:5">
      <c r="D2851" s="16" t="str">
        <f>IFERROR(VLOOKUP(CONCATENATE(B2851,C2851),IBGE!A:J,10,FALSE),"")</f>
        <v/>
      </c>
      <c r="E2851" s="17" t="str">
        <f>IFERROR(VLOOKUP(CONCATENATE(B2851,C2851),IBGE!A:R,18,FALSE),"")</f>
        <v/>
      </c>
    </row>
    <row r="2852" spans="4:5">
      <c r="D2852" s="16" t="str">
        <f>IFERROR(VLOOKUP(CONCATENATE(B2852,C2852),IBGE!A:J,10,FALSE),"")</f>
        <v/>
      </c>
      <c r="E2852" s="17" t="str">
        <f>IFERROR(VLOOKUP(CONCATENATE(B2852,C2852),IBGE!A:R,18,FALSE),"")</f>
        <v/>
      </c>
    </row>
    <row r="2853" spans="4:5">
      <c r="D2853" s="16" t="str">
        <f>IFERROR(VLOOKUP(CONCATENATE(B2853,C2853),IBGE!A:J,10,FALSE),"")</f>
        <v/>
      </c>
      <c r="E2853" s="17" t="str">
        <f>IFERROR(VLOOKUP(CONCATENATE(B2853,C2853),IBGE!A:R,18,FALSE),"")</f>
        <v/>
      </c>
    </row>
    <row r="2854" spans="4:5">
      <c r="D2854" s="16" t="str">
        <f>IFERROR(VLOOKUP(CONCATENATE(B2854,C2854),IBGE!A:J,10,FALSE),"")</f>
        <v/>
      </c>
      <c r="E2854" s="17" t="str">
        <f>IFERROR(VLOOKUP(CONCATENATE(B2854,C2854),IBGE!A:R,18,FALSE),"")</f>
        <v/>
      </c>
    </row>
    <row r="2855" spans="4:5">
      <c r="D2855" s="16" t="str">
        <f>IFERROR(VLOOKUP(CONCATENATE(B2855,C2855),IBGE!A:J,10,FALSE),"")</f>
        <v/>
      </c>
      <c r="E2855" s="17" t="str">
        <f>IFERROR(VLOOKUP(CONCATENATE(B2855,C2855),IBGE!A:R,18,FALSE),"")</f>
        <v/>
      </c>
    </row>
    <row r="2856" spans="4:5">
      <c r="D2856" s="16" t="str">
        <f>IFERROR(VLOOKUP(CONCATENATE(B2856,C2856),IBGE!A:J,10,FALSE),"")</f>
        <v/>
      </c>
      <c r="E2856" s="17" t="str">
        <f>IFERROR(VLOOKUP(CONCATENATE(B2856,C2856),IBGE!A:R,18,FALSE),"")</f>
        <v/>
      </c>
    </row>
    <row r="2857" spans="4:5">
      <c r="D2857" s="16" t="str">
        <f>IFERROR(VLOOKUP(CONCATENATE(B2857,C2857),IBGE!A:J,10,FALSE),"")</f>
        <v/>
      </c>
      <c r="E2857" s="17" t="str">
        <f>IFERROR(VLOOKUP(CONCATENATE(B2857,C2857),IBGE!A:R,18,FALSE),"")</f>
        <v/>
      </c>
    </row>
    <row r="2858" spans="4:5">
      <c r="D2858" s="16" t="str">
        <f>IFERROR(VLOOKUP(CONCATENATE(B2858,C2858),IBGE!A:J,10,FALSE),"")</f>
        <v/>
      </c>
      <c r="E2858" s="17" t="str">
        <f>IFERROR(VLOOKUP(CONCATENATE(B2858,C2858),IBGE!A:R,18,FALSE),"")</f>
        <v/>
      </c>
    </row>
    <row r="2859" spans="4:5">
      <c r="D2859" s="16" t="str">
        <f>IFERROR(VLOOKUP(CONCATENATE(B2859,C2859),IBGE!A:J,10,FALSE),"")</f>
        <v/>
      </c>
      <c r="E2859" s="17" t="str">
        <f>IFERROR(VLOOKUP(CONCATENATE(B2859,C2859),IBGE!A:R,18,FALSE),"")</f>
        <v/>
      </c>
    </row>
    <row r="2860" spans="4:5">
      <c r="D2860" s="16" t="str">
        <f>IFERROR(VLOOKUP(CONCATENATE(B2860,C2860),IBGE!A:J,10,FALSE),"")</f>
        <v/>
      </c>
      <c r="E2860" s="17" t="str">
        <f>IFERROR(VLOOKUP(CONCATENATE(B2860,C2860),IBGE!A:R,18,FALSE),"")</f>
        <v/>
      </c>
    </row>
    <row r="2861" spans="4:5">
      <c r="D2861" s="16" t="str">
        <f>IFERROR(VLOOKUP(CONCATENATE(B2861,C2861),IBGE!A:J,10,FALSE),"")</f>
        <v/>
      </c>
      <c r="E2861" s="17" t="str">
        <f>IFERROR(VLOOKUP(CONCATENATE(B2861,C2861),IBGE!A:R,18,FALSE),"")</f>
        <v/>
      </c>
    </row>
    <row r="2862" spans="4:5">
      <c r="D2862" s="16" t="str">
        <f>IFERROR(VLOOKUP(CONCATENATE(B2862,C2862),IBGE!A:J,10,FALSE),"")</f>
        <v/>
      </c>
      <c r="E2862" s="17" t="str">
        <f>IFERROR(VLOOKUP(CONCATENATE(B2862,C2862),IBGE!A:R,18,FALSE),"")</f>
        <v/>
      </c>
    </row>
    <row r="2863" spans="4:5">
      <c r="D2863" s="16" t="str">
        <f>IFERROR(VLOOKUP(CONCATENATE(B2863,C2863),IBGE!A:J,10,FALSE),"")</f>
        <v/>
      </c>
      <c r="E2863" s="17" t="str">
        <f>IFERROR(VLOOKUP(CONCATENATE(B2863,C2863),IBGE!A:R,18,FALSE),"")</f>
        <v/>
      </c>
    </row>
    <row r="2864" spans="4:5">
      <c r="D2864" s="16" t="str">
        <f>IFERROR(VLOOKUP(CONCATENATE(B2864,C2864),IBGE!A:J,10,FALSE),"")</f>
        <v/>
      </c>
      <c r="E2864" s="17" t="str">
        <f>IFERROR(VLOOKUP(CONCATENATE(B2864,C2864),IBGE!A:R,18,FALSE),"")</f>
        <v/>
      </c>
    </row>
    <row r="2865" spans="4:5">
      <c r="D2865" s="16" t="str">
        <f>IFERROR(VLOOKUP(CONCATENATE(B2865,C2865),IBGE!A:J,10,FALSE),"")</f>
        <v/>
      </c>
      <c r="E2865" s="17" t="str">
        <f>IFERROR(VLOOKUP(CONCATENATE(B2865,C2865),IBGE!A:R,18,FALSE),"")</f>
        <v/>
      </c>
    </row>
    <row r="2866" spans="4:5">
      <c r="D2866" s="16" t="str">
        <f>IFERROR(VLOOKUP(CONCATENATE(B2866,C2866),IBGE!A:J,10,FALSE),"")</f>
        <v/>
      </c>
      <c r="E2866" s="17" t="str">
        <f>IFERROR(VLOOKUP(CONCATENATE(B2866,C2866),IBGE!A:R,18,FALSE),"")</f>
        <v/>
      </c>
    </row>
    <row r="2867" spans="4:5">
      <c r="D2867" s="16" t="str">
        <f>IFERROR(VLOOKUP(CONCATENATE(B2867,C2867),IBGE!A:J,10,FALSE),"")</f>
        <v/>
      </c>
      <c r="E2867" s="17" t="str">
        <f>IFERROR(VLOOKUP(CONCATENATE(B2867,C2867),IBGE!A:R,18,FALSE),"")</f>
        <v/>
      </c>
    </row>
    <row r="2868" spans="4:5">
      <c r="D2868" s="16" t="str">
        <f>IFERROR(VLOOKUP(CONCATENATE(B2868,C2868),IBGE!A:J,10,FALSE),"")</f>
        <v/>
      </c>
      <c r="E2868" s="17" t="str">
        <f>IFERROR(VLOOKUP(CONCATENATE(B2868,C2868),IBGE!A:R,18,FALSE),"")</f>
        <v/>
      </c>
    </row>
    <row r="2869" spans="4:5">
      <c r="D2869" s="16" t="str">
        <f>IFERROR(VLOOKUP(CONCATENATE(B2869,C2869),IBGE!A:J,10,FALSE),"")</f>
        <v/>
      </c>
      <c r="E2869" s="17" t="str">
        <f>IFERROR(VLOOKUP(CONCATENATE(B2869,C2869),IBGE!A:R,18,FALSE),"")</f>
        <v/>
      </c>
    </row>
    <row r="2870" spans="4:5">
      <c r="D2870" s="16" t="str">
        <f>IFERROR(VLOOKUP(CONCATENATE(B2870,C2870),IBGE!A:J,10,FALSE),"")</f>
        <v/>
      </c>
      <c r="E2870" s="17" t="str">
        <f>IFERROR(VLOOKUP(CONCATENATE(B2870,C2870),IBGE!A:R,18,FALSE),"")</f>
        <v/>
      </c>
    </row>
    <row r="2871" spans="4:5">
      <c r="D2871" s="16" t="str">
        <f>IFERROR(VLOOKUP(CONCATENATE(B2871,C2871),IBGE!A:J,10,FALSE),"")</f>
        <v/>
      </c>
      <c r="E2871" s="17" t="str">
        <f>IFERROR(VLOOKUP(CONCATENATE(B2871,C2871),IBGE!A:R,18,FALSE),"")</f>
        <v/>
      </c>
    </row>
    <row r="2872" spans="4:5">
      <c r="D2872" s="16" t="str">
        <f>IFERROR(VLOOKUP(CONCATENATE(B2872,C2872),IBGE!A:J,10,FALSE),"")</f>
        <v/>
      </c>
      <c r="E2872" s="17" t="str">
        <f>IFERROR(VLOOKUP(CONCATENATE(B2872,C2872),IBGE!A:R,18,FALSE),"")</f>
        <v/>
      </c>
    </row>
    <row r="2873" spans="4:5">
      <c r="D2873" s="16" t="str">
        <f>IFERROR(VLOOKUP(CONCATENATE(B2873,C2873),IBGE!A:J,10,FALSE),"")</f>
        <v/>
      </c>
      <c r="E2873" s="17" t="str">
        <f>IFERROR(VLOOKUP(CONCATENATE(B2873,C2873),IBGE!A:R,18,FALSE),"")</f>
        <v/>
      </c>
    </row>
    <row r="2874" spans="4:5">
      <c r="D2874" s="16" t="str">
        <f>IFERROR(VLOOKUP(CONCATENATE(B2874,C2874),IBGE!A:J,10,FALSE),"")</f>
        <v/>
      </c>
      <c r="E2874" s="17" t="str">
        <f>IFERROR(VLOOKUP(CONCATENATE(B2874,C2874),IBGE!A:R,18,FALSE),"")</f>
        <v/>
      </c>
    </row>
    <row r="2875" spans="4:5">
      <c r="D2875" s="16" t="str">
        <f>IFERROR(VLOOKUP(CONCATENATE(B2875,C2875),IBGE!A:J,10,FALSE),"")</f>
        <v/>
      </c>
      <c r="E2875" s="17" t="str">
        <f>IFERROR(VLOOKUP(CONCATENATE(B2875,C2875),IBGE!A:R,18,FALSE),"")</f>
        <v/>
      </c>
    </row>
    <row r="2876" spans="4:5">
      <c r="D2876" s="16" t="str">
        <f>IFERROR(VLOOKUP(CONCATENATE(B2876,C2876),IBGE!A:J,10,FALSE),"")</f>
        <v/>
      </c>
      <c r="E2876" s="17" t="str">
        <f>IFERROR(VLOOKUP(CONCATENATE(B2876,C2876),IBGE!A:R,18,FALSE),"")</f>
        <v/>
      </c>
    </row>
    <row r="2877" spans="4:5">
      <c r="D2877" s="16" t="str">
        <f>IFERROR(VLOOKUP(CONCATENATE(B2877,C2877),IBGE!A:J,10,FALSE),"")</f>
        <v/>
      </c>
      <c r="E2877" s="17" t="str">
        <f>IFERROR(VLOOKUP(CONCATENATE(B2877,C2877),IBGE!A:R,18,FALSE),"")</f>
        <v/>
      </c>
    </row>
    <row r="2878" spans="4:5">
      <c r="D2878" s="16" t="str">
        <f>IFERROR(VLOOKUP(CONCATENATE(B2878,C2878),IBGE!A:J,10,FALSE),"")</f>
        <v/>
      </c>
      <c r="E2878" s="17" t="str">
        <f>IFERROR(VLOOKUP(CONCATENATE(B2878,C2878),IBGE!A:R,18,FALSE),"")</f>
        <v/>
      </c>
    </row>
    <row r="2879" spans="4:5">
      <c r="D2879" s="16" t="str">
        <f>IFERROR(VLOOKUP(CONCATENATE(B2879,C2879),IBGE!A:J,10,FALSE),"")</f>
        <v/>
      </c>
      <c r="E2879" s="17" t="str">
        <f>IFERROR(VLOOKUP(CONCATENATE(B2879,C2879),IBGE!A:R,18,FALSE),"")</f>
        <v/>
      </c>
    </row>
    <row r="2880" spans="4:5">
      <c r="D2880" s="16" t="str">
        <f>IFERROR(VLOOKUP(CONCATENATE(B2880,C2880),IBGE!A:J,10,FALSE),"")</f>
        <v/>
      </c>
      <c r="E2880" s="17" t="str">
        <f>IFERROR(VLOOKUP(CONCATENATE(B2880,C2880),IBGE!A:R,18,FALSE),"")</f>
        <v/>
      </c>
    </row>
    <row r="2881" spans="4:5">
      <c r="D2881" s="16" t="str">
        <f>IFERROR(VLOOKUP(CONCATENATE(B2881,C2881),IBGE!A:J,10,FALSE),"")</f>
        <v/>
      </c>
      <c r="E2881" s="17" t="str">
        <f>IFERROR(VLOOKUP(CONCATENATE(B2881,C2881),IBGE!A:R,18,FALSE),"")</f>
        <v/>
      </c>
    </row>
    <row r="2882" spans="4:5">
      <c r="D2882" s="16" t="str">
        <f>IFERROR(VLOOKUP(CONCATENATE(B2882,C2882),IBGE!A:J,10,FALSE),"")</f>
        <v/>
      </c>
      <c r="E2882" s="17" t="str">
        <f>IFERROR(VLOOKUP(CONCATENATE(B2882,C2882),IBGE!A:R,18,FALSE),"")</f>
        <v/>
      </c>
    </row>
    <row r="2883" spans="4:5">
      <c r="D2883" s="16" t="str">
        <f>IFERROR(VLOOKUP(CONCATENATE(B2883,C2883),IBGE!A:J,10,FALSE),"")</f>
        <v/>
      </c>
      <c r="E2883" s="17" t="str">
        <f>IFERROR(VLOOKUP(CONCATENATE(B2883,C2883),IBGE!A:R,18,FALSE),"")</f>
        <v/>
      </c>
    </row>
    <row r="2884" spans="4:5">
      <c r="D2884" s="16" t="str">
        <f>IFERROR(VLOOKUP(CONCATENATE(B2884,C2884),IBGE!A:J,10,FALSE),"")</f>
        <v/>
      </c>
      <c r="E2884" s="17" t="str">
        <f>IFERROR(VLOOKUP(CONCATENATE(B2884,C2884),IBGE!A:R,18,FALSE),"")</f>
        <v/>
      </c>
    </row>
    <row r="2885" spans="4:5">
      <c r="D2885" s="16" t="str">
        <f>IFERROR(VLOOKUP(CONCATENATE(B2885,C2885),IBGE!A:J,10,FALSE),"")</f>
        <v/>
      </c>
      <c r="E2885" s="17" t="str">
        <f>IFERROR(VLOOKUP(CONCATENATE(B2885,C2885),IBGE!A:R,18,FALSE),"")</f>
        <v/>
      </c>
    </row>
    <row r="2886" spans="4:5">
      <c r="D2886" s="16" t="str">
        <f>IFERROR(VLOOKUP(CONCATENATE(B2886,C2886),IBGE!A:J,10,FALSE),"")</f>
        <v/>
      </c>
      <c r="E2886" s="17" t="str">
        <f>IFERROR(VLOOKUP(CONCATENATE(B2886,C2886),IBGE!A:R,18,FALSE),"")</f>
        <v/>
      </c>
    </row>
    <row r="2887" spans="4:5">
      <c r="D2887" s="16" t="str">
        <f>IFERROR(VLOOKUP(CONCATENATE(B2887,C2887),IBGE!A:J,10,FALSE),"")</f>
        <v/>
      </c>
      <c r="E2887" s="17" t="str">
        <f>IFERROR(VLOOKUP(CONCATENATE(B2887,C2887),IBGE!A:R,18,FALSE),"")</f>
        <v/>
      </c>
    </row>
    <row r="2888" spans="4:5">
      <c r="D2888" s="16" t="str">
        <f>IFERROR(VLOOKUP(CONCATENATE(B2888,C2888),IBGE!A:J,10,FALSE),"")</f>
        <v/>
      </c>
      <c r="E2888" s="17" t="str">
        <f>IFERROR(VLOOKUP(CONCATENATE(B2888,C2888),IBGE!A:R,18,FALSE),"")</f>
        <v/>
      </c>
    </row>
    <row r="2889" spans="4:5">
      <c r="D2889" s="16" t="str">
        <f>IFERROR(VLOOKUP(CONCATENATE(B2889,C2889),IBGE!A:J,10,FALSE),"")</f>
        <v/>
      </c>
      <c r="E2889" s="17" t="str">
        <f>IFERROR(VLOOKUP(CONCATENATE(B2889,C2889),IBGE!A:R,18,FALSE),"")</f>
        <v/>
      </c>
    </row>
    <row r="2890" spans="4:5">
      <c r="D2890" s="16" t="str">
        <f>IFERROR(VLOOKUP(CONCATENATE(B2890,C2890),IBGE!A:J,10,FALSE),"")</f>
        <v/>
      </c>
      <c r="E2890" s="17" t="str">
        <f>IFERROR(VLOOKUP(CONCATENATE(B2890,C2890),IBGE!A:R,18,FALSE),"")</f>
        <v/>
      </c>
    </row>
    <row r="2891" spans="4:5">
      <c r="D2891" s="16" t="str">
        <f>IFERROR(VLOOKUP(CONCATENATE(B2891,C2891),IBGE!A:J,10,FALSE),"")</f>
        <v/>
      </c>
      <c r="E2891" s="17" t="str">
        <f>IFERROR(VLOOKUP(CONCATENATE(B2891,C2891),IBGE!A:R,18,FALSE),"")</f>
        <v/>
      </c>
    </row>
    <row r="2892" spans="4:5">
      <c r="D2892" s="16" t="str">
        <f>IFERROR(VLOOKUP(CONCATENATE(B2892,C2892),IBGE!A:J,10,FALSE),"")</f>
        <v/>
      </c>
      <c r="E2892" s="17" t="str">
        <f>IFERROR(VLOOKUP(CONCATENATE(B2892,C2892),IBGE!A:R,18,FALSE),"")</f>
        <v/>
      </c>
    </row>
    <row r="2893" spans="4:5">
      <c r="D2893" s="16" t="str">
        <f>IFERROR(VLOOKUP(CONCATENATE(B2893,C2893),IBGE!A:J,10,FALSE),"")</f>
        <v/>
      </c>
      <c r="E2893" s="17" t="str">
        <f>IFERROR(VLOOKUP(CONCATENATE(B2893,C2893),IBGE!A:R,18,FALSE),"")</f>
        <v/>
      </c>
    </row>
    <row r="2894" spans="4:5">
      <c r="D2894" s="16" t="str">
        <f>IFERROR(VLOOKUP(CONCATENATE(B2894,C2894),IBGE!A:J,10,FALSE),"")</f>
        <v/>
      </c>
      <c r="E2894" s="17" t="str">
        <f>IFERROR(VLOOKUP(CONCATENATE(B2894,C2894),IBGE!A:R,18,FALSE),"")</f>
        <v/>
      </c>
    </row>
    <row r="2895" spans="4:5">
      <c r="D2895" s="16" t="str">
        <f>IFERROR(VLOOKUP(CONCATENATE(B2895,C2895),IBGE!A:J,10,FALSE),"")</f>
        <v/>
      </c>
      <c r="E2895" s="17" t="str">
        <f>IFERROR(VLOOKUP(CONCATENATE(B2895,C2895),IBGE!A:R,18,FALSE),"")</f>
        <v/>
      </c>
    </row>
    <row r="2896" spans="4:5">
      <c r="D2896" s="16" t="str">
        <f>IFERROR(VLOOKUP(CONCATENATE(B2896,C2896),IBGE!A:J,10,FALSE),"")</f>
        <v/>
      </c>
      <c r="E2896" s="17" t="str">
        <f>IFERROR(VLOOKUP(CONCATENATE(B2896,C2896),IBGE!A:R,18,FALSE),"")</f>
        <v/>
      </c>
    </row>
    <row r="2897" spans="4:5">
      <c r="D2897" s="16" t="str">
        <f>IFERROR(VLOOKUP(CONCATENATE(B2897,C2897),IBGE!A:J,10,FALSE),"")</f>
        <v/>
      </c>
      <c r="E2897" s="17" t="str">
        <f>IFERROR(VLOOKUP(CONCATENATE(B2897,C2897),IBGE!A:R,18,FALSE),"")</f>
        <v/>
      </c>
    </row>
    <row r="2898" spans="4:5">
      <c r="D2898" s="16" t="str">
        <f>IFERROR(VLOOKUP(CONCATENATE(B2898,C2898),IBGE!A:J,10,FALSE),"")</f>
        <v/>
      </c>
      <c r="E2898" s="17" t="str">
        <f>IFERROR(VLOOKUP(CONCATENATE(B2898,C2898),IBGE!A:R,18,FALSE),"")</f>
        <v/>
      </c>
    </row>
    <row r="2899" spans="4:5">
      <c r="D2899" s="16" t="str">
        <f>IFERROR(VLOOKUP(CONCATENATE(B2899,C2899),IBGE!A:J,10,FALSE),"")</f>
        <v/>
      </c>
      <c r="E2899" s="17" t="str">
        <f>IFERROR(VLOOKUP(CONCATENATE(B2899,C2899),IBGE!A:R,18,FALSE),"")</f>
        <v/>
      </c>
    </row>
    <row r="2900" spans="4:5">
      <c r="D2900" s="16" t="str">
        <f>IFERROR(VLOOKUP(CONCATENATE(B2900,C2900),IBGE!A:J,10,FALSE),"")</f>
        <v/>
      </c>
      <c r="E2900" s="17" t="str">
        <f>IFERROR(VLOOKUP(CONCATENATE(B2900,C2900),IBGE!A:R,18,FALSE),"")</f>
        <v/>
      </c>
    </row>
    <row r="2901" spans="4:5">
      <c r="D2901" s="16" t="str">
        <f>IFERROR(VLOOKUP(CONCATENATE(B2901,C2901),IBGE!A:J,10,FALSE),"")</f>
        <v/>
      </c>
      <c r="E2901" s="17" t="str">
        <f>IFERROR(VLOOKUP(CONCATENATE(B2901,C2901),IBGE!A:R,18,FALSE),"")</f>
        <v/>
      </c>
    </row>
    <row r="2902" spans="4:5">
      <c r="D2902" s="16" t="str">
        <f>IFERROR(VLOOKUP(CONCATENATE(B2902,C2902),IBGE!A:J,10,FALSE),"")</f>
        <v/>
      </c>
      <c r="E2902" s="17" t="str">
        <f>IFERROR(VLOOKUP(CONCATENATE(B2902,C2902),IBGE!A:R,18,FALSE),"")</f>
        <v/>
      </c>
    </row>
    <row r="2903" spans="4:5">
      <c r="D2903" s="16" t="str">
        <f>IFERROR(VLOOKUP(CONCATENATE(B2903,C2903),IBGE!A:J,10,FALSE),"")</f>
        <v/>
      </c>
      <c r="E2903" s="17" t="str">
        <f>IFERROR(VLOOKUP(CONCATENATE(B2903,C2903),IBGE!A:R,18,FALSE),"")</f>
        <v/>
      </c>
    </row>
    <row r="2904" spans="4:5">
      <c r="D2904" s="16" t="str">
        <f>IFERROR(VLOOKUP(CONCATENATE(B2904,C2904),IBGE!A:J,10,FALSE),"")</f>
        <v/>
      </c>
      <c r="E2904" s="17" t="str">
        <f>IFERROR(VLOOKUP(CONCATENATE(B2904,C2904),IBGE!A:R,18,FALSE),"")</f>
        <v/>
      </c>
    </row>
    <row r="2905" spans="4:5">
      <c r="D2905" s="16" t="str">
        <f>IFERROR(VLOOKUP(CONCATENATE(B2905,C2905),IBGE!A:J,10,FALSE),"")</f>
        <v/>
      </c>
      <c r="E2905" s="17" t="str">
        <f>IFERROR(VLOOKUP(CONCATENATE(B2905,C2905),IBGE!A:R,18,FALSE),"")</f>
        <v/>
      </c>
    </row>
    <row r="2906" spans="4:5">
      <c r="D2906" s="16" t="str">
        <f>IFERROR(VLOOKUP(CONCATENATE(B2906,C2906),IBGE!A:J,10,FALSE),"")</f>
        <v/>
      </c>
      <c r="E2906" s="17" t="str">
        <f>IFERROR(VLOOKUP(CONCATENATE(B2906,C2906),IBGE!A:R,18,FALSE),"")</f>
        <v/>
      </c>
    </row>
    <row r="2907" spans="4:5">
      <c r="D2907" s="16" t="str">
        <f>IFERROR(VLOOKUP(CONCATENATE(B2907,C2907),IBGE!A:J,10,FALSE),"")</f>
        <v/>
      </c>
      <c r="E2907" s="17" t="str">
        <f>IFERROR(VLOOKUP(CONCATENATE(B2907,C2907),IBGE!A:R,18,FALSE),"")</f>
        <v/>
      </c>
    </row>
    <row r="2908" spans="4:5">
      <c r="D2908" s="16" t="str">
        <f>IFERROR(VLOOKUP(CONCATENATE(B2908,C2908),IBGE!A:J,10,FALSE),"")</f>
        <v/>
      </c>
      <c r="E2908" s="17" t="str">
        <f>IFERROR(VLOOKUP(CONCATENATE(B2908,C2908),IBGE!A:R,18,FALSE),"")</f>
        <v/>
      </c>
    </row>
    <row r="2909" spans="4:5">
      <c r="D2909" s="16" t="str">
        <f>IFERROR(VLOOKUP(CONCATENATE(B2909,C2909),IBGE!A:J,10,FALSE),"")</f>
        <v/>
      </c>
      <c r="E2909" s="17" t="str">
        <f>IFERROR(VLOOKUP(CONCATENATE(B2909,C2909),IBGE!A:R,18,FALSE),"")</f>
        <v/>
      </c>
    </row>
    <row r="2910" spans="4:5">
      <c r="D2910" s="16" t="str">
        <f>IFERROR(VLOOKUP(CONCATENATE(B2910,C2910),IBGE!A:J,10,FALSE),"")</f>
        <v/>
      </c>
      <c r="E2910" s="17" t="str">
        <f>IFERROR(VLOOKUP(CONCATENATE(B2910,C2910),IBGE!A:R,18,FALSE),"")</f>
        <v/>
      </c>
    </row>
    <row r="2911" spans="4:5">
      <c r="D2911" s="16" t="str">
        <f>IFERROR(VLOOKUP(CONCATENATE(B2911,C2911),IBGE!A:J,10,FALSE),"")</f>
        <v/>
      </c>
      <c r="E2911" s="17" t="str">
        <f>IFERROR(VLOOKUP(CONCATENATE(B2911,C2911),IBGE!A:R,18,FALSE),"")</f>
        <v/>
      </c>
    </row>
    <row r="2912" spans="4:5">
      <c r="D2912" s="16" t="str">
        <f>IFERROR(VLOOKUP(CONCATENATE(B2912,C2912),IBGE!A:J,10,FALSE),"")</f>
        <v/>
      </c>
      <c r="E2912" s="17" t="str">
        <f>IFERROR(VLOOKUP(CONCATENATE(B2912,C2912),IBGE!A:R,18,FALSE),"")</f>
        <v/>
      </c>
    </row>
    <row r="2913" spans="4:5">
      <c r="D2913" s="16" t="str">
        <f>IFERROR(VLOOKUP(CONCATENATE(B2913,C2913),IBGE!A:J,10,FALSE),"")</f>
        <v/>
      </c>
      <c r="E2913" s="17" t="str">
        <f>IFERROR(VLOOKUP(CONCATENATE(B2913,C2913),IBGE!A:R,18,FALSE),"")</f>
        <v/>
      </c>
    </row>
    <row r="2914" spans="4:5">
      <c r="D2914" s="16" t="str">
        <f>IFERROR(VLOOKUP(CONCATENATE(B2914,C2914),IBGE!A:J,10,FALSE),"")</f>
        <v/>
      </c>
      <c r="E2914" s="17" t="str">
        <f>IFERROR(VLOOKUP(CONCATENATE(B2914,C2914),IBGE!A:R,18,FALSE),"")</f>
        <v/>
      </c>
    </row>
    <row r="2915" spans="4:5">
      <c r="D2915" s="16" t="str">
        <f>IFERROR(VLOOKUP(CONCATENATE(B2915,C2915),IBGE!A:J,10,FALSE),"")</f>
        <v/>
      </c>
      <c r="E2915" s="17" t="str">
        <f>IFERROR(VLOOKUP(CONCATENATE(B2915,C2915),IBGE!A:R,18,FALSE),"")</f>
        <v/>
      </c>
    </row>
    <row r="2916" spans="4:5">
      <c r="D2916" s="16" t="str">
        <f>IFERROR(VLOOKUP(CONCATENATE(B2916,C2916),IBGE!A:J,10,FALSE),"")</f>
        <v/>
      </c>
      <c r="E2916" s="17" t="str">
        <f>IFERROR(VLOOKUP(CONCATENATE(B2916,C2916),IBGE!A:R,18,FALSE),"")</f>
        <v/>
      </c>
    </row>
    <row r="2917" spans="4:5">
      <c r="D2917" s="16" t="str">
        <f>IFERROR(VLOOKUP(CONCATENATE(B2917,C2917),IBGE!A:J,10,FALSE),"")</f>
        <v/>
      </c>
      <c r="E2917" s="17" t="str">
        <f>IFERROR(VLOOKUP(CONCATENATE(B2917,C2917),IBGE!A:R,18,FALSE),"")</f>
        <v/>
      </c>
    </row>
    <row r="2918" spans="4:5">
      <c r="D2918" s="16" t="str">
        <f>IFERROR(VLOOKUP(CONCATENATE(B2918,C2918),IBGE!A:J,10,FALSE),"")</f>
        <v/>
      </c>
      <c r="E2918" s="17" t="str">
        <f>IFERROR(VLOOKUP(CONCATENATE(B2918,C2918),IBGE!A:R,18,FALSE),"")</f>
        <v/>
      </c>
    </row>
    <row r="2919" spans="4:5">
      <c r="D2919" s="16" t="str">
        <f>IFERROR(VLOOKUP(CONCATENATE(B2919,C2919),IBGE!A:J,10,FALSE),"")</f>
        <v/>
      </c>
      <c r="E2919" s="17" t="str">
        <f>IFERROR(VLOOKUP(CONCATENATE(B2919,C2919),IBGE!A:R,18,FALSE),"")</f>
        <v/>
      </c>
    </row>
    <row r="2920" spans="4:5">
      <c r="D2920" s="16" t="str">
        <f>IFERROR(VLOOKUP(CONCATENATE(B2920,C2920),IBGE!A:J,10,FALSE),"")</f>
        <v/>
      </c>
      <c r="E2920" s="17" t="str">
        <f>IFERROR(VLOOKUP(CONCATENATE(B2920,C2920),IBGE!A:R,18,FALSE),"")</f>
        <v/>
      </c>
    </row>
    <row r="2921" spans="4:5">
      <c r="D2921" s="16" t="str">
        <f>IFERROR(VLOOKUP(CONCATENATE(B2921,C2921),IBGE!A:J,10,FALSE),"")</f>
        <v/>
      </c>
      <c r="E2921" s="17" t="str">
        <f>IFERROR(VLOOKUP(CONCATENATE(B2921,C2921),IBGE!A:R,18,FALSE),"")</f>
        <v/>
      </c>
    </row>
    <row r="2922" spans="4:5">
      <c r="D2922" s="16" t="str">
        <f>IFERROR(VLOOKUP(CONCATENATE(B2922,C2922),IBGE!A:J,10,FALSE),"")</f>
        <v/>
      </c>
      <c r="E2922" s="17" t="str">
        <f>IFERROR(VLOOKUP(CONCATENATE(B2922,C2922),IBGE!A:R,18,FALSE),"")</f>
        <v/>
      </c>
    </row>
    <row r="2923" spans="4:5">
      <c r="D2923" s="16" t="str">
        <f>IFERROR(VLOOKUP(CONCATENATE(B2923,C2923),IBGE!A:J,10,FALSE),"")</f>
        <v/>
      </c>
      <c r="E2923" s="17" t="str">
        <f>IFERROR(VLOOKUP(CONCATENATE(B2923,C2923),IBGE!A:R,18,FALSE),"")</f>
        <v/>
      </c>
    </row>
    <row r="2924" spans="4:5">
      <c r="D2924" s="16" t="str">
        <f>IFERROR(VLOOKUP(CONCATENATE(B2924,C2924),IBGE!A:J,10,FALSE),"")</f>
        <v/>
      </c>
      <c r="E2924" s="17" t="str">
        <f>IFERROR(VLOOKUP(CONCATENATE(B2924,C2924),IBGE!A:R,18,FALSE),"")</f>
        <v/>
      </c>
    </row>
    <row r="2925" spans="4:5">
      <c r="D2925" s="16" t="str">
        <f>IFERROR(VLOOKUP(CONCATENATE(B2925,C2925),IBGE!A:J,10,FALSE),"")</f>
        <v/>
      </c>
      <c r="E2925" s="17" t="str">
        <f>IFERROR(VLOOKUP(CONCATENATE(B2925,C2925),IBGE!A:R,18,FALSE),"")</f>
        <v/>
      </c>
    </row>
    <row r="2926" spans="4:5">
      <c r="D2926" s="16" t="str">
        <f>IFERROR(VLOOKUP(CONCATENATE(B2926,C2926),IBGE!A:J,10,FALSE),"")</f>
        <v/>
      </c>
      <c r="E2926" s="17" t="str">
        <f>IFERROR(VLOOKUP(CONCATENATE(B2926,C2926),IBGE!A:R,18,FALSE),"")</f>
        <v/>
      </c>
    </row>
    <row r="2927" spans="4:5">
      <c r="D2927" s="16" t="str">
        <f>IFERROR(VLOOKUP(CONCATENATE(B2927,C2927),IBGE!A:J,10,FALSE),"")</f>
        <v/>
      </c>
      <c r="E2927" s="17" t="str">
        <f>IFERROR(VLOOKUP(CONCATENATE(B2927,C2927),IBGE!A:R,18,FALSE),"")</f>
        <v/>
      </c>
    </row>
    <row r="2928" spans="4:5">
      <c r="D2928" s="16" t="str">
        <f>IFERROR(VLOOKUP(CONCATENATE(B2928,C2928),IBGE!A:J,10,FALSE),"")</f>
        <v/>
      </c>
      <c r="E2928" s="17" t="str">
        <f>IFERROR(VLOOKUP(CONCATENATE(B2928,C2928),IBGE!A:R,18,FALSE),"")</f>
        <v/>
      </c>
    </row>
    <row r="2929" spans="4:5">
      <c r="D2929" s="16" t="str">
        <f>IFERROR(VLOOKUP(CONCATENATE(B2929,C2929),IBGE!A:J,10,FALSE),"")</f>
        <v/>
      </c>
      <c r="E2929" s="17" t="str">
        <f>IFERROR(VLOOKUP(CONCATENATE(B2929,C2929),IBGE!A:R,18,FALSE),"")</f>
        <v/>
      </c>
    </row>
    <row r="2930" spans="4:5">
      <c r="D2930" s="16" t="str">
        <f>IFERROR(VLOOKUP(CONCATENATE(B2930,C2930),IBGE!A:J,10,FALSE),"")</f>
        <v/>
      </c>
      <c r="E2930" s="17" t="str">
        <f>IFERROR(VLOOKUP(CONCATENATE(B2930,C2930),IBGE!A:R,18,FALSE),"")</f>
        <v/>
      </c>
    </row>
    <row r="2931" spans="4:5">
      <c r="D2931" s="16" t="str">
        <f>IFERROR(VLOOKUP(CONCATENATE(B2931,C2931),IBGE!A:J,10,FALSE),"")</f>
        <v/>
      </c>
      <c r="E2931" s="17" t="str">
        <f>IFERROR(VLOOKUP(CONCATENATE(B2931,C2931),IBGE!A:R,18,FALSE),"")</f>
        <v/>
      </c>
    </row>
    <row r="2932" spans="4:5">
      <c r="D2932" s="16" t="str">
        <f>IFERROR(VLOOKUP(CONCATENATE(B2932,C2932),IBGE!A:J,10,FALSE),"")</f>
        <v/>
      </c>
      <c r="E2932" s="17" t="str">
        <f>IFERROR(VLOOKUP(CONCATENATE(B2932,C2932),IBGE!A:R,18,FALSE),"")</f>
        <v/>
      </c>
    </row>
    <row r="2933" spans="4:5">
      <c r="D2933" s="16" t="str">
        <f>IFERROR(VLOOKUP(CONCATENATE(B2933,C2933),IBGE!A:J,10,FALSE),"")</f>
        <v/>
      </c>
      <c r="E2933" s="17" t="str">
        <f>IFERROR(VLOOKUP(CONCATENATE(B2933,C2933),IBGE!A:R,18,FALSE),"")</f>
        <v/>
      </c>
    </row>
    <row r="2934" spans="4:5">
      <c r="D2934" s="16" t="str">
        <f>IFERROR(VLOOKUP(CONCATENATE(B2934,C2934),IBGE!A:J,10,FALSE),"")</f>
        <v/>
      </c>
      <c r="E2934" s="17" t="str">
        <f>IFERROR(VLOOKUP(CONCATENATE(B2934,C2934),IBGE!A:R,18,FALSE),"")</f>
        <v/>
      </c>
    </row>
    <row r="2935" spans="4:5">
      <c r="D2935" s="16" t="str">
        <f>IFERROR(VLOOKUP(CONCATENATE(B2935,C2935),IBGE!A:J,10,FALSE),"")</f>
        <v/>
      </c>
      <c r="E2935" s="17" t="str">
        <f>IFERROR(VLOOKUP(CONCATENATE(B2935,C2935),IBGE!A:R,18,FALSE),"")</f>
        <v/>
      </c>
    </row>
    <row r="2936" spans="4:5">
      <c r="D2936" s="16" t="str">
        <f>IFERROR(VLOOKUP(CONCATENATE(B2936,C2936),IBGE!A:J,10,FALSE),"")</f>
        <v/>
      </c>
      <c r="E2936" s="17" t="str">
        <f>IFERROR(VLOOKUP(CONCATENATE(B2936,C2936),IBGE!A:R,18,FALSE),"")</f>
        <v/>
      </c>
    </row>
    <row r="2937" spans="4:5">
      <c r="D2937" s="16" t="str">
        <f>IFERROR(VLOOKUP(CONCATENATE(B2937,C2937),IBGE!A:J,10,FALSE),"")</f>
        <v/>
      </c>
      <c r="E2937" s="17" t="str">
        <f>IFERROR(VLOOKUP(CONCATENATE(B2937,C2937),IBGE!A:R,18,FALSE),"")</f>
        <v/>
      </c>
    </row>
    <row r="2938" spans="4:5">
      <c r="D2938" s="16" t="str">
        <f>IFERROR(VLOOKUP(CONCATENATE(B2938,C2938),IBGE!A:J,10,FALSE),"")</f>
        <v/>
      </c>
      <c r="E2938" s="17" t="str">
        <f>IFERROR(VLOOKUP(CONCATENATE(B2938,C2938),IBGE!A:R,18,FALSE),"")</f>
        <v/>
      </c>
    </row>
    <row r="2939" spans="4:5">
      <c r="D2939" s="16" t="str">
        <f>IFERROR(VLOOKUP(CONCATENATE(B2939,C2939),IBGE!A:J,10,FALSE),"")</f>
        <v/>
      </c>
      <c r="E2939" s="17" t="str">
        <f>IFERROR(VLOOKUP(CONCATENATE(B2939,C2939),IBGE!A:R,18,FALSE),"")</f>
        <v/>
      </c>
    </row>
    <row r="2940" spans="4:5">
      <c r="D2940" s="16" t="str">
        <f>IFERROR(VLOOKUP(CONCATENATE(B2940,C2940),IBGE!A:J,10,FALSE),"")</f>
        <v/>
      </c>
      <c r="E2940" s="17" t="str">
        <f>IFERROR(VLOOKUP(CONCATENATE(B2940,C2940),IBGE!A:R,18,FALSE),"")</f>
        <v/>
      </c>
    </row>
    <row r="2941" spans="4:5">
      <c r="D2941" s="16" t="str">
        <f>IFERROR(VLOOKUP(CONCATENATE(B2941,C2941),IBGE!A:J,10,FALSE),"")</f>
        <v/>
      </c>
      <c r="E2941" s="17" t="str">
        <f>IFERROR(VLOOKUP(CONCATENATE(B2941,C2941),IBGE!A:R,18,FALSE),"")</f>
        <v/>
      </c>
    </row>
    <row r="2942" spans="4:5">
      <c r="D2942" s="16" t="str">
        <f>IFERROR(VLOOKUP(CONCATENATE(B2942,C2942),IBGE!A:J,10,FALSE),"")</f>
        <v/>
      </c>
      <c r="E2942" s="17" t="str">
        <f>IFERROR(VLOOKUP(CONCATENATE(B2942,C2942),IBGE!A:R,18,FALSE),"")</f>
        <v/>
      </c>
    </row>
    <row r="2943" spans="4:5">
      <c r="D2943" s="16" t="str">
        <f>IFERROR(VLOOKUP(CONCATENATE(B2943,C2943),IBGE!A:J,10,FALSE),"")</f>
        <v/>
      </c>
      <c r="E2943" s="17" t="str">
        <f>IFERROR(VLOOKUP(CONCATENATE(B2943,C2943),IBGE!A:R,18,FALSE),"")</f>
        <v/>
      </c>
    </row>
    <row r="2944" spans="4:5">
      <c r="D2944" s="16" t="str">
        <f>IFERROR(VLOOKUP(CONCATENATE(B2944,C2944),IBGE!A:J,10,FALSE),"")</f>
        <v/>
      </c>
      <c r="E2944" s="17" t="str">
        <f>IFERROR(VLOOKUP(CONCATENATE(B2944,C2944),IBGE!A:R,18,FALSE),"")</f>
        <v/>
      </c>
    </row>
    <row r="2945" spans="4:5">
      <c r="D2945" s="16" t="str">
        <f>IFERROR(VLOOKUP(CONCATENATE(B2945,C2945),IBGE!A:J,10,FALSE),"")</f>
        <v/>
      </c>
      <c r="E2945" s="17" t="str">
        <f>IFERROR(VLOOKUP(CONCATENATE(B2945,C2945),IBGE!A:R,18,FALSE),"")</f>
        <v/>
      </c>
    </row>
    <row r="2946" spans="4:5">
      <c r="D2946" s="16" t="str">
        <f>IFERROR(VLOOKUP(CONCATENATE(B2946,C2946),IBGE!A:J,10,FALSE),"")</f>
        <v/>
      </c>
      <c r="E2946" s="17" t="str">
        <f>IFERROR(VLOOKUP(CONCATENATE(B2946,C2946),IBGE!A:R,18,FALSE),"")</f>
        <v/>
      </c>
    </row>
    <row r="2947" spans="4:5">
      <c r="D2947" s="16" t="str">
        <f>IFERROR(VLOOKUP(CONCATENATE(B2947,C2947),IBGE!A:J,10,FALSE),"")</f>
        <v/>
      </c>
      <c r="E2947" s="17" t="str">
        <f>IFERROR(VLOOKUP(CONCATENATE(B2947,C2947),IBGE!A:R,18,FALSE),"")</f>
        <v/>
      </c>
    </row>
    <row r="2948" spans="4:5">
      <c r="D2948" s="16" t="str">
        <f>IFERROR(VLOOKUP(CONCATENATE(B2948,C2948),IBGE!A:J,10,FALSE),"")</f>
        <v/>
      </c>
      <c r="E2948" s="17" t="str">
        <f>IFERROR(VLOOKUP(CONCATENATE(B2948,C2948),IBGE!A:R,18,FALSE),"")</f>
        <v/>
      </c>
    </row>
    <row r="2949" spans="4:5">
      <c r="D2949" s="16" t="str">
        <f>IFERROR(VLOOKUP(CONCATENATE(B2949,C2949),IBGE!A:J,10,FALSE),"")</f>
        <v/>
      </c>
      <c r="E2949" s="17" t="str">
        <f>IFERROR(VLOOKUP(CONCATENATE(B2949,C2949),IBGE!A:R,18,FALSE),"")</f>
        <v/>
      </c>
    </row>
    <row r="2950" spans="4:5">
      <c r="D2950" s="16" t="str">
        <f>IFERROR(VLOOKUP(CONCATENATE(B2950,C2950),IBGE!A:J,10,FALSE),"")</f>
        <v/>
      </c>
      <c r="E2950" s="17" t="str">
        <f>IFERROR(VLOOKUP(CONCATENATE(B2950,C2950),IBGE!A:R,18,FALSE),"")</f>
        <v/>
      </c>
    </row>
    <row r="2951" spans="4:5">
      <c r="D2951" s="16" t="str">
        <f>IFERROR(VLOOKUP(CONCATENATE(B2951,C2951),IBGE!A:J,10,FALSE),"")</f>
        <v/>
      </c>
      <c r="E2951" s="17" t="str">
        <f>IFERROR(VLOOKUP(CONCATENATE(B2951,C2951),IBGE!A:R,18,FALSE),"")</f>
        <v/>
      </c>
    </row>
    <row r="2952" spans="4:5">
      <c r="D2952" s="16" t="str">
        <f>IFERROR(VLOOKUP(CONCATENATE(B2952,C2952),IBGE!A:J,10,FALSE),"")</f>
        <v/>
      </c>
      <c r="E2952" s="17" t="str">
        <f>IFERROR(VLOOKUP(CONCATENATE(B2952,C2952),IBGE!A:R,18,FALSE),"")</f>
        <v/>
      </c>
    </row>
    <row r="2953" spans="4:5">
      <c r="D2953" s="16" t="str">
        <f>IFERROR(VLOOKUP(CONCATENATE(B2953,C2953),IBGE!A:J,10,FALSE),"")</f>
        <v/>
      </c>
      <c r="E2953" s="17" t="str">
        <f>IFERROR(VLOOKUP(CONCATENATE(B2953,C2953),IBGE!A:R,18,FALSE),"")</f>
        <v/>
      </c>
    </row>
    <row r="2954" spans="4:5">
      <c r="D2954" s="16" t="str">
        <f>IFERROR(VLOOKUP(CONCATENATE(B2954,C2954),IBGE!A:J,10,FALSE),"")</f>
        <v/>
      </c>
      <c r="E2954" s="17" t="str">
        <f>IFERROR(VLOOKUP(CONCATENATE(B2954,C2954),IBGE!A:R,18,FALSE),"")</f>
        <v/>
      </c>
    </row>
    <row r="2955" spans="4:5">
      <c r="D2955" s="16" t="str">
        <f>IFERROR(VLOOKUP(CONCATENATE(B2955,C2955),IBGE!A:J,10,FALSE),"")</f>
        <v/>
      </c>
      <c r="E2955" s="17" t="str">
        <f>IFERROR(VLOOKUP(CONCATENATE(B2955,C2955),IBGE!A:R,18,FALSE),"")</f>
        <v/>
      </c>
    </row>
    <row r="2956" spans="4:5">
      <c r="D2956" s="16" t="str">
        <f>IFERROR(VLOOKUP(CONCATENATE(B2956,C2956),IBGE!A:J,10,FALSE),"")</f>
        <v/>
      </c>
      <c r="E2956" s="17" t="str">
        <f>IFERROR(VLOOKUP(CONCATENATE(B2956,C2956),IBGE!A:R,18,FALSE),"")</f>
        <v/>
      </c>
    </row>
    <row r="2957" spans="4:5">
      <c r="D2957" s="16" t="str">
        <f>IFERROR(VLOOKUP(CONCATENATE(B2957,C2957),IBGE!A:J,10,FALSE),"")</f>
        <v/>
      </c>
      <c r="E2957" s="17" t="str">
        <f>IFERROR(VLOOKUP(CONCATENATE(B2957,C2957),IBGE!A:R,18,FALSE),"")</f>
        <v/>
      </c>
    </row>
    <row r="2958" spans="4:5">
      <c r="D2958" s="16" t="str">
        <f>IFERROR(VLOOKUP(CONCATENATE(B2958,C2958),IBGE!A:J,10,FALSE),"")</f>
        <v/>
      </c>
      <c r="E2958" s="17" t="str">
        <f>IFERROR(VLOOKUP(CONCATENATE(B2958,C2958),IBGE!A:R,18,FALSE),"")</f>
        <v/>
      </c>
    </row>
    <row r="2959" spans="4:5">
      <c r="D2959" s="16" t="str">
        <f>IFERROR(VLOOKUP(CONCATENATE(B2959,C2959),IBGE!A:J,10,FALSE),"")</f>
        <v/>
      </c>
      <c r="E2959" s="17" t="str">
        <f>IFERROR(VLOOKUP(CONCATENATE(B2959,C2959),IBGE!A:R,18,FALSE),"")</f>
        <v/>
      </c>
    </row>
    <row r="2960" spans="4:5">
      <c r="D2960" s="16" t="str">
        <f>IFERROR(VLOOKUP(CONCATENATE(B2960,C2960),IBGE!A:J,10,FALSE),"")</f>
        <v/>
      </c>
      <c r="E2960" s="17" t="str">
        <f>IFERROR(VLOOKUP(CONCATENATE(B2960,C2960),IBGE!A:R,18,FALSE),"")</f>
        <v/>
      </c>
    </row>
    <row r="2961" spans="4:5">
      <c r="D2961" s="16" t="str">
        <f>IFERROR(VLOOKUP(CONCATENATE(B2961,C2961),IBGE!A:J,10,FALSE),"")</f>
        <v/>
      </c>
      <c r="E2961" s="17" t="str">
        <f>IFERROR(VLOOKUP(CONCATENATE(B2961,C2961),IBGE!A:R,18,FALSE),"")</f>
        <v/>
      </c>
    </row>
    <row r="2962" spans="4:5">
      <c r="D2962" s="16" t="str">
        <f>IFERROR(VLOOKUP(CONCATENATE(B2962,C2962),IBGE!A:J,10,FALSE),"")</f>
        <v/>
      </c>
      <c r="E2962" s="17" t="str">
        <f>IFERROR(VLOOKUP(CONCATENATE(B2962,C2962),IBGE!A:R,18,FALSE),"")</f>
        <v/>
      </c>
    </row>
    <row r="2963" spans="4:5">
      <c r="D2963" s="16" t="str">
        <f>IFERROR(VLOOKUP(CONCATENATE(B2963,C2963),IBGE!A:J,10,FALSE),"")</f>
        <v/>
      </c>
      <c r="E2963" s="17" t="str">
        <f>IFERROR(VLOOKUP(CONCATENATE(B2963,C2963),IBGE!A:R,18,FALSE),"")</f>
        <v/>
      </c>
    </row>
    <row r="2964" spans="4:5">
      <c r="D2964" s="16" t="str">
        <f>IFERROR(VLOOKUP(CONCATENATE(B2964,C2964),IBGE!A:J,10,FALSE),"")</f>
        <v/>
      </c>
      <c r="E2964" s="17" t="str">
        <f>IFERROR(VLOOKUP(CONCATENATE(B2964,C2964),IBGE!A:R,18,FALSE),"")</f>
        <v/>
      </c>
    </row>
    <row r="2965" spans="4:5">
      <c r="D2965" s="16" t="str">
        <f>IFERROR(VLOOKUP(CONCATENATE(B2965,C2965),IBGE!A:J,10,FALSE),"")</f>
        <v/>
      </c>
      <c r="E2965" s="17" t="str">
        <f>IFERROR(VLOOKUP(CONCATENATE(B2965,C2965),IBGE!A:R,18,FALSE),"")</f>
        <v/>
      </c>
    </row>
    <row r="2966" spans="4:5">
      <c r="D2966" s="16" t="str">
        <f>IFERROR(VLOOKUP(CONCATENATE(B2966,C2966),IBGE!A:J,10,FALSE),"")</f>
        <v/>
      </c>
      <c r="E2966" s="17" t="str">
        <f>IFERROR(VLOOKUP(CONCATENATE(B2966,C2966),IBGE!A:R,18,FALSE),"")</f>
        <v/>
      </c>
    </row>
    <row r="2967" spans="4:5">
      <c r="D2967" s="16" t="str">
        <f>IFERROR(VLOOKUP(CONCATENATE(B2967,C2967),IBGE!A:J,10,FALSE),"")</f>
        <v/>
      </c>
      <c r="E2967" s="17" t="str">
        <f>IFERROR(VLOOKUP(CONCATENATE(B2967,C2967),IBGE!A:R,18,FALSE),"")</f>
        <v/>
      </c>
    </row>
    <row r="2968" spans="4:5">
      <c r="D2968" s="16" t="str">
        <f>IFERROR(VLOOKUP(CONCATENATE(B2968,C2968),IBGE!A:J,10,FALSE),"")</f>
        <v/>
      </c>
      <c r="E2968" s="17" t="str">
        <f>IFERROR(VLOOKUP(CONCATENATE(B2968,C2968),IBGE!A:R,18,FALSE),"")</f>
        <v/>
      </c>
    </row>
    <row r="2969" spans="4:5">
      <c r="D2969" s="16" t="str">
        <f>IFERROR(VLOOKUP(CONCATENATE(B2969,C2969),IBGE!A:J,10,FALSE),"")</f>
        <v/>
      </c>
      <c r="E2969" s="17" t="str">
        <f>IFERROR(VLOOKUP(CONCATENATE(B2969,C2969),IBGE!A:R,18,FALSE),"")</f>
        <v/>
      </c>
    </row>
    <row r="2970" spans="4:5">
      <c r="D2970" s="16" t="str">
        <f>IFERROR(VLOOKUP(CONCATENATE(B2970,C2970),IBGE!A:J,10,FALSE),"")</f>
        <v/>
      </c>
      <c r="E2970" s="17" t="str">
        <f>IFERROR(VLOOKUP(CONCATENATE(B2970,C2970),IBGE!A:R,18,FALSE),"")</f>
        <v/>
      </c>
    </row>
    <row r="2971" spans="4:5">
      <c r="D2971" s="16" t="str">
        <f>IFERROR(VLOOKUP(CONCATENATE(B2971,C2971),IBGE!A:J,10,FALSE),"")</f>
        <v/>
      </c>
      <c r="E2971" s="17" t="str">
        <f>IFERROR(VLOOKUP(CONCATENATE(B2971,C2971),IBGE!A:R,18,FALSE),"")</f>
        <v/>
      </c>
    </row>
    <row r="2972" spans="4:5">
      <c r="D2972" s="16" t="str">
        <f>IFERROR(VLOOKUP(CONCATENATE(B2972,C2972),IBGE!A:J,10,FALSE),"")</f>
        <v/>
      </c>
      <c r="E2972" s="17" t="str">
        <f>IFERROR(VLOOKUP(CONCATENATE(B2972,C2972),IBGE!A:R,18,FALSE),"")</f>
        <v/>
      </c>
    </row>
    <row r="2973" spans="4:5">
      <c r="D2973" s="16" t="str">
        <f>IFERROR(VLOOKUP(CONCATENATE(B2973,C2973),IBGE!A:J,10,FALSE),"")</f>
        <v/>
      </c>
      <c r="E2973" s="17" t="str">
        <f>IFERROR(VLOOKUP(CONCATENATE(B2973,C2973),IBGE!A:R,18,FALSE),"")</f>
        <v/>
      </c>
    </row>
    <row r="2974" spans="4:5">
      <c r="D2974" s="16" t="str">
        <f>IFERROR(VLOOKUP(CONCATENATE(B2974,C2974),IBGE!A:J,10,FALSE),"")</f>
        <v/>
      </c>
      <c r="E2974" s="17" t="str">
        <f>IFERROR(VLOOKUP(CONCATENATE(B2974,C2974),IBGE!A:R,18,FALSE),"")</f>
        <v/>
      </c>
    </row>
    <row r="2975" spans="4:5">
      <c r="D2975" s="16" t="str">
        <f>IFERROR(VLOOKUP(CONCATENATE(B2975,C2975),IBGE!A:J,10,FALSE),"")</f>
        <v/>
      </c>
      <c r="E2975" s="17" t="str">
        <f>IFERROR(VLOOKUP(CONCATENATE(B2975,C2975),IBGE!A:R,18,FALSE),"")</f>
        <v/>
      </c>
    </row>
    <row r="2976" spans="4:5">
      <c r="D2976" s="16" t="str">
        <f>IFERROR(VLOOKUP(CONCATENATE(B2976,C2976),IBGE!A:J,10,FALSE),"")</f>
        <v/>
      </c>
      <c r="E2976" s="17" t="str">
        <f>IFERROR(VLOOKUP(CONCATENATE(B2976,C2976),IBGE!A:R,18,FALSE),"")</f>
        <v/>
      </c>
    </row>
    <row r="2977" spans="4:5">
      <c r="D2977" s="16" t="str">
        <f>IFERROR(VLOOKUP(CONCATENATE(B2977,C2977),IBGE!A:J,10,FALSE),"")</f>
        <v/>
      </c>
      <c r="E2977" s="17" t="str">
        <f>IFERROR(VLOOKUP(CONCATENATE(B2977,C2977),IBGE!A:R,18,FALSE),"")</f>
        <v/>
      </c>
    </row>
    <row r="2978" spans="4:5">
      <c r="D2978" s="16" t="str">
        <f>IFERROR(VLOOKUP(CONCATENATE(B2978,C2978),IBGE!A:J,10,FALSE),"")</f>
        <v/>
      </c>
      <c r="E2978" s="17" t="str">
        <f>IFERROR(VLOOKUP(CONCATENATE(B2978,C2978),IBGE!A:R,18,FALSE),"")</f>
        <v/>
      </c>
    </row>
    <row r="2979" spans="4:5">
      <c r="D2979" s="16" t="str">
        <f>IFERROR(VLOOKUP(CONCATENATE(B2979,C2979),IBGE!A:J,10,FALSE),"")</f>
        <v/>
      </c>
      <c r="E2979" s="17" t="str">
        <f>IFERROR(VLOOKUP(CONCATENATE(B2979,C2979),IBGE!A:R,18,FALSE),"")</f>
        <v/>
      </c>
    </row>
    <row r="2980" spans="4:5">
      <c r="D2980" s="16" t="str">
        <f>IFERROR(VLOOKUP(CONCATENATE(B2980,C2980),IBGE!A:J,10,FALSE),"")</f>
        <v/>
      </c>
      <c r="E2980" s="17" t="str">
        <f>IFERROR(VLOOKUP(CONCATENATE(B2980,C2980),IBGE!A:R,18,FALSE),"")</f>
        <v/>
      </c>
    </row>
    <row r="2981" spans="4:5">
      <c r="D2981" s="16" t="str">
        <f>IFERROR(VLOOKUP(CONCATENATE(B2981,C2981),IBGE!A:J,10,FALSE),"")</f>
        <v/>
      </c>
      <c r="E2981" s="17" t="str">
        <f>IFERROR(VLOOKUP(CONCATENATE(B2981,C2981),IBGE!A:R,18,FALSE),"")</f>
        <v/>
      </c>
    </row>
    <row r="2982" spans="4:5">
      <c r="D2982" s="16" t="str">
        <f>IFERROR(VLOOKUP(CONCATENATE(B2982,C2982),IBGE!A:J,10,FALSE),"")</f>
        <v/>
      </c>
      <c r="E2982" s="17" t="str">
        <f>IFERROR(VLOOKUP(CONCATENATE(B2982,C2982),IBGE!A:R,18,FALSE),"")</f>
        <v/>
      </c>
    </row>
    <row r="2983" spans="4:5">
      <c r="D2983" s="16" t="str">
        <f>IFERROR(VLOOKUP(CONCATENATE(B2983,C2983),IBGE!A:J,10,FALSE),"")</f>
        <v/>
      </c>
      <c r="E2983" s="17" t="str">
        <f>IFERROR(VLOOKUP(CONCATENATE(B2983,C2983),IBGE!A:R,18,FALSE),"")</f>
        <v/>
      </c>
    </row>
    <row r="2984" spans="4:5">
      <c r="D2984" s="16" t="str">
        <f>IFERROR(VLOOKUP(CONCATENATE(B2984,C2984),IBGE!A:J,10,FALSE),"")</f>
        <v/>
      </c>
      <c r="E2984" s="17" t="str">
        <f>IFERROR(VLOOKUP(CONCATENATE(B2984,C2984),IBGE!A:R,18,FALSE),"")</f>
        <v/>
      </c>
    </row>
    <row r="2985" spans="4:5">
      <c r="D2985" s="16" t="str">
        <f>IFERROR(VLOOKUP(CONCATENATE(B2985,C2985),IBGE!A:J,10,FALSE),"")</f>
        <v/>
      </c>
      <c r="E2985" s="17" t="str">
        <f>IFERROR(VLOOKUP(CONCATENATE(B2985,C2985),IBGE!A:R,18,FALSE),"")</f>
        <v/>
      </c>
    </row>
    <row r="2986" spans="4:5">
      <c r="D2986" s="16" t="str">
        <f>IFERROR(VLOOKUP(CONCATENATE(B2986,C2986),IBGE!A:J,10,FALSE),"")</f>
        <v/>
      </c>
      <c r="E2986" s="17" t="str">
        <f>IFERROR(VLOOKUP(CONCATENATE(B2986,C2986),IBGE!A:R,18,FALSE),"")</f>
        <v/>
      </c>
    </row>
    <row r="2987" spans="4:5">
      <c r="D2987" s="16" t="str">
        <f>IFERROR(VLOOKUP(CONCATENATE(B2987,C2987),IBGE!A:J,10,FALSE),"")</f>
        <v/>
      </c>
      <c r="E2987" s="17" t="str">
        <f>IFERROR(VLOOKUP(CONCATENATE(B2987,C2987),IBGE!A:R,18,FALSE),"")</f>
        <v/>
      </c>
    </row>
    <row r="2988" spans="4:5">
      <c r="D2988" s="16" t="str">
        <f>IFERROR(VLOOKUP(CONCATENATE(B2988,C2988),IBGE!A:J,10,FALSE),"")</f>
        <v/>
      </c>
      <c r="E2988" s="17" t="str">
        <f>IFERROR(VLOOKUP(CONCATENATE(B2988,C2988),IBGE!A:R,18,FALSE),"")</f>
        <v/>
      </c>
    </row>
    <row r="2989" spans="4:5">
      <c r="D2989" s="16" t="str">
        <f>IFERROR(VLOOKUP(CONCATENATE(B2989,C2989),IBGE!A:J,10,FALSE),"")</f>
        <v/>
      </c>
      <c r="E2989" s="17" t="str">
        <f>IFERROR(VLOOKUP(CONCATENATE(B2989,C2989),IBGE!A:R,18,FALSE),"")</f>
        <v/>
      </c>
    </row>
    <row r="2990" spans="4:5">
      <c r="D2990" s="16" t="str">
        <f>IFERROR(VLOOKUP(CONCATENATE(B2990,C2990),IBGE!A:J,10,FALSE),"")</f>
        <v/>
      </c>
      <c r="E2990" s="17" t="str">
        <f>IFERROR(VLOOKUP(CONCATENATE(B2990,C2990),IBGE!A:R,18,FALSE),"")</f>
        <v/>
      </c>
    </row>
    <row r="2991" spans="4:5">
      <c r="D2991" s="16" t="str">
        <f>IFERROR(VLOOKUP(CONCATENATE(B2991,C2991),IBGE!A:J,10,FALSE),"")</f>
        <v/>
      </c>
      <c r="E2991" s="17" t="str">
        <f>IFERROR(VLOOKUP(CONCATENATE(B2991,C2991),IBGE!A:R,18,FALSE),"")</f>
        <v/>
      </c>
    </row>
    <row r="2992" spans="4:5">
      <c r="D2992" s="16" t="str">
        <f>IFERROR(VLOOKUP(CONCATENATE(B2992,C2992),IBGE!A:J,10,FALSE),"")</f>
        <v/>
      </c>
      <c r="E2992" s="17" t="str">
        <f>IFERROR(VLOOKUP(CONCATENATE(B2992,C2992),IBGE!A:R,18,FALSE),"")</f>
        <v/>
      </c>
    </row>
    <row r="2993" spans="4:5">
      <c r="D2993" s="16" t="str">
        <f>IFERROR(VLOOKUP(CONCATENATE(B2993,C2993),IBGE!A:J,10,FALSE),"")</f>
        <v/>
      </c>
      <c r="E2993" s="17" t="str">
        <f>IFERROR(VLOOKUP(CONCATENATE(B2993,C2993),IBGE!A:R,18,FALSE),"")</f>
        <v/>
      </c>
    </row>
    <row r="2994" spans="4:5">
      <c r="D2994" s="16" t="str">
        <f>IFERROR(VLOOKUP(CONCATENATE(B2994,C2994),IBGE!A:J,10,FALSE),"")</f>
        <v/>
      </c>
      <c r="E2994" s="17" t="str">
        <f>IFERROR(VLOOKUP(CONCATENATE(B2994,C2994),IBGE!A:R,18,FALSE),"")</f>
        <v/>
      </c>
    </row>
    <row r="2995" spans="4:5">
      <c r="D2995" s="16" t="str">
        <f>IFERROR(VLOOKUP(CONCATENATE(B2995,C2995),IBGE!A:J,10,FALSE),"")</f>
        <v/>
      </c>
      <c r="E2995" s="17" t="str">
        <f>IFERROR(VLOOKUP(CONCATENATE(B2995,C2995),IBGE!A:R,18,FALSE),"")</f>
        <v/>
      </c>
    </row>
    <row r="2996" spans="4:5">
      <c r="D2996" s="16" t="str">
        <f>IFERROR(VLOOKUP(CONCATENATE(B2996,C2996),IBGE!A:J,10,FALSE),"")</f>
        <v/>
      </c>
      <c r="E2996" s="17" t="str">
        <f>IFERROR(VLOOKUP(CONCATENATE(B2996,C2996),IBGE!A:R,18,FALSE),"")</f>
        <v/>
      </c>
    </row>
    <row r="2997" spans="4:5">
      <c r="D2997" s="16" t="str">
        <f>IFERROR(VLOOKUP(CONCATENATE(B2997,C2997),IBGE!A:J,10,FALSE),"")</f>
        <v/>
      </c>
      <c r="E2997" s="17" t="str">
        <f>IFERROR(VLOOKUP(CONCATENATE(B2997,C2997),IBGE!A:R,18,FALSE),"")</f>
        <v/>
      </c>
    </row>
    <row r="2998" spans="4:5">
      <c r="D2998" s="16" t="str">
        <f>IFERROR(VLOOKUP(CONCATENATE(B2998,C2998),IBGE!A:J,10,FALSE),"")</f>
        <v/>
      </c>
      <c r="E2998" s="17" t="str">
        <f>IFERROR(VLOOKUP(CONCATENATE(B2998,C2998),IBGE!A:R,18,FALSE),"")</f>
        <v/>
      </c>
    </row>
    <row r="2999" spans="4:5">
      <c r="D2999" s="16" t="str">
        <f>IFERROR(VLOOKUP(CONCATENATE(B2999,C2999),IBGE!A:J,10,FALSE),"")</f>
        <v/>
      </c>
      <c r="E2999" s="17" t="str">
        <f>IFERROR(VLOOKUP(CONCATENATE(B2999,C2999),IBGE!A:R,18,FALSE),"")</f>
        <v/>
      </c>
    </row>
    <row r="3000" spans="4:5">
      <c r="D3000" s="16" t="str">
        <f>IFERROR(VLOOKUP(CONCATENATE(B3000,C3000),IBGE!A:J,10,FALSE),"")</f>
        <v/>
      </c>
      <c r="E3000" s="17" t="str">
        <f>IFERROR(VLOOKUP(CONCATENATE(B3000,C3000),IBGE!A:R,18,FALSE),"")</f>
        <v/>
      </c>
    </row>
    <row r="3001" spans="4:5">
      <c r="D3001" s="16" t="str">
        <f>IFERROR(VLOOKUP(CONCATENATE(B3001,C3001),IBGE!A:J,10,FALSE),"")</f>
        <v/>
      </c>
      <c r="E3001" s="17" t="str">
        <f>IFERROR(VLOOKUP(CONCATENATE(B3001,C3001),IBGE!A:R,18,FALSE),"")</f>
        <v/>
      </c>
    </row>
    <row r="3002" spans="4:5">
      <c r="D3002" s="16" t="str">
        <f>IFERROR(VLOOKUP(CONCATENATE(B3002,C3002),IBGE!A:J,10,FALSE),"")</f>
        <v/>
      </c>
      <c r="E3002" s="17" t="str">
        <f>IFERROR(VLOOKUP(CONCATENATE(B3002,C3002),IBGE!A:R,18,FALSE),"")</f>
        <v/>
      </c>
    </row>
    <row r="3003" spans="4:5">
      <c r="D3003" s="16" t="str">
        <f>IFERROR(VLOOKUP(CONCATENATE(B3003,C3003),IBGE!A:J,10,FALSE),"")</f>
        <v/>
      </c>
      <c r="E3003" s="17" t="str">
        <f>IFERROR(VLOOKUP(CONCATENATE(B3003,C3003),IBGE!A:R,18,FALSE),"")</f>
        <v/>
      </c>
    </row>
    <row r="3004" spans="4:5">
      <c r="D3004" s="16" t="str">
        <f>IFERROR(VLOOKUP(CONCATENATE(B3004,C3004),IBGE!A:J,10,FALSE),"")</f>
        <v/>
      </c>
      <c r="E3004" s="17" t="str">
        <f>IFERROR(VLOOKUP(CONCATENATE(B3004,C3004),IBGE!A:R,18,FALSE),"")</f>
        <v/>
      </c>
    </row>
    <row r="3005" spans="4:5">
      <c r="D3005" s="16" t="str">
        <f>IFERROR(VLOOKUP(CONCATENATE(B3005,C3005),IBGE!A:J,10,FALSE),"")</f>
        <v/>
      </c>
      <c r="E3005" s="17" t="str">
        <f>IFERROR(VLOOKUP(CONCATENATE(B3005,C3005),IBGE!A:R,18,FALSE),"")</f>
        <v/>
      </c>
    </row>
    <row r="3006" spans="4:5">
      <c r="D3006" s="16" t="str">
        <f>IFERROR(VLOOKUP(CONCATENATE(B3006,C3006),IBGE!A:J,10,FALSE),"")</f>
        <v/>
      </c>
      <c r="E3006" s="17" t="str">
        <f>IFERROR(VLOOKUP(CONCATENATE(B3006,C3006),IBGE!A:R,18,FALSE),"")</f>
        <v/>
      </c>
    </row>
    <row r="3007" spans="4:5">
      <c r="D3007" s="16" t="str">
        <f>IFERROR(VLOOKUP(CONCATENATE(B3007,C3007),IBGE!A:J,10,FALSE),"")</f>
        <v/>
      </c>
      <c r="E3007" s="17" t="str">
        <f>IFERROR(VLOOKUP(CONCATENATE(B3007,C3007),IBGE!A:R,18,FALSE),"")</f>
        <v/>
      </c>
    </row>
    <row r="3008" spans="4:5">
      <c r="D3008" s="16" t="str">
        <f>IFERROR(VLOOKUP(CONCATENATE(B3008,C3008),IBGE!A:J,10,FALSE),"")</f>
        <v/>
      </c>
      <c r="E3008" s="17" t="str">
        <f>IFERROR(VLOOKUP(CONCATENATE(B3008,C3008),IBGE!A:R,18,FALSE),"")</f>
        <v/>
      </c>
    </row>
    <row r="3009" spans="4:5">
      <c r="D3009" s="16" t="str">
        <f>IFERROR(VLOOKUP(CONCATENATE(B3009,C3009),IBGE!A:J,10,FALSE),"")</f>
        <v/>
      </c>
      <c r="E3009" s="17" t="str">
        <f>IFERROR(VLOOKUP(CONCATENATE(B3009,C3009),IBGE!A:R,18,FALSE),"")</f>
        <v/>
      </c>
    </row>
    <row r="3010" spans="4:5">
      <c r="D3010" s="16" t="str">
        <f>IFERROR(VLOOKUP(CONCATENATE(B3010,C3010),IBGE!A:J,10,FALSE),"")</f>
        <v/>
      </c>
      <c r="E3010" s="17" t="str">
        <f>IFERROR(VLOOKUP(CONCATENATE(B3010,C3010),IBGE!A:R,18,FALSE),"")</f>
        <v/>
      </c>
    </row>
    <row r="3011" spans="4:5">
      <c r="D3011" s="16" t="str">
        <f>IFERROR(VLOOKUP(CONCATENATE(B3011,C3011),IBGE!A:J,10,FALSE),"")</f>
        <v/>
      </c>
      <c r="E3011" s="17" t="str">
        <f>IFERROR(VLOOKUP(CONCATENATE(B3011,C3011),IBGE!A:R,18,FALSE),"")</f>
        <v/>
      </c>
    </row>
    <row r="3012" spans="4:5">
      <c r="D3012" s="16" t="str">
        <f>IFERROR(VLOOKUP(CONCATENATE(B3012,C3012),IBGE!A:J,10,FALSE),"")</f>
        <v/>
      </c>
      <c r="E3012" s="17" t="str">
        <f>IFERROR(VLOOKUP(CONCATENATE(B3012,C3012),IBGE!A:R,18,FALSE),"")</f>
        <v/>
      </c>
    </row>
    <row r="3013" spans="4:5">
      <c r="D3013" s="16" t="str">
        <f>IFERROR(VLOOKUP(CONCATENATE(B3013,C3013),IBGE!A:J,10,FALSE),"")</f>
        <v/>
      </c>
      <c r="E3013" s="17" t="str">
        <f>IFERROR(VLOOKUP(CONCATENATE(B3013,C3013),IBGE!A:R,18,FALSE),"")</f>
        <v/>
      </c>
    </row>
    <row r="3014" spans="4:5">
      <c r="D3014" s="16" t="str">
        <f>IFERROR(VLOOKUP(CONCATENATE(B3014,C3014),IBGE!A:J,10,FALSE),"")</f>
        <v/>
      </c>
      <c r="E3014" s="17" t="str">
        <f>IFERROR(VLOOKUP(CONCATENATE(B3014,C3014),IBGE!A:R,18,FALSE),"")</f>
        <v/>
      </c>
    </row>
    <row r="3015" spans="4:5">
      <c r="D3015" s="16" t="str">
        <f>IFERROR(VLOOKUP(CONCATENATE(B3015,C3015),IBGE!A:J,10,FALSE),"")</f>
        <v/>
      </c>
      <c r="E3015" s="17" t="str">
        <f>IFERROR(VLOOKUP(CONCATENATE(B3015,C3015),IBGE!A:R,18,FALSE),"")</f>
        <v/>
      </c>
    </row>
    <row r="3016" spans="4:5">
      <c r="D3016" s="16" t="str">
        <f>IFERROR(VLOOKUP(CONCATENATE(B3016,C3016),IBGE!A:J,10,FALSE),"")</f>
        <v/>
      </c>
      <c r="E3016" s="17" t="str">
        <f>IFERROR(VLOOKUP(CONCATENATE(B3016,C3016),IBGE!A:R,18,FALSE),"")</f>
        <v/>
      </c>
    </row>
    <row r="3017" spans="4:5">
      <c r="D3017" s="16" t="str">
        <f>IFERROR(VLOOKUP(CONCATENATE(B3017,C3017),IBGE!A:J,10,FALSE),"")</f>
        <v/>
      </c>
      <c r="E3017" s="17" t="str">
        <f>IFERROR(VLOOKUP(CONCATENATE(B3017,C3017),IBGE!A:R,18,FALSE),"")</f>
        <v/>
      </c>
    </row>
    <row r="3018" spans="4:5">
      <c r="D3018" s="16" t="str">
        <f>IFERROR(VLOOKUP(CONCATENATE(B3018,C3018),IBGE!A:J,10,FALSE),"")</f>
        <v/>
      </c>
      <c r="E3018" s="17" t="str">
        <f>IFERROR(VLOOKUP(CONCATENATE(B3018,C3018),IBGE!A:R,18,FALSE),"")</f>
        <v/>
      </c>
    </row>
    <row r="3019" spans="4:5">
      <c r="D3019" s="16" t="str">
        <f>IFERROR(VLOOKUP(CONCATENATE(B3019,C3019),IBGE!A:J,10,FALSE),"")</f>
        <v/>
      </c>
      <c r="E3019" s="17" t="str">
        <f>IFERROR(VLOOKUP(CONCATENATE(B3019,C3019),IBGE!A:R,18,FALSE),"")</f>
        <v/>
      </c>
    </row>
    <row r="3020" spans="4:5">
      <c r="D3020" s="16" t="str">
        <f>IFERROR(VLOOKUP(CONCATENATE(B3020,C3020),IBGE!A:J,10,FALSE),"")</f>
        <v/>
      </c>
      <c r="E3020" s="17" t="str">
        <f>IFERROR(VLOOKUP(CONCATENATE(B3020,C3020),IBGE!A:R,18,FALSE),"")</f>
        <v/>
      </c>
    </row>
    <row r="3021" spans="4:5">
      <c r="D3021" s="16" t="str">
        <f>IFERROR(VLOOKUP(CONCATENATE(B3021,C3021),IBGE!A:J,10,FALSE),"")</f>
        <v/>
      </c>
      <c r="E3021" s="17" t="str">
        <f>IFERROR(VLOOKUP(CONCATENATE(B3021,C3021),IBGE!A:R,18,FALSE),"")</f>
        <v/>
      </c>
    </row>
    <row r="3022" spans="4:5">
      <c r="D3022" s="16" t="str">
        <f>IFERROR(VLOOKUP(CONCATENATE(B3022,C3022),IBGE!A:J,10,FALSE),"")</f>
        <v/>
      </c>
      <c r="E3022" s="17" t="str">
        <f>IFERROR(VLOOKUP(CONCATENATE(B3022,C3022),IBGE!A:R,18,FALSE),"")</f>
        <v/>
      </c>
    </row>
    <row r="3023" spans="4:5">
      <c r="D3023" s="16" t="str">
        <f>IFERROR(VLOOKUP(CONCATENATE(B3023,C3023),IBGE!A:J,10,FALSE),"")</f>
        <v/>
      </c>
      <c r="E3023" s="17" t="str">
        <f>IFERROR(VLOOKUP(CONCATENATE(B3023,C3023),IBGE!A:R,18,FALSE),"")</f>
        <v/>
      </c>
    </row>
    <row r="3024" spans="4:5">
      <c r="D3024" s="16" t="str">
        <f>IFERROR(VLOOKUP(CONCATENATE(B3024,C3024),IBGE!A:J,10,FALSE),"")</f>
        <v/>
      </c>
      <c r="E3024" s="17" t="str">
        <f>IFERROR(VLOOKUP(CONCATENATE(B3024,C3024),IBGE!A:R,18,FALSE),"")</f>
        <v/>
      </c>
    </row>
    <row r="3025" spans="4:5">
      <c r="D3025" s="16" t="str">
        <f>IFERROR(VLOOKUP(CONCATENATE(B3025,C3025),IBGE!A:J,10,FALSE),"")</f>
        <v/>
      </c>
      <c r="E3025" s="17" t="str">
        <f>IFERROR(VLOOKUP(CONCATENATE(B3025,C3025),IBGE!A:R,18,FALSE),"")</f>
        <v/>
      </c>
    </row>
    <row r="3026" spans="4:5">
      <c r="D3026" s="16" t="str">
        <f>IFERROR(VLOOKUP(CONCATENATE(B3026,C3026),IBGE!A:J,10,FALSE),"")</f>
        <v/>
      </c>
      <c r="E3026" s="17" t="str">
        <f>IFERROR(VLOOKUP(CONCATENATE(B3026,C3026),IBGE!A:R,18,FALSE),"")</f>
        <v/>
      </c>
    </row>
    <row r="3027" spans="4:5">
      <c r="D3027" s="16" t="str">
        <f>IFERROR(VLOOKUP(CONCATENATE(B3027,C3027),IBGE!A:J,10,FALSE),"")</f>
        <v/>
      </c>
      <c r="E3027" s="17" t="str">
        <f>IFERROR(VLOOKUP(CONCATENATE(B3027,C3027),IBGE!A:R,18,FALSE),"")</f>
        <v/>
      </c>
    </row>
    <row r="3028" spans="4:5">
      <c r="D3028" s="16" t="str">
        <f>IFERROR(VLOOKUP(CONCATENATE(B3028,C3028),IBGE!A:J,10,FALSE),"")</f>
        <v/>
      </c>
      <c r="E3028" s="17" t="str">
        <f>IFERROR(VLOOKUP(CONCATENATE(B3028,C3028),IBGE!A:R,18,FALSE),"")</f>
        <v/>
      </c>
    </row>
    <row r="3029" spans="4:5">
      <c r="D3029" s="16" t="str">
        <f>IFERROR(VLOOKUP(CONCATENATE(B3029,C3029),IBGE!A:J,10,FALSE),"")</f>
        <v/>
      </c>
      <c r="E3029" s="17" t="str">
        <f>IFERROR(VLOOKUP(CONCATENATE(B3029,C3029),IBGE!A:R,18,FALSE),"")</f>
        <v/>
      </c>
    </row>
    <row r="3030" spans="4:5">
      <c r="D3030" s="16" t="str">
        <f>IFERROR(VLOOKUP(CONCATENATE(B3030,C3030),IBGE!A:J,10,FALSE),"")</f>
        <v/>
      </c>
      <c r="E3030" s="17" t="str">
        <f>IFERROR(VLOOKUP(CONCATENATE(B3030,C3030),IBGE!A:R,18,FALSE),"")</f>
        <v/>
      </c>
    </row>
    <row r="3031" spans="4:5">
      <c r="D3031" s="16" t="str">
        <f>IFERROR(VLOOKUP(CONCATENATE(B3031,C3031),IBGE!A:J,10,FALSE),"")</f>
        <v/>
      </c>
      <c r="E3031" s="17" t="str">
        <f>IFERROR(VLOOKUP(CONCATENATE(B3031,C3031),IBGE!A:R,18,FALSE),"")</f>
        <v/>
      </c>
    </row>
    <row r="3032" spans="4:5">
      <c r="D3032" s="16" t="str">
        <f>IFERROR(VLOOKUP(CONCATENATE(B3032,C3032),IBGE!A:J,10,FALSE),"")</f>
        <v/>
      </c>
      <c r="E3032" s="17" t="str">
        <f>IFERROR(VLOOKUP(CONCATENATE(B3032,C3032),IBGE!A:R,18,FALSE),"")</f>
        <v/>
      </c>
    </row>
    <row r="3033" spans="4:5">
      <c r="D3033" s="16" t="str">
        <f>IFERROR(VLOOKUP(CONCATENATE(B3033,C3033),IBGE!A:J,10,FALSE),"")</f>
        <v/>
      </c>
      <c r="E3033" s="17" t="str">
        <f>IFERROR(VLOOKUP(CONCATENATE(B3033,C3033),IBGE!A:R,18,FALSE),"")</f>
        <v/>
      </c>
    </row>
    <row r="3034" spans="4:5">
      <c r="D3034" s="16" t="str">
        <f>IFERROR(VLOOKUP(CONCATENATE(B3034,C3034),IBGE!A:J,10,FALSE),"")</f>
        <v/>
      </c>
      <c r="E3034" s="17" t="str">
        <f>IFERROR(VLOOKUP(CONCATENATE(B3034,C3034),IBGE!A:R,18,FALSE),"")</f>
        <v/>
      </c>
    </row>
    <row r="3035" spans="4:5">
      <c r="D3035" s="16" t="str">
        <f>IFERROR(VLOOKUP(CONCATENATE(B3035,C3035),IBGE!A:J,10,FALSE),"")</f>
        <v/>
      </c>
      <c r="E3035" s="17" t="str">
        <f>IFERROR(VLOOKUP(CONCATENATE(B3035,C3035),IBGE!A:R,18,FALSE),"")</f>
        <v/>
      </c>
    </row>
    <row r="3036" spans="4:5">
      <c r="D3036" s="16" t="str">
        <f>IFERROR(VLOOKUP(CONCATENATE(B3036,C3036),IBGE!A:J,10,FALSE),"")</f>
        <v/>
      </c>
      <c r="E3036" s="17" t="str">
        <f>IFERROR(VLOOKUP(CONCATENATE(B3036,C3036),IBGE!A:R,18,FALSE),"")</f>
        <v/>
      </c>
    </row>
    <row r="3037" spans="4:5">
      <c r="D3037" s="16" t="str">
        <f>IFERROR(VLOOKUP(CONCATENATE(B3037,C3037),IBGE!A:J,10,FALSE),"")</f>
        <v/>
      </c>
      <c r="E3037" s="17" t="str">
        <f>IFERROR(VLOOKUP(CONCATENATE(B3037,C3037),IBGE!A:R,18,FALSE),"")</f>
        <v/>
      </c>
    </row>
    <row r="3038" spans="4:5">
      <c r="D3038" s="16" t="str">
        <f>IFERROR(VLOOKUP(CONCATENATE(B3038,C3038),IBGE!A:J,10,FALSE),"")</f>
        <v/>
      </c>
      <c r="E3038" s="17" t="str">
        <f>IFERROR(VLOOKUP(CONCATENATE(B3038,C3038),IBGE!A:R,18,FALSE),"")</f>
        <v/>
      </c>
    </row>
    <row r="3039" spans="4:5">
      <c r="D3039" s="16" t="str">
        <f>IFERROR(VLOOKUP(CONCATENATE(B3039,C3039),IBGE!A:J,10,FALSE),"")</f>
        <v/>
      </c>
      <c r="E3039" s="17" t="str">
        <f>IFERROR(VLOOKUP(CONCATENATE(B3039,C3039),IBGE!A:R,18,FALSE),"")</f>
        <v/>
      </c>
    </row>
    <row r="3040" spans="4:5">
      <c r="D3040" s="16" t="str">
        <f>IFERROR(VLOOKUP(CONCATENATE(B3040,C3040),IBGE!A:J,10,FALSE),"")</f>
        <v/>
      </c>
      <c r="E3040" s="17" t="str">
        <f>IFERROR(VLOOKUP(CONCATENATE(B3040,C3040),IBGE!A:R,18,FALSE),"")</f>
        <v/>
      </c>
    </row>
    <row r="3041" spans="4:5">
      <c r="D3041" s="16" t="str">
        <f>IFERROR(VLOOKUP(CONCATENATE(B3041,C3041),IBGE!A:J,10,FALSE),"")</f>
        <v/>
      </c>
      <c r="E3041" s="17" t="str">
        <f>IFERROR(VLOOKUP(CONCATENATE(B3041,C3041),IBGE!A:R,18,FALSE),"")</f>
        <v/>
      </c>
    </row>
    <row r="3042" spans="4:5">
      <c r="D3042" s="16" t="str">
        <f>IFERROR(VLOOKUP(CONCATENATE(B3042,C3042),IBGE!A:J,10,FALSE),"")</f>
        <v/>
      </c>
      <c r="E3042" s="17" t="str">
        <f>IFERROR(VLOOKUP(CONCATENATE(B3042,C3042),IBGE!A:R,18,FALSE),"")</f>
        <v/>
      </c>
    </row>
    <row r="3043" spans="4:5">
      <c r="D3043" s="16" t="str">
        <f>IFERROR(VLOOKUP(CONCATENATE(B3043,C3043),IBGE!A:J,10,FALSE),"")</f>
        <v/>
      </c>
      <c r="E3043" s="17" t="str">
        <f>IFERROR(VLOOKUP(CONCATENATE(B3043,C3043),IBGE!A:R,18,FALSE),"")</f>
        <v/>
      </c>
    </row>
    <row r="3044" spans="4:5">
      <c r="D3044" s="16" t="str">
        <f>IFERROR(VLOOKUP(CONCATENATE(B3044,C3044),IBGE!A:J,10,FALSE),"")</f>
        <v/>
      </c>
      <c r="E3044" s="17" t="str">
        <f>IFERROR(VLOOKUP(CONCATENATE(B3044,C3044),IBGE!A:R,18,FALSE),"")</f>
        <v/>
      </c>
    </row>
    <row r="3045" spans="4:5">
      <c r="D3045" s="16" t="str">
        <f>IFERROR(VLOOKUP(CONCATENATE(B3045,C3045),IBGE!A:J,10,FALSE),"")</f>
        <v/>
      </c>
      <c r="E3045" s="17" t="str">
        <f>IFERROR(VLOOKUP(CONCATENATE(B3045,C3045),IBGE!A:R,18,FALSE),"")</f>
        <v/>
      </c>
    </row>
    <row r="3046" spans="4:5">
      <c r="D3046" s="16" t="str">
        <f>IFERROR(VLOOKUP(CONCATENATE(B3046,C3046),IBGE!A:J,10,FALSE),"")</f>
        <v/>
      </c>
      <c r="E3046" s="17" t="str">
        <f>IFERROR(VLOOKUP(CONCATENATE(B3046,C3046),IBGE!A:R,18,FALSE),"")</f>
        <v/>
      </c>
    </row>
    <row r="3047" spans="4:5">
      <c r="D3047" s="16" t="str">
        <f>IFERROR(VLOOKUP(CONCATENATE(B3047,C3047),IBGE!A:J,10,FALSE),"")</f>
        <v/>
      </c>
      <c r="E3047" s="17" t="str">
        <f>IFERROR(VLOOKUP(CONCATENATE(B3047,C3047),IBGE!A:R,18,FALSE),"")</f>
        <v/>
      </c>
    </row>
    <row r="3048" spans="4:5">
      <c r="D3048" s="16" t="str">
        <f>IFERROR(VLOOKUP(CONCATENATE(B3048,C3048),IBGE!A:J,10,FALSE),"")</f>
        <v/>
      </c>
      <c r="E3048" s="17" t="str">
        <f>IFERROR(VLOOKUP(CONCATENATE(B3048,C3048),IBGE!A:R,18,FALSE),"")</f>
        <v/>
      </c>
    </row>
    <row r="3049" spans="4:5">
      <c r="D3049" s="16" t="str">
        <f>IFERROR(VLOOKUP(CONCATENATE(B3049,C3049),IBGE!A:J,10,FALSE),"")</f>
        <v/>
      </c>
      <c r="E3049" s="17" t="str">
        <f>IFERROR(VLOOKUP(CONCATENATE(B3049,C3049),IBGE!A:R,18,FALSE),"")</f>
        <v/>
      </c>
    </row>
    <row r="3050" spans="4:5">
      <c r="D3050" s="16" t="str">
        <f>IFERROR(VLOOKUP(CONCATENATE(B3050,C3050),IBGE!A:J,10,FALSE),"")</f>
        <v/>
      </c>
      <c r="E3050" s="17" t="str">
        <f>IFERROR(VLOOKUP(CONCATENATE(B3050,C3050),IBGE!A:R,18,FALSE),"")</f>
        <v/>
      </c>
    </row>
    <row r="3051" spans="4:5">
      <c r="D3051" s="16" t="str">
        <f>IFERROR(VLOOKUP(CONCATENATE(B3051,C3051),IBGE!A:J,10,FALSE),"")</f>
        <v/>
      </c>
      <c r="E3051" s="17" t="str">
        <f>IFERROR(VLOOKUP(CONCATENATE(B3051,C3051),IBGE!A:R,18,FALSE),"")</f>
        <v/>
      </c>
    </row>
    <row r="3052" spans="4:5">
      <c r="D3052" s="16" t="str">
        <f>IFERROR(VLOOKUP(CONCATENATE(B3052,C3052),IBGE!A:J,10,FALSE),"")</f>
        <v/>
      </c>
      <c r="E3052" s="17" t="str">
        <f>IFERROR(VLOOKUP(CONCATENATE(B3052,C3052),IBGE!A:R,18,FALSE),"")</f>
        <v/>
      </c>
    </row>
    <row r="3053" spans="4:5">
      <c r="D3053" s="16" t="str">
        <f>IFERROR(VLOOKUP(CONCATENATE(B3053,C3053),IBGE!A:J,10,FALSE),"")</f>
        <v/>
      </c>
      <c r="E3053" s="17" t="str">
        <f>IFERROR(VLOOKUP(CONCATENATE(B3053,C3053),IBGE!A:R,18,FALSE),"")</f>
        <v/>
      </c>
    </row>
    <row r="3054" spans="4:5">
      <c r="D3054" s="16" t="str">
        <f>IFERROR(VLOOKUP(CONCATENATE(B3054,C3054),IBGE!A:J,10,FALSE),"")</f>
        <v/>
      </c>
      <c r="E3054" s="17" t="str">
        <f>IFERROR(VLOOKUP(CONCATENATE(B3054,C3054),IBGE!A:R,18,FALSE),"")</f>
        <v/>
      </c>
    </row>
    <row r="3055" spans="4:5">
      <c r="D3055" s="16" t="str">
        <f>IFERROR(VLOOKUP(CONCATENATE(B3055,C3055),IBGE!A:J,10,FALSE),"")</f>
        <v/>
      </c>
      <c r="E3055" s="17" t="str">
        <f>IFERROR(VLOOKUP(CONCATENATE(B3055,C3055),IBGE!A:R,18,FALSE),"")</f>
        <v/>
      </c>
    </row>
    <row r="3056" spans="4:5">
      <c r="D3056" s="16" t="str">
        <f>IFERROR(VLOOKUP(CONCATENATE(B3056,C3056),IBGE!A:J,10,FALSE),"")</f>
        <v/>
      </c>
      <c r="E3056" s="17" t="str">
        <f>IFERROR(VLOOKUP(CONCATENATE(B3056,C3056),IBGE!A:R,18,FALSE),"")</f>
        <v/>
      </c>
    </row>
    <row r="3057" spans="4:5">
      <c r="D3057" s="16" t="str">
        <f>IFERROR(VLOOKUP(CONCATENATE(B3057,C3057),IBGE!A:J,10,FALSE),"")</f>
        <v/>
      </c>
      <c r="E3057" s="17" t="str">
        <f>IFERROR(VLOOKUP(CONCATENATE(B3057,C3057),IBGE!A:R,18,FALSE),"")</f>
        <v/>
      </c>
    </row>
    <row r="3058" spans="4:5">
      <c r="D3058" s="16" t="str">
        <f>IFERROR(VLOOKUP(CONCATENATE(B3058,C3058),IBGE!A:J,10,FALSE),"")</f>
        <v/>
      </c>
      <c r="E3058" s="17" t="str">
        <f>IFERROR(VLOOKUP(CONCATENATE(B3058,C3058),IBGE!A:R,18,FALSE),"")</f>
        <v/>
      </c>
    </row>
    <row r="3059" spans="4:5">
      <c r="D3059" s="16" t="str">
        <f>IFERROR(VLOOKUP(CONCATENATE(B3059,C3059),IBGE!A:J,10,FALSE),"")</f>
        <v/>
      </c>
      <c r="E3059" s="17" t="str">
        <f>IFERROR(VLOOKUP(CONCATENATE(B3059,C3059),IBGE!A:R,18,FALSE),"")</f>
        <v/>
      </c>
    </row>
    <row r="3060" spans="4:5">
      <c r="D3060" s="16" t="str">
        <f>IFERROR(VLOOKUP(CONCATENATE(B3060,C3060),IBGE!A:J,10,FALSE),"")</f>
        <v/>
      </c>
      <c r="E3060" s="17" t="str">
        <f>IFERROR(VLOOKUP(CONCATENATE(B3060,C3060),IBGE!A:R,18,FALSE),"")</f>
        <v/>
      </c>
    </row>
    <row r="3061" spans="4:5">
      <c r="D3061" s="16" t="str">
        <f>IFERROR(VLOOKUP(CONCATENATE(B3061,C3061),IBGE!A:J,10,FALSE),"")</f>
        <v/>
      </c>
      <c r="E3061" s="17" t="str">
        <f>IFERROR(VLOOKUP(CONCATENATE(B3061,C3061),IBGE!A:R,18,FALSE),"")</f>
        <v/>
      </c>
    </row>
    <row r="3062" spans="4:5">
      <c r="D3062" s="16" t="str">
        <f>IFERROR(VLOOKUP(CONCATENATE(B3062,C3062),IBGE!A:J,10,FALSE),"")</f>
        <v/>
      </c>
      <c r="E3062" s="17" t="str">
        <f>IFERROR(VLOOKUP(CONCATENATE(B3062,C3062),IBGE!A:R,18,FALSE),"")</f>
        <v/>
      </c>
    </row>
    <row r="3063" spans="4:5">
      <c r="D3063" s="16" t="str">
        <f>IFERROR(VLOOKUP(CONCATENATE(B3063,C3063),IBGE!A:J,10,FALSE),"")</f>
        <v/>
      </c>
      <c r="E3063" s="17" t="str">
        <f>IFERROR(VLOOKUP(CONCATENATE(B3063,C3063),IBGE!A:R,18,FALSE),"")</f>
        <v/>
      </c>
    </row>
    <row r="3064" spans="4:5">
      <c r="D3064" s="16" t="str">
        <f>IFERROR(VLOOKUP(CONCATENATE(B3064,C3064),IBGE!A:J,10,FALSE),"")</f>
        <v/>
      </c>
      <c r="E3064" s="17" t="str">
        <f>IFERROR(VLOOKUP(CONCATENATE(B3064,C3064),IBGE!A:R,18,FALSE),"")</f>
        <v/>
      </c>
    </row>
    <row r="3065" spans="4:5">
      <c r="D3065" s="16" t="str">
        <f>IFERROR(VLOOKUP(CONCATENATE(B3065,C3065),IBGE!A:J,10,FALSE),"")</f>
        <v/>
      </c>
      <c r="E3065" s="17" t="str">
        <f>IFERROR(VLOOKUP(CONCATENATE(B3065,C3065),IBGE!A:R,18,FALSE),"")</f>
        <v/>
      </c>
    </row>
    <row r="3066" spans="4:5">
      <c r="D3066" s="16" t="str">
        <f>IFERROR(VLOOKUP(CONCATENATE(B3066,C3066),IBGE!A:J,10,FALSE),"")</f>
        <v/>
      </c>
      <c r="E3066" s="17" t="str">
        <f>IFERROR(VLOOKUP(CONCATENATE(B3066,C3066),IBGE!A:R,18,FALSE),"")</f>
        <v/>
      </c>
    </row>
    <row r="3067" spans="4:5">
      <c r="D3067" s="16" t="str">
        <f>IFERROR(VLOOKUP(CONCATENATE(B3067,C3067),IBGE!A:J,10,FALSE),"")</f>
        <v/>
      </c>
      <c r="E3067" s="17" t="str">
        <f>IFERROR(VLOOKUP(CONCATENATE(B3067,C3067),IBGE!A:R,18,FALSE),"")</f>
        <v/>
      </c>
    </row>
    <row r="3068" spans="4:5">
      <c r="D3068" s="16" t="str">
        <f>IFERROR(VLOOKUP(CONCATENATE(B3068,C3068),IBGE!A:J,10,FALSE),"")</f>
        <v/>
      </c>
      <c r="E3068" s="17" t="str">
        <f>IFERROR(VLOOKUP(CONCATENATE(B3068,C3068),IBGE!A:R,18,FALSE),"")</f>
        <v/>
      </c>
    </row>
    <row r="3069" spans="4:5">
      <c r="D3069" s="16" t="str">
        <f>IFERROR(VLOOKUP(CONCATENATE(B3069,C3069),IBGE!A:J,10,FALSE),"")</f>
        <v/>
      </c>
      <c r="E3069" s="17" t="str">
        <f>IFERROR(VLOOKUP(CONCATENATE(B3069,C3069),IBGE!A:R,18,FALSE),"")</f>
        <v/>
      </c>
    </row>
    <row r="3070" spans="4:5">
      <c r="D3070" s="16" t="str">
        <f>IFERROR(VLOOKUP(CONCATENATE(B3070,C3070),IBGE!A:J,10,FALSE),"")</f>
        <v/>
      </c>
      <c r="E3070" s="17" t="str">
        <f>IFERROR(VLOOKUP(CONCATENATE(B3070,C3070),IBGE!A:R,18,FALSE),"")</f>
        <v/>
      </c>
    </row>
    <row r="3071" spans="4:5">
      <c r="D3071" s="16" t="str">
        <f>IFERROR(VLOOKUP(CONCATENATE(B3071,C3071),IBGE!A:J,10,FALSE),"")</f>
        <v/>
      </c>
      <c r="E3071" s="17" t="str">
        <f>IFERROR(VLOOKUP(CONCATENATE(B3071,C3071),IBGE!A:R,18,FALSE),"")</f>
        <v/>
      </c>
    </row>
    <row r="3072" spans="4:5">
      <c r="D3072" s="16" t="str">
        <f>IFERROR(VLOOKUP(CONCATENATE(B3072,C3072),IBGE!A:J,10,FALSE),"")</f>
        <v/>
      </c>
      <c r="E3072" s="17" t="str">
        <f>IFERROR(VLOOKUP(CONCATENATE(B3072,C3072),IBGE!A:R,18,FALSE),"")</f>
        <v/>
      </c>
    </row>
    <row r="3073" spans="4:5">
      <c r="D3073" s="16" t="str">
        <f>IFERROR(VLOOKUP(CONCATENATE(B3073,C3073),IBGE!A:J,10,FALSE),"")</f>
        <v/>
      </c>
      <c r="E3073" s="17" t="str">
        <f>IFERROR(VLOOKUP(CONCATENATE(B3073,C3073),IBGE!A:R,18,FALSE),"")</f>
        <v/>
      </c>
    </row>
    <row r="3074" spans="4:5">
      <c r="D3074" s="16" t="str">
        <f>IFERROR(VLOOKUP(CONCATENATE(B3074,C3074),IBGE!A:J,10,FALSE),"")</f>
        <v/>
      </c>
      <c r="E3074" s="17" t="str">
        <f>IFERROR(VLOOKUP(CONCATENATE(B3074,C3074),IBGE!A:R,18,FALSE),"")</f>
        <v/>
      </c>
    </row>
    <row r="3075" spans="4:5">
      <c r="D3075" s="16" t="str">
        <f>IFERROR(VLOOKUP(CONCATENATE(B3075,C3075),IBGE!A:J,10,FALSE),"")</f>
        <v/>
      </c>
      <c r="E3075" s="17" t="str">
        <f>IFERROR(VLOOKUP(CONCATENATE(B3075,C3075),IBGE!A:R,18,FALSE),"")</f>
        <v/>
      </c>
    </row>
    <row r="3076" spans="4:5">
      <c r="D3076" s="16" t="str">
        <f>IFERROR(VLOOKUP(CONCATENATE(B3076,C3076),IBGE!A:J,10,FALSE),"")</f>
        <v/>
      </c>
      <c r="E3076" s="17" t="str">
        <f>IFERROR(VLOOKUP(CONCATENATE(B3076,C3076),IBGE!A:R,18,FALSE),"")</f>
        <v/>
      </c>
    </row>
    <row r="3077" spans="4:5">
      <c r="D3077" s="16" t="str">
        <f>IFERROR(VLOOKUP(CONCATENATE(B3077,C3077),IBGE!A:J,10,FALSE),"")</f>
        <v/>
      </c>
      <c r="E3077" s="17" t="str">
        <f>IFERROR(VLOOKUP(CONCATENATE(B3077,C3077),IBGE!A:R,18,FALSE),"")</f>
        <v/>
      </c>
    </row>
    <row r="3078" spans="4:5">
      <c r="D3078" s="16" t="str">
        <f>IFERROR(VLOOKUP(CONCATENATE(B3078,C3078),IBGE!A:J,10,FALSE),"")</f>
        <v/>
      </c>
      <c r="E3078" s="17" t="str">
        <f>IFERROR(VLOOKUP(CONCATENATE(B3078,C3078),IBGE!A:R,18,FALSE),"")</f>
        <v/>
      </c>
    </row>
    <row r="3079" spans="4:5">
      <c r="D3079" s="16" t="str">
        <f>IFERROR(VLOOKUP(CONCATENATE(B3079,C3079),IBGE!A:J,10,FALSE),"")</f>
        <v/>
      </c>
      <c r="E3079" s="17" t="str">
        <f>IFERROR(VLOOKUP(CONCATENATE(B3079,C3079),IBGE!A:R,18,FALSE),"")</f>
        <v/>
      </c>
    </row>
    <row r="3080" spans="4:5">
      <c r="D3080" s="16" t="str">
        <f>IFERROR(VLOOKUP(CONCATENATE(B3080,C3080),IBGE!A:J,10,FALSE),"")</f>
        <v/>
      </c>
      <c r="E3080" s="17" t="str">
        <f>IFERROR(VLOOKUP(CONCATENATE(B3080,C3080),IBGE!A:R,18,FALSE),"")</f>
        <v/>
      </c>
    </row>
    <row r="3081" spans="4:5">
      <c r="D3081" s="16" t="str">
        <f>IFERROR(VLOOKUP(CONCATENATE(B3081,C3081),IBGE!A:J,10,FALSE),"")</f>
        <v/>
      </c>
      <c r="E3081" s="17" t="str">
        <f>IFERROR(VLOOKUP(CONCATENATE(B3081,C3081),IBGE!A:R,18,FALSE),"")</f>
        <v/>
      </c>
    </row>
    <row r="3082" spans="4:5">
      <c r="D3082" s="16" t="str">
        <f>IFERROR(VLOOKUP(CONCATENATE(B3082,C3082),IBGE!A:J,10,FALSE),"")</f>
        <v/>
      </c>
      <c r="E3082" s="17" t="str">
        <f>IFERROR(VLOOKUP(CONCATENATE(B3082,C3082),IBGE!A:R,18,FALSE),"")</f>
        <v/>
      </c>
    </row>
    <row r="3083" spans="4:5">
      <c r="D3083" s="16" t="str">
        <f>IFERROR(VLOOKUP(CONCATENATE(B3083,C3083),IBGE!A:J,10,FALSE),"")</f>
        <v/>
      </c>
      <c r="E3083" s="17" t="str">
        <f>IFERROR(VLOOKUP(CONCATENATE(B3083,C3083),IBGE!A:R,18,FALSE),"")</f>
        <v/>
      </c>
    </row>
    <row r="3084" spans="4:5">
      <c r="D3084" s="16" t="str">
        <f>IFERROR(VLOOKUP(CONCATENATE(B3084,C3084),IBGE!A:J,10,FALSE),"")</f>
        <v/>
      </c>
      <c r="E3084" s="17" t="str">
        <f>IFERROR(VLOOKUP(CONCATENATE(B3084,C3084),IBGE!A:R,18,FALSE),"")</f>
        <v/>
      </c>
    </row>
    <row r="3085" spans="4:5">
      <c r="D3085" s="16" t="str">
        <f>IFERROR(VLOOKUP(CONCATENATE(B3085,C3085),IBGE!A:J,10,FALSE),"")</f>
        <v/>
      </c>
      <c r="E3085" s="17" t="str">
        <f>IFERROR(VLOOKUP(CONCATENATE(B3085,C3085),IBGE!A:R,18,FALSE),"")</f>
        <v/>
      </c>
    </row>
    <row r="3086" spans="4:5">
      <c r="D3086" s="16" t="str">
        <f>IFERROR(VLOOKUP(CONCATENATE(B3086,C3086),IBGE!A:J,10,FALSE),"")</f>
        <v/>
      </c>
      <c r="E3086" s="17" t="str">
        <f>IFERROR(VLOOKUP(CONCATENATE(B3086,C3086),IBGE!A:R,18,FALSE),"")</f>
        <v/>
      </c>
    </row>
    <row r="3087" spans="4:5">
      <c r="D3087" s="16" t="str">
        <f>IFERROR(VLOOKUP(CONCATENATE(B3087,C3087),IBGE!A:J,10,FALSE),"")</f>
        <v/>
      </c>
      <c r="E3087" s="17" t="str">
        <f>IFERROR(VLOOKUP(CONCATENATE(B3087,C3087),IBGE!A:R,18,FALSE),"")</f>
        <v/>
      </c>
    </row>
    <row r="3088" spans="4:5">
      <c r="D3088" s="16" t="str">
        <f>IFERROR(VLOOKUP(CONCATENATE(B3088,C3088),IBGE!A:J,10,FALSE),"")</f>
        <v/>
      </c>
      <c r="E3088" s="17" t="str">
        <f>IFERROR(VLOOKUP(CONCATENATE(B3088,C3088),IBGE!A:R,18,FALSE),"")</f>
        <v/>
      </c>
    </row>
    <row r="3089" spans="4:5">
      <c r="D3089" s="16" t="str">
        <f>IFERROR(VLOOKUP(CONCATENATE(B3089,C3089),IBGE!A:J,10,FALSE),"")</f>
        <v/>
      </c>
      <c r="E3089" s="17" t="str">
        <f>IFERROR(VLOOKUP(CONCATENATE(B3089,C3089),IBGE!A:R,18,FALSE),"")</f>
        <v/>
      </c>
    </row>
    <row r="3090" spans="4:5">
      <c r="D3090" s="16" t="str">
        <f>IFERROR(VLOOKUP(CONCATENATE(B3090,C3090),IBGE!A:J,10,FALSE),"")</f>
        <v/>
      </c>
      <c r="E3090" s="17" t="str">
        <f>IFERROR(VLOOKUP(CONCATENATE(B3090,C3090),IBGE!A:R,18,FALSE),"")</f>
        <v/>
      </c>
    </row>
    <row r="3091" spans="4:5">
      <c r="D3091" s="16" t="str">
        <f>IFERROR(VLOOKUP(CONCATENATE(B3091,C3091),IBGE!A:J,10,FALSE),"")</f>
        <v/>
      </c>
      <c r="E3091" s="17" t="str">
        <f>IFERROR(VLOOKUP(CONCATENATE(B3091,C3091),IBGE!A:R,18,FALSE),"")</f>
        <v/>
      </c>
    </row>
    <row r="3092" spans="4:5">
      <c r="D3092" s="16" t="str">
        <f>IFERROR(VLOOKUP(CONCATENATE(B3092,C3092),IBGE!A:J,10,FALSE),"")</f>
        <v/>
      </c>
      <c r="E3092" s="17" t="str">
        <f>IFERROR(VLOOKUP(CONCATENATE(B3092,C3092),IBGE!A:R,18,FALSE),"")</f>
        <v/>
      </c>
    </row>
    <row r="3093" spans="4:5">
      <c r="D3093" s="16" t="str">
        <f>IFERROR(VLOOKUP(CONCATENATE(B3093,C3093),IBGE!A:J,10,FALSE),"")</f>
        <v/>
      </c>
      <c r="E3093" s="17" t="str">
        <f>IFERROR(VLOOKUP(CONCATENATE(B3093,C3093),IBGE!A:R,18,FALSE),"")</f>
        <v/>
      </c>
    </row>
    <row r="3094" spans="4:5">
      <c r="D3094" s="16" t="str">
        <f>IFERROR(VLOOKUP(CONCATENATE(B3094,C3094),IBGE!A:J,10,FALSE),"")</f>
        <v/>
      </c>
      <c r="E3094" s="17" t="str">
        <f>IFERROR(VLOOKUP(CONCATENATE(B3094,C3094),IBGE!A:R,18,FALSE),"")</f>
        <v/>
      </c>
    </row>
    <row r="3095" spans="4:5">
      <c r="D3095" s="16" t="str">
        <f>IFERROR(VLOOKUP(CONCATENATE(B3095,C3095),IBGE!A:J,10,FALSE),"")</f>
        <v/>
      </c>
      <c r="E3095" s="17" t="str">
        <f>IFERROR(VLOOKUP(CONCATENATE(B3095,C3095),IBGE!A:R,18,FALSE),"")</f>
        <v/>
      </c>
    </row>
    <row r="3096" spans="4:5">
      <c r="D3096" s="16" t="str">
        <f>IFERROR(VLOOKUP(CONCATENATE(B3096,C3096),IBGE!A:J,10,FALSE),"")</f>
        <v/>
      </c>
      <c r="E3096" s="17" t="str">
        <f>IFERROR(VLOOKUP(CONCATENATE(B3096,C3096),IBGE!A:R,18,FALSE),"")</f>
        <v/>
      </c>
    </row>
    <row r="3097" spans="4:5">
      <c r="D3097" s="16" t="str">
        <f>IFERROR(VLOOKUP(CONCATENATE(B3097,C3097),IBGE!A:J,10,FALSE),"")</f>
        <v/>
      </c>
      <c r="E3097" s="17" t="str">
        <f>IFERROR(VLOOKUP(CONCATENATE(B3097,C3097),IBGE!A:R,18,FALSE),"")</f>
        <v/>
      </c>
    </row>
    <row r="3098" spans="4:5">
      <c r="D3098" s="16" t="str">
        <f>IFERROR(VLOOKUP(CONCATENATE(B3098,C3098),IBGE!A:J,10,FALSE),"")</f>
        <v/>
      </c>
      <c r="E3098" s="17" t="str">
        <f>IFERROR(VLOOKUP(CONCATENATE(B3098,C3098),IBGE!A:R,18,FALSE),"")</f>
        <v/>
      </c>
    </row>
    <row r="3099" spans="4:5">
      <c r="D3099" s="16" t="str">
        <f>IFERROR(VLOOKUP(CONCATENATE(B3099,C3099),IBGE!A:J,10,FALSE),"")</f>
        <v/>
      </c>
      <c r="E3099" s="17" t="str">
        <f>IFERROR(VLOOKUP(CONCATENATE(B3099,C3099),IBGE!A:R,18,FALSE),"")</f>
        <v/>
      </c>
    </row>
    <row r="3100" spans="4:5">
      <c r="D3100" s="16" t="str">
        <f>IFERROR(VLOOKUP(CONCATENATE(B3100,C3100),IBGE!A:J,10,FALSE),"")</f>
        <v/>
      </c>
      <c r="E3100" s="17" t="str">
        <f>IFERROR(VLOOKUP(CONCATENATE(B3100,C3100),IBGE!A:R,18,FALSE),"")</f>
        <v/>
      </c>
    </row>
    <row r="3101" spans="4:5">
      <c r="D3101" s="16" t="str">
        <f>IFERROR(VLOOKUP(CONCATENATE(B3101,C3101),IBGE!A:J,10,FALSE),"")</f>
        <v/>
      </c>
      <c r="E3101" s="17" t="str">
        <f>IFERROR(VLOOKUP(CONCATENATE(B3101,C3101),IBGE!A:R,18,FALSE),"")</f>
        <v/>
      </c>
    </row>
    <row r="3102" spans="4:5">
      <c r="D3102" s="16" t="str">
        <f>IFERROR(VLOOKUP(CONCATENATE(B3102,C3102),IBGE!A:J,10,FALSE),"")</f>
        <v/>
      </c>
      <c r="E3102" s="17" t="str">
        <f>IFERROR(VLOOKUP(CONCATENATE(B3102,C3102),IBGE!A:R,18,FALSE),"")</f>
        <v/>
      </c>
    </row>
    <row r="3103" spans="4:5">
      <c r="D3103" s="16" t="str">
        <f>IFERROR(VLOOKUP(CONCATENATE(B3103,C3103),IBGE!A:J,10,FALSE),"")</f>
        <v/>
      </c>
      <c r="E3103" s="17" t="str">
        <f>IFERROR(VLOOKUP(CONCATENATE(B3103,C3103),IBGE!A:R,18,FALSE),"")</f>
        <v/>
      </c>
    </row>
    <row r="3104" spans="4:5">
      <c r="D3104" s="16" t="str">
        <f>IFERROR(VLOOKUP(CONCATENATE(B3104,C3104),IBGE!A:J,10,FALSE),"")</f>
        <v/>
      </c>
      <c r="E3104" s="17" t="str">
        <f>IFERROR(VLOOKUP(CONCATENATE(B3104,C3104),IBGE!A:R,18,FALSE),"")</f>
        <v/>
      </c>
    </row>
    <row r="3105" spans="4:5">
      <c r="D3105" s="16" t="str">
        <f>IFERROR(VLOOKUP(CONCATENATE(B3105,C3105),IBGE!A:J,10,FALSE),"")</f>
        <v/>
      </c>
      <c r="E3105" s="17" t="str">
        <f>IFERROR(VLOOKUP(CONCATENATE(B3105,C3105),IBGE!A:R,18,FALSE),"")</f>
        <v/>
      </c>
    </row>
    <row r="3106" spans="4:5">
      <c r="D3106" s="16" t="str">
        <f>IFERROR(VLOOKUP(CONCATENATE(B3106,C3106),IBGE!A:J,10,FALSE),"")</f>
        <v/>
      </c>
      <c r="E3106" s="17" t="str">
        <f>IFERROR(VLOOKUP(CONCATENATE(B3106,C3106),IBGE!A:R,18,FALSE),"")</f>
        <v/>
      </c>
    </row>
    <row r="3107" spans="4:5">
      <c r="D3107" s="16" t="str">
        <f>IFERROR(VLOOKUP(CONCATENATE(B3107,C3107),IBGE!A:J,10,FALSE),"")</f>
        <v/>
      </c>
      <c r="E3107" s="17" t="str">
        <f>IFERROR(VLOOKUP(CONCATENATE(B3107,C3107),IBGE!A:R,18,FALSE),"")</f>
        <v/>
      </c>
    </row>
    <row r="3108" spans="4:5">
      <c r="D3108" s="16" t="str">
        <f>IFERROR(VLOOKUP(CONCATENATE(B3108,C3108),IBGE!A:J,10,FALSE),"")</f>
        <v/>
      </c>
      <c r="E3108" s="17" t="str">
        <f>IFERROR(VLOOKUP(CONCATENATE(B3108,C3108),IBGE!A:R,18,FALSE),"")</f>
        <v/>
      </c>
    </row>
    <row r="3109" spans="4:5">
      <c r="D3109" s="16" t="str">
        <f>IFERROR(VLOOKUP(CONCATENATE(B3109,C3109),IBGE!A:J,10,FALSE),"")</f>
        <v/>
      </c>
      <c r="E3109" s="17" t="str">
        <f>IFERROR(VLOOKUP(CONCATENATE(B3109,C3109),IBGE!A:R,18,FALSE),"")</f>
        <v/>
      </c>
    </row>
    <row r="3110" spans="4:5">
      <c r="D3110" s="16" t="str">
        <f>IFERROR(VLOOKUP(CONCATENATE(B3110,C3110),IBGE!A:J,10,FALSE),"")</f>
        <v/>
      </c>
      <c r="E3110" s="17" t="str">
        <f>IFERROR(VLOOKUP(CONCATENATE(B3110,C3110),IBGE!A:R,18,FALSE),"")</f>
        <v/>
      </c>
    </row>
    <row r="3111" spans="4:5">
      <c r="D3111" s="16" t="str">
        <f>IFERROR(VLOOKUP(CONCATENATE(B3111,C3111),IBGE!A:J,10,FALSE),"")</f>
        <v/>
      </c>
      <c r="E3111" s="17" t="str">
        <f>IFERROR(VLOOKUP(CONCATENATE(B3111,C3111),IBGE!A:R,18,FALSE),"")</f>
        <v/>
      </c>
    </row>
    <row r="3112" spans="4:5">
      <c r="D3112" s="16" t="str">
        <f>IFERROR(VLOOKUP(CONCATENATE(B3112,C3112),IBGE!A:J,10,FALSE),"")</f>
        <v/>
      </c>
      <c r="E3112" s="17" t="str">
        <f>IFERROR(VLOOKUP(CONCATENATE(B3112,C3112),IBGE!A:R,18,FALSE),"")</f>
        <v/>
      </c>
    </row>
    <row r="3113" spans="4:5">
      <c r="D3113" s="16" t="str">
        <f>IFERROR(VLOOKUP(CONCATENATE(B3113,C3113),IBGE!A:J,10,FALSE),"")</f>
        <v/>
      </c>
      <c r="E3113" s="17" t="str">
        <f>IFERROR(VLOOKUP(CONCATENATE(B3113,C3113),IBGE!A:R,18,FALSE),"")</f>
        <v/>
      </c>
    </row>
    <row r="3114" spans="4:5">
      <c r="D3114" s="16" t="str">
        <f>IFERROR(VLOOKUP(CONCATENATE(B3114,C3114),IBGE!A:J,10,FALSE),"")</f>
        <v/>
      </c>
      <c r="E3114" s="17" t="str">
        <f>IFERROR(VLOOKUP(CONCATENATE(B3114,C3114),IBGE!A:R,18,FALSE),"")</f>
        <v/>
      </c>
    </row>
    <row r="3115" spans="4:5">
      <c r="D3115" s="16" t="str">
        <f>IFERROR(VLOOKUP(CONCATENATE(B3115,C3115),IBGE!A:J,10,FALSE),"")</f>
        <v/>
      </c>
      <c r="E3115" s="17" t="str">
        <f>IFERROR(VLOOKUP(CONCATENATE(B3115,C3115),IBGE!A:R,18,FALSE),"")</f>
        <v/>
      </c>
    </row>
    <row r="3116" spans="4:5">
      <c r="D3116" s="16" t="str">
        <f>IFERROR(VLOOKUP(CONCATENATE(B3116,C3116),IBGE!A:J,10,FALSE),"")</f>
        <v/>
      </c>
      <c r="E3116" s="17" t="str">
        <f>IFERROR(VLOOKUP(CONCATENATE(B3116,C3116),IBGE!A:R,18,FALSE),"")</f>
        <v/>
      </c>
    </row>
    <row r="3117" spans="4:5">
      <c r="D3117" s="16" t="str">
        <f>IFERROR(VLOOKUP(CONCATENATE(B3117,C3117),IBGE!A:J,10,FALSE),"")</f>
        <v/>
      </c>
      <c r="E3117" s="17" t="str">
        <f>IFERROR(VLOOKUP(CONCATENATE(B3117,C3117),IBGE!A:R,18,FALSE),"")</f>
        <v/>
      </c>
    </row>
    <row r="3118" spans="4:5">
      <c r="D3118" s="16" t="str">
        <f>IFERROR(VLOOKUP(CONCATENATE(B3118,C3118),IBGE!A:J,10,FALSE),"")</f>
        <v/>
      </c>
      <c r="E3118" s="17" t="str">
        <f>IFERROR(VLOOKUP(CONCATENATE(B3118,C3118),IBGE!A:R,18,FALSE),"")</f>
        <v/>
      </c>
    </row>
    <row r="3119" spans="4:5">
      <c r="D3119" s="16" t="str">
        <f>IFERROR(VLOOKUP(CONCATENATE(B3119,C3119),IBGE!A:J,10,FALSE),"")</f>
        <v/>
      </c>
      <c r="E3119" s="17" t="str">
        <f>IFERROR(VLOOKUP(CONCATENATE(B3119,C3119),IBGE!A:R,18,FALSE),"")</f>
        <v/>
      </c>
    </row>
    <row r="3120" spans="4:5">
      <c r="D3120" s="16" t="str">
        <f>IFERROR(VLOOKUP(CONCATENATE(B3120,C3120),IBGE!A:J,10,FALSE),"")</f>
        <v/>
      </c>
      <c r="E3120" s="17" t="str">
        <f>IFERROR(VLOOKUP(CONCATENATE(B3120,C3120),IBGE!A:R,18,FALSE),"")</f>
        <v/>
      </c>
    </row>
    <row r="3121" spans="4:5">
      <c r="D3121" s="16" t="str">
        <f>IFERROR(VLOOKUP(CONCATENATE(B3121,C3121),IBGE!A:J,10,FALSE),"")</f>
        <v/>
      </c>
      <c r="E3121" s="17" t="str">
        <f>IFERROR(VLOOKUP(CONCATENATE(B3121,C3121),IBGE!A:R,18,FALSE),"")</f>
        <v/>
      </c>
    </row>
    <row r="3122" spans="4:5">
      <c r="D3122" s="16" t="str">
        <f>IFERROR(VLOOKUP(CONCATENATE(B3122,C3122),IBGE!A:J,10,FALSE),"")</f>
        <v/>
      </c>
      <c r="E3122" s="17" t="str">
        <f>IFERROR(VLOOKUP(CONCATENATE(B3122,C3122),IBGE!A:R,18,FALSE),"")</f>
        <v/>
      </c>
    </row>
    <row r="3123" spans="4:5">
      <c r="D3123" s="16" t="str">
        <f>IFERROR(VLOOKUP(CONCATENATE(B3123,C3123),IBGE!A:J,10,FALSE),"")</f>
        <v/>
      </c>
      <c r="E3123" s="17" t="str">
        <f>IFERROR(VLOOKUP(CONCATENATE(B3123,C3123),IBGE!A:R,18,FALSE),"")</f>
        <v/>
      </c>
    </row>
    <row r="3124" spans="4:5">
      <c r="D3124" s="16" t="str">
        <f>IFERROR(VLOOKUP(CONCATENATE(B3124,C3124),IBGE!A:J,10,FALSE),"")</f>
        <v/>
      </c>
      <c r="E3124" s="17" t="str">
        <f>IFERROR(VLOOKUP(CONCATENATE(B3124,C3124),IBGE!A:R,18,FALSE),"")</f>
        <v/>
      </c>
    </row>
    <row r="3125" spans="4:5">
      <c r="D3125" s="16" t="str">
        <f>IFERROR(VLOOKUP(CONCATENATE(B3125,C3125),IBGE!A:J,10,FALSE),"")</f>
        <v/>
      </c>
      <c r="E3125" s="17" t="str">
        <f>IFERROR(VLOOKUP(CONCATENATE(B3125,C3125),IBGE!A:R,18,FALSE),"")</f>
        <v/>
      </c>
    </row>
    <row r="3126" spans="4:5">
      <c r="D3126" s="16" t="str">
        <f>IFERROR(VLOOKUP(CONCATENATE(B3126,C3126),IBGE!A:J,10,FALSE),"")</f>
        <v/>
      </c>
      <c r="E3126" s="17" t="str">
        <f>IFERROR(VLOOKUP(CONCATENATE(B3126,C3126),IBGE!A:R,18,FALSE),"")</f>
        <v/>
      </c>
    </row>
    <row r="3127" spans="4:5">
      <c r="D3127" s="16" t="str">
        <f>IFERROR(VLOOKUP(CONCATENATE(B3127,C3127),IBGE!A:J,10,FALSE),"")</f>
        <v/>
      </c>
      <c r="E3127" s="17" t="str">
        <f>IFERROR(VLOOKUP(CONCATENATE(B3127,C3127),IBGE!A:R,18,FALSE),"")</f>
        <v/>
      </c>
    </row>
    <row r="3128" spans="4:5">
      <c r="D3128" s="16" t="str">
        <f>IFERROR(VLOOKUP(CONCATENATE(B3128,C3128),IBGE!A:J,10,FALSE),"")</f>
        <v/>
      </c>
      <c r="E3128" s="17" t="str">
        <f>IFERROR(VLOOKUP(CONCATENATE(B3128,C3128),IBGE!A:R,18,FALSE),"")</f>
        <v/>
      </c>
    </row>
    <row r="3129" spans="4:5">
      <c r="D3129" s="16" t="str">
        <f>IFERROR(VLOOKUP(CONCATENATE(B3129,C3129),IBGE!A:J,10,FALSE),"")</f>
        <v/>
      </c>
      <c r="E3129" s="17" t="str">
        <f>IFERROR(VLOOKUP(CONCATENATE(B3129,C3129),IBGE!A:R,18,FALSE),"")</f>
        <v/>
      </c>
    </row>
    <row r="3130" spans="4:5">
      <c r="D3130" s="16" t="str">
        <f>IFERROR(VLOOKUP(CONCATENATE(B3130,C3130),IBGE!A:J,10,FALSE),"")</f>
        <v/>
      </c>
      <c r="E3130" s="17" t="str">
        <f>IFERROR(VLOOKUP(CONCATENATE(B3130,C3130),IBGE!A:R,18,FALSE),"")</f>
        <v/>
      </c>
    </row>
    <row r="3131" spans="4:5">
      <c r="D3131" s="16" t="str">
        <f>IFERROR(VLOOKUP(CONCATENATE(B3131,C3131),IBGE!A:J,10,FALSE),"")</f>
        <v/>
      </c>
      <c r="E3131" s="17" t="str">
        <f>IFERROR(VLOOKUP(CONCATENATE(B3131,C3131),IBGE!A:R,18,FALSE),"")</f>
        <v/>
      </c>
    </row>
    <row r="3132" spans="4:5">
      <c r="D3132" s="16" t="str">
        <f>IFERROR(VLOOKUP(CONCATENATE(B3132,C3132),IBGE!A:J,10,FALSE),"")</f>
        <v/>
      </c>
      <c r="E3132" s="17" t="str">
        <f>IFERROR(VLOOKUP(CONCATENATE(B3132,C3132),IBGE!A:R,18,FALSE),"")</f>
        <v/>
      </c>
    </row>
    <row r="3133" spans="4:5">
      <c r="D3133" s="16" t="str">
        <f>IFERROR(VLOOKUP(CONCATENATE(B3133,C3133),IBGE!A:J,10,FALSE),"")</f>
        <v/>
      </c>
      <c r="E3133" s="17" t="str">
        <f>IFERROR(VLOOKUP(CONCATENATE(B3133,C3133),IBGE!A:R,18,FALSE),"")</f>
        <v/>
      </c>
    </row>
    <row r="3134" spans="4:5">
      <c r="D3134" s="16" t="str">
        <f>IFERROR(VLOOKUP(CONCATENATE(B3134,C3134),IBGE!A:J,10,FALSE),"")</f>
        <v/>
      </c>
      <c r="E3134" s="17" t="str">
        <f>IFERROR(VLOOKUP(CONCATENATE(B3134,C3134),IBGE!A:R,18,FALSE),"")</f>
        <v/>
      </c>
    </row>
    <row r="3135" spans="4:5">
      <c r="D3135" s="16" t="str">
        <f>IFERROR(VLOOKUP(CONCATENATE(B3135,C3135),IBGE!A:J,10,FALSE),"")</f>
        <v/>
      </c>
      <c r="E3135" s="17" t="str">
        <f>IFERROR(VLOOKUP(CONCATENATE(B3135,C3135),IBGE!A:R,18,FALSE),"")</f>
        <v/>
      </c>
    </row>
    <row r="3136" spans="4:5">
      <c r="D3136" s="16" t="str">
        <f>IFERROR(VLOOKUP(CONCATENATE(B3136,C3136),IBGE!A:J,10,FALSE),"")</f>
        <v/>
      </c>
      <c r="E3136" s="17" t="str">
        <f>IFERROR(VLOOKUP(CONCATENATE(B3136,C3136),IBGE!A:R,18,FALSE),"")</f>
        <v/>
      </c>
    </row>
    <row r="3137" spans="4:5">
      <c r="D3137" s="16" t="str">
        <f>IFERROR(VLOOKUP(CONCATENATE(B3137,C3137),IBGE!A:J,10,FALSE),"")</f>
        <v/>
      </c>
      <c r="E3137" s="17" t="str">
        <f>IFERROR(VLOOKUP(CONCATENATE(B3137,C3137),IBGE!A:R,18,FALSE),"")</f>
        <v/>
      </c>
    </row>
    <row r="3138" spans="4:5">
      <c r="D3138" s="16" t="str">
        <f>IFERROR(VLOOKUP(CONCATENATE(B3138,C3138),IBGE!A:J,10,FALSE),"")</f>
        <v/>
      </c>
      <c r="E3138" s="17" t="str">
        <f>IFERROR(VLOOKUP(CONCATENATE(B3138,C3138),IBGE!A:R,18,FALSE),"")</f>
        <v/>
      </c>
    </row>
    <row r="3139" spans="4:5">
      <c r="D3139" s="16" t="str">
        <f>IFERROR(VLOOKUP(CONCATENATE(B3139,C3139),IBGE!A:J,10,FALSE),"")</f>
        <v/>
      </c>
      <c r="E3139" s="17" t="str">
        <f>IFERROR(VLOOKUP(CONCATENATE(B3139,C3139),IBGE!A:R,18,FALSE),"")</f>
        <v/>
      </c>
    </row>
    <row r="3140" spans="4:5">
      <c r="D3140" s="16" t="str">
        <f>IFERROR(VLOOKUP(CONCATENATE(B3140,C3140),IBGE!A:J,10,FALSE),"")</f>
        <v/>
      </c>
      <c r="E3140" s="17" t="str">
        <f>IFERROR(VLOOKUP(CONCATENATE(B3140,C3140),IBGE!A:R,18,FALSE),"")</f>
        <v/>
      </c>
    </row>
    <row r="3141" spans="4:5">
      <c r="D3141" s="16" t="str">
        <f>IFERROR(VLOOKUP(CONCATENATE(B3141,C3141),IBGE!A:J,10,FALSE),"")</f>
        <v/>
      </c>
      <c r="E3141" s="17" t="str">
        <f>IFERROR(VLOOKUP(CONCATENATE(B3141,C3141),IBGE!A:R,18,FALSE),"")</f>
        <v/>
      </c>
    </row>
    <row r="3142" spans="4:5">
      <c r="D3142" s="16" t="str">
        <f>IFERROR(VLOOKUP(CONCATENATE(B3142,C3142),IBGE!A:J,10,FALSE),"")</f>
        <v/>
      </c>
      <c r="E3142" s="17" t="str">
        <f>IFERROR(VLOOKUP(CONCATENATE(B3142,C3142),IBGE!A:R,18,FALSE),"")</f>
        <v/>
      </c>
    </row>
    <row r="3143" spans="4:5">
      <c r="D3143" s="16" t="str">
        <f>IFERROR(VLOOKUP(CONCATENATE(B3143,C3143),IBGE!A:J,10,FALSE),"")</f>
        <v/>
      </c>
      <c r="E3143" s="17" t="str">
        <f>IFERROR(VLOOKUP(CONCATENATE(B3143,C3143),IBGE!A:R,18,FALSE),"")</f>
        <v/>
      </c>
    </row>
    <row r="3144" spans="4:5">
      <c r="D3144" s="16" t="str">
        <f>IFERROR(VLOOKUP(CONCATENATE(B3144,C3144),IBGE!A:J,10,FALSE),"")</f>
        <v/>
      </c>
      <c r="E3144" s="17" t="str">
        <f>IFERROR(VLOOKUP(CONCATENATE(B3144,C3144),IBGE!A:R,18,FALSE),"")</f>
        <v/>
      </c>
    </row>
    <row r="3145" spans="4:5">
      <c r="D3145" s="16" t="str">
        <f>IFERROR(VLOOKUP(CONCATENATE(B3145,C3145),IBGE!A:J,10,FALSE),"")</f>
        <v/>
      </c>
      <c r="E3145" s="17" t="str">
        <f>IFERROR(VLOOKUP(CONCATENATE(B3145,C3145),IBGE!A:R,18,FALSE),"")</f>
        <v/>
      </c>
    </row>
    <row r="3146" spans="4:5">
      <c r="D3146" s="16" t="str">
        <f>IFERROR(VLOOKUP(CONCATENATE(B3146,C3146),IBGE!A:J,10,FALSE),"")</f>
        <v/>
      </c>
      <c r="E3146" s="17" t="str">
        <f>IFERROR(VLOOKUP(CONCATENATE(B3146,C3146),IBGE!A:R,18,FALSE),"")</f>
        <v/>
      </c>
    </row>
    <row r="3147" spans="4:5">
      <c r="D3147" s="16" t="str">
        <f>IFERROR(VLOOKUP(CONCATENATE(B3147,C3147),IBGE!A:J,10,FALSE),"")</f>
        <v/>
      </c>
      <c r="E3147" s="17" t="str">
        <f>IFERROR(VLOOKUP(CONCATENATE(B3147,C3147),IBGE!A:R,18,FALSE),"")</f>
        <v/>
      </c>
    </row>
    <row r="3148" spans="4:5">
      <c r="D3148" s="16" t="str">
        <f>IFERROR(VLOOKUP(CONCATENATE(B3148,C3148),IBGE!A:J,10,FALSE),"")</f>
        <v/>
      </c>
      <c r="E3148" s="17" t="str">
        <f>IFERROR(VLOOKUP(CONCATENATE(B3148,C3148),IBGE!A:R,18,FALSE),"")</f>
        <v/>
      </c>
    </row>
    <row r="3149" spans="4:5">
      <c r="D3149" s="16" t="str">
        <f>IFERROR(VLOOKUP(CONCATENATE(B3149,C3149),IBGE!A:J,10,FALSE),"")</f>
        <v/>
      </c>
      <c r="E3149" s="17" t="str">
        <f>IFERROR(VLOOKUP(CONCATENATE(B3149,C3149),IBGE!A:R,18,FALSE),"")</f>
        <v/>
      </c>
    </row>
    <row r="3150" spans="4:5">
      <c r="D3150" s="16" t="str">
        <f>IFERROR(VLOOKUP(CONCATENATE(B3150,C3150),IBGE!A:J,10,FALSE),"")</f>
        <v/>
      </c>
      <c r="E3150" s="17" t="str">
        <f>IFERROR(VLOOKUP(CONCATENATE(B3150,C3150),IBGE!A:R,18,FALSE),"")</f>
        <v/>
      </c>
    </row>
    <row r="3151" spans="4:5">
      <c r="D3151" s="16" t="str">
        <f>IFERROR(VLOOKUP(CONCATENATE(B3151,C3151),IBGE!A:J,10,FALSE),"")</f>
        <v/>
      </c>
      <c r="E3151" s="17" t="str">
        <f>IFERROR(VLOOKUP(CONCATENATE(B3151,C3151),IBGE!A:R,18,FALSE),"")</f>
        <v/>
      </c>
    </row>
    <row r="3152" spans="4:5">
      <c r="D3152" s="16" t="str">
        <f>IFERROR(VLOOKUP(CONCATENATE(B3152,C3152),IBGE!A:J,10,FALSE),"")</f>
        <v/>
      </c>
      <c r="E3152" s="17" t="str">
        <f>IFERROR(VLOOKUP(CONCATENATE(B3152,C3152),IBGE!A:R,18,FALSE),"")</f>
        <v/>
      </c>
    </row>
    <row r="3153" spans="4:5">
      <c r="D3153" s="16" t="str">
        <f>IFERROR(VLOOKUP(CONCATENATE(B3153,C3153),IBGE!A:J,10,FALSE),"")</f>
        <v/>
      </c>
      <c r="E3153" s="17" t="str">
        <f>IFERROR(VLOOKUP(CONCATENATE(B3153,C3153),IBGE!A:R,18,FALSE),"")</f>
        <v/>
      </c>
    </row>
    <row r="3154" spans="4:5">
      <c r="D3154" s="16" t="str">
        <f>IFERROR(VLOOKUP(CONCATENATE(B3154,C3154),IBGE!A:J,10,FALSE),"")</f>
        <v/>
      </c>
      <c r="E3154" s="17" t="str">
        <f>IFERROR(VLOOKUP(CONCATENATE(B3154,C3154),IBGE!A:R,18,FALSE),"")</f>
        <v/>
      </c>
    </row>
    <row r="3155" spans="4:5">
      <c r="D3155" s="16" t="str">
        <f>IFERROR(VLOOKUP(CONCATENATE(B3155,C3155),IBGE!A:J,10,FALSE),"")</f>
        <v/>
      </c>
      <c r="E3155" s="17" t="str">
        <f>IFERROR(VLOOKUP(CONCATENATE(B3155,C3155),IBGE!A:R,18,FALSE),"")</f>
        <v/>
      </c>
    </row>
    <row r="3156" spans="4:5">
      <c r="D3156" s="16" t="str">
        <f>IFERROR(VLOOKUP(CONCATENATE(B3156,C3156),IBGE!A:J,10,FALSE),"")</f>
        <v/>
      </c>
      <c r="E3156" s="17" t="str">
        <f>IFERROR(VLOOKUP(CONCATENATE(B3156,C3156),IBGE!A:R,18,FALSE),"")</f>
        <v/>
      </c>
    </row>
    <row r="3157" spans="4:5">
      <c r="D3157" s="16" t="str">
        <f>IFERROR(VLOOKUP(CONCATENATE(B3157,C3157),IBGE!A:J,10,FALSE),"")</f>
        <v/>
      </c>
      <c r="E3157" s="17" t="str">
        <f>IFERROR(VLOOKUP(CONCATENATE(B3157,C3157),IBGE!A:R,18,FALSE),"")</f>
        <v/>
      </c>
    </row>
    <row r="3158" spans="4:5">
      <c r="D3158" s="16" t="str">
        <f>IFERROR(VLOOKUP(CONCATENATE(B3158,C3158),IBGE!A:J,10,FALSE),"")</f>
        <v/>
      </c>
      <c r="E3158" s="17" t="str">
        <f>IFERROR(VLOOKUP(CONCATENATE(B3158,C3158),IBGE!A:R,18,FALSE),"")</f>
        <v/>
      </c>
    </row>
    <row r="3159" spans="4:5">
      <c r="D3159" s="16" t="str">
        <f>IFERROR(VLOOKUP(CONCATENATE(B3159,C3159),IBGE!A:J,10,FALSE),"")</f>
        <v/>
      </c>
      <c r="E3159" s="17" t="str">
        <f>IFERROR(VLOOKUP(CONCATENATE(B3159,C3159),IBGE!A:R,18,FALSE),"")</f>
        <v/>
      </c>
    </row>
    <row r="3160" spans="4:5">
      <c r="D3160" s="16" t="str">
        <f>IFERROR(VLOOKUP(CONCATENATE(B3160,C3160),IBGE!A:J,10,FALSE),"")</f>
        <v/>
      </c>
      <c r="E3160" s="17" t="str">
        <f>IFERROR(VLOOKUP(CONCATENATE(B3160,C3160),IBGE!A:R,18,FALSE),"")</f>
        <v/>
      </c>
    </row>
    <row r="3161" spans="4:5">
      <c r="D3161" s="16" t="str">
        <f>IFERROR(VLOOKUP(CONCATENATE(B3161,C3161),IBGE!A:J,10,FALSE),"")</f>
        <v/>
      </c>
      <c r="E3161" s="17" t="str">
        <f>IFERROR(VLOOKUP(CONCATENATE(B3161,C3161),IBGE!A:R,18,FALSE),"")</f>
        <v/>
      </c>
    </row>
    <row r="3162" spans="4:5">
      <c r="D3162" s="16" t="str">
        <f>IFERROR(VLOOKUP(CONCATENATE(B3162,C3162),IBGE!A:J,10,FALSE),"")</f>
        <v/>
      </c>
      <c r="E3162" s="17" t="str">
        <f>IFERROR(VLOOKUP(CONCATENATE(B3162,C3162),IBGE!A:R,18,FALSE),"")</f>
        <v/>
      </c>
    </row>
    <row r="3163" spans="4:5">
      <c r="D3163" s="16" t="str">
        <f>IFERROR(VLOOKUP(CONCATENATE(B3163,C3163),IBGE!A:J,10,FALSE),"")</f>
        <v/>
      </c>
      <c r="E3163" s="17" t="str">
        <f>IFERROR(VLOOKUP(CONCATENATE(B3163,C3163),IBGE!A:R,18,FALSE),"")</f>
        <v/>
      </c>
    </row>
    <row r="3164" spans="4:5">
      <c r="D3164" s="16" t="str">
        <f>IFERROR(VLOOKUP(CONCATENATE(B3164,C3164),IBGE!A:J,10,FALSE),"")</f>
        <v/>
      </c>
      <c r="E3164" s="17" t="str">
        <f>IFERROR(VLOOKUP(CONCATENATE(B3164,C3164),IBGE!A:R,18,FALSE),"")</f>
        <v/>
      </c>
    </row>
    <row r="3165" spans="4:5">
      <c r="D3165" s="16" t="str">
        <f>IFERROR(VLOOKUP(CONCATENATE(B3165,C3165),IBGE!A:J,10,FALSE),"")</f>
        <v/>
      </c>
      <c r="E3165" s="17" t="str">
        <f>IFERROR(VLOOKUP(CONCATENATE(B3165,C3165),IBGE!A:R,18,FALSE),"")</f>
        <v/>
      </c>
    </row>
    <row r="3166" spans="4:5">
      <c r="D3166" s="16" t="str">
        <f>IFERROR(VLOOKUP(CONCATENATE(B3166,C3166),IBGE!A:J,10,FALSE),"")</f>
        <v/>
      </c>
      <c r="E3166" s="17" t="str">
        <f>IFERROR(VLOOKUP(CONCATENATE(B3166,C3166),IBGE!A:R,18,FALSE),"")</f>
        <v/>
      </c>
    </row>
    <row r="3167" spans="4:5">
      <c r="D3167" s="16" t="str">
        <f>IFERROR(VLOOKUP(CONCATENATE(B3167,C3167),IBGE!A:J,10,FALSE),"")</f>
        <v/>
      </c>
      <c r="E3167" s="17" t="str">
        <f>IFERROR(VLOOKUP(CONCATENATE(B3167,C3167),IBGE!A:R,18,FALSE),"")</f>
        <v/>
      </c>
    </row>
    <row r="3168" spans="4:5">
      <c r="D3168" s="16" t="str">
        <f>IFERROR(VLOOKUP(CONCATENATE(B3168,C3168),IBGE!A:J,10,FALSE),"")</f>
        <v/>
      </c>
      <c r="E3168" s="17" t="str">
        <f>IFERROR(VLOOKUP(CONCATENATE(B3168,C3168),IBGE!A:R,18,FALSE),"")</f>
        <v/>
      </c>
    </row>
    <row r="3169" spans="4:5">
      <c r="D3169" s="16" t="str">
        <f>IFERROR(VLOOKUP(CONCATENATE(B3169,C3169),IBGE!A:J,10,FALSE),"")</f>
        <v/>
      </c>
      <c r="E3169" s="17" t="str">
        <f>IFERROR(VLOOKUP(CONCATENATE(B3169,C3169),IBGE!A:R,18,FALSE),"")</f>
        <v/>
      </c>
    </row>
    <row r="3170" spans="4:5">
      <c r="D3170" s="16" t="str">
        <f>IFERROR(VLOOKUP(CONCATENATE(B3170,C3170),IBGE!A:J,10,FALSE),"")</f>
        <v/>
      </c>
      <c r="E3170" s="17" t="str">
        <f>IFERROR(VLOOKUP(CONCATENATE(B3170,C3170),IBGE!A:R,18,FALSE),"")</f>
        <v/>
      </c>
    </row>
    <row r="3171" spans="4:5">
      <c r="D3171" s="16" t="str">
        <f>IFERROR(VLOOKUP(CONCATENATE(B3171,C3171),IBGE!A:J,10,FALSE),"")</f>
        <v/>
      </c>
      <c r="E3171" s="17" t="str">
        <f>IFERROR(VLOOKUP(CONCATENATE(B3171,C3171),IBGE!A:R,18,FALSE),"")</f>
        <v/>
      </c>
    </row>
    <row r="3172" spans="4:5">
      <c r="D3172" s="16" t="str">
        <f>IFERROR(VLOOKUP(CONCATENATE(B3172,C3172),IBGE!A:J,10,FALSE),"")</f>
        <v/>
      </c>
      <c r="E3172" s="17" t="str">
        <f>IFERROR(VLOOKUP(CONCATENATE(B3172,C3172),IBGE!A:R,18,FALSE),"")</f>
        <v/>
      </c>
    </row>
    <row r="3173" spans="4:5">
      <c r="D3173" s="16" t="str">
        <f>IFERROR(VLOOKUP(CONCATENATE(B3173,C3173),IBGE!A:J,10,FALSE),"")</f>
        <v/>
      </c>
      <c r="E3173" s="17" t="str">
        <f>IFERROR(VLOOKUP(CONCATENATE(B3173,C3173),IBGE!A:R,18,FALSE),"")</f>
        <v/>
      </c>
    </row>
    <row r="3174" spans="4:5">
      <c r="D3174" s="16" t="str">
        <f>IFERROR(VLOOKUP(CONCATENATE(B3174,C3174),IBGE!A:J,10,FALSE),"")</f>
        <v/>
      </c>
      <c r="E3174" s="17" t="str">
        <f>IFERROR(VLOOKUP(CONCATENATE(B3174,C3174),IBGE!A:R,18,FALSE),"")</f>
        <v/>
      </c>
    </row>
    <row r="3175" spans="4:5">
      <c r="D3175" s="16" t="str">
        <f>IFERROR(VLOOKUP(CONCATENATE(B3175,C3175),IBGE!A:J,10,FALSE),"")</f>
        <v/>
      </c>
      <c r="E3175" s="17" t="str">
        <f>IFERROR(VLOOKUP(CONCATENATE(B3175,C3175),IBGE!A:R,18,FALSE),"")</f>
        <v/>
      </c>
    </row>
    <row r="3176" spans="4:5">
      <c r="D3176" s="16" t="str">
        <f>IFERROR(VLOOKUP(CONCATENATE(B3176,C3176),IBGE!A:J,10,FALSE),"")</f>
        <v/>
      </c>
      <c r="E3176" s="17" t="str">
        <f>IFERROR(VLOOKUP(CONCATENATE(B3176,C3176),IBGE!A:R,18,FALSE),"")</f>
        <v/>
      </c>
    </row>
    <row r="3177" spans="4:5">
      <c r="D3177" s="16" t="str">
        <f>IFERROR(VLOOKUP(CONCATENATE(B3177,C3177),IBGE!A:J,10,FALSE),"")</f>
        <v/>
      </c>
      <c r="E3177" s="17" t="str">
        <f>IFERROR(VLOOKUP(CONCATENATE(B3177,C3177),IBGE!A:R,18,FALSE),"")</f>
        <v/>
      </c>
    </row>
    <row r="3178" spans="4:5">
      <c r="D3178" s="16" t="str">
        <f>IFERROR(VLOOKUP(CONCATENATE(B3178,C3178),IBGE!A:J,10,FALSE),"")</f>
        <v/>
      </c>
      <c r="E3178" s="17" t="str">
        <f>IFERROR(VLOOKUP(CONCATENATE(B3178,C3178),IBGE!A:R,18,FALSE),"")</f>
        <v/>
      </c>
    </row>
    <row r="3179" spans="4:5">
      <c r="D3179" s="16" t="str">
        <f>IFERROR(VLOOKUP(CONCATENATE(B3179,C3179),IBGE!A:J,10,FALSE),"")</f>
        <v/>
      </c>
      <c r="E3179" s="17" t="str">
        <f>IFERROR(VLOOKUP(CONCATENATE(B3179,C3179),IBGE!A:R,18,FALSE),"")</f>
        <v/>
      </c>
    </row>
    <row r="3180" spans="4:5">
      <c r="D3180" s="16" t="str">
        <f>IFERROR(VLOOKUP(CONCATENATE(B3180,C3180),IBGE!A:J,10,FALSE),"")</f>
        <v/>
      </c>
      <c r="E3180" s="17" t="str">
        <f>IFERROR(VLOOKUP(CONCATENATE(B3180,C3180),IBGE!A:R,18,FALSE),"")</f>
        <v/>
      </c>
    </row>
    <row r="3181" spans="4:5">
      <c r="D3181" s="16" t="str">
        <f>IFERROR(VLOOKUP(CONCATENATE(B3181,C3181),IBGE!A:J,10,FALSE),"")</f>
        <v/>
      </c>
      <c r="E3181" s="17" t="str">
        <f>IFERROR(VLOOKUP(CONCATENATE(B3181,C3181),IBGE!A:R,18,FALSE),"")</f>
        <v/>
      </c>
    </row>
    <row r="3182" spans="4:5">
      <c r="D3182" s="16" t="str">
        <f>IFERROR(VLOOKUP(CONCATENATE(B3182,C3182),IBGE!A:J,10,FALSE),"")</f>
        <v/>
      </c>
      <c r="E3182" s="17" t="str">
        <f>IFERROR(VLOOKUP(CONCATENATE(B3182,C3182),IBGE!A:R,18,FALSE),"")</f>
        <v/>
      </c>
    </row>
    <row r="3183" spans="4:5">
      <c r="D3183" s="16" t="str">
        <f>IFERROR(VLOOKUP(CONCATENATE(B3183,C3183),IBGE!A:J,10,FALSE),"")</f>
        <v/>
      </c>
      <c r="E3183" s="17" t="str">
        <f>IFERROR(VLOOKUP(CONCATENATE(B3183,C3183),IBGE!A:R,18,FALSE),"")</f>
        <v/>
      </c>
    </row>
    <row r="3184" spans="4:5">
      <c r="D3184" s="16" t="str">
        <f>IFERROR(VLOOKUP(CONCATENATE(B3184,C3184),IBGE!A:J,10,FALSE),"")</f>
        <v/>
      </c>
      <c r="E3184" s="17" t="str">
        <f>IFERROR(VLOOKUP(CONCATENATE(B3184,C3184),IBGE!A:R,18,FALSE),"")</f>
        <v/>
      </c>
    </row>
    <row r="3185" spans="4:5">
      <c r="D3185" s="16" t="str">
        <f>IFERROR(VLOOKUP(CONCATENATE(B3185,C3185),IBGE!A:J,10,FALSE),"")</f>
        <v/>
      </c>
      <c r="E3185" s="17" t="str">
        <f>IFERROR(VLOOKUP(CONCATENATE(B3185,C3185),IBGE!A:R,18,FALSE),"")</f>
        <v/>
      </c>
    </row>
    <row r="3186" spans="4:5">
      <c r="D3186" s="16" t="str">
        <f>IFERROR(VLOOKUP(CONCATENATE(B3186,C3186),IBGE!A:J,10,FALSE),"")</f>
        <v/>
      </c>
      <c r="E3186" s="17" t="str">
        <f>IFERROR(VLOOKUP(CONCATENATE(B3186,C3186),IBGE!A:R,18,FALSE),"")</f>
        <v/>
      </c>
    </row>
    <row r="3187" spans="4:5">
      <c r="D3187" s="16" t="str">
        <f>IFERROR(VLOOKUP(CONCATENATE(B3187,C3187),IBGE!A:J,10,FALSE),"")</f>
        <v/>
      </c>
      <c r="E3187" s="17" t="str">
        <f>IFERROR(VLOOKUP(CONCATENATE(B3187,C3187),IBGE!A:R,18,FALSE),"")</f>
        <v/>
      </c>
    </row>
    <row r="3188" spans="4:5">
      <c r="D3188" s="16" t="str">
        <f>IFERROR(VLOOKUP(CONCATENATE(B3188,C3188),IBGE!A:J,10,FALSE),"")</f>
        <v/>
      </c>
      <c r="E3188" s="17" t="str">
        <f>IFERROR(VLOOKUP(CONCATENATE(B3188,C3188),IBGE!A:R,18,FALSE),"")</f>
        <v/>
      </c>
    </row>
    <row r="3189" spans="4:5">
      <c r="D3189" s="16" t="str">
        <f>IFERROR(VLOOKUP(CONCATENATE(B3189,C3189),IBGE!A:J,10,FALSE),"")</f>
        <v/>
      </c>
      <c r="E3189" s="17" t="str">
        <f>IFERROR(VLOOKUP(CONCATENATE(B3189,C3189),IBGE!A:R,18,FALSE),"")</f>
        <v/>
      </c>
    </row>
    <row r="3190" spans="4:5">
      <c r="D3190" s="16" t="str">
        <f>IFERROR(VLOOKUP(CONCATENATE(B3190,C3190),IBGE!A:J,10,FALSE),"")</f>
        <v/>
      </c>
      <c r="E3190" s="17" t="str">
        <f>IFERROR(VLOOKUP(CONCATENATE(B3190,C3190),IBGE!A:R,18,FALSE),"")</f>
        <v/>
      </c>
    </row>
    <row r="3191" spans="4:5">
      <c r="D3191" s="16" t="str">
        <f>IFERROR(VLOOKUP(CONCATENATE(B3191,C3191),IBGE!A:J,10,FALSE),"")</f>
        <v/>
      </c>
      <c r="E3191" s="17" t="str">
        <f>IFERROR(VLOOKUP(CONCATENATE(B3191,C3191),IBGE!A:R,18,FALSE),"")</f>
        <v/>
      </c>
    </row>
    <row r="3192" spans="4:5">
      <c r="D3192" s="16" t="str">
        <f>IFERROR(VLOOKUP(CONCATENATE(B3192,C3192),IBGE!A:J,10,FALSE),"")</f>
        <v/>
      </c>
      <c r="E3192" s="17" t="str">
        <f>IFERROR(VLOOKUP(CONCATENATE(B3192,C3192),IBGE!A:R,18,FALSE),"")</f>
        <v/>
      </c>
    </row>
    <row r="3193" spans="4:5">
      <c r="D3193" s="16" t="str">
        <f>IFERROR(VLOOKUP(CONCATENATE(B3193,C3193),IBGE!A:J,10,FALSE),"")</f>
        <v/>
      </c>
      <c r="E3193" s="17" t="str">
        <f>IFERROR(VLOOKUP(CONCATENATE(B3193,C3193),IBGE!A:R,18,FALSE),"")</f>
        <v/>
      </c>
    </row>
    <row r="3194" spans="4:5">
      <c r="D3194" s="16" t="str">
        <f>IFERROR(VLOOKUP(CONCATENATE(B3194,C3194),IBGE!A:J,10,FALSE),"")</f>
        <v/>
      </c>
      <c r="E3194" s="17" t="str">
        <f>IFERROR(VLOOKUP(CONCATENATE(B3194,C3194),IBGE!A:R,18,FALSE),"")</f>
        <v/>
      </c>
    </row>
    <row r="3195" spans="4:5">
      <c r="D3195" s="16" t="str">
        <f>IFERROR(VLOOKUP(CONCATENATE(B3195,C3195),IBGE!A:J,10,FALSE),"")</f>
        <v/>
      </c>
      <c r="E3195" s="17" t="str">
        <f>IFERROR(VLOOKUP(CONCATENATE(B3195,C3195),IBGE!A:R,18,FALSE),"")</f>
        <v/>
      </c>
    </row>
    <row r="3196" spans="4:5">
      <c r="D3196" s="16" t="str">
        <f>IFERROR(VLOOKUP(CONCATENATE(B3196,C3196),IBGE!A:J,10,FALSE),"")</f>
        <v/>
      </c>
      <c r="E3196" s="17" t="str">
        <f>IFERROR(VLOOKUP(CONCATENATE(B3196,C3196),IBGE!A:R,18,FALSE),"")</f>
        <v/>
      </c>
    </row>
    <row r="3197" spans="4:5">
      <c r="D3197" s="16" t="str">
        <f>IFERROR(VLOOKUP(CONCATENATE(B3197,C3197),IBGE!A:J,10,FALSE),"")</f>
        <v/>
      </c>
      <c r="E3197" s="17" t="str">
        <f>IFERROR(VLOOKUP(CONCATENATE(B3197,C3197),IBGE!A:R,18,FALSE),"")</f>
        <v/>
      </c>
    </row>
    <row r="3198" spans="4:5">
      <c r="D3198" s="16" t="str">
        <f>IFERROR(VLOOKUP(CONCATENATE(B3198,C3198),IBGE!A:J,10,FALSE),"")</f>
        <v/>
      </c>
      <c r="E3198" s="17" t="str">
        <f>IFERROR(VLOOKUP(CONCATENATE(B3198,C3198),IBGE!A:R,18,FALSE),"")</f>
        <v/>
      </c>
    </row>
    <row r="3199" spans="4:5">
      <c r="D3199" s="16" t="str">
        <f>IFERROR(VLOOKUP(CONCATENATE(B3199,C3199),IBGE!A:J,10,FALSE),"")</f>
        <v/>
      </c>
      <c r="E3199" s="17" t="str">
        <f>IFERROR(VLOOKUP(CONCATENATE(B3199,C3199),IBGE!A:R,18,FALSE),"")</f>
        <v/>
      </c>
    </row>
    <row r="3200" spans="4:5">
      <c r="D3200" s="16" t="str">
        <f>IFERROR(VLOOKUP(CONCATENATE(B3200,C3200),IBGE!A:J,10,FALSE),"")</f>
        <v/>
      </c>
      <c r="E3200" s="17" t="str">
        <f>IFERROR(VLOOKUP(CONCATENATE(B3200,C3200),IBGE!A:R,18,FALSE),"")</f>
        <v/>
      </c>
    </row>
    <row r="3201" spans="4:5">
      <c r="D3201" s="16" t="str">
        <f>IFERROR(VLOOKUP(CONCATENATE(B3201,C3201),IBGE!A:J,10,FALSE),"")</f>
        <v/>
      </c>
      <c r="E3201" s="17" t="str">
        <f>IFERROR(VLOOKUP(CONCATENATE(B3201,C3201),IBGE!A:R,18,FALSE),"")</f>
        <v/>
      </c>
    </row>
    <row r="3202" spans="4:5">
      <c r="D3202" s="16" t="str">
        <f>IFERROR(VLOOKUP(CONCATENATE(B3202,C3202),IBGE!A:J,10,FALSE),"")</f>
        <v/>
      </c>
      <c r="E3202" s="17" t="str">
        <f>IFERROR(VLOOKUP(CONCATENATE(B3202,C3202),IBGE!A:R,18,FALSE),"")</f>
        <v/>
      </c>
    </row>
    <row r="3203" spans="4:5">
      <c r="D3203" s="16" t="str">
        <f>IFERROR(VLOOKUP(CONCATENATE(B3203,C3203),IBGE!A:J,10,FALSE),"")</f>
        <v/>
      </c>
      <c r="E3203" s="17" t="str">
        <f>IFERROR(VLOOKUP(CONCATENATE(B3203,C3203),IBGE!A:R,18,FALSE),"")</f>
        <v/>
      </c>
    </row>
    <row r="3204" spans="4:5">
      <c r="D3204" s="16" t="str">
        <f>IFERROR(VLOOKUP(CONCATENATE(B3204,C3204),IBGE!A:J,10,FALSE),"")</f>
        <v/>
      </c>
      <c r="E3204" s="17" t="str">
        <f>IFERROR(VLOOKUP(CONCATENATE(B3204,C3204),IBGE!A:R,18,FALSE),"")</f>
        <v/>
      </c>
    </row>
    <row r="3205" spans="4:5">
      <c r="D3205" s="16" t="str">
        <f>IFERROR(VLOOKUP(CONCATENATE(B3205,C3205),IBGE!A:J,10,FALSE),"")</f>
        <v/>
      </c>
      <c r="E3205" s="17" t="str">
        <f>IFERROR(VLOOKUP(CONCATENATE(B3205,C3205),IBGE!A:R,18,FALSE),"")</f>
        <v/>
      </c>
    </row>
    <row r="3206" spans="4:5">
      <c r="D3206" s="16" t="str">
        <f>IFERROR(VLOOKUP(CONCATENATE(B3206,C3206),IBGE!A:J,10,FALSE),"")</f>
        <v/>
      </c>
      <c r="E3206" s="17" t="str">
        <f>IFERROR(VLOOKUP(CONCATENATE(B3206,C3206),IBGE!A:R,18,FALSE),"")</f>
        <v/>
      </c>
    </row>
    <row r="3207" spans="4:5">
      <c r="D3207" s="16" t="str">
        <f>IFERROR(VLOOKUP(CONCATENATE(B3207,C3207),IBGE!A:J,10,FALSE),"")</f>
        <v/>
      </c>
      <c r="E3207" s="17" t="str">
        <f>IFERROR(VLOOKUP(CONCATENATE(B3207,C3207),IBGE!A:R,18,FALSE),"")</f>
        <v/>
      </c>
    </row>
    <row r="3208" spans="4:5">
      <c r="D3208" s="16" t="str">
        <f>IFERROR(VLOOKUP(CONCATENATE(B3208,C3208),IBGE!A:J,10,FALSE),"")</f>
        <v/>
      </c>
      <c r="E3208" s="17" t="str">
        <f>IFERROR(VLOOKUP(CONCATENATE(B3208,C3208),IBGE!A:R,18,FALSE),"")</f>
        <v/>
      </c>
    </row>
    <row r="3209" spans="4:5">
      <c r="D3209" s="16" t="str">
        <f>IFERROR(VLOOKUP(CONCATENATE(B3209,C3209),IBGE!A:J,10,FALSE),"")</f>
        <v/>
      </c>
      <c r="E3209" s="17" t="str">
        <f>IFERROR(VLOOKUP(CONCATENATE(B3209,C3209),IBGE!A:R,18,FALSE),"")</f>
        <v/>
      </c>
    </row>
    <row r="3210" spans="4:5">
      <c r="D3210" s="16" t="str">
        <f>IFERROR(VLOOKUP(CONCATENATE(B3210,C3210),IBGE!A:J,10,FALSE),"")</f>
        <v/>
      </c>
      <c r="E3210" s="17" t="str">
        <f>IFERROR(VLOOKUP(CONCATENATE(B3210,C3210),IBGE!A:R,18,FALSE),"")</f>
        <v/>
      </c>
    </row>
    <row r="3211" spans="4:5">
      <c r="D3211" s="16" t="str">
        <f>IFERROR(VLOOKUP(CONCATENATE(B3211,C3211),IBGE!A:J,10,FALSE),"")</f>
        <v/>
      </c>
      <c r="E3211" s="17" t="str">
        <f>IFERROR(VLOOKUP(CONCATENATE(B3211,C3211),IBGE!A:R,18,FALSE),"")</f>
        <v/>
      </c>
    </row>
    <row r="3212" spans="4:5">
      <c r="D3212" s="16" t="str">
        <f>IFERROR(VLOOKUP(CONCATENATE(B3212,C3212),IBGE!A:J,10,FALSE),"")</f>
        <v/>
      </c>
      <c r="E3212" s="17" t="str">
        <f>IFERROR(VLOOKUP(CONCATENATE(B3212,C3212),IBGE!A:R,18,FALSE),"")</f>
        <v/>
      </c>
    </row>
    <row r="3213" spans="4:5">
      <c r="D3213" s="16" t="str">
        <f>IFERROR(VLOOKUP(CONCATENATE(B3213,C3213),IBGE!A:J,10,FALSE),"")</f>
        <v/>
      </c>
      <c r="E3213" s="17" t="str">
        <f>IFERROR(VLOOKUP(CONCATENATE(B3213,C3213),IBGE!A:R,18,FALSE),"")</f>
        <v/>
      </c>
    </row>
    <row r="3214" spans="4:5">
      <c r="D3214" s="16" t="str">
        <f>IFERROR(VLOOKUP(CONCATENATE(B3214,C3214),IBGE!A:J,10,FALSE),"")</f>
        <v/>
      </c>
      <c r="E3214" s="17" t="str">
        <f>IFERROR(VLOOKUP(CONCATENATE(B3214,C3214),IBGE!A:R,18,FALSE),"")</f>
        <v/>
      </c>
    </row>
    <row r="3215" spans="4:5">
      <c r="D3215" s="16" t="str">
        <f>IFERROR(VLOOKUP(CONCATENATE(B3215,C3215),IBGE!A:J,10,FALSE),"")</f>
        <v/>
      </c>
      <c r="E3215" s="17" t="str">
        <f>IFERROR(VLOOKUP(CONCATENATE(B3215,C3215),IBGE!A:R,18,FALSE),"")</f>
        <v/>
      </c>
    </row>
    <row r="3216" spans="4:5">
      <c r="D3216" s="16" t="str">
        <f>IFERROR(VLOOKUP(CONCATENATE(B3216,C3216),IBGE!A:J,10,FALSE),"")</f>
        <v/>
      </c>
      <c r="E3216" s="17" t="str">
        <f>IFERROR(VLOOKUP(CONCATENATE(B3216,C3216),IBGE!A:R,18,FALSE),"")</f>
        <v/>
      </c>
    </row>
    <row r="3217" spans="4:5">
      <c r="D3217" s="16" t="str">
        <f>IFERROR(VLOOKUP(CONCATENATE(B3217,C3217),IBGE!A:J,10,FALSE),"")</f>
        <v/>
      </c>
      <c r="E3217" s="17" t="str">
        <f>IFERROR(VLOOKUP(CONCATENATE(B3217,C3217),IBGE!A:R,18,FALSE),"")</f>
        <v/>
      </c>
    </row>
    <row r="3218" spans="4:5">
      <c r="D3218" s="16" t="str">
        <f>IFERROR(VLOOKUP(CONCATENATE(B3218,C3218),IBGE!A:J,10,FALSE),"")</f>
        <v/>
      </c>
      <c r="E3218" s="17" t="str">
        <f>IFERROR(VLOOKUP(CONCATENATE(B3218,C3218),IBGE!A:R,18,FALSE),"")</f>
        <v/>
      </c>
    </row>
    <row r="3219" spans="4:5">
      <c r="D3219" s="16" t="str">
        <f>IFERROR(VLOOKUP(CONCATENATE(B3219,C3219),IBGE!A:J,10,FALSE),"")</f>
        <v/>
      </c>
      <c r="E3219" s="17" t="str">
        <f>IFERROR(VLOOKUP(CONCATENATE(B3219,C3219),IBGE!A:R,18,FALSE),"")</f>
        <v/>
      </c>
    </row>
    <row r="3220" spans="4:5">
      <c r="D3220" s="16" t="str">
        <f>IFERROR(VLOOKUP(CONCATENATE(B3220,C3220),IBGE!A:J,10,FALSE),"")</f>
        <v/>
      </c>
      <c r="E3220" s="17" t="str">
        <f>IFERROR(VLOOKUP(CONCATENATE(B3220,C3220),IBGE!A:R,18,FALSE),"")</f>
        <v/>
      </c>
    </row>
    <row r="3221" spans="4:5">
      <c r="D3221" s="16" t="str">
        <f>IFERROR(VLOOKUP(CONCATENATE(B3221,C3221),IBGE!A:J,10,FALSE),"")</f>
        <v/>
      </c>
      <c r="E3221" s="17" t="str">
        <f>IFERROR(VLOOKUP(CONCATENATE(B3221,C3221),IBGE!A:R,18,FALSE),"")</f>
        <v/>
      </c>
    </row>
    <row r="3222" spans="4:5">
      <c r="D3222" s="16" t="str">
        <f>IFERROR(VLOOKUP(CONCATENATE(B3222,C3222),IBGE!A:J,10,FALSE),"")</f>
        <v/>
      </c>
      <c r="E3222" s="17" t="str">
        <f>IFERROR(VLOOKUP(CONCATENATE(B3222,C3222),IBGE!A:R,18,FALSE),"")</f>
        <v/>
      </c>
    </row>
    <row r="3223" spans="4:5">
      <c r="D3223" s="16" t="str">
        <f>IFERROR(VLOOKUP(CONCATENATE(B3223,C3223),IBGE!A:J,10,FALSE),"")</f>
        <v/>
      </c>
      <c r="E3223" s="17" t="str">
        <f>IFERROR(VLOOKUP(CONCATENATE(B3223,C3223),IBGE!A:R,18,FALSE),"")</f>
        <v/>
      </c>
    </row>
    <row r="3224" spans="4:5">
      <c r="D3224" s="16" t="str">
        <f>IFERROR(VLOOKUP(CONCATENATE(B3224,C3224),IBGE!A:J,10,FALSE),"")</f>
        <v/>
      </c>
      <c r="E3224" s="17" t="str">
        <f>IFERROR(VLOOKUP(CONCATENATE(B3224,C3224),IBGE!A:R,18,FALSE),"")</f>
        <v/>
      </c>
    </row>
    <row r="3225" spans="4:5">
      <c r="D3225" s="16" t="str">
        <f>IFERROR(VLOOKUP(CONCATENATE(B3225,C3225),IBGE!A:J,10,FALSE),"")</f>
        <v/>
      </c>
      <c r="E3225" s="17" t="str">
        <f>IFERROR(VLOOKUP(CONCATENATE(B3225,C3225),IBGE!A:R,18,FALSE),"")</f>
        <v/>
      </c>
    </row>
    <row r="3226" spans="4:5">
      <c r="D3226" s="16" t="str">
        <f>IFERROR(VLOOKUP(CONCATENATE(B3226,C3226),IBGE!A:J,10,FALSE),"")</f>
        <v/>
      </c>
      <c r="E3226" s="17" t="str">
        <f>IFERROR(VLOOKUP(CONCATENATE(B3226,C3226),IBGE!A:R,18,FALSE),"")</f>
        <v/>
      </c>
    </row>
    <row r="3227" spans="4:5">
      <c r="D3227" s="16" t="str">
        <f>IFERROR(VLOOKUP(CONCATENATE(B3227,C3227),IBGE!A:J,10,FALSE),"")</f>
        <v/>
      </c>
      <c r="E3227" s="17" t="str">
        <f>IFERROR(VLOOKUP(CONCATENATE(B3227,C3227),IBGE!A:R,18,FALSE),"")</f>
        <v/>
      </c>
    </row>
    <row r="3228" spans="4:5">
      <c r="D3228" s="16" t="str">
        <f>IFERROR(VLOOKUP(CONCATENATE(B3228,C3228),IBGE!A:J,10,FALSE),"")</f>
        <v/>
      </c>
      <c r="E3228" s="17" t="str">
        <f>IFERROR(VLOOKUP(CONCATENATE(B3228,C3228),IBGE!A:R,18,FALSE),"")</f>
        <v/>
      </c>
    </row>
    <row r="3229" spans="4:5">
      <c r="D3229" s="16" t="str">
        <f>IFERROR(VLOOKUP(CONCATENATE(B3229,C3229),IBGE!A:J,10,FALSE),"")</f>
        <v/>
      </c>
      <c r="E3229" s="17" t="str">
        <f>IFERROR(VLOOKUP(CONCATENATE(B3229,C3229),IBGE!A:R,18,FALSE),"")</f>
        <v/>
      </c>
    </row>
    <row r="3230" spans="4:5">
      <c r="D3230" s="16" t="str">
        <f>IFERROR(VLOOKUP(CONCATENATE(B3230,C3230),IBGE!A:J,10,FALSE),"")</f>
        <v/>
      </c>
      <c r="E3230" s="17" t="str">
        <f>IFERROR(VLOOKUP(CONCATENATE(B3230,C3230),IBGE!A:R,18,FALSE),"")</f>
        <v/>
      </c>
    </row>
    <row r="3231" spans="4:5">
      <c r="D3231" s="16" t="str">
        <f>IFERROR(VLOOKUP(CONCATENATE(B3231,C3231),IBGE!A:J,10,FALSE),"")</f>
        <v/>
      </c>
      <c r="E3231" s="17" t="str">
        <f>IFERROR(VLOOKUP(CONCATENATE(B3231,C3231),IBGE!A:R,18,FALSE),"")</f>
        <v/>
      </c>
    </row>
    <row r="3232" spans="4:5">
      <c r="D3232" s="16" t="str">
        <f>IFERROR(VLOOKUP(CONCATENATE(B3232,C3232),IBGE!A:J,10,FALSE),"")</f>
        <v/>
      </c>
      <c r="E3232" s="17" t="str">
        <f>IFERROR(VLOOKUP(CONCATENATE(B3232,C3232),IBGE!A:R,18,FALSE),"")</f>
        <v/>
      </c>
    </row>
    <row r="3233" spans="4:5">
      <c r="D3233" s="16" t="str">
        <f>IFERROR(VLOOKUP(CONCATENATE(B3233,C3233),IBGE!A:J,10,FALSE),"")</f>
        <v/>
      </c>
      <c r="E3233" s="17" t="str">
        <f>IFERROR(VLOOKUP(CONCATENATE(B3233,C3233),IBGE!A:R,18,FALSE),"")</f>
        <v/>
      </c>
    </row>
    <row r="3234" spans="4:5">
      <c r="D3234" s="16" t="str">
        <f>IFERROR(VLOOKUP(CONCATENATE(B3234,C3234),IBGE!A:J,10,FALSE),"")</f>
        <v/>
      </c>
      <c r="E3234" s="17" t="str">
        <f>IFERROR(VLOOKUP(CONCATENATE(B3234,C3234),IBGE!A:R,18,FALSE),"")</f>
        <v/>
      </c>
    </row>
    <row r="3235" spans="4:5">
      <c r="D3235" s="16" t="str">
        <f>IFERROR(VLOOKUP(CONCATENATE(B3235,C3235),IBGE!A:J,10,FALSE),"")</f>
        <v/>
      </c>
      <c r="E3235" s="17" t="str">
        <f>IFERROR(VLOOKUP(CONCATENATE(B3235,C3235),IBGE!A:R,18,FALSE),"")</f>
        <v/>
      </c>
    </row>
    <row r="3236" spans="4:5">
      <c r="D3236" s="16" t="str">
        <f>IFERROR(VLOOKUP(CONCATENATE(B3236,C3236),IBGE!A:J,10,FALSE),"")</f>
        <v/>
      </c>
      <c r="E3236" s="17" t="str">
        <f>IFERROR(VLOOKUP(CONCATENATE(B3236,C3236),IBGE!A:R,18,FALSE),"")</f>
        <v/>
      </c>
    </row>
    <row r="3237" spans="4:5">
      <c r="D3237" s="16" t="str">
        <f>IFERROR(VLOOKUP(CONCATENATE(B3237,C3237),IBGE!A:J,10,FALSE),"")</f>
        <v/>
      </c>
      <c r="E3237" s="17" t="str">
        <f>IFERROR(VLOOKUP(CONCATENATE(B3237,C3237),IBGE!A:R,18,FALSE),"")</f>
        <v/>
      </c>
    </row>
    <row r="3238" spans="4:5">
      <c r="D3238" s="16" t="str">
        <f>IFERROR(VLOOKUP(CONCATENATE(B3238,C3238),IBGE!A:J,10,FALSE),"")</f>
        <v/>
      </c>
      <c r="E3238" s="17" t="str">
        <f>IFERROR(VLOOKUP(CONCATENATE(B3238,C3238),IBGE!A:R,18,FALSE),"")</f>
        <v/>
      </c>
    </row>
    <row r="3239" spans="4:5">
      <c r="D3239" s="16" t="str">
        <f>IFERROR(VLOOKUP(CONCATENATE(B3239,C3239),IBGE!A:J,10,FALSE),"")</f>
        <v/>
      </c>
      <c r="E3239" s="17" t="str">
        <f>IFERROR(VLOOKUP(CONCATENATE(B3239,C3239),IBGE!A:R,18,FALSE),"")</f>
        <v/>
      </c>
    </row>
    <row r="3240" spans="4:5">
      <c r="D3240" s="16" t="str">
        <f>IFERROR(VLOOKUP(CONCATENATE(B3240,C3240),IBGE!A:J,10,FALSE),"")</f>
        <v/>
      </c>
      <c r="E3240" s="17" t="str">
        <f>IFERROR(VLOOKUP(CONCATENATE(B3240,C3240),IBGE!A:R,18,FALSE),"")</f>
        <v/>
      </c>
    </row>
    <row r="3241" spans="4:5">
      <c r="D3241" s="16" t="str">
        <f>IFERROR(VLOOKUP(CONCATENATE(B3241,C3241),IBGE!A:J,10,FALSE),"")</f>
        <v/>
      </c>
      <c r="E3241" s="17" t="str">
        <f>IFERROR(VLOOKUP(CONCATENATE(B3241,C3241),IBGE!A:R,18,FALSE),"")</f>
        <v/>
      </c>
    </row>
    <row r="3242" spans="4:5">
      <c r="D3242" s="16" t="str">
        <f>IFERROR(VLOOKUP(CONCATENATE(B3242,C3242),IBGE!A:J,10,FALSE),"")</f>
        <v/>
      </c>
      <c r="E3242" s="17" t="str">
        <f>IFERROR(VLOOKUP(CONCATENATE(B3242,C3242),IBGE!A:R,18,FALSE),"")</f>
        <v/>
      </c>
    </row>
    <row r="3243" spans="4:5">
      <c r="D3243" s="16" t="str">
        <f>IFERROR(VLOOKUP(CONCATENATE(B3243,C3243),IBGE!A:J,10,FALSE),"")</f>
        <v/>
      </c>
      <c r="E3243" s="17" t="str">
        <f>IFERROR(VLOOKUP(CONCATENATE(B3243,C3243),IBGE!A:R,18,FALSE),"")</f>
        <v/>
      </c>
    </row>
    <row r="3244" spans="4:5">
      <c r="D3244" s="16" t="str">
        <f>IFERROR(VLOOKUP(CONCATENATE(B3244,C3244),IBGE!A:J,10,FALSE),"")</f>
        <v/>
      </c>
      <c r="E3244" s="17" t="str">
        <f>IFERROR(VLOOKUP(CONCATENATE(B3244,C3244),IBGE!A:R,18,FALSE),"")</f>
        <v/>
      </c>
    </row>
    <row r="3245" spans="4:5">
      <c r="D3245" s="16" t="str">
        <f>IFERROR(VLOOKUP(CONCATENATE(B3245,C3245),IBGE!A:J,10,FALSE),"")</f>
        <v/>
      </c>
      <c r="E3245" s="17" t="str">
        <f>IFERROR(VLOOKUP(CONCATENATE(B3245,C3245),IBGE!A:R,18,FALSE),"")</f>
        <v/>
      </c>
    </row>
    <row r="3246" spans="4:5">
      <c r="D3246" s="16" t="str">
        <f>IFERROR(VLOOKUP(CONCATENATE(B3246,C3246),IBGE!A:J,10,FALSE),"")</f>
        <v/>
      </c>
      <c r="E3246" s="17" t="str">
        <f>IFERROR(VLOOKUP(CONCATENATE(B3246,C3246),IBGE!A:R,18,FALSE),"")</f>
        <v/>
      </c>
    </row>
    <row r="3247" spans="4:5">
      <c r="D3247" s="16" t="str">
        <f>IFERROR(VLOOKUP(CONCATENATE(B3247,C3247),IBGE!A:J,10,FALSE),"")</f>
        <v/>
      </c>
      <c r="E3247" s="17" t="str">
        <f>IFERROR(VLOOKUP(CONCATENATE(B3247,C3247),IBGE!A:R,18,FALSE),"")</f>
        <v/>
      </c>
    </row>
    <row r="3248" spans="4:5">
      <c r="D3248" s="16" t="str">
        <f>IFERROR(VLOOKUP(CONCATENATE(B3248,C3248),IBGE!A:J,10,FALSE),"")</f>
        <v/>
      </c>
      <c r="E3248" s="17" t="str">
        <f>IFERROR(VLOOKUP(CONCATENATE(B3248,C3248),IBGE!A:R,18,FALSE),"")</f>
        <v/>
      </c>
    </row>
    <row r="3249" spans="4:5">
      <c r="D3249" s="16" t="str">
        <f>IFERROR(VLOOKUP(CONCATENATE(B3249,C3249),IBGE!A:J,10,FALSE),"")</f>
        <v/>
      </c>
      <c r="E3249" s="17" t="str">
        <f>IFERROR(VLOOKUP(CONCATENATE(B3249,C3249),IBGE!A:R,18,FALSE),"")</f>
        <v/>
      </c>
    </row>
    <row r="3250" spans="4:5">
      <c r="D3250" s="16" t="str">
        <f>IFERROR(VLOOKUP(CONCATENATE(B3250,C3250),IBGE!A:J,10,FALSE),"")</f>
        <v/>
      </c>
      <c r="E3250" s="17" t="str">
        <f>IFERROR(VLOOKUP(CONCATENATE(B3250,C3250),IBGE!A:R,18,FALSE),"")</f>
        <v/>
      </c>
    </row>
    <row r="3251" spans="4:5">
      <c r="D3251" s="16" t="str">
        <f>IFERROR(VLOOKUP(CONCATENATE(B3251,C3251),IBGE!A:J,10,FALSE),"")</f>
        <v/>
      </c>
      <c r="E3251" s="17" t="str">
        <f>IFERROR(VLOOKUP(CONCATENATE(B3251,C3251),IBGE!A:R,18,FALSE),"")</f>
        <v/>
      </c>
    </row>
    <row r="3252" spans="4:5">
      <c r="D3252" s="16" t="str">
        <f>IFERROR(VLOOKUP(CONCATENATE(B3252,C3252),IBGE!A:J,10,FALSE),"")</f>
        <v/>
      </c>
      <c r="E3252" s="17" t="str">
        <f>IFERROR(VLOOKUP(CONCATENATE(B3252,C3252),IBGE!A:R,18,FALSE),"")</f>
        <v/>
      </c>
    </row>
    <row r="3253" spans="4:5">
      <c r="D3253" s="16" t="str">
        <f>IFERROR(VLOOKUP(CONCATENATE(B3253,C3253),IBGE!A:J,10,FALSE),"")</f>
        <v/>
      </c>
      <c r="E3253" s="17" t="str">
        <f>IFERROR(VLOOKUP(CONCATENATE(B3253,C3253),IBGE!A:R,18,FALSE),"")</f>
        <v/>
      </c>
    </row>
    <row r="3254" spans="4:5">
      <c r="D3254" s="16" t="str">
        <f>IFERROR(VLOOKUP(CONCATENATE(B3254,C3254),IBGE!A:J,10,FALSE),"")</f>
        <v/>
      </c>
      <c r="E3254" s="17" t="str">
        <f>IFERROR(VLOOKUP(CONCATENATE(B3254,C3254),IBGE!A:R,18,FALSE),"")</f>
        <v/>
      </c>
    </row>
    <row r="3255" spans="4:5">
      <c r="D3255" s="16" t="str">
        <f>IFERROR(VLOOKUP(CONCATENATE(B3255,C3255),IBGE!A:J,10,FALSE),"")</f>
        <v/>
      </c>
      <c r="E3255" s="17" t="str">
        <f>IFERROR(VLOOKUP(CONCATENATE(B3255,C3255),IBGE!A:R,18,FALSE),"")</f>
        <v/>
      </c>
    </row>
    <row r="3256" spans="4:5">
      <c r="D3256" s="16" t="str">
        <f>IFERROR(VLOOKUP(CONCATENATE(B3256,C3256),IBGE!A:J,10,FALSE),"")</f>
        <v/>
      </c>
      <c r="E3256" s="17" t="str">
        <f>IFERROR(VLOOKUP(CONCATENATE(B3256,C3256),IBGE!A:R,18,FALSE),"")</f>
        <v/>
      </c>
    </row>
    <row r="3257" spans="4:5">
      <c r="D3257" s="16" t="str">
        <f>IFERROR(VLOOKUP(CONCATENATE(B3257,C3257),IBGE!A:J,10,FALSE),"")</f>
        <v/>
      </c>
      <c r="E3257" s="17" t="str">
        <f>IFERROR(VLOOKUP(CONCATENATE(B3257,C3257),IBGE!A:R,18,FALSE),"")</f>
        <v/>
      </c>
    </row>
    <row r="3258" spans="4:5">
      <c r="D3258" s="16" t="str">
        <f>IFERROR(VLOOKUP(CONCATENATE(B3258,C3258),IBGE!A:J,10,FALSE),"")</f>
        <v/>
      </c>
      <c r="E3258" s="17" t="str">
        <f>IFERROR(VLOOKUP(CONCATENATE(B3258,C3258),IBGE!A:R,18,FALSE),"")</f>
        <v/>
      </c>
    </row>
    <row r="3259" spans="4:5">
      <c r="D3259" s="16" t="str">
        <f>IFERROR(VLOOKUP(CONCATENATE(B3259,C3259),IBGE!A:J,10,FALSE),"")</f>
        <v/>
      </c>
      <c r="E3259" s="17" t="str">
        <f>IFERROR(VLOOKUP(CONCATENATE(B3259,C3259),IBGE!A:R,18,FALSE),"")</f>
        <v/>
      </c>
    </row>
    <row r="3260" spans="4:5">
      <c r="D3260" s="16" t="str">
        <f>IFERROR(VLOOKUP(CONCATENATE(B3260,C3260),IBGE!A:J,10,FALSE),"")</f>
        <v/>
      </c>
      <c r="E3260" s="17" t="str">
        <f>IFERROR(VLOOKUP(CONCATENATE(B3260,C3260),IBGE!A:R,18,FALSE),"")</f>
        <v/>
      </c>
    </row>
    <row r="3261" spans="4:5">
      <c r="D3261" s="16" t="str">
        <f>IFERROR(VLOOKUP(CONCATENATE(B3261,C3261),IBGE!A:J,10,FALSE),"")</f>
        <v/>
      </c>
      <c r="E3261" s="17" t="str">
        <f>IFERROR(VLOOKUP(CONCATENATE(B3261,C3261),IBGE!A:R,18,FALSE),"")</f>
        <v/>
      </c>
    </row>
    <row r="3262" spans="4:5">
      <c r="D3262" s="16" t="str">
        <f>IFERROR(VLOOKUP(CONCATENATE(B3262,C3262),IBGE!A:J,10,FALSE),"")</f>
        <v/>
      </c>
      <c r="E3262" s="17" t="str">
        <f>IFERROR(VLOOKUP(CONCATENATE(B3262,C3262),IBGE!A:R,18,FALSE),"")</f>
        <v/>
      </c>
    </row>
    <row r="3263" spans="4:5">
      <c r="D3263" s="16" t="str">
        <f>IFERROR(VLOOKUP(CONCATENATE(B3263,C3263),IBGE!A:J,10,FALSE),"")</f>
        <v/>
      </c>
      <c r="E3263" s="17" t="str">
        <f>IFERROR(VLOOKUP(CONCATENATE(B3263,C3263),IBGE!A:R,18,FALSE),"")</f>
        <v/>
      </c>
    </row>
    <row r="3264" spans="4:5">
      <c r="D3264" s="16" t="str">
        <f>IFERROR(VLOOKUP(CONCATENATE(B3264,C3264),IBGE!A:J,10,FALSE),"")</f>
        <v/>
      </c>
      <c r="E3264" s="17" t="str">
        <f>IFERROR(VLOOKUP(CONCATENATE(B3264,C3264),IBGE!A:R,18,FALSE),"")</f>
        <v/>
      </c>
    </row>
    <row r="3265" spans="4:5">
      <c r="D3265" s="16" t="str">
        <f>IFERROR(VLOOKUP(CONCATENATE(B3265,C3265),IBGE!A:J,10,FALSE),"")</f>
        <v/>
      </c>
      <c r="E3265" s="17" t="str">
        <f>IFERROR(VLOOKUP(CONCATENATE(B3265,C3265),IBGE!A:R,18,FALSE),"")</f>
        <v/>
      </c>
    </row>
    <row r="3266" spans="4:5">
      <c r="D3266" s="16" t="str">
        <f>IFERROR(VLOOKUP(CONCATENATE(B3266,C3266),IBGE!A:J,10,FALSE),"")</f>
        <v/>
      </c>
      <c r="E3266" s="17" t="str">
        <f>IFERROR(VLOOKUP(CONCATENATE(B3266,C3266),IBGE!A:R,18,FALSE),"")</f>
        <v/>
      </c>
    </row>
    <row r="3267" spans="4:5">
      <c r="D3267" s="16" t="str">
        <f>IFERROR(VLOOKUP(CONCATENATE(B3267,C3267),IBGE!A:J,10,FALSE),"")</f>
        <v/>
      </c>
      <c r="E3267" s="17" t="str">
        <f>IFERROR(VLOOKUP(CONCATENATE(B3267,C3267),IBGE!A:R,18,FALSE),"")</f>
        <v/>
      </c>
    </row>
    <row r="3268" spans="4:5">
      <c r="D3268" s="16" t="str">
        <f>IFERROR(VLOOKUP(CONCATENATE(B3268,C3268),IBGE!A:J,10,FALSE),"")</f>
        <v/>
      </c>
      <c r="E3268" s="17" t="str">
        <f>IFERROR(VLOOKUP(CONCATENATE(B3268,C3268),IBGE!A:R,18,FALSE),"")</f>
        <v/>
      </c>
    </row>
    <row r="3269" spans="4:5">
      <c r="D3269" s="16" t="str">
        <f>IFERROR(VLOOKUP(CONCATENATE(B3269,C3269),IBGE!A:J,10,FALSE),"")</f>
        <v/>
      </c>
      <c r="E3269" s="17" t="str">
        <f>IFERROR(VLOOKUP(CONCATENATE(B3269,C3269),IBGE!A:R,18,FALSE),"")</f>
        <v/>
      </c>
    </row>
    <row r="3270" spans="4:5">
      <c r="D3270" s="16" t="str">
        <f>IFERROR(VLOOKUP(CONCATENATE(B3270,C3270),IBGE!A:J,10,FALSE),"")</f>
        <v/>
      </c>
      <c r="E3270" s="17" t="str">
        <f>IFERROR(VLOOKUP(CONCATENATE(B3270,C3270),IBGE!A:R,18,FALSE),"")</f>
        <v/>
      </c>
    </row>
    <row r="3271" spans="4:5">
      <c r="D3271" s="16" t="str">
        <f>IFERROR(VLOOKUP(CONCATENATE(B3271,C3271),IBGE!A:J,10,FALSE),"")</f>
        <v/>
      </c>
      <c r="E3271" s="17" t="str">
        <f>IFERROR(VLOOKUP(CONCATENATE(B3271,C3271),IBGE!A:R,18,FALSE),"")</f>
        <v/>
      </c>
    </row>
    <row r="3272" spans="4:5">
      <c r="D3272" s="16" t="str">
        <f>IFERROR(VLOOKUP(CONCATENATE(B3272,C3272),IBGE!A:J,10,FALSE),"")</f>
        <v/>
      </c>
      <c r="E3272" s="17" t="str">
        <f>IFERROR(VLOOKUP(CONCATENATE(B3272,C3272),IBGE!A:R,18,FALSE),"")</f>
        <v/>
      </c>
    </row>
    <row r="3273" spans="4:5">
      <c r="D3273" s="16" t="str">
        <f>IFERROR(VLOOKUP(CONCATENATE(B3273,C3273),IBGE!A:J,10,FALSE),"")</f>
        <v/>
      </c>
      <c r="E3273" s="17" t="str">
        <f>IFERROR(VLOOKUP(CONCATENATE(B3273,C3273),IBGE!A:R,18,FALSE),"")</f>
        <v/>
      </c>
    </row>
    <row r="3274" spans="4:5">
      <c r="D3274" s="16" t="str">
        <f>IFERROR(VLOOKUP(CONCATENATE(B3274,C3274),IBGE!A:J,10,FALSE),"")</f>
        <v/>
      </c>
      <c r="E3274" s="17" t="str">
        <f>IFERROR(VLOOKUP(CONCATENATE(B3274,C3274),IBGE!A:R,18,FALSE),"")</f>
        <v/>
      </c>
    </row>
    <row r="3275" spans="4:5">
      <c r="D3275" s="16" t="str">
        <f>IFERROR(VLOOKUP(CONCATENATE(B3275,C3275),IBGE!A:J,10,FALSE),"")</f>
        <v/>
      </c>
      <c r="E3275" s="17" t="str">
        <f>IFERROR(VLOOKUP(CONCATENATE(B3275,C3275),IBGE!A:R,18,FALSE),"")</f>
        <v/>
      </c>
    </row>
    <row r="3276" spans="4:5">
      <c r="D3276" s="16" t="str">
        <f>IFERROR(VLOOKUP(CONCATENATE(B3276,C3276),IBGE!A:J,10,FALSE),"")</f>
        <v/>
      </c>
      <c r="E3276" s="17" t="str">
        <f>IFERROR(VLOOKUP(CONCATENATE(B3276,C3276),IBGE!A:R,18,FALSE),"")</f>
        <v/>
      </c>
    </row>
    <row r="3277" spans="4:5">
      <c r="D3277" s="16" t="str">
        <f>IFERROR(VLOOKUP(CONCATENATE(B3277,C3277),IBGE!A:J,10,FALSE),"")</f>
        <v/>
      </c>
      <c r="E3277" s="17" t="str">
        <f>IFERROR(VLOOKUP(CONCATENATE(B3277,C3277),IBGE!A:R,18,FALSE),"")</f>
        <v/>
      </c>
    </row>
    <row r="3278" spans="4:5">
      <c r="D3278" s="16" t="str">
        <f>IFERROR(VLOOKUP(CONCATENATE(B3278,C3278),IBGE!A:J,10,FALSE),"")</f>
        <v/>
      </c>
      <c r="E3278" s="17" t="str">
        <f>IFERROR(VLOOKUP(CONCATENATE(B3278,C3278),IBGE!A:R,18,FALSE),"")</f>
        <v/>
      </c>
    </row>
    <row r="3279" spans="4:5">
      <c r="D3279" s="16" t="str">
        <f>IFERROR(VLOOKUP(CONCATENATE(B3279,C3279),IBGE!A:J,10,FALSE),"")</f>
        <v/>
      </c>
      <c r="E3279" s="17" t="str">
        <f>IFERROR(VLOOKUP(CONCATENATE(B3279,C3279),IBGE!A:R,18,FALSE),"")</f>
        <v/>
      </c>
    </row>
    <row r="3280" spans="4:5">
      <c r="D3280" s="16" t="str">
        <f>IFERROR(VLOOKUP(CONCATENATE(B3280,C3280),IBGE!A:J,10,FALSE),"")</f>
        <v/>
      </c>
      <c r="E3280" s="17" t="str">
        <f>IFERROR(VLOOKUP(CONCATENATE(B3280,C3280),IBGE!A:R,18,FALSE),"")</f>
        <v/>
      </c>
    </row>
    <row r="3281" spans="4:5">
      <c r="D3281" s="16" t="str">
        <f>IFERROR(VLOOKUP(CONCATENATE(B3281,C3281),IBGE!A:J,10,FALSE),"")</f>
        <v/>
      </c>
      <c r="E3281" s="17" t="str">
        <f>IFERROR(VLOOKUP(CONCATENATE(B3281,C3281),IBGE!A:R,18,FALSE),"")</f>
        <v/>
      </c>
    </row>
    <row r="3282" spans="4:5">
      <c r="D3282" s="16" t="str">
        <f>IFERROR(VLOOKUP(CONCATENATE(B3282,C3282),IBGE!A:J,10,FALSE),"")</f>
        <v/>
      </c>
      <c r="E3282" s="17" t="str">
        <f>IFERROR(VLOOKUP(CONCATENATE(B3282,C3282),IBGE!A:R,18,FALSE),"")</f>
        <v/>
      </c>
    </row>
    <row r="3283" spans="4:5">
      <c r="D3283" s="16" t="str">
        <f>IFERROR(VLOOKUP(CONCATENATE(B3283,C3283),IBGE!A:J,10,FALSE),"")</f>
        <v/>
      </c>
      <c r="E3283" s="17" t="str">
        <f>IFERROR(VLOOKUP(CONCATENATE(B3283,C3283),IBGE!A:R,18,FALSE),"")</f>
        <v/>
      </c>
    </row>
    <row r="3284" spans="4:5">
      <c r="D3284" s="16" t="str">
        <f>IFERROR(VLOOKUP(CONCATENATE(B3284,C3284),IBGE!A:J,10,FALSE),"")</f>
        <v/>
      </c>
      <c r="E3284" s="17" t="str">
        <f>IFERROR(VLOOKUP(CONCATENATE(B3284,C3284),IBGE!A:R,18,FALSE),"")</f>
        <v/>
      </c>
    </row>
    <row r="3285" spans="4:5">
      <c r="D3285" s="16" t="str">
        <f>IFERROR(VLOOKUP(CONCATENATE(B3285,C3285),IBGE!A:J,10,FALSE),"")</f>
        <v/>
      </c>
      <c r="E3285" s="17" t="str">
        <f>IFERROR(VLOOKUP(CONCATENATE(B3285,C3285),IBGE!A:R,18,FALSE),"")</f>
        <v/>
      </c>
    </row>
    <row r="3286" spans="4:5">
      <c r="D3286" s="16" t="str">
        <f>IFERROR(VLOOKUP(CONCATENATE(B3286,C3286),IBGE!A:J,10,FALSE),"")</f>
        <v/>
      </c>
      <c r="E3286" s="17" t="str">
        <f>IFERROR(VLOOKUP(CONCATENATE(B3286,C3286),IBGE!A:R,18,FALSE),"")</f>
        <v/>
      </c>
    </row>
    <row r="3287" spans="4:5">
      <c r="D3287" s="16" t="str">
        <f>IFERROR(VLOOKUP(CONCATENATE(B3287,C3287),IBGE!A:J,10,FALSE),"")</f>
        <v/>
      </c>
      <c r="E3287" s="17" t="str">
        <f>IFERROR(VLOOKUP(CONCATENATE(B3287,C3287),IBGE!A:R,18,FALSE),"")</f>
        <v/>
      </c>
    </row>
    <row r="3288" spans="4:5">
      <c r="D3288" s="16" t="str">
        <f>IFERROR(VLOOKUP(CONCATENATE(B3288,C3288),IBGE!A:J,10,FALSE),"")</f>
        <v/>
      </c>
      <c r="E3288" s="17" t="str">
        <f>IFERROR(VLOOKUP(CONCATENATE(B3288,C3288),IBGE!A:R,18,FALSE),"")</f>
        <v/>
      </c>
    </row>
    <row r="3289" spans="4:5">
      <c r="D3289" s="16" t="str">
        <f>IFERROR(VLOOKUP(CONCATENATE(B3289,C3289),IBGE!A:J,10,FALSE),"")</f>
        <v/>
      </c>
      <c r="E3289" s="17" t="str">
        <f>IFERROR(VLOOKUP(CONCATENATE(B3289,C3289),IBGE!A:R,18,FALSE),"")</f>
        <v/>
      </c>
    </row>
    <row r="3290" spans="4:5">
      <c r="D3290" s="16" t="str">
        <f>IFERROR(VLOOKUP(CONCATENATE(B3290,C3290),IBGE!A:J,10,FALSE),"")</f>
        <v/>
      </c>
      <c r="E3290" s="17" t="str">
        <f>IFERROR(VLOOKUP(CONCATENATE(B3290,C3290),IBGE!A:R,18,FALSE),"")</f>
        <v/>
      </c>
    </row>
    <row r="3291" spans="4:5">
      <c r="D3291" s="16" t="str">
        <f>IFERROR(VLOOKUP(CONCATENATE(B3291,C3291),IBGE!A:J,10,FALSE),"")</f>
        <v/>
      </c>
      <c r="E3291" s="17" t="str">
        <f>IFERROR(VLOOKUP(CONCATENATE(B3291,C3291),IBGE!A:R,18,FALSE),"")</f>
        <v/>
      </c>
    </row>
    <row r="3292" spans="4:5">
      <c r="D3292" s="16" t="str">
        <f>IFERROR(VLOOKUP(CONCATENATE(B3292,C3292),IBGE!A:J,10,FALSE),"")</f>
        <v/>
      </c>
      <c r="E3292" s="17" t="str">
        <f>IFERROR(VLOOKUP(CONCATENATE(B3292,C3292),IBGE!A:R,18,FALSE),"")</f>
        <v/>
      </c>
    </row>
    <row r="3293" spans="4:5">
      <c r="D3293" s="16" t="str">
        <f>IFERROR(VLOOKUP(CONCATENATE(B3293,C3293),IBGE!A:J,10,FALSE),"")</f>
        <v/>
      </c>
      <c r="E3293" s="17" t="str">
        <f>IFERROR(VLOOKUP(CONCATENATE(B3293,C3293),IBGE!A:R,18,FALSE),"")</f>
        <v/>
      </c>
    </row>
    <row r="3294" spans="4:5">
      <c r="D3294" s="16" t="str">
        <f>IFERROR(VLOOKUP(CONCATENATE(B3294,C3294),IBGE!A:J,10,FALSE),"")</f>
        <v/>
      </c>
      <c r="E3294" s="17" t="str">
        <f>IFERROR(VLOOKUP(CONCATENATE(B3294,C3294),IBGE!A:R,18,FALSE),"")</f>
        <v/>
      </c>
    </row>
    <row r="3295" spans="4:5">
      <c r="D3295" s="16" t="str">
        <f>IFERROR(VLOOKUP(CONCATENATE(B3295,C3295),IBGE!A:J,10,FALSE),"")</f>
        <v/>
      </c>
      <c r="E3295" s="17" t="str">
        <f>IFERROR(VLOOKUP(CONCATENATE(B3295,C3295),IBGE!A:R,18,FALSE),"")</f>
        <v/>
      </c>
    </row>
    <row r="3296" spans="4:5">
      <c r="D3296" s="16" t="str">
        <f>IFERROR(VLOOKUP(CONCATENATE(B3296,C3296),IBGE!A:J,10,FALSE),"")</f>
        <v/>
      </c>
      <c r="E3296" s="17" t="str">
        <f>IFERROR(VLOOKUP(CONCATENATE(B3296,C3296),IBGE!A:R,18,FALSE),"")</f>
        <v/>
      </c>
    </row>
    <row r="3297" spans="4:5">
      <c r="D3297" s="16" t="str">
        <f>IFERROR(VLOOKUP(CONCATENATE(B3297,C3297),IBGE!A:J,10,FALSE),"")</f>
        <v/>
      </c>
      <c r="E3297" s="17" t="str">
        <f>IFERROR(VLOOKUP(CONCATENATE(B3297,C3297),IBGE!A:R,18,FALSE),"")</f>
        <v/>
      </c>
    </row>
    <row r="3298" spans="4:5">
      <c r="D3298" s="16" t="str">
        <f>IFERROR(VLOOKUP(CONCATENATE(B3298,C3298),IBGE!A:J,10,FALSE),"")</f>
        <v/>
      </c>
      <c r="E3298" s="17" t="str">
        <f>IFERROR(VLOOKUP(CONCATENATE(B3298,C3298),IBGE!A:R,18,FALSE),"")</f>
        <v/>
      </c>
    </row>
    <row r="3299" spans="4:5">
      <c r="D3299" s="16" t="str">
        <f>IFERROR(VLOOKUP(CONCATENATE(B3299,C3299),IBGE!A:J,10,FALSE),"")</f>
        <v/>
      </c>
      <c r="E3299" s="17" t="str">
        <f>IFERROR(VLOOKUP(CONCATENATE(B3299,C3299),IBGE!A:R,18,FALSE),"")</f>
        <v/>
      </c>
    </row>
    <row r="3300" spans="4:5">
      <c r="D3300" s="16" t="str">
        <f>IFERROR(VLOOKUP(CONCATENATE(B3300,C3300),IBGE!A:J,10,FALSE),"")</f>
        <v/>
      </c>
      <c r="E3300" s="17" t="str">
        <f>IFERROR(VLOOKUP(CONCATENATE(B3300,C3300),IBGE!A:R,18,FALSE),"")</f>
        <v/>
      </c>
    </row>
    <row r="3301" spans="4:5">
      <c r="D3301" s="16" t="str">
        <f>IFERROR(VLOOKUP(CONCATENATE(B3301,C3301),IBGE!A:J,10,FALSE),"")</f>
        <v/>
      </c>
      <c r="E3301" s="17" t="str">
        <f>IFERROR(VLOOKUP(CONCATENATE(B3301,C3301),IBGE!A:R,18,FALSE),"")</f>
        <v/>
      </c>
    </row>
    <row r="3302" spans="4:5">
      <c r="D3302" s="16" t="str">
        <f>IFERROR(VLOOKUP(CONCATENATE(B3302,C3302),IBGE!A:J,10,FALSE),"")</f>
        <v/>
      </c>
      <c r="E3302" s="17" t="str">
        <f>IFERROR(VLOOKUP(CONCATENATE(B3302,C3302),IBGE!A:R,18,FALSE),"")</f>
        <v/>
      </c>
    </row>
    <row r="3303" spans="4:5">
      <c r="D3303" s="16" t="str">
        <f>IFERROR(VLOOKUP(CONCATENATE(B3303,C3303),IBGE!A:J,10,FALSE),"")</f>
        <v/>
      </c>
      <c r="E3303" s="17" t="str">
        <f>IFERROR(VLOOKUP(CONCATENATE(B3303,C3303),IBGE!A:R,18,FALSE),"")</f>
        <v/>
      </c>
    </row>
    <row r="3304" spans="4:5">
      <c r="D3304" s="16" t="str">
        <f>IFERROR(VLOOKUP(CONCATENATE(B3304,C3304),IBGE!A:J,10,FALSE),"")</f>
        <v/>
      </c>
      <c r="E3304" s="17" t="str">
        <f>IFERROR(VLOOKUP(CONCATENATE(B3304,C3304),IBGE!A:R,18,FALSE),"")</f>
        <v/>
      </c>
    </row>
    <row r="3305" spans="4:5">
      <c r="D3305" s="16" t="str">
        <f>IFERROR(VLOOKUP(CONCATENATE(B3305,C3305),IBGE!A:J,10,FALSE),"")</f>
        <v/>
      </c>
      <c r="E3305" s="17" t="str">
        <f>IFERROR(VLOOKUP(CONCATENATE(B3305,C3305),IBGE!A:R,18,FALSE),"")</f>
        <v/>
      </c>
    </row>
    <row r="3306" spans="4:5">
      <c r="D3306" s="16" t="str">
        <f>IFERROR(VLOOKUP(CONCATENATE(B3306,C3306),IBGE!A:J,10,FALSE),"")</f>
        <v/>
      </c>
      <c r="E3306" s="17" t="str">
        <f>IFERROR(VLOOKUP(CONCATENATE(B3306,C3306),IBGE!A:R,18,FALSE),"")</f>
        <v/>
      </c>
    </row>
    <row r="3307" spans="4:5">
      <c r="D3307" s="16" t="str">
        <f>IFERROR(VLOOKUP(CONCATENATE(B3307,C3307),IBGE!A:J,10,FALSE),"")</f>
        <v/>
      </c>
      <c r="E3307" s="17" t="str">
        <f>IFERROR(VLOOKUP(CONCATENATE(B3307,C3307),IBGE!A:R,18,FALSE),"")</f>
        <v/>
      </c>
    </row>
    <row r="3308" spans="4:5">
      <c r="D3308" s="16" t="str">
        <f>IFERROR(VLOOKUP(CONCATENATE(B3308,C3308),IBGE!A:J,10,FALSE),"")</f>
        <v/>
      </c>
      <c r="E3308" s="17" t="str">
        <f>IFERROR(VLOOKUP(CONCATENATE(B3308,C3308),IBGE!A:R,18,FALSE),"")</f>
        <v/>
      </c>
    </row>
    <row r="3309" spans="4:5">
      <c r="D3309" s="16" t="str">
        <f>IFERROR(VLOOKUP(CONCATENATE(B3309,C3309),IBGE!A:J,10,FALSE),"")</f>
        <v/>
      </c>
      <c r="E3309" s="17" t="str">
        <f>IFERROR(VLOOKUP(CONCATENATE(B3309,C3309),IBGE!A:R,18,FALSE),"")</f>
        <v/>
      </c>
    </row>
    <row r="3310" spans="4:5">
      <c r="D3310" s="16" t="str">
        <f>IFERROR(VLOOKUP(CONCATENATE(B3310,C3310),IBGE!A:J,10,FALSE),"")</f>
        <v/>
      </c>
      <c r="E3310" s="17" t="str">
        <f>IFERROR(VLOOKUP(CONCATENATE(B3310,C3310),IBGE!A:R,18,FALSE),"")</f>
        <v/>
      </c>
    </row>
    <row r="3311" spans="4:5">
      <c r="D3311" s="16" t="str">
        <f>IFERROR(VLOOKUP(CONCATENATE(B3311,C3311),IBGE!A:J,10,FALSE),"")</f>
        <v/>
      </c>
      <c r="E3311" s="17" t="str">
        <f>IFERROR(VLOOKUP(CONCATENATE(B3311,C3311),IBGE!A:R,18,FALSE),"")</f>
        <v/>
      </c>
    </row>
    <row r="3312" spans="4:5">
      <c r="D3312" s="16" t="str">
        <f>IFERROR(VLOOKUP(CONCATENATE(B3312,C3312),IBGE!A:J,10,FALSE),"")</f>
        <v/>
      </c>
      <c r="E3312" s="17" t="str">
        <f>IFERROR(VLOOKUP(CONCATENATE(B3312,C3312),IBGE!A:R,18,FALSE),"")</f>
        <v/>
      </c>
    </row>
    <row r="3313" spans="4:5">
      <c r="D3313" s="16" t="str">
        <f>IFERROR(VLOOKUP(CONCATENATE(B3313,C3313),IBGE!A:J,10,FALSE),"")</f>
        <v/>
      </c>
      <c r="E3313" s="17" t="str">
        <f>IFERROR(VLOOKUP(CONCATENATE(B3313,C3313),IBGE!A:R,18,FALSE),"")</f>
        <v/>
      </c>
    </row>
    <row r="3314" spans="4:5">
      <c r="D3314" s="16" t="str">
        <f>IFERROR(VLOOKUP(CONCATENATE(B3314,C3314),IBGE!A:J,10,FALSE),"")</f>
        <v/>
      </c>
      <c r="E3314" s="17" t="str">
        <f>IFERROR(VLOOKUP(CONCATENATE(B3314,C3314),IBGE!A:R,18,FALSE),"")</f>
        <v/>
      </c>
    </row>
    <row r="3315" spans="4:5">
      <c r="D3315" s="16" t="str">
        <f>IFERROR(VLOOKUP(CONCATENATE(B3315,C3315),IBGE!A:J,10,FALSE),"")</f>
        <v/>
      </c>
      <c r="E3315" s="17" t="str">
        <f>IFERROR(VLOOKUP(CONCATENATE(B3315,C3315),IBGE!A:R,18,FALSE),"")</f>
        <v/>
      </c>
    </row>
    <row r="3316" spans="4:5">
      <c r="D3316" s="16" t="str">
        <f>IFERROR(VLOOKUP(CONCATENATE(B3316,C3316),IBGE!A:J,10,FALSE),"")</f>
        <v/>
      </c>
      <c r="E3316" s="17" t="str">
        <f>IFERROR(VLOOKUP(CONCATENATE(B3316,C3316),IBGE!A:R,18,FALSE),"")</f>
        <v/>
      </c>
    </row>
    <row r="3317" spans="4:5">
      <c r="D3317" s="16" t="str">
        <f>IFERROR(VLOOKUP(CONCATENATE(B3317,C3317),IBGE!A:J,10,FALSE),"")</f>
        <v/>
      </c>
      <c r="E3317" s="17" t="str">
        <f>IFERROR(VLOOKUP(CONCATENATE(B3317,C3317),IBGE!A:R,18,FALSE),"")</f>
        <v/>
      </c>
    </row>
    <row r="3318" spans="4:5">
      <c r="D3318" s="16" t="str">
        <f>IFERROR(VLOOKUP(CONCATENATE(B3318,C3318),IBGE!A:J,10,FALSE),"")</f>
        <v/>
      </c>
      <c r="E3318" s="17" t="str">
        <f>IFERROR(VLOOKUP(CONCATENATE(B3318,C3318),IBGE!A:R,18,FALSE),"")</f>
        <v/>
      </c>
    </row>
    <row r="3319" spans="4:5">
      <c r="D3319" s="16" t="str">
        <f>IFERROR(VLOOKUP(CONCATENATE(B3319,C3319),IBGE!A:J,10,FALSE),"")</f>
        <v/>
      </c>
      <c r="E3319" s="17" t="str">
        <f>IFERROR(VLOOKUP(CONCATENATE(B3319,C3319),IBGE!A:R,18,FALSE),"")</f>
        <v/>
      </c>
    </row>
    <row r="3320" spans="4:5">
      <c r="D3320" s="16" t="str">
        <f>IFERROR(VLOOKUP(CONCATENATE(B3320,C3320),IBGE!A:J,10,FALSE),"")</f>
        <v/>
      </c>
      <c r="E3320" s="17" t="str">
        <f>IFERROR(VLOOKUP(CONCATENATE(B3320,C3320),IBGE!A:R,18,FALSE),"")</f>
        <v/>
      </c>
    </row>
    <row r="3321" spans="4:5">
      <c r="D3321" s="16" t="str">
        <f>IFERROR(VLOOKUP(CONCATENATE(B3321,C3321),IBGE!A:J,10,FALSE),"")</f>
        <v/>
      </c>
      <c r="E3321" s="17" t="str">
        <f>IFERROR(VLOOKUP(CONCATENATE(B3321,C3321),IBGE!A:R,18,FALSE),"")</f>
        <v/>
      </c>
    </row>
    <row r="3322" spans="4:5">
      <c r="D3322" s="16" t="str">
        <f>IFERROR(VLOOKUP(CONCATENATE(B3322,C3322),IBGE!A:J,10,FALSE),"")</f>
        <v/>
      </c>
      <c r="E3322" s="17" t="str">
        <f>IFERROR(VLOOKUP(CONCATENATE(B3322,C3322),IBGE!A:R,18,FALSE),"")</f>
        <v/>
      </c>
    </row>
    <row r="3323" spans="4:5">
      <c r="D3323" s="16" t="str">
        <f>IFERROR(VLOOKUP(CONCATENATE(B3323,C3323),IBGE!A:J,10,FALSE),"")</f>
        <v/>
      </c>
      <c r="E3323" s="17" t="str">
        <f>IFERROR(VLOOKUP(CONCATENATE(B3323,C3323),IBGE!A:R,18,FALSE),"")</f>
        <v/>
      </c>
    </row>
    <row r="3324" spans="4:5">
      <c r="D3324" s="16" t="str">
        <f>IFERROR(VLOOKUP(CONCATENATE(B3324,C3324),IBGE!A:J,10,FALSE),"")</f>
        <v/>
      </c>
      <c r="E3324" s="17" t="str">
        <f>IFERROR(VLOOKUP(CONCATENATE(B3324,C3324),IBGE!A:R,18,FALSE),"")</f>
        <v/>
      </c>
    </row>
    <row r="3325" spans="4:5">
      <c r="D3325" s="16" t="str">
        <f>IFERROR(VLOOKUP(CONCATENATE(B3325,C3325),IBGE!A:J,10,FALSE),"")</f>
        <v/>
      </c>
      <c r="E3325" s="17" t="str">
        <f>IFERROR(VLOOKUP(CONCATENATE(B3325,C3325),IBGE!A:R,18,FALSE),"")</f>
        <v/>
      </c>
    </row>
    <row r="3326" spans="4:5">
      <c r="D3326" s="16" t="str">
        <f>IFERROR(VLOOKUP(CONCATENATE(B3326,C3326),IBGE!A:J,10,FALSE),"")</f>
        <v/>
      </c>
      <c r="E3326" s="17" t="str">
        <f>IFERROR(VLOOKUP(CONCATENATE(B3326,C3326),IBGE!A:R,18,FALSE),"")</f>
        <v/>
      </c>
    </row>
    <row r="3327" spans="4:5">
      <c r="D3327" s="16" t="str">
        <f>IFERROR(VLOOKUP(CONCATENATE(B3327,C3327),IBGE!A:J,10,FALSE),"")</f>
        <v/>
      </c>
      <c r="E3327" s="17" t="str">
        <f>IFERROR(VLOOKUP(CONCATENATE(B3327,C3327),IBGE!A:R,18,FALSE),"")</f>
        <v/>
      </c>
    </row>
    <row r="3328" spans="4:5">
      <c r="D3328" s="16" t="str">
        <f>IFERROR(VLOOKUP(CONCATENATE(B3328,C3328),IBGE!A:J,10,FALSE),"")</f>
        <v/>
      </c>
      <c r="E3328" s="17" t="str">
        <f>IFERROR(VLOOKUP(CONCATENATE(B3328,C3328),IBGE!A:R,18,FALSE),"")</f>
        <v/>
      </c>
    </row>
    <row r="3329" spans="4:5">
      <c r="D3329" s="16" t="str">
        <f>IFERROR(VLOOKUP(CONCATENATE(B3329,C3329),IBGE!A:J,10,FALSE),"")</f>
        <v/>
      </c>
      <c r="E3329" s="17" t="str">
        <f>IFERROR(VLOOKUP(CONCATENATE(B3329,C3329),IBGE!A:R,18,FALSE),"")</f>
        <v/>
      </c>
    </row>
    <row r="3330" spans="4:5">
      <c r="D3330" s="16" t="str">
        <f>IFERROR(VLOOKUP(CONCATENATE(B3330,C3330),IBGE!A:J,10,FALSE),"")</f>
        <v/>
      </c>
      <c r="E3330" s="17" t="str">
        <f>IFERROR(VLOOKUP(CONCATENATE(B3330,C3330),IBGE!A:R,18,FALSE),"")</f>
        <v/>
      </c>
    </row>
    <row r="3331" spans="4:5">
      <c r="D3331" s="16" t="str">
        <f>IFERROR(VLOOKUP(CONCATENATE(B3331,C3331),IBGE!A:J,10,FALSE),"")</f>
        <v/>
      </c>
      <c r="E3331" s="17" t="str">
        <f>IFERROR(VLOOKUP(CONCATENATE(B3331,C3331),IBGE!A:R,18,FALSE),"")</f>
        <v/>
      </c>
    </row>
    <row r="3332" spans="4:5">
      <c r="D3332" s="16" t="str">
        <f>IFERROR(VLOOKUP(CONCATENATE(B3332,C3332),IBGE!A:J,10,FALSE),"")</f>
        <v/>
      </c>
      <c r="E3332" s="17" t="str">
        <f>IFERROR(VLOOKUP(CONCATENATE(B3332,C3332),IBGE!A:R,18,FALSE),"")</f>
        <v/>
      </c>
    </row>
    <row r="3333" spans="4:5">
      <c r="D3333" s="16" t="str">
        <f>IFERROR(VLOOKUP(CONCATENATE(B3333,C3333),IBGE!A:J,10,FALSE),"")</f>
        <v/>
      </c>
      <c r="E3333" s="17" t="str">
        <f>IFERROR(VLOOKUP(CONCATENATE(B3333,C3333),IBGE!A:R,18,FALSE),"")</f>
        <v/>
      </c>
    </row>
    <row r="3334" spans="4:5">
      <c r="D3334" s="16" t="str">
        <f>IFERROR(VLOOKUP(CONCATENATE(B3334,C3334),IBGE!A:J,10,FALSE),"")</f>
        <v/>
      </c>
      <c r="E3334" s="17" t="str">
        <f>IFERROR(VLOOKUP(CONCATENATE(B3334,C3334),IBGE!A:R,18,FALSE),"")</f>
        <v/>
      </c>
    </row>
    <row r="3335" spans="4:5">
      <c r="D3335" s="16" t="str">
        <f>IFERROR(VLOOKUP(CONCATENATE(B3335,C3335),IBGE!A:J,10,FALSE),"")</f>
        <v/>
      </c>
      <c r="E3335" s="17" t="str">
        <f>IFERROR(VLOOKUP(CONCATENATE(B3335,C3335),IBGE!A:R,18,FALSE),"")</f>
        <v/>
      </c>
    </row>
    <row r="3336" spans="4:5">
      <c r="D3336" s="16" t="str">
        <f>IFERROR(VLOOKUP(CONCATENATE(B3336,C3336),IBGE!A:J,10,FALSE),"")</f>
        <v/>
      </c>
      <c r="E3336" s="17" t="str">
        <f>IFERROR(VLOOKUP(CONCATENATE(B3336,C3336),IBGE!A:R,18,FALSE),"")</f>
        <v/>
      </c>
    </row>
    <row r="3337" spans="4:5">
      <c r="D3337" s="16" t="str">
        <f>IFERROR(VLOOKUP(CONCATENATE(B3337,C3337),IBGE!A:J,10,FALSE),"")</f>
        <v/>
      </c>
      <c r="E3337" s="17" t="str">
        <f>IFERROR(VLOOKUP(CONCATENATE(B3337,C3337),IBGE!A:R,18,FALSE),"")</f>
        <v/>
      </c>
    </row>
    <row r="3338" spans="4:5">
      <c r="D3338" s="16" t="str">
        <f>IFERROR(VLOOKUP(CONCATENATE(B3338,C3338),IBGE!A:J,10,FALSE),"")</f>
        <v/>
      </c>
      <c r="E3338" s="17" t="str">
        <f>IFERROR(VLOOKUP(CONCATENATE(B3338,C3338),IBGE!A:R,18,FALSE),"")</f>
        <v/>
      </c>
    </row>
    <row r="3339" spans="4:5">
      <c r="D3339" s="16" t="str">
        <f>IFERROR(VLOOKUP(CONCATENATE(B3339,C3339),IBGE!A:J,10,FALSE),"")</f>
        <v/>
      </c>
      <c r="E3339" s="17" t="str">
        <f>IFERROR(VLOOKUP(CONCATENATE(B3339,C3339),IBGE!A:R,18,FALSE),"")</f>
        <v/>
      </c>
    </row>
    <row r="3340" spans="4:5">
      <c r="D3340" s="16" t="str">
        <f>IFERROR(VLOOKUP(CONCATENATE(B3340,C3340),IBGE!A:J,10,FALSE),"")</f>
        <v/>
      </c>
      <c r="E3340" s="17" t="str">
        <f>IFERROR(VLOOKUP(CONCATENATE(B3340,C3340),IBGE!A:R,18,FALSE),"")</f>
        <v/>
      </c>
    </row>
    <row r="3341" spans="4:5">
      <c r="D3341" s="16" t="str">
        <f>IFERROR(VLOOKUP(CONCATENATE(B3341,C3341),IBGE!A:J,10,FALSE),"")</f>
        <v/>
      </c>
      <c r="E3341" s="17" t="str">
        <f>IFERROR(VLOOKUP(CONCATENATE(B3341,C3341),IBGE!A:R,18,FALSE),"")</f>
        <v/>
      </c>
    </row>
    <row r="3342" spans="4:5">
      <c r="D3342" s="16" t="str">
        <f>IFERROR(VLOOKUP(CONCATENATE(B3342,C3342),IBGE!A:J,10,FALSE),"")</f>
        <v/>
      </c>
      <c r="E3342" s="17" t="str">
        <f>IFERROR(VLOOKUP(CONCATENATE(B3342,C3342),IBGE!A:R,18,FALSE),"")</f>
        <v/>
      </c>
    </row>
    <row r="3343" spans="4:5">
      <c r="D3343" s="16" t="str">
        <f>IFERROR(VLOOKUP(CONCATENATE(B3343,C3343),IBGE!A:J,10,FALSE),"")</f>
        <v/>
      </c>
      <c r="E3343" s="17" t="str">
        <f>IFERROR(VLOOKUP(CONCATENATE(B3343,C3343),IBGE!A:R,18,FALSE),"")</f>
        <v/>
      </c>
    </row>
    <row r="3344" spans="4:5">
      <c r="D3344" s="16" t="str">
        <f>IFERROR(VLOOKUP(CONCATENATE(B3344,C3344),IBGE!A:J,10,FALSE),"")</f>
        <v/>
      </c>
      <c r="E3344" s="17" t="str">
        <f>IFERROR(VLOOKUP(CONCATENATE(B3344,C3344),IBGE!A:R,18,FALSE),"")</f>
        <v/>
      </c>
    </row>
    <row r="3345" spans="4:5">
      <c r="D3345" s="16" t="str">
        <f>IFERROR(VLOOKUP(CONCATENATE(B3345,C3345),IBGE!A:J,10,FALSE),"")</f>
        <v/>
      </c>
      <c r="E3345" s="17" t="str">
        <f>IFERROR(VLOOKUP(CONCATENATE(B3345,C3345),IBGE!A:R,18,FALSE),"")</f>
        <v/>
      </c>
    </row>
    <row r="3346" spans="4:5">
      <c r="D3346" s="16" t="str">
        <f>IFERROR(VLOOKUP(CONCATENATE(B3346,C3346),IBGE!A:J,10,FALSE),"")</f>
        <v/>
      </c>
      <c r="E3346" s="17" t="str">
        <f>IFERROR(VLOOKUP(CONCATENATE(B3346,C3346),IBGE!A:R,18,FALSE),"")</f>
        <v/>
      </c>
    </row>
    <row r="3347" spans="4:5">
      <c r="D3347" s="16" t="str">
        <f>IFERROR(VLOOKUP(CONCATENATE(B3347,C3347),IBGE!A:J,10,FALSE),"")</f>
        <v/>
      </c>
      <c r="E3347" s="17" t="str">
        <f>IFERROR(VLOOKUP(CONCATENATE(B3347,C3347),IBGE!A:R,18,FALSE),"")</f>
        <v/>
      </c>
    </row>
    <row r="3348" spans="4:5">
      <c r="D3348" s="16" t="str">
        <f>IFERROR(VLOOKUP(CONCATENATE(B3348,C3348),IBGE!A:J,10,FALSE),"")</f>
        <v/>
      </c>
      <c r="E3348" s="17" t="str">
        <f>IFERROR(VLOOKUP(CONCATENATE(B3348,C3348),IBGE!A:R,18,FALSE),"")</f>
        <v/>
      </c>
    </row>
    <row r="3349" spans="4:5">
      <c r="D3349" s="16" t="str">
        <f>IFERROR(VLOOKUP(CONCATENATE(B3349,C3349),IBGE!A:J,10,FALSE),"")</f>
        <v/>
      </c>
      <c r="E3349" s="17" t="str">
        <f>IFERROR(VLOOKUP(CONCATENATE(B3349,C3349),IBGE!A:R,18,FALSE),"")</f>
        <v/>
      </c>
    </row>
    <row r="3350" spans="4:5">
      <c r="D3350" s="16" t="str">
        <f>IFERROR(VLOOKUP(CONCATENATE(B3350,C3350),IBGE!A:J,10,FALSE),"")</f>
        <v/>
      </c>
      <c r="E3350" s="17" t="str">
        <f>IFERROR(VLOOKUP(CONCATENATE(B3350,C3350),IBGE!A:R,18,FALSE),"")</f>
        <v/>
      </c>
    </row>
    <row r="3351" spans="4:5">
      <c r="D3351" s="16" t="str">
        <f>IFERROR(VLOOKUP(CONCATENATE(B3351,C3351),IBGE!A:J,10,FALSE),"")</f>
        <v/>
      </c>
      <c r="E3351" s="17" t="str">
        <f>IFERROR(VLOOKUP(CONCATENATE(B3351,C3351),IBGE!A:R,18,FALSE),"")</f>
        <v/>
      </c>
    </row>
    <row r="3352" spans="4:5">
      <c r="D3352" s="16" t="str">
        <f>IFERROR(VLOOKUP(CONCATENATE(B3352,C3352),IBGE!A:J,10,FALSE),"")</f>
        <v/>
      </c>
      <c r="E3352" s="17" t="str">
        <f>IFERROR(VLOOKUP(CONCATENATE(B3352,C3352),IBGE!A:R,18,FALSE),"")</f>
        <v/>
      </c>
    </row>
    <row r="3353" spans="4:5">
      <c r="D3353" s="16" t="str">
        <f>IFERROR(VLOOKUP(CONCATENATE(B3353,C3353),IBGE!A:J,10,FALSE),"")</f>
        <v/>
      </c>
      <c r="E3353" s="17" t="str">
        <f>IFERROR(VLOOKUP(CONCATENATE(B3353,C3353),IBGE!A:R,18,FALSE),"")</f>
        <v/>
      </c>
    </row>
    <row r="3354" spans="4:5">
      <c r="D3354" s="16" t="str">
        <f>IFERROR(VLOOKUP(CONCATENATE(B3354,C3354),IBGE!A:J,10,FALSE),"")</f>
        <v/>
      </c>
      <c r="E3354" s="17" t="str">
        <f>IFERROR(VLOOKUP(CONCATENATE(B3354,C3354),IBGE!A:R,18,FALSE),"")</f>
        <v/>
      </c>
    </row>
    <row r="3355" spans="4:5">
      <c r="D3355" s="16" t="str">
        <f>IFERROR(VLOOKUP(CONCATENATE(B3355,C3355),IBGE!A:J,10,FALSE),"")</f>
        <v/>
      </c>
      <c r="E3355" s="17" t="str">
        <f>IFERROR(VLOOKUP(CONCATENATE(B3355,C3355),IBGE!A:R,18,FALSE),"")</f>
        <v/>
      </c>
    </row>
    <row r="3356" spans="4:5">
      <c r="D3356" s="16" t="str">
        <f>IFERROR(VLOOKUP(CONCATENATE(B3356,C3356),IBGE!A:J,10,FALSE),"")</f>
        <v/>
      </c>
      <c r="E3356" s="17" t="str">
        <f>IFERROR(VLOOKUP(CONCATENATE(B3356,C3356),IBGE!A:R,18,FALSE),"")</f>
        <v/>
      </c>
    </row>
    <row r="3357" spans="4:5">
      <c r="D3357" s="16" t="str">
        <f>IFERROR(VLOOKUP(CONCATENATE(B3357,C3357),IBGE!A:J,10,FALSE),"")</f>
        <v/>
      </c>
      <c r="E3357" s="17" t="str">
        <f>IFERROR(VLOOKUP(CONCATENATE(B3357,C3357),IBGE!A:R,18,FALSE),"")</f>
        <v/>
      </c>
    </row>
    <row r="3358" spans="4:5">
      <c r="D3358" s="16" t="str">
        <f>IFERROR(VLOOKUP(CONCATENATE(B3358,C3358),IBGE!A:J,10,FALSE),"")</f>
        <v/>
      </c>
      <c r="E3358" s="17" t="str">
        <f>IFERROR(VLOOKUP(CONCATENATE(B3358,C3358),IBGE!A:R,18,FALSE),"")</f>
        <v/>
      </c>
    </row>
    <row r="3359" spans="4:5">
      <c r="D3359" s="16" t="str">
        <f>IFERROR(VLOOKUP(CONCATENATE(B3359,C3359),IBGE!A:J,10,FALSE),"")</f>
        <v/>
      </c>
      <c r="E3359" s="17" t="str">
        <f>IFERROR(VLOOKUP(CONCATENATE(B3359,C3359),IBGE!A:R,18,FALSE),"")</f>
        <v/>
      </c>
    </row>
    <row r="3360" spans="4:5">
      <c r="D3360" s="16" t="str">
        <f>IFERROR(VLOOKUP(CONCATENATE(B3360,C3360),IBGE!A:J,10,FALSE),"")</f>
        <v/>
      </c>
      <c r="E3360" s="17" t="str">
        <f>IFERROR(VLOOKUP(CONCATENATE(B3360,C3360),IBGE!A:R,18,FALSE),"")</f>
        <v/>
      </c>
    </row>
    <row r="3361" spans="4:5">
      <c r="D3361" s="16" t="str">
        <f>IFERROR(VLOOKUP(CONCATENATE(B3361,C3361),IBGE!A:J,10,FALSE),"")</f>
        <v/>
      </c>
      <c r="E3361" s="17" t="str">
        <f>IFERROR(VLOOKUP(CONCATENATE(B3361,C3361),IBGE!A:R,18,FALSE),"")</f>
        <v/>
      </c>
    </row>
    <row r="3362" spans="4:5">
      <c r="D3362" s="16" t="str">
        <f>IFERROR(VLOOKUP(CONCATENATE(B3362,C3362),IBGE!A:J,10,FALSE),"")</f>
        <v/>
      </c>
      <c r="E3362" s="17" t="str">
        <f>IFERROR(VLOOKUP(CONCATENATE(B3362,C3362),IBGE!A:R,18,FALSE),"")</f>
        <v/>
      </c>
    </row>
    <row r="3363" spans="4:5">
      <c r="D3363" s="16" t="str">
        <f>IFERROR(VLOOKUP(CONCATENATE(B3363,C3363),IBGE!A:J,10,FALSE),"")</f>
        <v/>
      </c>
      <c r="E3363" s="17" t="str">
        <f>IFERROR(VLOOKUP(CONCATENATE(B3363,C3363),IBGE!A:R,18,FALSE),"")</f>
        <v/>
      </c>
    </row>
    <row r="3364" spans="4:5">
      <c r="D3364" s="16" t="str">
        <f>IFERROR(VLOOKUP(CONCATENATE(B3364,C3364),IBGE!A:J,10,FALSE),"")</f>
        <v/>
      </c>
      <c r="E3364" s="17" t="str">
        <f>IFERROR(VLOOKUP(CONCATENATE(B3364,C3364),IBGE!A:R,18,FALSE),"")</f>
        <v/>
      </c>
    </row>
    <row r="3365" spans="4:5">
      <c r="D3365" s="16" t="str">
        <f>IFERROR(VLOOKUP(CONCATENATE(B3365,C3365),IBGE!A:J,10,FALSE),"")</f>
        <v/>
      </c>
      <c r="E3365" s="17" t="str">
        <f>IFERROR(VLOOKUP(CONCATENATE(B3365,C3365),IBGE!A:R,18,FALSE),"")</f>
        <v/>
      </c>
    </row>
    <row r="3366" spans="4:5">
      <c r="D3366" s="16" t="str">
        <f>IFERROR(VLOOKUP(CONCATENATE(B3366,C3366),IBGE!A:J,10,FALSE),"")</f>
        <v/>
      </c>
      <c r="E3366" s="17" t="str">
        <f>IFERROR(VLOOKUP(CONCATENATE(B3366,C3366),IBGE!A:R,18,FALSE),"")</f>
        <v/>
      </c>
    </row>
    <row r="3367" spans="4:5">
      <c r="D3367" s="16" t="str">
        <f>IFERROR(VLOOKUP(CONCATENATE(B3367,C3367),IBGE!A:J,10,FALSE),"")</f>
        <v/>
      </c>
      <c r="E3367" s="17" t="str">
        <f>IFERROR(VLOOKUP(CONCATENATE(B3367,C3367),IBGE!A:R,18,FALSE),"")</f>
        <v/>
      </c>
    </row>
    <row r="3368" spans="4:5">
      <c r="D3368" s="16" t="str">
        <f>IFERROR(VLOOKUP(CONCATENATE(B3368,C3368),IBGE!A:J,10,FALSE),"")</f>
        <v/>
      </c>
      <c r="E3368" s="17" t="str">
        <f>IFERROR(VLOOKUP(CONCATENATE(B3368,C3368),IBGE!A:R,18,FALSE),"")</f>
        <v/>
      </c>
    </row>
    <row r="3369" spans="4:5">
      <c r="D3369" s="16" t="str">
        <f>IFERROR(VLOOKUP(CONCATENATE(B3369,C3369),IBGE!A:J,10,FALSE),"")</f>
        <v/>
      </c>
      <c r="E3369" s="17" t="str">
        <f>IFERROR(VLOOKUP(CONCATENATE(B3369,C3369),IBGE!A:R,18,FALSE),"")</f>
        <v/>
      </c>
    </row>
    <row r="3370" spans="4:5">
      <c r="D3370" s="16" t="str">
        <f>IFERROR(VLOOKUP(CONCATENATE(B3370,C3370),IBGE!A:J,10,FALSE),"")</f>
        <v/>
      </c>
      <c r="E3370" s="17" t="str">
        <f>IFERROR(VLOOKUP(CONCATENATE(B3370,C3370),IBGE!A:R,18,FALSE),"")</f>
        <v/>
      </c>
    </row>
    <row r="3371" spans="4:5">
      <c r="D3371" s="16" t="str">
        <f>IFERROR(VLOOKUP(CONCATENATE(B3371,C3371),IBGE!A:J,10,FALSE),"")</f>
        <v/>
      </c>
      <c r="E3371" s="17" t="str">
        <f>IFERROR(VLOOKUP(CONCATENATE(B3371,C3371),IBGE!A:R,18,FALSE),"")</f>
        <v/>
      </c>
    </row>
    <row r="3372" spans="4:5">
      <c r="D3372" s="16" t="str">
        <f>IFERROR(VLOOKUP(CONCATENATE(B3372,C3372),IBGE!A:J,10,FALSE),"")</f>
        <v/>
      </c>
      <c r="E3372" s="17" t="str">
        <f>IFERROR(VLOOKUP(CONCATENATE(B3372,C3372),IBGE!A:R,18,FALSE),"")</f>
        <v/>
      </c>
    </row>
    <row r="3373" spans="4:5">
      <c r="D3373" s="16" t="str">
        <f>IFERROR(VLOOKUP(CONCATENATE(B3373,C3373),IBGE!A:J,10,FALSE),"")</f>
        <v/>
      </c>
      <c r="E3373" s="17" t="str">
        <f>IFERROR(VLOOKUP(CONCATENATE(B3373,C3373),IBGE!A:R,18,FALSE),"")</f>
        <v/>
      </c>
    </row>
    <row r="3374" spans="4:5">
      <c r="D3374" s="16" t="str">
        <f>IFERROR(VLOOKUP(CONCATENATE(B3374,C3374),IBGE!A:J,10,FALSE),"")</f>
        <v/>
      </c>
      <c r="E3374" s="17" t="str">
        <f>IFERROR(VLOOKUP(CONCATENATE(B3374,C3374),IBGE!A:R,18,FALSE),"")</f>
        <v/>
      </c>
    </row>
    <row r="3375" spans="4:5">
      <c r="D3375" s="16" t="str">
        <f>IFERROR(VLOOKUP(CONCATENATE(B3375,C3375),IBGE!A:J,10,FALSE),"")</f>
        <v/>
      </c>
      <c r="E3375" s="17" t="str">
        <f>IFERROR(VLOOKUP(CONCATENATE(B3375,C3375),IBGE!A:R,18,FALSE),"")</f>
        <v/>
      </c>
    </row>
    <row r="3376" spans="4:5">
      <c r="D3376" s="16" t="str">
        <f>IFERROR(VLOOKUP(CONCATENATE(B3376,C3376),IBGE!A:J,10,FALSE),"")</f>
        <v/>
      </c>
      <c r="E3376" s="17" t="str">
        <f>IFERROR(VLOOKUP(CONCATENATE(B3376,C3376),IBGE!A:R,18,FALSE),"")</f>
        <v/>
      </c>
    </row>
    <row r="3377" spans="4:5">
      <c r="D3377" s="16" t="str">
        <f>IFERROR(VLOOKUP(CONCATENATE(B3377,C3377),IBGE!A:J,10,FALSE),"")</f>
        <v/>
      </c>
      <c r="E3377" s="17" t="str">
        <f>IFERROR(VLOOKUP(CONCATENATE(B3377,C3377),IBGE!A:R,18,FALSE),"")</f>
        <v/>
      </c>
    </row>
    <row r="3378" spans="4:5">
      <c r="D3378" s="16" t="str">
        <f>IFERROR(VLOOKUP(CONCATENATE(B3378,C3378),IBGE!A:J,10,FALSE),"")</f>
        <v/>
      </c>
      <c r="E3378" s="17" t="str">
        <f>IFERROR(VLOOKUP(CONCATENATE(B3378,C3378),IBGE!A:R,18,FALSE),"")</f>
        <v/>
      </c>
    </row>
    <row r="3379" spans="4:5">
      <c r="D3379" s="16" t="str">
        <f>IFERROR(VLOOKUP(CONCATENATE(B3379,C3379),IBGE!A:J,10,FALSE),"")</f>
        <v/>
      </c>
      <c r="E3379" s="17" t="str">
        <f>IFERROR(VLOOKUP(CONCATENATE(B3379,C3379),IBGE!A:R,18,FALSE),"")</f>
        <v/>
      </c>
    </row>
    <row r="3380" spans="4:5">
      <c r="D3380" s="16" t="str">
        <f>IFERROR(VLOOKUP(CONCATENATE(B3380,C3380),IBGE!A:J,10,FALSE),"")</f>
        <v/>
      </c>
      <c r="E3380" s="17" t="str">
        <f>IFERROR(VLOOKUP(CONCATENATE(B3380,C3380),IBGE!A:R,18,FALSE),"")</f>
        <v/>
      </c>
    </row>
    <row r="3381" spans="4:5">
      <c r="D3381" s="16" t="str">
        <f>IFERROR(VLOOKUP(CONCATENATE(B3381,C3381),IBGE!A:J,10,FALSE),"")</f>
        <v/>
      </c>
      <c r="E3381" s="17" t="str">
        <f>IFERROR(VLOOKUP(CONCATENATE(B3381,C3381),IBGE!A:R,18,FALSE),"")</f>
        <v/>
      </c>
    </row>
    <row r="3382" spans="4:5">
      <c r="D3382" s="16" t="str">
        <f>IFERROR(VLOOKUP(CONCATENATE(B3382,C3382),IBGE!A:J,10,FALSE),"")</f>
        <v/>
      </c>
      <c r="E3382" s="17" t="str">
        <f>IFERROR(VLOOKUP(CONCATENATE(B3382,C3382),IBGE!A:R,18,FALSE),"")</f>
        <v/>
      </c>
    </row>
    <row r="3383" spans="4:5">
      <c r="D3383" s="16" t="str">
        <f>IFERROR(VLOOKUP(CONCATENATE(B3383,C3383),IBGE!A:J,10,FALSE),"")</f>
        <v/>
      </c>
      <c r="E3383" s="17" t="str">
        <f>IFERROR(VLOOKUP(CONCATENATE(B3383,C3383),IBGE!A:R,18,FALSE),"")</f>
        <v/>
      </c>
    </row>
    <row r="3384" spans="4:5">
      <c r="D3384" s="16" t="str">
        <f>IFERROR(VLOOKUP(CONCATENATE(B3384,C3384),IBGE!A:J,10,FALSE),"")</f>
        <v/>
      </c>
      <c r="E3384" s="17" t="str">
        <f>IFERROR(VLOOKUP(CONCATENATE(B3384,C3384),IBGE!A:R,18,FALSE),"")</f>
        <v/>
      </c>
    </row>
    <row r="3385" spans="4:5">
      <c r="D3385" s="16" t="str">
        <f>IFERROR(VLOOKUP(CONCATENATE(B3385,C3385),IBGE!A:J,10,FALSE),"")</f>
        <v/>
      </c>
      <c r="E3385" s="17" t="str">
        <f>IFERROR(VLOOKUP(CONCATENATE(B3385,C3385),IBGE!A:R,18,FALSE),"")</f>
        <v/>
      </c>
    </row>
    <row r="3386" spans="4:5">
      <c r="D3386" s="16" t="str">
        <f>IFERROR(VLOOKUP(CONCATENATE(B3386,C3386),IBGE!A:J,10,FALSE),"")</f>
        <v/>
      </c>
      <c r="E3386" s="17" t="str">
        <f>IFERROR(VLOOKUP(CONCATENATE(B3386,C3386),IBGE!A:R,18,FALSE),"")</f>
        <v/>
      </c>
    </row>
    <row r="3387" spans="4:5">
      <c r="D3387" s="16" t="str">
        <f>IFERROR(VLOOKUP(CONCATENATE(B3387,C3387),IBGE!A:J,10,FALSE),"")</f>
        <v/>
      </c>
      <c r="E3387" s="17" t="str">
        <f>IFERROR(VLOOKUP(CONCATENATE(B3387,C3387),IBGE!A:R,18,FALSE),"")</f>
        <v/>
      </c>
    </row>
    <row r="3388" spans="4:5">
      <c r="D3388" s="16" t="str">
        <f>IFERROR(VLOOKUP(CONCATENATE(B3388,C3388),IBGE!A:J,10,FALSE),"")</f>
        <v/>
      </c>
      <c r="E3388" s="17" t="str">
        <f>IFERROR(VLOOKUP(CONCATENATE(B3388,C3388),IBGE!A:R,18,FALSE),"")</f>
        <v/>
      </c>
    </row>
    <row r="3389" spans="4:5">
      <c r="D3389" s="16" t="str">
        <f>IFERROR(VLOOKUP(CONCATENATE(B3389,C3389),IBGE!A:J,10,FALSE),"")</f>
        <v/>
      </c>
      <c r="E3389" s="17" t="str">
        <f>IFERROR(VLOOKUP(CONCATENATE(B3389,C3389),IBGE!A:R,18,FALSE),"")</f>
        <v/>
      </c>
    </row>
    <row r="3390" spans="4:5">
      <c r="D3390" s="16" t="str">
        <f>IFERROR(VLOOKUP(CONCATENATE(B3390,C3390),IBGE!A:J,10,FALSE),"")</f>
        <v/>
      </c>
      <c r="E3390" s="17" t="str">
        <f>IFERROR(VLOOKUP(CONCATENATE(B3390,C3390),IBGE!A:R,18,FALSE),"")</f>
        <v/>
      </c>
    </row>
    <row r="3391" spans="4:5">
      <c r="D3391" s="16" t="str">
        <f>IFERROR(VLOOKUP(CONCATENATE(B3391,C3391),IBGE!A:J,10,FALSE),"")</f>
        <v/>
      </c>
      <c r="E3391" s="17" t="str">
        <f>IFERROR(VLOOKUP(CONCATENATE(B3391,C3391),IBGE!A:R,18,FALSE),"")</f>
        <v/>
      </c>
    </row>
    <row r="3392" spans="4:5">
      <c r="D3392" s="16" t="str">
        <f>IFERROR(VLOOKUP(CONCATENATE(B3392,C3392),IBGE!A:J,10,FALSE),"")</f>
        <v/>
      </c>
      <c r="E3392" s="17" t="str">
        <f>IFERROR(VLOOKUP(CONCATENATE(B3392,C3392),IBGE!A:R,18,FALSE),"")</f>
        <v/>
      </c>
    </row>
    <row r="3393" spans="4:5">
      <c r="D3393" s="16" t="str">
        <f>IFERROR(VLOOKUP(CONCATENATE(B3393,C3393),IBGE!A:J,10,FALSE),"")</f>
        <v/>
      </c>
      <c r="E3393" s="17" t="str">
        <f>IFERROR(VLOOKUP(CONCATENATE(B3393,C3393),IBGE!A:R,18,FALSE),"")</f>
        <v/>
      </c>
    </row>
    <row r="3394" spans="4:5">
      <c r="D3394" s="16" t="str">
        <f>IFERROR(VLOOKUP(CONCATENATE(B3394,C3394),IBGE!A:J,10,FALSE),"")</f>
        <v/>
      </c>
      <c r="E3394" s="17" t="str">
        <f>IFERROR(VLOOKUP(CONCATENATE(B3394,C3394),IBGE!A:R,18,FALSE),"")</f>
        <v/>
      </c>
    </row>
    <row r="3395" spans="4:5">
      <c r="D3395" s="16" t="str">
        <f>IFERROR(VLOOKUP(CONCATENATE(B3395,C3395),IBGE!A:J,10,FALSE),"")</f>
        <v/>
      </c>
      <c r="E3395" s="17" t="str">
        <f>IFERROR(VLOOKUP(CONCATENATE(B3395,C3395),IBGE!A:R,18,FALSE),"")</f>
        <v/>
      </c>
    </row>
    <row r="3396" spans="4:5">
      <c r="D3396" s="16" t="str">
        <f>IFERROR(VLOOKUP(CONCATENATE(B3396,C3396),IBGE!A:J,10,FALSE),"")</f>
        <v/>
      </c>
      <c r="E3396" s="17" t="str">
        <f>IFERROR(VLOOKUP(CONCATENATE(B3396,C3396),IBGE!A:R,18,FALSE),"")</f>
        <v/>
      </c>
    </row>
    <row r="3397" spans="4:5">
      <c r="D3397" s="16" t="str">
        <f>IFERROR(VLOOKUP(CONCATENATE(B3397,C3397),IBGE!A:J,10,FALSE),"")</f>
        <v/>
      </c>
      <c r="E3397" s="17" t="str">
        <f>IFERROR(VLOOKUP(CONCATENATE(B3397,C3397),IBGE!A:R,18,FALSE),"")</f>
        <v/>
      </c>
    </row>
    <row r="3398" spans="4:5">
      <c r="D3398" s="16" t="str">
        <f>IFERROR(VLOOKUP(CONCATENATE(B3398,C3398),IBGE!A:J,10,FALSE),"")</f>
        <v/>
      </c>
      <c r="E3398" s="17" t="str">
        <f>IFERROR(VLOOKUP(CONCATENATE(B3398,C3398),IBGE!A:R,18,FALSE),"")</f>
        <v/>
      </c>
    </row>
    <row r="3399" spans="4:5">
      <c r="D3399" s="16" t="str">
        <f>IFERROR(VLOOKUP(CONCATENATE(B3399,C3399),IBGE!A:J,10,FALSE),"")</f>
        <v/>
      </c>
      <c r="E3399" s="17" t="str">
        <f>IFERROR(VLOOKUP(CONCATENATE(B3399,C3399),IBGE!A:R,18,FALSE),"")</f>
        <v/>
      </c>
    </row>
    <row r="3400" spans="4:5">
      <c r="D3400" s="16" t="str">
        <f>IFERROR(VLOOKUP(CONCATENATE(B3400,C3400),IBGE!A:J,10,FALSE),"")</f>
        <v/>
      </c>
      <c r="E3400" s="17" t="str">
        <f>IFERROR(VLOOKUP(CONCATENATE(B3400,C3400),IBGE!A:R,18,FALSE),"")</f>
        <v/>
      </c>
    </row>
    <row r="3401" spans="4:5">
      <c r="D3401" s="16" t="str">
        <f>IFERROR(VLOOKUP(CONCATENATE(B3401,C3401),IBGE!A:J,10,FALSE),"")</f>
        <v/>
      </c>
      <c r="E3401" s="17" t="str">
        <f>IFERROR(VLOOKUP(CONCATENATE(B3401,C3401),IBGE!A:R,18,FALSE),"")</f>
        <v/>
      </c>
    </row>
    <row r="3402" spans="4:5">
      <c r="D3402" s="16" t="str">
        <f>IFERROR(VLOOKUP(CONCATENATE(B3402,C3402),IBGE!A:J,10,FALSE),"")</f>
        <v/>
      </c>
      <c r="E3402" s="17" t="str">
        <f>IFERROR(VLOOKUP(CONCATENATE(B3402,C3402),IBGE!A:R,18,FALSE),"")</f>
        <v/>
      </c>
    </row>
    <row r="3403" spans="4:5">
      <c r="D3403" s="16" t="str">
        <f>IFERROR(VLOOKUP(CONCATENATE(B3403,C3403),IBGE!A:J,10,FALSE),"")</f>
        <v/>
      </c>
      <c r="E3403" s="17" t="str">
        <f>IFERROR(VLOOKUP(CONCATENATE(B3403,C3403),IBGE!A:R,18,FALSE),"")</f>
        <v/>
      </c>
    </row>
    <row r="3404" spans="4:5">
      <c r="D3404" s="16" t="str">
        <f>IFERROR(VLOOKUP(CONCATENATE(B3404,C3404),IBGE!A:J,10,FALSE),"")</f>
        <v/>
      </c>
      <c r="E3404" s="17" t="str">
        <f>IFERROR(VLOOKUP(CONCATENATE(B3404,C3404),IBGE!A:R,18,FALSE),"")</f>
        <v/>
      </c>
    </row>
    <row r="3405" spans="4:5">
      <c r="D3405" s="16" t="str">
        <f>IFERROR(VLOOKUP(CONCATENATE(B3405,C3405),IBGE!A:J,10,FALSE),"")</f>
        <v/>
      </c>
      <c r="E3405" s="17" t="str">
        <f>IFERROR(VLOOKUP(CONCATENATE(B3405,C3405),IBGE!A:R,18,FALSE),"")</f>
        <v/>
      </c>
    </row>
    <row r="3406" spans="4:5">
      <c r="D3406" s="16" t="str">
        <f>IFERROR(VLOOKUP(CONCATENATE(B3406,C3406),IBGE!A:J,10,FALSE),"")</f>
        <v/>
      </c>
      <c r="E3406" s="17" t="str">
        <f>IFERROR(VLOOKUP(CONCATENATE(B3406,C3406),IBGE!A:R,18,FALSE),"")</f>
        <v/>
      </c>
    </row>
    <row r="3407" spans="4:5">
      <c r="D3407" s="16" t="str">
        <f>IFERROR(VLOOKUP(CONCATENATE(B3407,C3407),IBGE!A:J,10,FALSE),"")</f>
        <v/>
      </c>
      <c r="E3407" s="17" t="str">
        <f>IFERROR(VLOOKUP(CONCATENATE(B3407,C3407),IBGE!A:R,18,FALSE),"")</f>
        <v/>
      </c>
    </row>
    <row r="3408" spans="4:5">
      <c r="D3408" s="16" t="str">
        <f>IFERROR(VLOOKUP(CONCATENATE(B3408,C3408),IBGE!A:J,10,FALSE),"")</f>
        <v/>
      </c>
      <c r="E3408" s="17" t="str">
        <f>IFERROR(VLOOKUP(CONCATENATE(B3408,C3408),IBGE!A:R,18,FALSE),"")</f>
        <v/>
      </c>
    </row>
    <row r="3409" spans="4:5">
      <c r="D3409" s="16" t="str">
        <f>IFERROR(VLOOKUP(CONCATENATE(B3409,C3409),IBGE!A:J,10,FALSE),"")</f>
        <v/>
      </c>
      <c r="E3409" s="17" t="str">
        <f>IFERROR(VLOOKUP(CONCATENATE(B3409,C3409),IBGE!A:R,18,FALSE),"")</f>
        <v/>
      </c>
    </row>
    <row r="3410" spans="4:5">
      <c r="D3410" s="16" t="str">
        <f>IFERROR(VLOOKUP(CONCATENATE(B3410,C3410),IBGE!A:J,10,FALSE),"")</f>
        <v/>
      </c>
      <c r="E3410" s="17" t="str">
        <f>IFERROR(VLOOKUP(CONCATENATE(B3410,C3410),IBGE!A:R,18,FALSE),"")</f>
        <v/>
      </c>
    </row>
    <row r="3411" spans="4:5">
      <c r="D3411" s="16" t="str">
        <f>IFERROR(VLOOKUP(CONCATENATE(B3411,C3411),IBGE!A:J,10,FALSE),"")</f>
        <v/>
      </c>
      <c r="E3411" s="17" t="str">
        <f>IFERROR(VLOOKUP(CONCATENATE(B3411,C3411),IBGE!A:R,18,FALSE),"")</f>
        <v/>
      </c>
    </row>
    <row r="3412" spans="4:5">
      <c r="D3412" s="16" t="str">
        <f>IFERROR(VLOOKUP(CONCATENATE(B3412,C3412),IBGE!A:J,10,FALSE),"")</f>
        <v/>
      </c>
      <c r="E3412" s="17" t="str">
        <f>IFERROR(VLOOKUP(CONCATENATE(B3412,C3412),IBGE!A:R,18,FALSE),"")</f>
        <v/>
      </c>
    </row>
    <row r="3413" spans="4:5">
      <c r="D3413" s="16" t="str">
        <f>IFERROR(VLOOKUP(CONCATENATE(B3413,C3413),IBGE!A:J,10,FALSE),"")</f>
        <v/>
      </c>
      <c r="E3413" s="17" t="str">
        <f>IFERROR(VLOOKUP(CONCATENATE(B3413,C3413),IBGE!A:R,18,FALSE),"")</f>
        <v/>
      </c>
    </row>
    <row r="3414" spans="4:5">
      <c r="D3414" s="16" t="str">
        <f>IFERROR(VLOOKUP(CONCATENATE(B3414,C3414),IBGE!A:J,10,FALSE),"")</f>
        <v/>
      </c>
      <c r="E3414" s="17" t="str">
        <f>IFERROR(VLOOKUP(CONCATENATE(B3414,C3414),IBGE!A:R,18,FALSE),"")</f>
        <v/>
      </c>
    </row>
    <row r="3415" spans="4:5">
      <c r="D3415" s="16" t="str">
        <f>IFERROR(VLOOKUP(CONCATENATE(B3415,C3415),IBGE!A:J,10,FALSE),"")</f>
        <v/>
      </c>
      <c r="E3415" s="17" t="str">
        <f>IFERROR(VLOOKUP(CONCATENATE(B3415,C3415),IBGE!A:R,18,FALSE),"")</f>
        <v/>
      </c>
    </row>
    <row r="3416" spans="4:5">
      <c r="D3416" s="16" t="str">
        <f>IFERROR(VLOOKUP(CONCATENATE(B3416,C3416),IBGE!A:J,10,FALSE),"")</f>
        <v/>
      </c>
      <c r="E3416" s="17" t="str">
        <f>IFERROR(VLOOKUP(CONCATENATE(B3416,C3416),IBGE!A:R,18,FALSE),"")</f>
        <v/>
      </c>
    </row>
    <row r="3417" spans="4:5">
      <c r="D3417" s="16" t="str">
        <f>IFERROR(VLOOKUP(CONCATENATE(B3417,C3417),IBGE!A:J,10,FALSE),"")</f>
        <v/>
      </c>
      <c r="E3417" s="17" t="str">
        <f>IFERROR(VLOOKUP(CONCATENATE(B3417,C3417),IBGE!A:R,18,FALSE),"")</f>
        <v/>
      </c>
    </row>
    <row r="3418" spans="4:5">
      <c r="D3418" s="16" t="str">
        <f>IFERROR(VLOOKUP(CONCATENATE(B3418,C3418),IBGE!A:J,10,FALSE),"")</f>
        <v/>
      </c>
      <c r="E3418" s="17" t="str">
        <f>IFERROR(VLOOKUP(CONCATENATE(B3418,C3418),IBGE!A:R,18,FALSE),"")</f>
        <v/>
      </c>
    </row>
    <row r="3419" spans="4:5">
      <c r="D3419" s="16" t="str">
        <f>IFERROR(VLOOKUP(CONCATENATE(B3419,C3419),IBGE!A:J,10,FALSE),"")</f>
        <v/>
      </c>
      <c r="E3419" s="17" t="str">
        <f>IFERROR(VLOOKUP(CONCATENATE(B3419,C3419),IBGE!A:R,18,FALSE),"")</f>
        <v/>
      </c>
    </row>
    <row r="3420" spans="4:5">
      <c r="D3420" s="16" t="str">
        <f>IFERROR(VLOOKUP(CONCATENATE(B3420,C3420),IBGE!A:J,10,FALSE),"")</f>
        <v/>
      </c>
      <c r="E3420" s="17" t="str">
        <f>IFERROR(VLOOKUP(CONCATENATE(B3420,C3420),IBGE!A:R,18,FALSE),"")</f>
        <v/>
      </c>
    </row>
    <row r="3421" spans="4:5">
      <c r="D3421" s="16" t="str">
        <f>IFERROR(VLOOKUP(CONCATENATE(B3421,C3421),IBGE!A:J,10,FALSE),"")</f>
        <v/>
      </c>
      <c r="E3421" s="17" t="str">
        <f>IFERROR(VLOOKUP(CONCATENATE(B3421,C3421),IBGE!A:R,18,FALSE),"")</f>
        <v/>
      </c>
    </row>
    <row r="3422" spans="4:5">
      <c r="D3422" s="16" t="str">
        <f>IFERROR(VLOOKUP(CONCATENATE(B3422,C3422),IBGE!A:J,10,FALSE),"")</f>
        <v/>
      </c>
      <c r="E3422" s="17" t="str">
        <f>IFERROR(VLOOKUP(CONCATENATE(B3422,C3422),IBGE!A:R,18,FALSE),"")</f>
        <v/>
      </c>
    </row>
    <row r="3423" spans="4:5">
      <c r="D3423" s="16" t="str">
        <f>IFERROR(VLOOKUP(CONCATENATE(B3423,C3423),IBGE!A:J,10,FALSE),"")</f>
        <v/>
      </c>
      <c r="E3423" s="17" t="str">
        <f>IFERROR(VLOOKUP(CONCATENATE(B3423,C3423),IBGE!A:R,18,FALSE),"")</f>
        <v/>
      </c>
    </row>
    <row r="3424" spans="4:5">
      <c r="D3424" s="16" t="str">
        <f>IFERROR(VLOOKUP(CONCATENATE(B3424,C3424),IBGE!A:J,10,FALSE),"")</f>
        <v/>
      </c>
      <c r="E3424" s="17" t="str">
        <f>IFERROR(VLOOKUP(CONCATENATE(B3424,C3424),IBGE!A:R,18,FALSE),"")</f>
        <v/>
      </c>
    </row>
    <row r="3425" spans="4:5">
      <c r="D3425" s="16" t="str">
        <f>IFERROR(VLOOKUP(CONCATENATE(B3425,C3425),IBGE!A:J,10,FALSE),"")</f>
        <v/>
      </c>
      <c r="E3425" s="17" t="str">
        <f>IFERROR(VLOOKUP(CONCATENATE(B3425,C3425),IBGE!A:R,18,FALSE),"")</f>
        <v/>
      </c>
    </row>
    <row r="3426" spans="4:5">
      <c r="D3426" s="16" t="str">
        <f>IFERROR(VLOOKUP(CONCATENATE(B3426,C3426),IBGE!A:J,10,FALSE),"")</f>
        <v/>
      </c>
      <c r="E3426" s="17" t="str">
        <f>IFERROR(VLOOKUP(CONCATENATE(B3426,C3426),IBGE!A:R,18,FALSE),"")</f>
        <v/>
      </c>
    </row>
    <row r="3427" spans="4:5">
      <c r="D3427" s="16" t="str">
        <f>IFERROR(VLOOKUP(CONCATENATE(B3427,C3427),IBGE!A:J,10,FALSE),"")</f>
        <v/>
      </c>
      <c r="E3427" s="17" t="str">
        <f>IFERROR(VLOOKUP(CONCATENATE(B3427,C3427),IBGE!A:R,18,FALSE),"")</f>
        <v/>
      </c>
    </row>
    <row r="3428" spans="4:5">
      <c r="D3428" s="16" t="str">
        <f>IFERROR(VLOOKUP(CONCATENATE(B3428,C3428),IBGE!A:J,10,FALSE),"")</f>
        <v/>
      </c>
      <c r="E3428" s="17" t="str">
        <f>IFERROR(VLOOKUP(CONCATENATE(B3428,C3428),IBGE!A:R,18,FALSE),"")</f>
        <v/>
      </c>
    </row>
    <row r="3429" spans="4:5">
      <c r="D3429" s="16" t="str">
        <f>IFERROR(VLOOKUP(CONCATENATE(B3429,C3429),IBGE!A:J,10,FALSE),"")</f>
        <v/>
      </c>
      <c r="E3429" s="17" t="str">
        <f>IFERROR(VLOOKUP(CONCATENATE(B3429,C3429),IBGE!A:R,18,FALSE),"")</f>
        <v/>
      </c>
    </row>
    <row r="3430" spans="4:5">
      <c r="D3430" s="16" t="str">
        <f>IFERROR(VLOOKUP(CONCATENATE(B3430,C3430),IBGE!A:J,10,FALSE),"")</f>
        <v/>
      </c>
      <c r="E3430" s="17" t="str">
        <f>IFERROR(VLOOKUP(CONCATENATE(B3430,C3430),IBGE!A:R,18,FALSE),"")</f>
        <v/>
      </c>
    </row>
    <row r="3431" spans="4:5">
      <c r="D3431" s="16" t="str">
        <f>IFERROR(VLOOKUP(CONCATENATE(B3431,C3431),IBGE!A:J,10,FALSE),"")</f>
        <v/>
      </c>
      <c r="E3431" s="17" t="str">
        <f>IFERROR(VLOOKUP(CONCATENATE(B3431,C3431),IBGE!A:R,18,FALSE),"")</f>
        <v/>
      </c>
    </row>
    <row r="3432" spans="4:5">
      <c r="D3432" s="16" t="str">
        <f>IFERROR(VLOOKUP(CONCATENATE(B3432,C3432),IBGE!A:J,10,FALSE),"")</f>
        <v/>
      </c>
      <c r="E3432" s="17" t="str">
        <f>IFERROR(VLOOKUP(CONCATENATE(B3432,C3432),IBGE!A:R,18,FALSE),"")</f>
        <v/>
      </c>
    </row>
    <row r="3433" spans="4:5">
      <c r="D3433" s="16" t="str">
        <f>IFERROR(VLOOKUP(CONCATENATE(B3433,C3433),IBGE!A:J,10,FALSE),"")</f>
        <v/>
      </c>
      <c r="E3433" s="17" t="str">
        <f>IFERROR(VLOOKUP(CONCATENATE(B3433,C3433),IBGE!A:R,18,FALSE),"")</f>
        <v/>
      </c>
    </row>
    <row r="3434" spans="4:5">
      <c r="D3434" s="16" t="str">
        <f>IFERROR(VLOOKUP(CONCATENATE(B3434,C3434),IBGE!A:J,10,FALSE),"")</f>
        <v/>
      </c>
      <c r="E3434" s="17" t="str">
        <f>IFERROR(VLOOKUP(CONCATENATE(B3434,C3434),IBGE!A:R,18,FALSE),"")</f>
        <v/>
      </c>
    </row>
    <row r="3435" spans="4:5">
      <c r="D3435" s="16" t="str">
        <f>IFERROR(VLOOKUP(CONCATENATE(B3435,C3435),IBGE!A:J,10,FALSE),"")</f>
        <v/>
      </c>
      <c r="E3435" s="17" t="str">
        <f>IFERROR(VLOOKUP(CONCATENATE(B3435,C3435),IBGE!A:R,18,FALSE),"")</f>
        <v/>
      </c>
    </row>
    <row r="3436" spans="4:5">
      <c r="D3436" s="16" t="str">
        <f>IFERROR(VLOOKUP(CONCATENATE(B3436,C3436),IBGE!A:J,10,FALSE),"")</f>
        <v/>
      </c>
      <c r="E3436" s="17" t="str">
        <f>IFERROR(VLOOKUP(CONCATENATE(B3436,C3436),IBGE!A:R,18,FALSE),"")</f>
        <v/>
      </c>
    </row>
    <row r="3437" spans="4:5">
      <c r="D3437" s="16" t="str">
        <f>IFERROR(VLOOKUP(CONCATENATE(B3437,C3437),IBGE!A:J,10,FALSE),"")</f>
        <v/>
      </c>
      <c r="E3437" s="17" t="str">
        <f>IFERROR(VLOOKUP(CONCATENATE(B3437,C3437),IBGE!A:R,18,FALSE),"")</f>
        <v/>
      </c>
    </row>
    <row r="3438" spans="4:5">
      <c r="D3438" s="16" t="str">
        <f>IFERROR(VLOOKUP(CONCATENATE(B3438,C3438),IBGE!A:J,10,FALSE),"")</f>
        <v/>
      </c>
      <c r="E3438" s="17" t="str">
        <f>IFERROR(VLOOKUP(CONCATENATE(B3438,C3438),IBGE!A:R,18,FALSE),"")</f>
        <v/>
      </c>
    </row>
    <row r="3439" spans="4:5">
      <c r="D3439" s="16" t="str">
        <f>IFERROR(VLOOKUP(CONCATENATE(B3439,C3439),IBGE!A:J,10,FALSE),"")</f>
        <v/>
      </c>
      <c r="E3439" s="17" t="str">
        <f>IFERROR(VLOOKUP(CONCATENATE(B3439,C3439),IBGE!A:R,18,FALSE),"")</f>
        <v/>
      </c>
    </row>
    <row r="3440" spans="4:5">
      <c r="D3440" s="16" t="str">
        <f>IFERROR(VLOOKUP(CONCATENATE(B3440,C3440),IBGE!A:J,10,FALSE),"")</f>
        <v/>
      </c>
      <c r="E3440" s="17" t="str">
        <f>IFERROR(VLOOKUP(CONCATENATE(B3440,C3440),IBGE!A:R,18,FALSE),"")</f>
        <v/>
      </c>
    </row>
    <row r="3441" spans="4:5">
      <c r="D3441" s="16" t="str">
        <f>IFERROR(VLOOKUP(CONCATENATE(B3441,C3441),IBGE!A:J,10,FALSE),"")</f>
        <v/>
      </c>
      <c r="E3441" s="17" t="str">
        <f>IFERROR(VLOOKUP(CONCATENATE(B3441,C3441),IBGE!A:R,18,FALSE),"")</f>
        <v/>
      </c>
    </row>
    <row r="3442" spans="4:5">
      <c r="D3442" s="16" t="str">
        <f>IFERROR(VLOOKUP(CONCATENATE(B3442,C3442),IBGE!A:J,10,FALSE),"")</f>
        <v/>
      </c>
      <c r="E3442" s="17" t="str">
        <f>IFERROR(VLOOKUP(CONCATENATE(B3442,C3442),IBGE!A:R,18,FALSE),"")</f>
        <v/>
      </c>
    </row>
    <row r="3443" spans="4:5">
      <c r="D3443" s="16" t="str">
        <f>IFERROR(VLOOKUP(CONCATENATE(B3443,C3443),IBGE!A:J,10,FALSE),"")</f>
        <v/>
      </c>
      <c r="E3443" s="17" t="str">
        <f>IFERROR(VLOOKUP(CONCATENATE(B3443,C3443),IBGE!A:R,18,FALSE),"")</f>
        <v/>
      </c>
    </row>
    <row r="3444" spans="4:5">
      <c r="D3444" s="16" t="str">
        <f>IFERROR(VLOOKUP(CONCATENATE(B3444,C3444),IBGE!A:J,10,FALSE),"")</f>
        <v/>
      </c>
      <c r="E3444" s="17" t="str">
        <f>IFERROR(VLOOKUP(CONCATENATE(B3444,C3444),IBGE!A:R,18,FALSE),"")</f>
        <v/>
      </c>
    </row>
    <row r="3445" spans="4:5">
      <c r="D3445" s="16" t="str">
        <f>IFERROR(VLOOKUP(CONCATENATE(B3445,C3445),IBGE!A:J,10,FALSE),"")</f>
        <v/>
      </c>
      <c r="E3445" s="17" t="str">
        <f>IFERROR(VLOOKUP(CONCATENATE(B3445,C3445),IBGE!A:R,18,FALSE),"")</f>
        <v/>
      </c>
    </row>
    <row r="3446" spans="4:5">
      <c r="D3446" s="16" t="str">
        <f>IFERROR(VLOOKUP(CONCATENATE(B3446,C3446),IBGE!A:J,10,FALSE),"")</f>
        <v/>
      </c>
      <c r="E3446" s="17" t="str">
        <f>IFERROR(VLOOKUP(CONCATENATE(B3446,C3446),IBGE!A:R,18,FALSE),"")</f>
        <v/>
      </c>
    </row>
    <row r="3447" spans="4:5">
      <c r="D3447" s="16" t="str">
        <f>IFERROR(VLOOKUP(CONCATENATE(B3447,C3447),IBGE!A:J,10,FALSE),"")</f>
        <v/>
      </c>
      <c r="E3447" s="17" t="str">
        <f>IFERROR(VLOOKUP(CONCATENATE(B3447,C3447),IBGE!A:R,18,FALSE),"")</f>
        <v/>
      </c>
    </row>
    <row r="3448" spans="4:5">
      <c r="D3448" s="16" t="str">
        <f>IFERROR(VLOOKUP(CONCATENATE(B3448,C3448),IBGE!A:J,10,FALSE),"")</f>
        <v/>
      </c>
      <c r="E3448" s="17" t="str">
        <f>IFERROR(VLOOKUP(CONCATENATE(B3448,C3448),IBGE!A:R,18,FALSE),"")</f>
        <v/>
      </c>
    </row>
    <row r="3449" spans="4:5">
      <c r="D3449" s="16" t="str">
        <f>IFERROR(VLOOKUP(CONCATENATE(B3449,C3449),IBGE!A:J,10,FALSE),"")</f>
        <v/>
      </c>
      <c r="E3449" s="17" t="str">
        <f>IFERROR(VLOOKUP(CONCATENATE(B3449,C3449),IBGE!A:R,18,FALSE),"")</f>
        <v/>
      </c>
    </row>
    <row r="3450" spans="4:5">
      <c r="D3450" s="16" t="str">
        <f>IFERROR(VLOOKUP(CONCATENATE(B3450,C3450),IBGE!A:J,10,FALSE),"")</f>
        <v/>
      </c>
      <c r="E3450" s="17" t="str">
        <f>IFERROR(VLOOKUP(CONCATENATE(B3450,C3450),IBGE!A:R,18,FALSE),"")</f>
        <v/>
      </c>
    </row>
    <row r="3451" spans="4:5">
      <c r="D3451" s="16" t="str">
        <f>IFERROR(VLOOKUP(CONCATENATE(B3451,C3451),IBGE!A:J,10,FALSE),"")</f>
        <v/>
      </c>
      <c r="E3451" s="17" t="str">
        <f>IFERROR(VLOOKUP(CONCATENATE(B3451,C3451),IBGE!A:R,18,FALSE),"")</f>
        <v/>
      </c>
    </row>
    <row r="3452" spans="4:5">
      <c r="D3452" s="16" t="str">
        <f>IFERROR(VLOOKUP(CONCATENATE(B3452,C3452),IBGE!A:J,10,FALSE),"")</f>
        <v/>
      </c>
      <c r="E3452" s="17" t="str">
        <f>IFERROR(VLOOKUP(CONCATENATE(B3452,C3452),IBGE!A:R,18,FALSE),"")</f>
        <v/>
      </c>
    </row>
    <row r="3453" spans="4:5">
      <c r="D3453" s="16" t="str">
        <f>IFERROR(VLOOKUP(CONCATENATE(B3453,C3453),IBGE!A:J,10,FALSE),"")</f>
        <v/>
      </c>
      <c r="E3453" s="17" t="str">
        <f>IFERROR(VLOOKUP(CONCATENATE(B3453,C3453),IBGE!A:R,18,FALSE),"")</f>
        <v/>
      </c>
    </row>
    <row r="3454" spans="4:5">
      <c r="D3454" s="16" t="str">
        <f>IFERROR(VLOOKUP(CONCATENATE(B3454,C3454),IBGE!A:J,10,FALSE),"")</f>
        <v/>
      </c>
      <c r="E3454" s="17" t="str">
        <f>IFERROR(VLOOKUP(CONCATENATE(B3454,C3454),IBGE!A:R,18,FALSE),"")</f>
        <v/>
      </c>
    </row>
    <row r="3455" spans="4:5">
      <c r="D3455" s="16" t="str">
        <f>IFERROR(VLOOKUP(CONCATENATE(B3455,C3455),IBGE!A:J,10,FALSE),"")</f>
        <v/>
      </c>
      <c r="E3455" s="17" t="str">
        <f>IFERROR(VLOOKUP(CONCATENATE(B3455,C3455),IBGE!A:R,18,FALSE),"")</f>
        <v/>
      </c>
    </row>
    <row r="3456" spans="4:5">
      <c r="D3456" s="16" t="str">
        <f>IFERROR(VLOOKUP(CONCATENATE(B3456,C3456),IBGE!A:J,10,FALSE),"")</f>
        <v/>
      </c>
      <c r="E3456" s="17" t="str">
        <f>IFERROR(VLOOKUP(CONCATENATE(B3456,C3456),IBGE!A:R,18,FALSE),"")</f>
        <v/>
      </c>
    </row>
    <row r="3457" spans="4:5">
      <c r="D3457" s="16" t="str">
        <f>IFERROR(VLOOKUP(CONCATENATE(B3457,C3457),IBGE!A:J,10,FALSE),"")</f>
        <v/>
      </c>
      <c r="E3457" s="17" t="str">
        <f>IFERROR(VLOOKUP(CONCATENATE(B3457,C3457),IBGE!A:R,18,FALSE),"")</f>
        <v/>
      </c>
    </row>
    <row r="3458" spans="4:5">
      <c r="D3458" s="16" t="str">
        <f>IFERROR(VLOOKUP(CONCATENATE(B3458,C3458),IBGE!A:J,10,FALSE),"")</f>
        <v/>
      </c>
      <c r="E3458" s="17" t="str">
        <f>IFERROR(VLOOKUP(CONCATENATE(B3458,C3458),IBGE!A:R,18,FALSE),"")</f>
        <v/>
      </c>
    </row>
    <row r="3459" spans="4:5">
      <c r="D3459" s="16" t="str">
        <f>IFERROR(VLOOKUP(CONCATENATE(B3459,C3459),IBGE!A:J,10,FALSE),"")</f>
        <v/>
      </c>
      <c r="E3459" s="17" t="str">
        <f>IFERROR(VLOOKUP(CONCATENATE(B3459,C3459),IBGE!A:R,18,FALSE),"")</f>
        <v/>
      </c>
    </row>
    <row r="3460" spans="4:5">
      <c r="D3460" s="16" t="str">
        <f>IFERROR(VLOOKUP(CONCATENATE(B3460,C3460),IBGE!A:J,10,FALSE),"")</f>
        <v/>
      </c>
      <c r="E3460" s="17" t="str">
        <f>IFERROR(VLOOKUP(CONCATENATE(B3460,C3460),IBGE!A:R,18,FALSE),"")</f>
        <v/>
      </c>
    </row>
    <row r="3461" spans="4:5">
      <c r="D3461" s="16" t="str">
        <f>IFERROR(VLOOKUP(CONCATENATE(B3461,C3461),IBGE!A:J,10,FALSE),"")</f>
        <v/>
      </c>
      <c r="E3461" s="17" t="str">
        <f>IFERROR(VLOOKUP(CONCATENATE(B3461,C3461),IBGE!A:R,18,FALSE),"")</f>
        <v/>
      </c>
    </row>
    <row r="3462" spans="4:5">
      <c r="D3462" s="16" t="str">
        <f>IFERROR(VLOOKUP(CONCATENATE(B3462,C3462),IBGE!A:J,10,FALSE),"")</f>
        <v/>
      </c>
      <c r="E3462" s="17" t="str">
        <f>IFERROR(VLOOKUP(CONCATENATE(B3462,C3462),IBGE!A:R,18,FALSE),"")</f>
        <v/>
      </c>
    </row>
    <row r="3463" spans="4:5">
      <c r="D3463" s="16" t="str">
        <f>IFERROR(VLOOKUP(CONCATENATE(B3463,C3463),IBGE!A:J,10,FALSE),"")</f>
        <v/>
      </c>
      <c r="E3463" s="17" t="str">
        <f>IFERROR(VLOOKUP(CONCATENATE(B3463,C3463),IBGE!A:R,18,FALSE),"")</f>
        <v/>
      </c>
    </row>
    <row r="3464" spans="4:5">
      <c r="D3464" s="16" t="str">
        <f>IFERROR(VLOOKUP(CONCATENATE(B3464,C3464),IBGE!A:J,10,FALSE),"")</f>
        <v/>
      </c>
      <c r="E3464" s="17" t="str">
        <f>IFERROR(VLOOKUP(CONCATENATE(B3464,C3464),IBGE!A:R,18,FALSE),"")</f>
        <v/>
      </c>
    </row>
    <row r="3465" spans="4:5">
      <c r="D3465" s="16" t="str">
        <f>IFERROR(VLOOKUP(CONCATENATE(B3465,C3465),IBGE!A:J,10,FALSE),"")</f>
        <v/>
      </c>
      <c r="E3465" s="17" t="str">
        <f>IFERROR(VLOOKUP(CONCATENATE(B3465,C3465),IBGE!A:R,18,FALSE),"")</f>
        <v/>
      </c>
    </row>
    <row r="3466" spans="4:5">
      <c r="D3466" s="16" t="str">
        <f>IFERROR(VLOOKUP(CONCATENATE(B3466,C3466),IBGE!A:J,10,FALSE),"")</f>
        <v/>
      </c>
      <c r="E3466" s="17" t="str">
        <f>IFERROR(VLOOKUP(CONCATENATE(B3466,C3466),IBGE!A:R,18,FALSE),"")</f>
        <v/>
      </c>
    </row>
    <row r="3467" spans="4:5">
      <c r="D3467" s="16" t="str">
        <f>IFERROR(VLOOKUP(CONCATENATE(B3467,C3467),IBGE!A:J,10,FALSE),"")</f>
        <v/>
      </c>
      <c r="E3467" s="17" t="str">
        <f>IFERROR(VLOOKUP(CONCATENATE(B3467,C3467),IBGE!A:R,18,FALSE),"")</f>
        <v/>
      </c>
    </row>
    <row r="3468" spans="4:5">
      <c r="D3468" s="16" t="str">
        <f>IFERROR(VLOOKUP(CONCATENATE(B3468,C3468),IBGE!A:J,10,FALSE),"")</f>
        <v/>
      </c>
      <c r="E3468" s="17" t="str">
        <f>IFERROR(VLOOKUP(CONCATENATE(B3468,C3468),IBGE!A:R,18,FALSE),"")</f>
        <v/>
      </c>
    </row>
    <row r="3469" spans="4:5">
      <c r="D3469" s="16" t="str">
        <f>IFERROR(VLOOKUP(CONCATENATE(B3469,C3469),IBGE!A:J,10,FALSE),"")</f>
        <v/>
      </c>
      <c r="E3469" s="17" t="str">
        <f>IFERROR(VLOOKUP(CONCATENATE(B3469,C3469),IBGE!A:R,18,FALSE),"")</f>
        <v/>
      </c>
    </row>
    <row r="3470" spans="4:5">
      <c r="D3470" s="16" t="str">
        <f>IFERROR(VLOOKUP(CONCATENATE(B3470,C3470),IBGE!A:J,10,FALSE),"")</f>
        <v/>
      </c>
      <c r="E3470" s="17" t="str">
        <f>IFERROR(VLOOKUP(CONCATENATE(B3470,C3470),IBGE!A:R,18,FALSE),"")</f>
        <v/>
      </c>
    </row>
    <row r="3471" spans="4:5">
      <c r="D3471" s="16" t="str">
        <f>IFERROR(VLOOKUP(CONCATENATE(B3471,C3471),IBGE!A:J,10,FALSE),"")</f>
        <v/>
      </c>
      <c r="E3471" s="17" t="str">
        <f>IFERROR(VLOOKUP(CONCATENATE(B3471,C3471),IBGE!A:R,18,FALSE),"")</f>
        <v/>
      </c>
    </row>
    <row r="3472" spans="4:5">
      <c r="D3472" s="16" t="str">
        <f>IFERROR(VLOOKUP(CONCATENATE(B3472,C3472),IBGE!A:J,10,FALSE),"")</f>
        <v/>
      </c>
      <c r="E3472" s="17" t="str">
        <f>IFERROR(VLOOKUP(CONCATENATE(B3472,C3472),IBGE!A:R,18,FALSE),"")</f>
        <v/>
      </c>
    </row>
    <row r="3473" spans="4:5">
      <c r="D3473" s="16" t="str">
        <f>IFERROR(VLOOKUP(CONCATENATE(B3473,C3473),IBGE!A:J,10,FALSE),"")</f>
        <v/>
      </c>
      <c r="E3473" s="17" t="str">
        <f>IFERROR(VLOOKUP(CONCATENATE(B3473,C3473),IBGE!A:R,18,FALSE),"")</f>
        <v/>
      </c>
    </row>
    <row r="3474" spans="4:5">
      <c r="D3474" s="16" t="str">
        <f>IFERROR(VLOOKUP(CONCATENATE(B3474,C3474),IBGE!A:J,10,FALSE),"")</f>
        <v/>
      </c>
      <c r="E3474" s="17" t="str">
        <f>IFERROR(VLOOKUP(CONCATENATE(B3474,C3474),IBGE!A:R,18,FALSE),"")</f>
        <v/>
      </c>
    </row>
    <row r="3475" spans="4:5">
      <c r="D3475" s="16" t="str">
        <f>IFERROR(VLOOKUP(CONCATENATE(B3475,C3475),IBGE!A:J,10,FALSE),"")</f>
        <v/>
      </c>
      <c r="E3475" s="17" t="str">
        <f>IFERROR(VLOOKUP(CONCATENATE(B3475,C3475),IBGE!A:R,18,FALSE),"")</f>
        <v/>
      </c>
    </row>
    <row r="3476" spans="4:5">
      <c r="D3476" s="16" t="str">
        <f>IFERROR(VLOOKUP(CONCATENATE(B3476,C3476),IBGE!A:J,10,FALSE),"")</f>
        <v/>
      </c>
      <c r="E3476" s="17" t="str">
        <f>IFERROR(VLOOKUP(CONCATENATE(B3476,C3476),IBGE!A:R,18,FALSE),"")</f>
        <v/>
      </c>
    </row>
    <row r="3477" spans="4:5">
      <c r="D3477" s="16" t="str">
        <f>IFERROR(VLOOKUP(CONCATENATE(B3477,C3477),IBGE!A:J,10,FALSE),"")</f>
        <v/>
      </c>
      <c r="E3477" s="17" t="str">
        <f>IFERROR(VLOOKUP(CONCATENATE(B3477,C3477),IBGE!A:R,18,FALSE),"")</f>
        <v/>
      </c>
    </row>
    <row r="3478" spans="4:5">
      <c r="D3478" s="16" t="str">
        <f>IFERROR(VLOOKUP(CONCATENATE(B3478,C3478),IBGE!A:J,10,FALSE),"")</f>
        <v/>
      </c>
      <c r="E3478" s="17" t="str">
        <f>IFERROR(VLOOKUP(CONCATENATE(B3478,C3478),IBGE!A:R,18,FALSE),"")</f>
        <v/>
      </c>
    </row>
    <row r="3479" spans="4:5">
      <c r="D3479" s="16" t="str">
        <f>IFERROR(VLOOKUP(CONCATENATE(B3479,C3479),IBGE!A:J,10,FALSE),"")</f>
        <v/>
      </c>
      <c r="E3479" s="17" t="str">
        <f>IFERROR(VLOOKUP(CONCATENATE(B3479,C3479),IBGE!A:R,18,FALSE),"")</f>
        <v/>
      </c>
    </row>
    <row r="3480" spans="4:5">
      <c r="D3480" s="16" t="str">
        <f>IFERROR(VLOOKUP(CONCATENATE(B3480,C3480),IBGE!A:J,10,FALSE),"")</f>
        <v/>
      </c>
      <c r="E3480" s="17" t="str">
        <f>IFERROR(VLOOKUP(CONCATENATE(B3480,C3480),IBGE!A:R,18,FALSE),"")</f>
        <v/>
      </c>
    </row>
    <row r="3481" spans="4:5">
      <c r="D3481" s="16" t="str">
        <f>IFERROR(VLOOKUP(CONCATENATE(B3481,C3481),IBGE!A:J,10,FALSE),"")</f>
        <v/>
      </c>
      <c r="E3481" s="17" t="str">
        <f>IFERROR(VLOOKUP(CONCATENATE(B3481,C3481),IBGE!A:R,18,FALSE),"")</f>
        <v/>
      </c>
    </row>
    <row r="3482" spans="4:5">
      <c r="D3482" s="16" t="str">
        <f>IFERROR(VLOOKUP(CONCATENATE(B3482,C3482),IBGE!A:J,10,FALSE),"")</f>
        <v/>
      </c>
      <c r="E3482" s="17" t="str">
        <f>IFERROR(VLOOKUP(CONCATENATE(B3482,C3482),IBGE!A:R,18,FALSE),"")</f>
        <v/>
      </c>
    </row>
    <row r="3483" spans="4:5">
      <c r="D3483" s="16" t="str">
        <f>IFERROR(VLOOKUP(CONCATENATE(B3483,C3483),IBGE!A:J,10,FALSE),"")</f>
        <v/>
      </c>
      <c r="E3483" s="17" t="str">
        <f>IFERROR(VLOOKUP(CONCATENATE(B3483,C3483),IBGE!A:R,18,FALSE),"")</f>
        <v/>
      </c>
    </row>
    <row r="3484" spans="4:5">
      <c r="D3484" s="16" t="str">
        <f>IFERROR(VLOOKUP(CONCATENATE(B3484,C3484),IBGE!A:J,10,FALSE),"")</f>
        <v/>
      </c>
      <c r="E3484" s="17" t="str">
        <f>IFERROR(VLOOKUP(CONCATENATE(B3484,C3484),IBGE!A:R,18,FALSE),"")</f>
        <v/>
      </c>
    </row>
    <row r="3485" spans="4:5">
      <c r="D3485" s="16" t="str">
        <f>IFERROR(VLOOKUP(CONCATENATE(B3485,C3485),IBGE!A:J,10,FALSE),"")</f>
        <v/>
      </c>
      <c r="E3485" s="17" t="str">
        <f>IFERROR(VLOOKUP(CONCATENATE(B3485,C3485),IBGE!A:R,18,FALSE),"")</f>
        <v/>
      </c>
    </row>
    <row r="3486" spans="4:5">
      <c r="D3486" s="16" t="str">
        <f>IFERROR(VLOOKUP(CONCATENATE(B3486,C3486),IBGE!A:J,10,FALSE),"")</f>
        <v/>
      </c>
      <c r="E3486" s="17" t="str">
        <f>IFERROR(VLOOKUP(CONCATENATE(B3486,C3486),IBGE!A:R,18,FALSE),"")</f>
        <v/>
      </c>
    </row>
    <row r="3487" spans="4:5">
      <c r="D3487" s="16" t="str">
        <f>IFERROR(VLOOKUP(CONCATENATE(B3487,C3487),IBGE!A:J,10,FALSE),"")</f>
        <v/>
      </c>
      <c r="E3487" s="17" t="str">
        <f>IFERROR(VLOOKUP(CONCATENATE(B3487,C3487),IBGE!A:R,18,FALSE),"")</f>
        <v/>
      </c>
    </row>
    <row r="3488" spans="4:5">
      <c r="D3488" s="16" t="str">
        <f>IFERROR(VLOOKUP(CONCATENATE(B3488,C3488),IBGE!A:J,10,FALSE),"")</f>
        <v/>
      </c>
      <c r="E3488" s="17" t="str">
        <f>IFERROR(VLOOKUP(CONCATENATE(B3488,C3488),IBGE!A:R,18,FALSE),"")</f>
        <v/>
      </c>
    </row>
    <row r="3489" spans="4:5">
      <c r="D3489" s="16" t="str">
        <f>IFERROR(VLOOKUP(CONCATENATE(B3489,C3489),IBGE!A:J,10,FALSE),"")</f>
        <v/>
      </c>
      <c r="E3489" s="17" t="str">
        <f>IFERROR(VLOOKUP(CONCATENATE(B3489,C3489),IBGE!A:R,18,FALSE),"")</f>
        <v/>
      </c>
    </row>
    <row r="3490" spans="4:5">
      <c r="D3490" s="16" t="str">
        <f>IFERROR(VLOOKUP(CONCATENATE(B3490,C3490),IBGE!A:J,10,FALSE),"")</f>
        <v/>
      </c>
      <c r="E3490" s="17" t="str">
        <f>IFERROR(VLOOKUP(CONCATENATE(B3490,C3490),IBGE!A:R,18,FALSE),"")</f>
        <v/>
      </c>
    </row>
    <row r="3491" spans="4:5">
      <c r="D3491" s="16" t="str">
        <f>IFERROR(VLOOKUP(CONCATENATE(B3491,C3491),IBGE!A:J,10,FALSE),"")</f>
        <v/>
      </c>
      <c r="E3491" s="17" t="str">
        <f>IFERROR(VLOOKUP(CONCATENATE(B3491,C3491),IBGE!A:R,18,FALSE),"")</f>
        <v/>
      </c>
    </row>
    <row r="3492" spans="4:5">
      <c r="D3492" s="16" t="str">
        <f>IFERROR(VLOOKUP(CONCATENATE(B3492,C3492),IBGE!A:J,10,FALSE),"")</f>
        <v/>
      </c>
      <c r="E3492" s="17" t="str">
        <f>IFERROR(VLOOKUP(CONCATENATE(B3492,C3492),IBGE!A:R,18,FALSE),"")</f>
        <v/>
      </c>
    </row>
    <row r="3493" spans="4:5">
      <c r="D3493" s="16" t="str">
        <f>IFERROR(VLOOKUP(CONCATENATE(B3493,C3493),IBGE!A:J,10,FALSE),"")</f>
        <v/>
      </c>
      <c r="E3493" s="17" t="str">
        <f>IFERROR(VLOOKUP(CONCATENATE(B3493,C3493),IBGE!A:R,18,FALSE),"")</f>
        <v/>
      </c>
    </row>
    <row r="3494" spans="4:5">
      <c r="D3494" s="16" t="str">
        <f>IFERROR(VLOOKUP(CONCATENATE(B3494,C3494),IBGE!A:J,10,FALSE),"")</f>
        <v/>
      </c>
      <c r="E3494" s="17" t="str">
        <f>IFERROR(VLOOKUP(CONCATENATE(B3494,C3494),IBGE!A:R,18,FALSE),"")</f>
        <v/>
      </c>
    </row>
    <row r="3495" spans="4:5">
      <c r="D3495" s="16" t="str">
        <f>IFERROR(VLOOKUP(CONCATENATE(B3495,C3495),IBGE!A:J,10,FALSE),"")</f>
        <v/>
      </c>
      <c r="E3495" s="17" t="str">
        <f>IFERROR(VLOOKUP(CONCATENATE(B3495,C3495),IBGE!A:R,18,FALSE),"")</f>
        <v/>
      </c>
    </row>
    <row r="3496" spans="4:5">
      <c r="D3496" s="16" t="str">
        <f>IFERROR(VLOOKUP(CONCATENATE(B3496,C3496),IBGE!A:J,10,FALSE),"")</f>
        <v/>
      </c>
      <c r="E3496" s="17" t="str">
        <f>IFERROR(VLOOKUP(CONCATENATE(B3496,C3496),IBGE!A:R,18,FALSE),"")</f>
        <v/>
      </c>
    </row>
    <row r="3497" spans="4:5">
      <c r="D3497" s="16" t="str">
        <f>IFERROR(VLOOKUP(CONCATENATE(B3497,C3497),IBGE!A:J,10,FALSE),"")</f>
        <v/>
      </c>
      <c r="E3497" s="17" t="str">
        <f>IFERROR(VLOOKUP(CONCATENATE(B3497,C3497),IBGE!A:R,18,FALSE),"")</f>
        <v/>
      </c>
    </row>
    <row r="3498" spans="4:5">
      <c r="D3498" s="16" t="str">
        <f>IFERROR(VLOOKUP(CONCATENATE(B3498,C3498),IBGE!A:J,10,FALSE),"")</f>
        <v/>
      </c>
      <c r="E3498" s="17" t="str">
        <f>IFERROR(VLOOKUP(CONCATENATE(B3498,C3498),IBGE!A:R,18,FALSE),"")</f>
        <v/>
      </c>
    </row>
    <row r="3499" spans="4:5">
      <c r="D3499" s="16" t="str">
        <f>IFERROR(VLOOKUP(CONCATENATE(B3499,C3499),IBGE!A:J,10,FALSE),"")</f>
        <v/>
      </c>
      <c r="E3499" s="17" t="str">
        <f>IFERROR(VLOOKUP(CONCATENATE(B3499,C3499),IBGE!A:R,18,FALSE),"")</f>
        <v/>
      </c>
    </row>
    <row r="3500" spans="4:5">
      <c r="D3500" s="16" t="str">
        <f>IFERROR(VLOOKUP(CONCATENATE(B3500,C3500),IBGE!A:J,10,FALSE),"")</f>
        <v/>
      </c>
      <c r="E3500" s="17" t="str">
        <f>IFERROR(VLOOKUP(CONCATENATE(B3500,C3500),IBGE!A:R,18,FALSE),"")</f>
        <v/>
      </c>
    </row>
    <row r="3501" spans="4:5">
      <c r="D3501" s="16" t="str">
        <f>IFERROR(VLOOKUP(CONCATENATE(B3501,C3501),IBGE!A:J,10,FALSE),"")</f>
        <v/>
      </c>
      <c r="E3501" s="17" t="str">
        <f>IFERROR(VLOOKUP(CONCATENATE(B3501,C3501),IBGE!A:R,18,FALSE),"")</f>
        <v/>
      </c>
    </row>
    <row r="3502" spans="4:5">
      <c r="D3502" s="16" t="str">
        <f>IFERROR(VLOOKUP(CONCATENATE(B3502,C3502),IBGE!A:J,10,FALSE),"")</f>
        <v/>
      </c>
      <c r="E3502" s="17" t="str">
        <f>IFERROR(VLOOKUP(CONCATENATE(B3502,C3502),IBGE!A:R,18,FALSE),"")</f>
        <v/>
      </c>
    </row>
    <row r="3503" spans="4:5">
      <c r="D3503" s="16" t="str">
        <f>IFERROR(VLOOKUP(CONCATENATE(B3503,C3503),IBGE!A:J,10,FALSE),"")</f>
        <v/>
      </c>
      <c r="E3503" s="17" t="str">
        <f>IFERROR(VLOOKUP(CONCATENATE(B3503,C3503),IBGE!A:R,18,FALSE),"")</f>
        <v/>
      </c>
    </row>
    <row r="3504" spans="4:5">
      <c r="D3504" s="16" t="str">
        <f>IFERROR(VLOOKUP(CONCATENATE(B3504,C3504),IBGE!A:J,10,FALSE),"")</f>
        <v/>
      </c>
      <c r="E3504" s="17" t="str">
        <f>IFERROR(VLOOKUP(CONCATENATE(B3504,C3504),IBGE!A:R,18,FALSE),"")</f>
        <v/>
      </c>
    </row>
    <row r="3505" spans="4:5">
      <c r="D3505" s="16" t="str">
        <f>IFERROR(VLOOKUP(CONCATENATE(B3505,C3505),IBGE!A:J,10,FALSE),"")</f>
        <v/>
      </c>
      <c r="E3505" s="17" t="str">
        <f>IFERROR(VLOOKUP(CONCATENATE(B3505,C3505),IBGE!A:R,18,FALSE),"")</f>
        <v/>
      </c>
    </row>
    <row r="3506" spans="4:5">
      <c r="D3506" s="16" t="str">
        <f>IFERROR(VLOOKUP(CONCATENATE(B3506,C3506),IBGE!A:J,10,FALSE),"")</f>
        <v/>
      </c>
      <c r="E3506" s="17" t="str">
        <f>IFERROR(VLOOKUP(CONCATENATE(B3506,C3506),IBGE!A:R,18,FALSE),"")</f>
        <v/>
      </c>
    </row>
    <row r="3507" spans="4:5">
      <c r="D3507" s="16" t="str">
        <f>IFERROR(VLOOKUP(CONCATENATE(B3507,C3507),IBGE!A:J,10,FALSE),"")</f>
        <v/>
      </c>
      <c r="E3507" s="17" t="str">
        <f>IFERROR(VLOOKUP(CONCATENATE(B3507,C3507),IBGE!A:R,18,FALSE),"")</f>
        <v/>
      </c>
    </row>
    <row r="3508" spans="4:5">
      <c r="D3508" s="16" t="str">
        <f>IFERROR(VLOOKUP(CONCATENATE(B3508,C3508),IBGE!A:J,10,FALSE),"")</f>
        <v/>
      </c>
      <c r="E3508" s="17" t="str">
        <f>IFERROR(VLOOKUP(CONCATENATE(B3508,C3508),IBGE!A:R,18,FALSE),"")</f>
        <v/>
      </c>
    </row>
    <row r="3509" spans="4:5">
      <c r="D3509" s="16" t="str">
        <f>IFERROR(VLOOKUP(CONCATENATE(B3509,C3509),IBGE!A:J,10,FALSE),"")</f>
        <v/>
      </c>
      <c r="E3509" s="17" t="str">
        <f>IFERROR(VLOOKUP(CONCATENATE(B3509,C3509),IBGE!A:R,18,FALSE),"")</f>
        <v/>
      </c>
    </row>
    <row r="3510" spans="4:5">
      <c r="D3510" s="16" t="str">
        <f>IFERROR(VLOOKUP(CONCATENATE(B3510,C3510),IBGE!A:J,10,FALSE),"")</f>
        <v/>
      </c>
      <c r="E3510" s="17" t="str">
        <f>IFERROR(VLOOKUP(CONCATENATE(B3510,C3510),IBGE!A:R,18,FALSE),"")</f>
        <v/>
      </c>
    </row>
    <row r="3511" spans="4:5">
      <c r="D3511" s="16" t="str">
        <f>IFERROR(VLOOKUP(CONCATENATE(B3511,C3511),IBGE!A:J,10,FALSE),"")</f>
        <v/>
      </c>
      <c r="E3511" s="17" t="str">
        <f>IFERROR(VLOOKUP(CONCATENATE(B3511,C3511),IBGE!A:R,18,FALSE),"")</f>
        <v/>
      </c>
    </row>
    <row r="3512" spans="4:5">
      <c r="D3512" s="16" t="str">
        <f>IFERROR(VLOOKUP(CONCATENATE(B3512,C3512),IBGE!A:J,10,FALSE),"")</f>
        <v/>
      </c>
      <c r="E3512" s="17" t="str">
        <f>IFERROR(VLOOKUP(CONCATENATE(B3512,C3512),IBGE!A:R,18,FALSE),"")</f>
        <v/>
      </c>
    </row>
    <row r="3513" spans="4:5">
      <c r="D3513" s="16" t="str">
        <f>IFERROR(VLOOKUP(CONCATENATE(B3513,C3513),IBGE!A:J,10,FALSE),"")</f>
        <v/>
      </c>
      <c r="E3513" s="17" t="str">
        <f>IFERROR(VLOOKUP(CONCATENATE(B3513,C3513),IBGE!A:R,18,FALSE),"")</f>
        <v/>
      </c>
    </row>
    <row r="3514" spans="4:5">
      <c r="D3514" s="16" t="str">
        <f>IFERROR(VLOOKUP(CONCATENATE(B3514,C3514),IBGE!A:J,10,FALSE),"")</f>
        <v/>
      </c>
      <c r="E3514" s="17" t="str">
        <f>IFERROR(VLOOKUP(CONCATENATE(B3514,C3514),IBGE!A:R,18,FALSE),"")</f>
        <v/>
      </c>
    </row>
    <row r="3515" spans="4:5">
      <c r="D3515" s="16" t="str">
        <f>IFERROR(VLOOKUP(CONCATENATE(B3515,C3515),IBGE!A:J,10,FALSE),"")</f>
        <v/>
      </c>
      <c r="E3515" s="17" t="str">
        <f>IFERROR(VLOOKUP(CONCATENATE(B3515,C3515),IBGE!A:R,18,FALSE),"")</f>
        <v/>
      </c>
    </row>
    <row r="3516" spans="4:5">
      <c r="D3516" s="16" t="str">
        <f>IFERROR(VLOOKUP(CONCATENATE(B3516,C3516),IBGE!A:J,10,FALSE),"")</f>
        <v/>
      </c>
      <c r="E3516" s="17" t="str">
        <f>IFERROR(VLOOKUP(CONCATENATE(B3516,C3516),IBGE!A:R,18,FALSE),"")</f>
        <v/>
      </c>
    </row>
    <row r="3517" spans="4:5">
      <c r="D3517" s="16" t="str">
        <f>IFERROR(VLOOKUP(CONCATENATE(B3517,C3517),IBGE!A:J,10,FALSE),"")</f>
        <v/>
      </c>
      <c r="E3517" s="17" t="str">
        <f>IFERROR(VLOOKUP(CONCATENATE(B3517,C3517),IBGE!A:R,18,FALSE),"")</f>
        <v/>
      </c>
    </row>
    <row r="3518" spans="4:5">
      <c r="D3518" s="16" t="str">
        <f>IFERROR(VLOOKUP(CONCATENATE(B3518,C3518),IBGE!A:J,10,FALSE),"")</f>
        <v/>
      </c>
      <c r="E3518" s="17" t="str">
        <f>IFERROR(VLOOKUP(CONCATENATE(B3518,C3518),IBGE!A:R,18,FALSE),"")</f>
        <v/>
      </c>
    </row>
    <row r="3519" spans="4:5">
      <c r="D3519" s="16" t="str">
        <f>IFERROR(VLOOKUP(CONCATENATE(B3519,C3519),IBGE!A:J,10,FALSE),"")</f>
        <v/>
      </c>
      <c r="E3519" s="17" t="str">
        <f>IFERROR(VLOOKUP(CONCATENATE(B3519,C3519),IBGE!A:R,18,FALSE),"")</f>
        <v/>
      </c>
    </row>
    <row r="3520" spans="4:5">
      <c r="D3520" s="16" t="str">
        <f>IFERROR(VLOOKUP(CONCATENATE(B3520,C3520),IBGE!A:J,10,FALSE),"")</f>
        <v/>
      </c>
      <c r="E3520" s="17" t="str">
        <f>IFERROR(VLOOKUP(CONCATENATE(B3520,C3520),IBGE!A:R,18,FALSE),"")</f>
        <v/>
      </c>
    </row>
    <row r="3521" spans="4:5">
      <c r="D3521" s="16" t="str">
        <f>IFERROR(VLOOKUP(CONCATENATE(B3521,C3521),IBGE!A:J,10,FALSE),"")</f>
        <v/>
      </c>
      <c r="E3521" s="17" t="str">
        <f>IFERROR(VLOOKUP(CONCATENATE(B3521,C3521),IBGE!A:R,18,FALSE),"")</f>
        <v/>
      </c>
    </row>
    <row r="3522" spans="4:5">
      <c r="D3522" s="16" t="str">
        <f>IFERROR(VLOOKUP(CONCATENATE(B3522,C3522),IBGE!A:J,10,FALSE),"")</f>
        <v/>
      </c>
      <c r="E3522" s="17" t="str">
        <f>IFERROR(VLOOKUP(CONCATENATE(B3522,C3522),IBGE!A:R,18,FALSE),"")</f>
        <v/>
      </c>
    </row>
    <row r="3523" spans="4:5">
      <c r="D3523" s="16" t="str">
        <f>IFERROR(VLOOKUP(CONCATENATE(B3523,C3523),IBGE!A:J,10,FALSE),"")</f>
        <v/>
      </c>
      <c r="E3523" s="17" t="str">
        <f>IFERROR(VLOOKUP(CONCATENATE(B3523,C3523),IBGE!A:R,18,FALSE),"")</f>
        <v/>
      </c>
    </row>
    <row r="3524" spans="4:5">
      <c r="D3524" s="16" t="str">
        <f>IFERROR(VLOOKUP(CONCATENATE(B3524,C3524),IBGE!A:J,10,FALSE),"")</f>
        <v/>
      </c>
      <c r="E3524" s="17" t="str">
        <f>IFERROR(VLOOKUP(CONCATENATE(B3524,C3524),IBGE!A:R,18,FALSE),"")</f>
        <v/>
      </c>
    </row>
    <row r="3525" spans="4:5">
      <c r="D3525" s="16" t="str">
        <f>IFERROR(VLOOKUP(CONCATENATE(B3525,C3525),IBGE!A:J,10,FALSE),"")</f>
        <v/>
      </c>
      <c r="E3525" s="17" t="str">
        <f>IFERROR(VLOOKUP(CONCATENATE(B3525,C3525),IBGE!A:R,18,FALSE),"")</f>
        <v/>
      </c>
    </row>
    <row r="3526" spans="4:5">
      <c r="D3526" s="16" t="str">
        <f>IFERROR(VLOOKUP(CONCATENATE(B3526,C3526),IBGE!A:J,10,FALSE),"")</f>
        <v/>
      </c>
      <c r="E3526" s="17" t="str">
        <f>IFERROR(VLOOKUP(CONCATENATE(B3526,C3526),IBGE!A:R,18,FALSE),"")</f>
        <v/>
      </c>
    </row>
    <row r="3527" spans="4:5">
      <c r="D3527" s="16" t="str">
        <f>IFERROR(VLOOKUP(CONCATENATE(B3527,C3527),IBGE!A:J,10,FALSE),"")</f>
        <v/>
      </c>
      <c r="E3527" s="17" t="str">
        <f>IFERROR(VLOOKUP(CONCATENATE(B3527,C3527),IBGE!A:R,18,FALSE),"")</f>
        <v/>
      </c>
    </row>
    <row r="3528" spans="4:5">
      <c r="D3528" s="16" t="str">
        <f>IFERROR(VLOOKUP(CONCATENATE(B3528,C3528),IBGE!A:J,10,FALSE),"")</f>
        <v/>
      </c>
      <c r="E3528" s="17" t="str">
        <f>IFERROR(VLOOKUP(CONCATENATE(B3528,C3528),IBGE!A:R,18,FALSE),"")</f>
        <v/>
      </c>
    </row>
    <row r="3529" spans="4:5">
      <c r="D3529" s="16" t="str">
        <f>IFERROR(VLOOKUP(CONCATENATE(B3529,C3529),IBGE!A:J,10,FALSE),"")</f>
        <v/>
      </c>
      <c r="E3529" s="17" t="str">
        <f>IFERROR(VLOOKUP(CONCATENATE(B3529,C3529),IBGE!A:R,18,FALSE),"")</f>
        <v/>
      </c>
    </row>
    <row r="3530" spans="4:5">
      <c r="D3530" s="16" t="str">
        <f>IFERROR(VLOOKUP(CONCATENATE(B3530,C3530),IBGE!A:J,10,FALSE),"")</f>
        <v/>
      </c>
      <c r="E3530" s="17" t="str">
        <f>IFERROR(VLOOKUP(CONCATENATE(B3530,C3530),IBGE!A:R,18,FALSE),"")</f>
        <v/>
      </c>
    </row>
    <row r="3531" spans="4:5">
      <c r="D3531" s="16" t="str">
        <f>IFERROR(VLOOKUP(CONCATENATE(B3531,C3531),IBGE!A:J,10,FALSE),"")</f>
        <v/>
      </c>
      <c r="E3531" s="17" t="str">
        <f>IFERROR(VLOOKUP(CONCATENATE(B3531,C3531),IBGE!A:R,18,FALSE),"")</f>
        <v/>
      </c>
    </row>
    <row r="3532" spans="4:5">
      <c r="D3532" s="16" t="str">
        <f>IFERROR(VLOOKUP(CONCATENATE(B3532,C3532),IBGE!A:J,10,FALSE),"")</f>
        <v/>
      </c>
      <c r="E3532" s="17" t="str">
        <f>IFERROR(VLOOKUP(CONCATENATE(B3532,C3532),IBGE!A:R,18,FALSE),"")</f>
        <v/>
      </c>
    </row>
    <row r="3533" spans="4:5">
      <c r="D3533" s="16" t="str">
        <f>IFERROR(VLOOKUP(CONCATENATE(B3533,C3533),IBGE!A:J,10,FALSE),"")</f>
        <v/>
      </c>
      <c r="E3533" s="17" t="str">
        <f>IFERROR(VLOOKUP(CONCATENATE(B3533,C3533),IBGE!A:R,18,FALSE),"")</f>
        <v/>
      </c>
    </row>
    <row r="3534" spans="4:5">
      <c r="D3534" s="16" t="str">
        <f>IFERROR(VLOOKUP(CONCATENATE(B3534,C3534),IBGE!A:J,10,FALSE),"")</f>
        <v/>
      </c>
      <c r="E3534" s="17" t="str">
        <f>IFERROR(VLOOKUP(CONCATENATE(B3534,C3534),IBGE!A:R,18,FALSE),"")</f>
        <v/>
      </c>
    </row>
    <row r="3535" spans="4:5">
      <c r="D3535" s="16" t="str">
        <f>IFERROR(VLOOKUP(CONCATENATE(B3535,C3535),IBGE!A:J,10,FALSE),"")</f>
        <v/>
      </c>
      <c r="E3535" s="17" t="str">
        <f>IFERROR(VLOOKUP(CONCATENATE(B3535,C3535),IBGE!A:R,18,FALSE),"")</f>
        <v/>
      </c>
    </row>
    <row r="3536" spans="4:5">
      <c r="D3536" s="16" t="str">
        <f>IFERROR(VLOOKUP(CONCATENATE(B3536,C3536),IBGE!A:J,10,FALSE),"")</f>
        <v/>
      </c>
      <c r="E3536" s="17" t="str">
        <f>IFERROR(VLOOKUP(CONCATENATE(B3536,C3536),IBGE!A:R,18,FALSE),"")</f>
        <v/>
      </c>
    </row>
    <row r="3537" spans="4:5">
      <c r="D3537" s="16" t="str">
        <f>IFERROR(VLOOKUP(CONCATENATE(B3537,C3537),IBGE!A:J,10,FALSE),"")</f>
        <v/>
      </c>
      <c r="E3537" s="17" t="str">
        <f>IFERROR(VLOOKUP(CONCATENATE(B3537,C3537),IBGE!A:R,18,FALSE),"")</f>
        <v/>
      </c>
    </row>
    <row r="3538" spans="4:5">
      <c r="D3538" s="16" t="str">
        <f>IFERROR(VLOOKUP(CONCATENATE(B3538,C3538),IBGE!A:J,10,FALSE),"")</f>
        <v/>
      </c>
      <c r="E3538" s="17" t="str">
        <f>IFERROR(VLOOKUP(CONCATENATE(B3538,C3538),IBGE!A:R,18,FALSE),"")</f>
        <v/>
      </c>
    </row>
    <row r="3539" spans="4:5">
      <c r="D3539" s="16" t="str">
        <f>IFERROR(VLOOKUP(CONCATENATE(B3539,C3539),IBGE!A:J,10,FALSE),"")</f>
        <v/>
      </c>
      <c r="E3539" s="17" t="str">
        <f>IFERROR(VLOOKUP(CONCATENATE(B3539,C3539),IBGE!A:R,18,FALSE),"")</f>
        <v/>
      </c>
    </row>
    <row r="3540" spans="4:5">
      <c r="D3540" s="16" t="str">
        <f>IFERROR(VLOOKUP(CONCATENATE(B3540,C3540),IBGE!A:J,10,FALSE),"")</f>
        <v/>
      </c>
      <c r="E3540" s="17" t="str">
        <f>IFERROR(VLOOKUP(CONCATENATE(B3540,C3540),IBGE!A:R,18,FALSE),"")</f>
        <v/>
      </c>
    </row>
    <row r="3541" spans="4:5">
      <c r="D3541" s="16" t="str">
        <f>IFERROR(VLOOKUP(CONCATENATE(B3541,C3541),IBGE!A:J,10,FALSE),"")</f>
        <v/>
      </c>
      <c r="E3541" s="17" t="str">
        <f>IFERROR(VLOOKUP(CONCATENATE(B3541,C3541),IBGE!A:R,18,FALSE),"")</f>
        <v/>
      </c>
    </row>
    <row r="3542" spans="4:5">
      <c r="D3542" s="16" t="str">
        <f>IFERROR(VLOOKUP(CONCATENATE(B3542,C3542),IBGE!A:J,10,FALSE),"")</f>
        <v/>
      </c>
      <c r="E3542" s="17" t="str">
        <f>IFERROR(VLOOKUP(CONCATENATE(B3542,C3542),IBGE!A:R,18,FALSE),"")</f>
        <v/>
      </c>
    </row>
    <row r="3543" spans="4:5">
      <c r="D3543" s="16" t="str">
        <f>IFERROR(VLOOKUP(CONCATENATE(B3543,C3543),IBGE!A:J,10,FALSE),"")</f>
        <v/>
      </c>
      <c r="E3543" s="17" t="str">
        <f>IFERROR(VLOOKUP(CONCATENATE(B3543,C3543),IBGE!A:R,18,FALSE),"")</f>
        <v/>
      </c>
    </row>
    <row r="3544" spans="4:5">
      <c r="D3544" s="16" t="str">
        <f>IFERROR(VLOOKUP(CONCATENATE(B3544,C3544),IBGE!A:J,10,FALSE),"")</f>
        <v/>
      </c>
      <c r="E3544" s="17" t="str">
        <f>IFERROR(VLOOKUP(CONCATENATE(B3544,C3544),IBGE!A:R,18,FALSE),"")</f>
        <v/>
      </c>
    </row>
    <row r="3545" spans="4:5">
      <c r="D3545" s="16" t="str">
        <f>IFERROR(VLOOKUP(CONCATENATE(B3545,C3545),IBGE!A:J,10,FALSE),"")</f>
        <v/>
      </c>
      <c r="E3545" s="17" t="str">
        <f>IFERROR(VLOOKUP(CONCATENATE(B3545,C3545),IBGE!A:R,18,FALSE),"")</f>
        <v/>
      </c>
    </row>
    <row r="3546" spans="4:5">
      <c r="D3546" s="16" t="str">
        <f>IFERROR(VLOOKUP(CONCATENATE(B3546,C3546),IBGE!A:J,10,FALSE),"")</f>
        <v/>
      </c>
      <c r="E3546" s="17" t="str">
        <f>IFERROR(VLOOKUP(CONCATENATE(B3546,C3546),IBGE!A:R,18,FALSE),"")</f>
        <v/>
      </c>
    </row>
    <row r="3547" spans="4:5">
      <c r="D3547" s="16" t="str">
        <f>IFERROR(VLOOKUP(CONCATENATE(B3547,C3547),IBGE!A:J,10,FALSE),"")</f>
        <v/>
      </c>
      <c r="E3547" s="17" t="str">
        <f>IFERROR(VLOOKUP(CONCATENATE(B3547,C3547),IBGE!A:R,18,FALSE),"")</f>
        <v/>
      </c>
    </row>
    <row r="3548" spans="4:5">
      <c r="D3548" s="16" t="str">
        <f>IFERROR(VLOOKUP(CONCATENATE(B3548,C3548),IBGE!A:J,10,FALSE),"")</f>
        <v/>
      </c>
      <c r="E3548" s="17" t="str">
        <f>IFERROR(VLOOKUP(CONCATENATE(B3548,C3548),IBGE!A:R,18,FALSE),"")</f>
        <v/>
      </c>
    </row>
    <row r="3549" spans="4:5">
      <c r="D3549" s="16" t="str">
        <f>IFERROR(VLOOKUP(CONCATENATE(B3549,C3549),IBGE!A:J,10,FALSE),"")</f>
        <v/>
      </c>
      <c r="E3549" s="17" t="str">
        <f>IFERROR(VLOOKUP(CONCATENATE(B3549,C3549),IBGE!A:R,18,FALSE),"")</f>
        <v/>
      </c>
    </row>
    <row r="3550" spans="4:5">
      <c r="D3550" s="16" t="str">
        <f>IFERROR(VLOOKUP(CONCATENATE(B3550,C3550),IBGE!A:J,10,FALSE),"")</f>
        <v/>
      </c>
      <c r="E3550" s="17" t="str">
        <f>IFERROR(VLOOKUP(CONCATENATE(B3550,C3550),IBGE!A:R,18,FALSE),"")</f>
        <v/>
      </c>
    </row>
    <row r="3551" spans="4:5">
      <c r="D3551" s="16" t="str">
        <f>IFERROR(VLOOKUP(CONCATENATE(B3551,C3551),IBGE!A:J,10,FALSE),"")</f>
        <v/>
      </c>
      <c r="E3551" s="17" t="str">
        <f>IFERROR(VLOOKUP(CONCATENATE(B3551,C3551),IBGE!A:R,18,FALSE),"")</f>
        <v/>
      </c>
    </row>
    <row r="3552" spans="4:5">
      <c r="D3552" s="16" t="str">
        <f>IFERROR(VLOOKUP(CONCATENATE(B3552,C3552),IBGE!A:J,10,FALSE),"")</f>
        <v/>
      </c>
      <c r="E3552" s="17" t="str">
        <f>IFERROR(VLOOKUP(CONCATENATE(B3552,C3552),IBGE!A:R,18,FALSE),"")</f>
        <v/>
      </c>
    </row>
    <row r="3553" spans="4:5">
      <c r="D3553" s="16" t="str">
        <f>IFERROR(VLOOKUP(CONCATENATE(B3553,C3553),IBGE!A:J,10,FALSE),"")</f>
        <v/>
      </c>
      <c r="E3553" s="17" t="str">
        <f>IFERROR(VLOOKUP(CONCATENATE(B3553,C3553),IBGE!A:R,18,FALSE),"")</f>
        <v/>
      </c>
    </row>
    <row r="3554" spans="4:5">
      <c r="D3554" s="16" t="str">
        <f>IFERROR(VLOOKUP(CONCATENATE(B3554,C3554),IBGE!A:J,10,FALSE),"")</f>
        <v/>
      </c>
      <c r="E3554" s="17" t="str">
        <f>IFERROR(VLOOKUP(CONCATENATE(B3554,C3554),IBGE!A:R,18,FALSE),"")</f>
        <v/>
      </c>
    </row>
    <row r="3555" spans="4:5">
      <c r="D3555" s="16" t="str">
        <f>IFERROR(VLOOKUP(CONCATENATE(B3555,C3555),IBGE!A:J,10,FALSE),"")</f>
        <v/>
      </c>
      <c r="E3555" s="17" t="str">
        <f>IFERROR(VLOOKUP(CONCATENATE(B3555,C3555),IBGE!A:R,18,FALSE),"")</f>
        <v/>
      </c>
    </row>
    <row r="3556" spans="4:5">
      <c r="D3556" s="16" t="str">
        <f>IFERROR(VLOOKUP(CONCATENATE(B3556,C3556),IBGE!A:J,10,FALSE),"")</f>
        <v/>
      </c>
      <c r="E3556" s="17" t="str">
        <f>IFERROR(VLOOKUP(CONCATENATE(B3556,C3556),IBGE!A:R,18,FALSE),"")</f>
        <v/>
      </c>
    </row>
    <row r="3557" spans="4:5">
      <c r="D3557" s="16" t="str">
        <f>IFERROR(VLOOKUP(CONCATENATE(B3557,C3557),IBGE!A:J,10,FALSE),"")</f>
        <v/>
      </c>
      <c r="E3557" s="17" t="str">
        <f>IFERROR(VLOOKUP(CONCATENATE(B3557,C3557),IBGE!A:R,18,FALSE),"")</f>
        <v/>
      </c>
    </row>
    <row r="3558" spans="4:5">
      <c r="D3558" s="16" t="str">
        <f>IFERROR(VLOOKUP(CONCATENATE(B3558,C3558),IBGE!A:J,10,FALSE),"")</f>
        <v/>
      </c>
      <c r="E3558" s="17" t="str">
        <f>IFERROR(VLOOKUP(CONCATENATE(B3558,C3558),IBGE!A:R,18,FALSE),"")</f>
        <v/>
      </c>
    </row>
    <row r="3559" spans="4:5">
      <c r="D3559" s="16" t="str">
        <f>IFERROR(VLOOKUP(CONCATENATE(B3559,C3559),IBGE!A:J,10,FALSE),"")</f>
        <v/>
      </c>
      <c r="E3559" s="17" t="str">
        <f>IFERROR(VLOOKUP(CONCATENATE(B3559,C3559),IBGE!A:R,18,FALSE),"")</f>
        <v/>
      </c>
    </row>
    <row r="3560" spans="4:5">
      <c r="D3560" s="16" t="str">
        <f>IFERROR(VLOOKUP(CONCATENATE(B3560,C3560),IBGE!A:J,10,FALSE),"")</f>
        <v/>
      </c>
      <c r="E3560" s="17" t="str">
        <f>IFERROR(VLOOKUP(CONCATENATE(B3560,C3560),IBGE!A:R,18,FALSE),"")</f>
        <v/>
      </c>
    </row>
    <row r="3561" spans="4:5">
      <c r="D3561" s="16" t="str">
        <f>IFERROR(VLOOKUP(CONCATENATE(B3561,C3561),IBGE!A:J,10,FALSE),"")</f>
        <v/>
      </c>
      <c r="E3561" s="17" t="str">
        <f>IFERROR(VLOOKUP(CONCATENATE(B3561,C3561),IBGE!A:R,18,FALSE),"")</f>
        <v/>
      </c>
    </row>
    <row r="3562" spans="4:5">
      <c r="D3562" s="16" t="str">
        <f>IFERROR(VLOOKUP(CONCATENATE(B3562,C3562),IBGE!A:J,10,FALSE),"")</f>
        <v/>
      </c>
      <c r="E3562" s="17" t="str">
        <f>IFERROR(VLOOKUP(CONCATENATE(B3562,C3562),IBGE!A:R,18,FALSE),"")</f>
        <v/>
      </c>
    </row>
    <row r="3563" spans="4:5">
      <c r="D3563" s="16" t="str">
        <f>IFERROR(VLOOKUP(CONCATENATE(B3563,C3563),IBGE!A:J,10,FALSE),"")</f>
        <v/>
      </c>
      <c r="E3563" s="17" t="str">
        <f>IFERROR(VLOOKUP(CONCATENATE(B3563,C3563),IBGE!A:R,18,FALSE),"")</f>
        <v/>
      </c>
    </row>
    <row r="3564" spans="4:5">
      <c r="D3564" s="16" t="str">
        <f>IFERROR(VLOOKUP(CONCATENATE(B3564,C3564),IBGE!A:J,10,FALSE),"")</f>
        <v/>
      </c>
      <c r="E3564" s="17" t="str">
        <f>IFERROR(VLOOKUP(CONCATENATE(B3564,C3564),IBGE!A:R,18,FALSE),"")</f>
        <v/>
      </c>
    </row>
    <row r="3565" spans="4:5">
      <c r="D3565" s="16" t="str">
        <f>IFERROR(VLOOKUP(CONCATENATE(B3565,C3565),IBGE!A:J,10,FALSE),"")</f>
        <v/>
      </c>
      <c r="E3565" s="17" t="str">
        <f>IFERROR(VLOOKUP(CONCATENATE(B3565,C3565),IBGE!A:R,18,FALSE),"")</f>
        <v/>
      </c>
    </row>
    <row r="3566" spans="4:5">
      <c r="D3566" s="16" t="str">
        <f>IFERROR(VLOOKUP(CONCATENATE(B3566,C3566),IBGE!A:J,10,FALSE),"")</f>
        <v/>
      </c>
      <c r="E3566" s="17" t="str">
        <f>IFERROR(VLOOKUP(CONCATENATE(B3566,C3566),IBGE!A:R,18,FALSE),"")</f>
        <v/>
      </c>
    </row>
    <row r="3567" spans="4:5">
      <c r="D3567" s="16" t="str">
        <f>IFERROR(VLOOKUP(CONCATENATE(B3567,C3567),IBGE!A:J,10,FALSE),"")</f>
        <v/>
      </c>
      <c r="E3567" s="17" t="str">
        <f>IFERROR(VLOOKUP(CONCATENATE(B3567,C3567),IBGE!A:R,18,FALSE),"")</f>
        <v/>
      </c>
    </row>
    <row r="3568" spans="4:5">
      <c r="D3568" s="16" t="str">
        <f>IFERROR(VLOOKUP(CONCATENATE(B3568,C3568),IBGE!A:J,10,FALSE),"")</f>
        <v/>
      </c>
      <c r="E3568" s="17" t="str">
        <f>IFERROR(VLOOKUP(CONCATENATE(B3568,C3568),IBGE!A:R,18,FALSE),"")</f>
        <v/>
      </c>
    </row>
    <row r="3569" spans="4:5">
      <c r="D3569" s="16" t="str">
        <f>IFERROR(VLOOKUP(CONCATENATE(B3569,C3569),IBGE!A:J,10,FALSE),"")</f>
        <v/>
      </c>
      <c r="E3569" s="17" t="str">
        <f>IFERROR(VLOOKUP(CONCATENATE(B3569,C3569),IBGE!A:R,18,FALSE),"")</f>
        <v/>
      </c>
    </row>
    <row r="3570" spans="4:5">
      <c r="D3570" s="16" t="str">
        <f>IFERROR(VLOOKUP(CONCATENATE(B3570,C3570),IBGE!A:J,10,FALSE),"")</f>
        <v/>
      </c>
      <c r="E3570" s="17" t="str">
        <f>IFERROR(VLOOKUP(CONCATENATE(B3570,C3570),IBGE!A:R,18,FALSE),"")</f>
        <v/>
      </c>
    </row>
    <row r="3571" spans="4:5">
      <c r="D3571" s="16" t="str">
        <f>IFERROR(VLOOKUP(CONCATENATE(B3571,C3571),IBGE!A:J,10,FALSE),"")</f>
        <v/>
      </c>
      <c r="E3571" s="17" t="str">
        <f>IFERROR(VLOOKUP(CONCATENATE(B3571,C3571),IBGE!A:R,18,FALSE),"")</f>
        <v/>
      </c>
    </row>
    <row r="3572" spans="4:5">
      <c r="D3572" s="16" t="str">
        <f>IFERROR(VLOOKUP(CONCATENATE(B3572,C3572),IBGE!A:J,10,FALSE),"")</f>
        <v/>
      </c>
      <c r="E3572" s="17" t="str">
        <f>IFERROR(VLOOKUP(CONCATENATE(B3572,C3572),IBGE!A:R,18,FALSE),"")</f>
        <v/>
      </c>
    </row>
    <row r="3573" spans="4:5">
      <c r="D3573" s="16" t="str">
        <f>IFERROR(VLOOKUP(CONCATENATE(B3573,C3573),IBGE!A:J,10,FALSE),"")</f>
        <v/>
      </c>
      <c r="E3573" s="17" t="str">
        <f>IFERROR(VLOOKUP(CONCATENATE(B3573,C3573),IBGE!A:R,18,FALSE),"")</f>
        <v/>
      </c>
    </row>
    <row r="3574" spans="4:5">
      <c r="D3574" s="16" t="str">
        <f>IFERROR(VLOOKUP(CONCATENATE(B3574,C3574),IBGE!A:J,10,FALSE),"")</f>
        <v/>
      </c>
      <c r="E3574" s="17" t="str">
        <f>IFERROR(VLOOKUP(CONCATENATE(B3574,C3574),IBGE!A:R,18,FALSE),"")</f>
        <v/>
      </c>
    </row>
    <row r="3575" spans="4:5">
      <c r="D3575" s="16" t="str">
        <f>IFERROR(VLOOKUP(CONCATENATE(B3575,C3575),IBGE!A:J,10,FALSE),"")</f>
        <v/>
      </c>
      <c r="E3575" s="17" t="str">
        <f>IFERROR(VLOOKUP(CONCATENATE(B3575,C3575),IBGE!A:R,18,FALSE),"")</f>
        <v/>
      </c>
    </row>
    <row r="3576" spans="4:5">
      <c r="D3576" s="16" t="str">
        <f>IFERROR(VLOOKUP(CONCATENATE(B3576,C3576),IBGE!A:J,10,FALSE),"")</f>
        <v/>
      </c>
      <c r="E3576" s="17" t="str">
        <f>IFERROR(VLOOKUP(CONCATENATE(B3576,C3576),IBGE!A:R,18,FALSE),"")</f>
        <v/>
      </c>
    </row>
    <row r="3577" spans="4:5">
      <c r="D3577" s="16" t="str">
        <f>IFERROR(VLOOKUP(CONCATENATE(B3577,C3577),IBGE!A:J,10,FALSE),"")</f>
        <v/>
      </c>
      <c r="E3577" s="17" t="str">
        <f>IFERROR(VLOOKUP(CONCATENATE(B3577,C3577),IBGE!A:R,18,FALSE),"")</f>
        <v/>
      </c>
    </row>
    <row r="3578" spans="4:5">
      <c r="D3578" s="16" t="str">
        <f>IFERROR(VLOOKUP(CONCATENATE(B3578,C3578),IBGE!A:J,10,FALSE),"")</f>
        <v/>
      </c>
      <c r="E3578" s="17" t="str">
        <f>IFERROR(VLOOKUP(CONCATENATE(B3578,C3578),IBGE!A:R,18,FALSE),"")</f>
        <v/>
      </c>
    </row>
    <row r="3579" spans="4:5">
      <c r="D3579" s="16" t="str">
        <f>IFERROR(VLOOKUP(CONCATENATE(B3579,C3579),IBGE!A:J,10,FALSE),"")</f>
        <v/>
      </c>
      <c r="E3579" s="17" t="str">
        <f>IFERROR(VLOOKUP(CONCATENATE(B3579,C3579),IBGE!A:R,18,FALSE),"")</f>
        <v/>
      </c>
    </row>
    <row r="3580" spans="4:5">
      <c r="D3580" s="16" t="str">
        <f>IFERROR(VLOOKUP(CONCATENATE(B3580,C3580),IBGE!A:J,10,FALSE),"")</f>
        <v/>
      </c>
      <c r="E3580" s="17" t="str">
        <f>IFERROR(VLOOKUP(CONCATENATE(B3580,C3580),IBGE!A:R,18,FALSE),"")</f>
        <v/>
      </c>
    </row>
    <row r="3581" spans="4:5">
      <c r="D3581" s="16" t="str">
        <f>IFERROR(VLOOKUP(CONCATENATE(B3581,C3581),IBGE!A:J,10,FALSE),"")</f>
        <v/>
      </c>
      <c r="E3581" s="17" t="str">
        <f>IFERROR(VLOOKUP(CONCATENATE(B3581,C3581),IBGE!A:R,18,FALSE),"")</f>
        <v/>
      </c>
    </row>
    <row r="3582" spans="4:5">
      <c r="D3582" s="16" t="str">
        <f>IFERROR(VLOOKUP(CONCATENATE(B3582,C3582),IBGE!A:J,10,FALSE),"")</f>
        <v/>
      </c>
      <c r="E3582" s="17" t="str">
        <f>IFERROR(VLOOKUP(CONCATENATE(B3582,C3582),IBGE!A:R,18,FALSE),"")</f>
        <v/>
      </c>
    </row>
    <row r="3583" spans="4:5">
      <c r="D3583" s="16" t="str">
        <f>IFERROR(VLOOKUP(CONCATENATE(B3583,C3583),IBGE!A:J,10,FALSE),"")</f>
        <v/>
      </c>
      <c r="E3583" s="17" t="str">
        <f>IFERROR(VLOOKUP(CONCATENATE(B3583,C3583),IBGE!A:R,18,FALSE),"")</f>
        <v/>
      </c>
    </row>
    <row r="3584" spans="4:5">
      <c r="D3584" s="16" t="str">
        <f>IFERROR(VLOOKUP(CONCATENATE(B3584,C3584),IBGE!A:J,10,FALSE),"")</f>
        <v/>
      </c>
      <c r="E3584" s="17" t="str">
        <f>IFERROR(VLOOKUP(CONCATENATE(B3584,C3584),IBGE!A:R,18,FALSE),"")</f>
        <v/>
      </c>
    </row>
    <row r="3585" spans="4:5">
      <c r="D3585" s="16" t="str">
        <f>IFERROR(VLOOKUP(CONCATENATE(B3585,C3585),IBGE!A:J,10,FALSE),"")</f>
        <v/>
      </c>
      <c r="E3585" s="17" t="str">
        <f>IFERROR(VLOOKUP(CONCATENATE(B3585,C3585),IBGE!A:R,18,FALSE),"")</f>
        <v/>
      </c>
    </row>
    <row r="3586" spans="4:5">
      <c r="D3586" s="16" t="str">
        <f>IFERROR(VLOOKUP(CONCATENATE(B3586,C3586),IBGE!A:J,10,FALSE),"")</f>
        <v/>
      </c>
      <c r="E3586" s="17" t="str">
        <f>IFERROR(VLOOKUP(CONCATENATE(B3586,C3586),IBGE!A:R,18,FALSE),"")</f>
        <v/>
      </c>
    </row>
    <row r="3587" spans="4:5">
      <c r="D3587" s="16" t="str">
        <f>IFERROR(VLOOKUP(CONCATENATE(B3587,C3587),IBGE!A:J,10,FALSE),"")</f>
        <v/>
      </c>
      <c r="E3587" s="17" t="str">
        <f>IFERROR(VLOOKUP(CONCATENATE(B3587,C3587),IBGE!A:R,18,FALSE),"")</f>
        <v/>
      </c>
    </row>
    <row r="3588" spans="4:5">
      <c r="D3588" s="16" t="str">
        <f>IFERROR(VLOOKUP(CONCATENATE(B3588,C3588),IBGE!A:J,10,FALSE),"")</f>
        <v/>
      </c>
      <c r="E3588" s="17" t="str">
        <f>IFERROR(VLOOKUP(CONCATENATE(B3588,C3588),IBGE!A:R,18,FALSE),"")</f>
        <v/>
      </c>
    </row>
    <row r="3589" spans="4:5">
      <c r="D3589" s="16" t="str">
        <f>IFERROR(VLOOKUP(CONCATENATE(B3589,C3589),IBGE!A:J,10,FALSE),"")</f>
        <v/>
      </c>
      <c r="E3589" s="17" t="str">
        <f>IFERROR(VLOOKUP(CONCATENATE(B3589,C3589),IBGE!A:R,18,FALSE),"")</f>
        <v/>
      </c>
    </row>
    <row r="3590" spans="4:5">
      <c r="D3590" s="16" t="str">
        <f>IFERROR(VLOOKUP(CONCATENATE(B3590,C3590),IBGE!A:J,10,FALSE),"")</f>
        <v/>
      </c>
      <c r="E3590" s="17" t="str">
        <f>IFERROR(VLOOKUP(CONCATENATE(B3590,C3590),IBGE!A:R,18,FALSE),"")</f>
        <v/>
      </c>
    </row>
    <row r="3591" spans="4:5">
      <c r="D3591" s="16" t="str">
        <f>IFERROR(VLOOKUP(CONCATENATE(B3591,C3591),IBGE!A:J,10,FALSE),"")</f>
        <v/>
      </c>
      <c r="E3591" s="17" t="str">
        <f>IFERROR(VLOOKUP(CONCATENATE(B3591,C3591),IBGE!A:R,18,FALSE),"")</f>
        <v/>
      </c>
    </row>
    <row r="3592" spans="4:5">
      <c r="D3592" s="16" t="str">
        <f>IFERROR(VLOOKUP(CONCATENATE(B3592,C3592),IBGE!A:J,10,FALSE),"")</f>
        <v/>
      </c>
      <c r="E3592" s="17" t="str">
        <f>IFERROR(VLOOKUP(CONCATENATE(B3592,C3592),IBGE!A:R,18,FALSE),"")</f>
        <v/>
      </c>
    </row>
    <row r="3593" spans="4:5">
      <c r="D3593" s="16" t="str">
        <f>IFERROR(VLOOKUP(CONCATENATE(B3593,C3593),IBGE!A:J,10,FALSE),"")</f>
        <v/>
      </c>
      <c r="E3593" s="17" t="str">
        <f>IFERROR(VLOOKUP(CONCATENATE(B3593,C3593),IBGE!A:R,18,FALSE),"")</f>
        <v/>
      </c>
    </row>
    <row r="3594" spans="4:5">
      <c r="D3594" s="16" t="str">
        <f>IFERROR(VLOOKUP(CONCATENATE(B3594,C3594),IBGE!A:J,10,FALSE),"")</f>
        <v/>
      </c>
      <c r="E3594" s="17" t="str">
        <f>IFERROR(VLOOKUP(CONCATENATE(B3594,C3594),IBGE!A:R,18,FALSE),"")</f>
        <v/>
      </c>
    </row>
    <row r="3595" spans="4:5">
      <c r="D3595" s="16" t="str">
        <f>IFERROR(VLOOKUP(CONCATENATE(B3595,C3595),IBGE!A:J,10,FALSE),"")</f>
        <v/>
      </c>
      <c r="E3595" s="17" t="str">
        <f>IFERROR(VLOOKUP(CONCATENATE(B3595,C3595),IBGE!A:R,18,FALSE),"")</f>
        <v/>
      </c>
    </row>
    <row r="3596" spans="4:5">
      <c r="D3596" s="16" t="str">
        <f>IFERROR(VLOOKUP(CONCATENATE(B3596,C3596),IBGE!A:J,10,FALSE),"")</f>
        <v/>
      </c>
      <c r="E3596" s="17" t="str">
        <f>IFERROR(VLOOKUP(CONCATENATE(B3596,C3596),IBGE!A:R,18,FALSE),"")</f>
        <v/>
      </c>
    </row>
    <row r="3597" spans="4:5">
      <c r="D3597" s="16" t="str">
        <f>IFERROR(VLOOKUP(CONCATENATE(B3597,C3597),IBGE!A:J,10,FALSE),"")</f>
        <v/>
      </c>
      <c r="E3597" s="17" t="str">
        <f>IFERROR(VLOOKUP(CONCATENATE(B3597,C3597),IBGE!A:R,18,FALSE),"")</f>
        <v/>
      </c>
    </row>
    <row r="3598" spans="4:5">
      <c r="D3598" s="16" t="str">
        <f>IFERROR(VLOOKUP(CONCATENATE(B3598,C3598),IBGE!A:J,10,FALSE),"")</f>
        <v/>
      </c>
      <c r="E3598" s="17" t="str">
        <f>IFERROR(VLOOKUP(CONCATENATE(B3598,C3598),IBGE!A:R,18,FALSE),"")</f>
        <v/>
      </c>
    </row>
    <row r="3599" spans="4:5">
      <c r="D3599" s="16" t="str">
        <f>IFERROR(VLOOKUP(CONCATENATE(B3599,C3599),IBGE!A:J,10,FALSE),"")</f>
        <v/>
      </c>
      <c r="E3599" s="17" t="str">
        <f>IFERROR(VLOOKUP(CONCATENATE(B3599,C3599),IBGE!A:R,18,FALSE),"")</f>
        <v/>
      </c>
    </row>
    <row r="3600" spans="4:5">
      <c r="D3600" s="16" t="str">
        <f>IFERROR(VLOOKUP(CONCATENATE(B3600,C3600),IBGE!A:J,10,FALSE),"")</f>
        <v/>
      </c>
      <c r="E3600" s="17" t="str">
        <f>IFERROR(VLOOKUP(CONCATENATE(B3600,C3600),IBGE!A:R,18,FALSE),"")</f>
        <v/>
      </c>
    </row>
    <row r="3601" spans="4:5">
      <c r="D3601" s="16" t="str">
        <f>IFERROR(VLOOKUP(CONCATENATE(B3601,C3601),IBGE!A:J,10,FALSE),"")</f>
        <v/>
      </c>
      <c r="E3601" s="17" t="str">
        <f>IFERROR(VLOOKUP(CONCATENATE(B3601,C3601),IBGE!A:R,18,FALSE),"")</f>
        <v/>
      </c>
    </row>
    <row r="3602" spans="4:5">
      <c r="D3602" s="16" t="str">
        <f>IFERROR(VLOOKUP(CONCATENATE(B3602,C3602),IBGE!A:J,10,FALSE),"")</f>
        <v/>
      </c>
      <c r="E3602" s="17" t="str">
        <f>IFERROR(VLOOKUP(CONCATENATE(B3602,C3602),IBGE!A:R,18,FALSE),"")</f>
        <v/>
      </c>
    </row>
    <row r="3603" spans="4:5">
      <c r="D3603" s="16" t="str">
        <f>IFERROR(VLOOKUP(CONCATENATE(B3603,C3603),IBGE!A:J,10,FALSE),"")</f>
        <v/>
      </c>
      <c r="E3603" s="17" t="str">
        <f>IFERROR(VLOOKUP(CONCATENATE(B3603,C3603),IBGE!A:R,18,FALSE),"")</f>
        <v/>
      </c>
    </row>
    <row r="3604" spans="4:5">
      <c r="D3604" s="16" t="str">
        <f>IFERROR(VLOOKUP(CONCATENATE(B3604,C3604),IBGE!A:J,10,FALSE),"")</f>
        <v/>
      </c>
      <c r="E3604" s="17" t="str">
        <f>IFERROR(VLOOKUP(CONCATENATE(B3604,C3604),IBGE!A:R,18,FALSE),"")</f>
        <v/>
      </c>
    </row>
    <row r="3605" spans="4:5">
      <c r="D3605" s="16" t="str">
        <f>IFERROR(VLOOKUP(CONCATENATE(B3605,C3605),IBGE!A:J,10,FALSE),"")</f>
        <v/>
      </c>
      <c r="E3605" s="17" t="str">
        <f>IFERROR(VLOOKUP(CONCATENATE(B3605,C3605),IBGE!A:R,18,FALSE),"")</f>
        <v/>
      </c>
    </row>
    <row r="3606" spans="4:5">
      <c r="D3606" s="16" t="str">
        <f>IFERROR(VLOOKUP(CONCATENATE(B3606,C3606),IBGE!A:J,10,FALSE),"")</f>
        <v/>
      </c>
      <c r="E3606" s="17" t="str">
        <f>IFERROR(VLOOKUP(CONCATENATE(B3606,C3606),IBGE!A:R,18,FALSE),"")</f>
        <v/>
      </c>
    </row>
    <row r="3607" spans="4:5">
      <c r="D3607" s="16" t="str">
        <f>IFERROR(VLOOKUP(CONCATENATE(B3607,C3607),IBGE!A:J,10,FALSE),"")</f>
        <v/>
      </c>
      <c r="E3607" s="17" t="str">
        <f>IFERROR(VLOOKUP(CONCATENATE(B3607,C3607),IBGE!A:R,18,FALSE),"")</f>
        <v/>
      </c>
    </row>
    <row r="3608" spans="4:5">
      <c r="D3608" s="16" t="str">
        <f>IFERROR(VLOOKUP(CONCATENATE(B3608,C3608),IBGE!A:J,10,FALSE),"")</f>
        <v/>
      </c>
      <c r="E3608" s="17" t="str">
        <f>IFERROR(VLOOKUP(CONCATENATE(B3608,C3608),IBGE!A:R,18,FALSE),"")</f>
        <v/>
      </c>
    </row>
    <row r="3609" spans="4:5">
      <c r="D3609" s="16" t="str">
        <f>IFERROR(VLOOKUP(CONCATENATE(B3609,C3609),IBGE!A:J,10,FALSE),"")</f>
        <v/>
      </c>
      <c r="E3609" s="17" t="str">
        <f>IFERROR(VLOOKUP(CONCATENATE(B3609,C3609),IBGE!A:R,18,FALSE),"")</f>
        <v/>
      </c>
    </row>
    <row r="3610" spans="4:5">
      <c r="D3610" s="16" t="str">
        <f>IFERROR(VLOOKUP(CONCATENATE(B3610,C3610),IBGE!A:J,10,FALSE),"")</f>
        <v/>
      </c>
      <c r="E3610" s="17" t="str">
        <f>IFERROR(VLOOKUP(CONCATENATE(B3610,C3610),IBGE!A:R,18,FALSE),"")</f>
        <v/>
      </c>
    </row>
    <row r="3611" spans="4:5">
      <c r="D3611" s="16" t="str">
        <f>IFERROR(VLOOKUP(CONCATENATE(B3611,C3611),IBGE!A:J,10,FALSE),"")</f>
        <v/>
      </c>
      <c r="E3611" s="17" t="str">
        <f>IFERROR(VLOOKUP(CONCATENATE(B3611,C3611),IBGE!A:R,18,FALSE),"")</f>
        <v/>
      </c>
    </row>
    <row r="3612" spans="4:5">
      <c r="D3612" s="16" t="str">
        <f>IFERROR(VLOOKUP(CONCATENATE(B3612,C3612),IBGE!A:J,10,FALSE),"")</f>
        <v/>
      </c>
      <c r="E3612" s="17" t="str">
        <f>IFERROR(VLOOKUP(CONCATENATE(B3612,C3612),IBGE!A:R,18,FALSE),"")</f>
        <v/>
      </c>
    </row>
    <row r="3613" spans="4:5">
      <c r="D3613" s="16" t="str">
        <f>IFERROR(VLOOKUP(CONCATENATE(B3613,C3613),IBGE!A:J,10,FALSE),"")</f>
        <v/>
      </c>
      <c r="E3613" s="17" t="str">
        <f>IFERROR(VLOOKUP(CONCATENATE(B3613,C3613),IBGE!A:R,18,FALSE),"")</f>
        <v/>
      </c>
    </row>
    <row r="3614" spans="4:5">
      <c r="D3614" s="16" t="str">
        <f>IFERROR(VLOOKUP(CONCATENATE(B3614,C3614),IBGE!A:J,10,FALSE),"")</f>
        <v/>
      </c>
      <c r="E3614" s="17" t="str">
        <f>IFERROR(VLOOKUP(CONCATENATE(B3614,C3614),IBGE!A:R,18,FALSE),"")</f>
        <v/>
      </c>
    </row>
    <row r="3615" spans="4:5">
      <c r="D3615" s="16" t="str">
        <f>IFERROR(VLOOKUP(CONCATENATE(B3615,C3615),IBGE!A:J,10,FALSE),"")</f>
        <v/>
      </c>
      <c r="E3615" s="17" t="str">
        <f>IFERROR(VLOOKUP(CONCATENATE(B3615,C3615),IBGE!A:R,18,FALSE),"")</f>
        <v/>
      </c>
    </row>
    <row r="3616" spans="4:5">
      <c r="D3616" s="16" t="str">
        <f>IFERROR(VLOOKUP(CONCATENATE(B3616,C3616),IBGE!A:J,10,FALSE),"")</f>
        <v/>
      </c>
      <c r="E3616" s="17" t="str">
        <f>IFERROR(VLOOKUP(CONCATENATE(B3616,C3616),IBGE!A:R,18,FALSE),"")</f>
        <v/>
      </c>
    </row>
    <row r="3617" spans="4:5">
      <c r="D3617" s="16" t="str">
        <f>IFERROR(VLOOKUP(CONCATENATE(B3617,C3617),IBGE!A:J,10,FALSE),"")</f>
        <v/>
      </c>
      <c r="E3617" s="17" t="str">
        <f>IFERROR(VLOOKUP(CONCATENATE(B3617,C3617),IBGE!A:R,18,FALSE),"")</f>
        <v/>
      </c>
    </row>
    <row r="3618" spans="4:5">
      <c r="D3618" s="16" t="str">
        <f>IFERROR(VLOOKUP(CONCATENATE(B3618,C3618),IBGE!A:J,10,FALSE),"")</f>
        <v/>
      </c>
      <c r="E3618" s="17" t="str">
        <f>IFERROR(VLOOKUP(CONCATENATE(B3618,C3618),IBGE!A:R,18,FALSE),"")</f>
        <v/>
      </c>
    </row>
    <row r="3619" spans="4:5">
      <c r="D3619" s="16" t="str">
        <f>IFERROR(VLOOKUP(CONCATENATE(B3619,C3619),IBGE!A:J,10,FALSE),"")</f>
        <v/>
      </c>
      <c r="E3619" s="17" t="str">
        <f>IFERROR(VLOOKUP(CONCATENATE(B3619,C3619),IBGE!A:R,18,FALSE),"")</f>
        <v/>
      </c>
    </row>
    <row r="3620" spans="4:5">
      <c r="D3620" s="16" t="str">
        <f>IFERROR(VLOOKUP(CONCATENATE(B3620,C3620),IBGE!A:J,10,FALSE),"")</f>
        <v/>
      </c>
      <c r="E3620" s="17" t="str">
        <f>IFERROR(VLOOKUP(CONCATENATE(B3620,C3620),IBGE!A:R,18,FALSE),"")</f>
        <v/>
      </c>
    </row>
    <row r="3621" spans="4:5">
      <c r="D3621" s="16" t="str">
        <f>IFERROR(VLOOKUP(CONCATENATE(B3621,C3621),IBGE!A:J,10,FALSE),"")</f>
        <v/>
      </c>
      <c r="E3621" s="17" t="str">
        <f>IFERROR(VLOOKUP(CONCATENATE(B3621,C3621),IBGE!A:R,18,FALSE),"")</f>
        <v/>
      </c>
    </row>
    <row r="3622" spans="4:5">
      <c r="D3622" s="16" t="str">
        <f>IFERROR(VLOOKUP(CONCATENATE(B3622,C3622),IBGE!A:J,10,FALSE),"")</f>
        <v/>
      </c>
      <c r="E3622" s="17" t="str">
        <f>IFERROR(VLOOKUP(CONCATENATE(B3622,C3622),IBGE!A:R,18,FALSE),"")</f>
        <v/>
      </c>
    </row>
    <row r="3623" spans="4:5">
      <c r="D3623" s="16" t="str">
        <f>IFERROR(VLOOKUP(CONCATENATE(B3623,C3623),IBGE!A:J,10,FALSE),"")</f>
        <v/>
      </c>
      <c r="E3623" s="17" t="str">
        <f>IFERROR(VLOOKUP(CONCATENATE(B3623,C3623),IBGE!A:R,18,FALSE),"")</f>
        <v/>
      </c>
    </row>
    <row r="3624" spans="4:5">
      <c r="D3624" s="16" t="str">
        <f>IFERROR(VLOOKUP(CONCATENATE(B3624,C3624),IBGE!A:J,10,FALSE),"")</f>
        <v/>
      </c>
      <c r="E3624" s="17" t="str">
        <f>IFERROR(VLOOKUP(CONCATENATE(B3624,C3624),IBGE!A:R,18,FALSE),"")</f>
        <v/>
      </c>
    </row>
    <row r="3625" spans="4:5">
      <c r="D3625" s="16" t="str">
        <f>IFERROR(VLOOKUP(CONCATENATE(B3625,C3625),IBGE!A:J,10,FALSE),"")</f>
        <v/>
      </c>
      <c r="E3625" s="17" t="str">
        <f>IFERROR(VLOOKUP(CONCATENATE(B3625,C3625),IBGE!A:R,18,FALSE),"")</f>
        <v/>
      </c>
    </row>
    <row r="3626" spans="4:5">
      <c r="D3626" s="16" t="str">
        <f>IFERROR(VLOOKUP(CONCATENATE(B3626,C3626),IBGE!A:J,10,FALSE),"")</f>
        <v/>
      </c>
      <c r="E3626" s="17" t="str">
        <f>IFERROR(VLOOKUP(CONCATENATE(B3626,C3626),IBGE!A:R,18,FALSE),"")</f>
        <v/>
      </c>
    </row>
    <row r="3627" spans="4:5">
      <c r="D3627" s="16" t="str">
        <f>IFERROR(VLOOKUP(CONCATENATE(B3627,C3627),IBGE!A:J,10,FALSE),"")</f>
        <v/>
      </c>
      <c r="E3627" s="17" t="str">
        <f>IFERROR(VLOOKUP(CONCATENATE(B3627,C3627),IBGE!A:R,18,FALSE),"")</f>
        <v/>
      </c>
    </row>
    <row r="3628" spans="4:5">
      <c r="D3628" s="16" t="str">
        <f>IFERROR(VLOOKUP(CONCATENATE(B3628,C3628),IBGE!A:J,10,FALSE),"")</f>
        <v/>
      </c>
      <c r="E3628" s="17" t="str">
        <f>IFERROR(VLOOKUP(CONCATENATE(B3628,C3628),IBGE!A:R,18,FALSE),"")</f>
        <v/>
      </c>
    </row>
    <row r="3629" spans="4:5">
      <c r="D3629" s="16" t="str">
        <f>IFERROR(VLOOKUP(CONCATENATE(B3629,C3629),IBGE!A:J,10,FALSE),"")</f>
        <v/>
      </c>
      <c r="E3629" s="17" t="str">
        <f>IFERROR(VLOOKUP(CONCATENATE(B3629,C3629),IBGE!A:R,18,FALSE),"")</f>
        <v/>
      </c>
    </row>
    <row r="3630" spans="4:5">
      <c r="D3630" s="16" t="str">
        <f>IFERROR(VLOOKUP(CONCATENATE(B3630,C3630),IBGE!A:J,10,FALSE),"")</f>
        <v/>
      </c>
      <c r="E3630" s="17" t="str">
        <f>IFERROR(VLOOKUP(CONCATENATE(B3630,C3630),IBGE!A:R,18,FALSE),"")</f>
        <v/>
      </c>
    </row>
    <row r="3631" spans="4:5">
      <c r="D3631" s="16" t="str">
        <f>IFERROR(VLOOKUP(CONCATENATE(B3631,C3631),IBGE!A:J,10,FALSE),"")</f>
        <v/>
      </c>
      <c r="E3631" s="17" t="str">
        <f>IFERROR(VLOOKUP(CONCATENATE(B3631,C3631),IBGE!A:R,18,FALSE),"")</f>
        <v/>
      </c>
    </row>
    <row r="3632" spans="4:5">
      <c r="D3632" s="16" t="str">
        <f>IFERROR(VLOOKUP(CONCATENATE(B3632,C3632),IBGE!A:J,10,FALSE),"")</f>
        <v/>
      </c>
      <c r="E3632" s="17" t="str">
        <f>IFERROR(VLOOKUP(CONCATENATE(B3632,C3632),IBGE!A:R,18,FALSE),"")</f>
        <v/>
      </c>
    </row>
    <row r="3633" spans="4:5">
      <c r="D3633" s="16" t="str">
        <f>IFERROR(VLOOKUP(CONCATENATE(B3633,C3633),IBGE!A:J,10,FALSE),"")</f>
        <v/>
      </c>
      <c r="E3633" s="17" t="str">
        <f>IFERROR(VLOOKUP(CONCATENATE(B3633,C3633),IBGE!A:R,18,FALSE),"")</f>
        <v/>
      </c>
    </row>
    <row r="3634" spans="4:5">
      <c r="D3634" s="16" t="str">
        <f>IFERROR(VLOOKUP(CONCATENATE(B3634,C3634),IBGE!A:J,10,FALSE),"")</f>
        <v/>
      </c>
      <c r="E3634" s="17" t="str">
        <f>IFERROR(VLOOKUP(CONCATENATE(B3634,C3634),IBGE!A:R,18,FALSE),"")</f>
        <v/>
      </c>
    </row>
    <row r="3635" spans="4:5">
      <c r="D3635" s="16" t="str">
        <f>IFERROR(VLOOKUP(CONCATENATE(B3635,C3635),IBGE!A:J,10,FALSE),"")</f>
        <v/>
      </c>
      <c r="E3635" s="17" t="str">
        <f>IFERROR(VLOOKUP(CONCATENATE(B3635,C3635),IBGE!A:R,18,FALSE),"")</f>
        <v/>
      </c>
    </row>
    <row r="3636" spans="4:5">
      <c r="D3636" s="16" t="str">
        <f>IFERROR(VLOOKUP(CONCATENATE(B3636,C3636),IBGE!A:J,10,FALSE),"")</f>
        <v/>
      </c>
      <c r="E3636" s="17" t="str">
        <f>IFERROR(VLOOKUP(CONCATENATE(B3636,C3636),IBGE!A:R,18,FALSE),"")</f>
        <v/>
      </c>
    </row>
    <row r="3637" spans="4:5">
      <c r="D3637" s="16" t="str">
        <f>IFERROR(VLOOKUP(CONCATENATE(B3637,C3637),IBGE!A:J,10,FALSE),"")</f>
        <v/>
      </c>
      <c r="E3637" s="17" t="str">
        <f>IFERROR(VLOOKUP(CONCATENATE(B3637,C3637),IBGE!A:R,18,FALSE),"")</f>
        <v/>
      </c>
    </row>
    <row r="3638" spans="4:5">
      <c r="D3638" s="16" t="str">
        <f>IFERROR(VLOOKUP(CONCATENATE(B3638,C3638),IBGE!A:J,10,FALSE),"")</f>
        <v/>
      </c>
      <c r="E3638" s="17" t="str">
        <f>IFERROR(VLOOKUP(CONCATENATE(B3638,C3638),IBGE!A:R,18,FALSE),"")</f>
        <v/>
      </c>
    </row>
    <row r="3639" spans="4:5">
      <c r="D3639" s="16" t="str">
        <f>IFERROR(VLOOKUP(CONCATENATE(B3639,C3639),IBGE!A:J,10,FALSE),"")</f>
        <v/>
      </c>
      <c r="E3639" s="17" t="str">
        <f>IFERROR(VLOOKUP(CONCATENATE(B3639,C3639),IBGE!A:R,18,FALSE),"")</f>
        <v/>
      </c>
    </row>
    <row r="3640" spans="4:5">
      <c r="D3640" s="16" t="str">
        <f>IFERROR(VLOOKUP(CONCATENATE(B3640,C3640),IBGE!A:J,10,FALSE),"")</f>
        <v/>
      </c>
      <c r="E3640" s="17" t="str">
        <f>IFERROR(VLOOKUP(CONCATENATE(B3640,C3640),IBGE!A:R,18,FALSE),"")</f>
        <v/>
      </c>
    </row>
    <row r="3641" spans="4:5">
      <c r="D3641" s="16" t="str">
        <f>IFERROR(VLOOKUP(CONCATENATE(B3641,C3641),IBGE!A:J,10,FALSE),"")</f>
        <v/>
      </c>
      <c r="E3641" s="17" t="str">
        <f>IFERROR(VLOOKUP(CONCATENATE(B3641,C3641),IBGE!A:R,18,FALSE),"")</f>
        <v/>
      </c>
    </row>
    <row r="3642" spans="4:5">
      <c r="D3642" s="16" t="str">
        <f>IFERROR(VLOOKUP(CONCATENATE(B3642,C3642),IBGE!A:J,10,FALSE),"")</f>
        <v/>
      </c>
      <c r="E3642" s="17" t="str">
        <f>IFERROR(VLOOKUP(CONCATENATE(B3642,C3642),IBGE!A:R,18,FALSE),"")</f>
        <v/>
      </c>
    </row>
    <row r="3643" spans="4:5">
      <c r="D3643" s="16" t="str">
        <f>IFERROR(VLOOKUP(CONCATENATE(B3643,C3643),IBGE!A:J,10,FALSE),"")</f>
        <v/>
      </c>
      <c r="E3643" s="17" t="str">
        <f>IFERROR(VLOOKUP(CONCATENATE(B3643,C3643),IBGE!A:R,18,FALSE),"")</f>
        <v/>
      </c>
    </row>
    <row r="3644" spans="4:5">
      <c r="D3644" s="16" t="str">
        <f>IFERROR(VLOOKUP(CONCATENATE(B3644,C3644),IBGE!A:J,10,FALSE),"")</f>
        <v/>
      </c>
      <c r="E3644" s="17" t="str">
        <f>IFERROR(VLOOKUP(CONCATENATE(B3644,C3644),IBGE!A:R,18,FALSE),"")</f>
        <v/>
      </c>
    </row>
    <row r="3645" spans="4:5">
      <c r="D3645" s="16" t="str">
        <f>IFERROR(VLOOKUP(CONCATENATE(B3645,C3645),IBGE!A:J,10,FALSE),"")</f>
        <v/>
      </c>
      <c r="E3645" s="17" t="str">
        <f>IFERROR(VLOOKUP(CONCATENATE(B3645,C3645),IBGE!A:R,18,FALSE),"")</f>
        <v/>
      </c>
    </row>
    <row r="3646" spans="4:5">
      <c r="D3646" s="16" t="str">
        <f>IFERROR(VLOOKUP(CONCATENATE(B3646,C3646),IBGE!A:J,10,FALSE),"")</f>
        <v/>
      </c>
      <c r="E3646" s="17" t="str">
        <f>IFERROR(VLOOKUP(CONCATENATE(B3646,C3646),IBGE!A:R,18,FALSE),"")</f>
        <v/>
      </c>
    </row>
    <row r="3647" spans="4:5">
      <c r="D3647" s="16" t="str">
        <f>IFERROR(VLOOKUP(CONCATENATE(B3647,C3647),IBGE!A:J,10,FALSE),"")</f>
        <v/>
      </c>
      <c r="E3647" s="17" t="str">
        <f>IFERROR(VLOOKUP(CONCATENATE(B3647,C3647),IBGE!A:R,18,FALSE),"")</f>
        <v/>
      </c>
    </row>
    <row r="3648" spans="4:5">
      <c r="D3648" s="16" t="str">
        <f>IFERROR(VLOOKUP(CONCATENATE(B3648,C3648),IBGE!A:J,10,FALSE),"")</f>
        <v/>
      </c>
      <c r="E3648" s="17" t="str">
        <f>IFERROR(VLOOKUP(CONCATENATE(B3648,C3648),IBGE!A:R,18,FALSE),"")</f>
        <v/>
      </c>
    </row>
    <row r="3649" spans="4:5">
      <c r="D3649" s="16" t="str">
        <f>IFERROR(VLOOKUP(CONCATENATE(B3649,C3649),IBGE!A:J,10,FALSE),"")</f>
        <v/>
      </c>
      <c r="E3649" s="17" t="str">
        <f>IFERROR(VLOOKUP(CONCATENATE(B3649,C3649),IBGE!A:R,18,FALSE),"")</f>
        <v/>
      </c>
    </row>
    <row r="3650" spans="4:5">
      <c r="D3650" s="16" t="str">
        <f>IFERROR(VLOOKUP(CONCATENATE(B3650,C3650),IBGE!A:J,10,FALSE),"")</f>
        <v/>
      </c>
      <c r="E3650" s="17" t="str">
        <f>IFERROR(VLOOKUP(CONCATENATE(B3650,C3650),IBGE!A:R,18,FALSE),"")</f>
        <v/>
      </c>
    </row>
    <row r="3651" spans="4:5">
      <c r="D3651" s="16" t="str">
        <f>IFERROR(VLOOKUP(CONCATENATE(B3651,C3651),IBGE!A:J,10,FALSE),"")</f>
        <v/>
      </c>
      <c r="E3651" s="17" t="str">
        <f>IFERROR(VLOOKUP(CONCATENATE(B3651,C3651),IBGE!A:R,18,FALSE),"")</f>
        <v/>
      </c>
    </row>
    <row r="3652" spans="4:5">
      <c r="D3652" s="16" t="str">
        <f>IFERROR(VLOOKUP(CONCATENATE(B3652,C3652),IBGE!A:J,10,FALSE),"")</f>
        <v/>
      </c>
      <c r="E3652" s="17" t="str">
        <f>IFERROR(VLOOKUP(CONCATENATE(B3652,C3652),IBGE!A:R,18,FALSE),"")</f>
        <v/>
      </c>
    </row>
    <row r="3653" spans="4:5">
      <c r="D3653" s="16" t="str">
        <f>IFERROR(VLOOKUP(CONCATENATE(B3653,C3653),IBGE!A:J,10,FALSE),"")</f>
        <v/>
      </c>
      <c r="E3653" s="17" t="str">
        <f>IFERROR(VLOOKUP(CONCATENATE(B3653,C3653),IBGE!A:R,18,FALSE),"")</f>
        <v/>
      </c>
    </row>
    <row r="3654" spans="4:5">
      <c r="D3654" s="16" t="str">
        <f>IFERROR(VLOOKUP(CONCATENATE(B3654,C3654),IBGE!A:J,10,FALSE),"")</f>
        <v/>
      </c>
      <c r="E3654" s="17" t="str">
        <f>IFERROR(VLOOKUP(CONCATENATE(B3654,C3654),IBGE!A:R,18,FALSE),"")</f>
        <v/>
      </c>
    </row>
    <row r="3655" spans="4:5">
      <c r="D3655" s="16" t="str">
        <f>IFERROR(VLOOKUP(CONCATENATE(B3655,C3655),IBGE!A:J,10,FALSE),"")</f>
        <v/>
      </c>
      <c r="E3655" s="17" t="str">
        <f>IFERROR(VLOOKUP(CONCATENATE(B3655,C3655),IBGE!A:R,18,FALSE),"")</f>
        <v/>
      </c>
    </row>
    <row r="3656" spans="4:5">
      <c r="D3656" s="16" t="str">
        <f>IFERROR(VLOOKUP(CONCATENATE(B3656,C3656),IBGE!A:J,10,FALSE),"")</f>
        <v/>
      </c>
      <c r="E3656" s="17" t="str">
        <f>IFERROR(VLOOKUP(CONCATENATE(B3656,C3656),IBGE!A:R,18,FALSE),"")</f>
        <v/>
      </c>
    </row>
    <row r="3657" spans="4:5">
      <c r="D3657" s="16" t="str">
        <f>IFERROR(VLOOKUP(CONCATENATE(B3657,C3657),IBGE!A:J,10,FALSE),"")</f>
        <v/>
      </c>
      <c r="E3657" s="17" t="str">
        <f>IFERROR(VLOOKUP(CONCATENATE(B3657,C3657),IBGE!A:R,18,FALSE),"")</f>
        <v/>
      </c>
    </row>
    <row r="3658" spans="4:5">
      <c r="D3658" s="16" t="str">
        <f>IFERROR(VLOOKUP(CONCATENATE(B3658,C3658),IBGE!A:J,10,FALSE),"")</f>
        <v/>
      </c>
      <c r="E3658" s="17" t="str">
        <f>IFERROR(VLOOKUP(CONCATENATE(B3658,C3658),IBGE!A:R,18,FALSE),"")</f>
        <v/>
      </c>
    </row>
    <row r="3659" spans="4:5">
      <c r="D3659" s="16" t="str">
        <f>IFERROR(VLOOKUP(CONCATENATE(B3659,C3659),IBGE!A:J,10,FALSE),"")</f>
        <v/>
      </c>
      <c r="E3659" s="17" t="str">
        <f>IFERROR(VLOOKUP(CONCATENATE(B3659,C3659),IBGE!A:R,18,FALSE),"")</f>
        <v/>
      </c>
    </row>
    <row r="3660" spans="4:5">
      <c r="D3660" s="16" t="str">
        <f>IFERROR(VLOOKUP(CONCATENATE(B3660,C3660),IBGE!A:J,10,FALSE),"")</f>
        <v/>
      </c>
      <c r="E3660" s="17" t="str">
        <f>IFERROR(VLOOKUP(CONCATENATE(B3660,C3660),IBGE!A:R,18,FALSE),"")</f>
        <v/>
      </c>
    </row>
    <row r="3661" spans="4:5">
      <c r="D3661" s="16" t="str">
        <f>IFERROR(VLOOKUP(CONCATENATE(B3661,C3661),IBGE!A:J,10,FALSE),"")</f>
        <v/>
      </c>
      <c r="E3661" s="17" t="str">
        <f>IFERROR(VLOOKUP(CONCATENATE(B3661,C3661),IBGE!A:R,18,FALSE),"")</f>
        <v/>
      </c>
    </row>
    <row r="3662" spans="4:5">
      <c r="D3662" s="16" t="str">
        <f>IFERROR(VLOOKUP(CONCATENATE(B3662,C3662),IBGE!A:J,10,FALSE),"")</f>
        <v/>
      </c>
      <c r="E3662" s="17" t="str">
        <f>IFERROR(VLOOKUP(CONCATENATE(B3662,C3662),IBGE!A:R,18,FALSE),"")</f>
        <v/>
      </c>
    </row>
    <row r="3663" spans="4:5">
      <c r="D3663" s="16" t="str">
        <f>IFERROR(VLOOKUP(CONCATENATE(B3663,C3663),IBGE!A:J,10,FALSE),"")</f>
        <v/>
      </c>
      <c r="E3663" s="17" t="str">
        <f>IFERROR(VLOOKUP(CONCATENATE(B3663,C3663),IBGE!A:R,18,FALSE),"")</f>
        <v/>
      </c>
    </row>
    <row r="3664" spans="4:5">
      <c r="D3664" s="16" t="str">
        <f>IFERROR(VLOOKUP(CONCATENATE(B3664,C3664),IBGE!A:J,10,FALSE),"")</f>
        <v/>
      </c>
      <c r="E3664" s="17" t="str">
        <f>IFERROR(VLOOKUP(CONCATENATE(B3664,C3664),IBGE!A:R,18,FALSE),"")</f>
        <v/>
      </c>
    </row>
    <row r="3665" spans="4:5">
      <c r="D3665" s="16" t="str">
        <f>IFERROR(VLOOKUP(CONCATENATE(B3665,C3665),IBGE!A:J,10,FALSE),"")</f>
        <v/>
      </c>
      <c r="E3665" s="17" t="str">
        <f>IFERROR(VLOOKUP(CONCATENATE(B3665,C3665),IBGE!A:R,18,FALSE),"")</f>
        <v/>
      </c>
    </row>
    <row r="3666" spans="4:5">
      <c r="D3666" s="16" t="str">
        <f>IFERROR(VLOOKUP(CONCATENATE(B3666,C3666),IBGE!A:J,10,FALSE),"")</f>
        <v/>
      </c>
      <c r="E3666" s="17" t="str">
        <f>IFERROR(VLOOKUP(CONCATENATE(B3666,C3666),IBGE!A:R,18,FALSE),"")</f>
        <v/>
      </c>
    </row>
    <row r="3667" spans="4:5">
      <c r="D3667" s="16" t="str">
        <f>IFERROR(VLOOKUP(CONCATENATE(B3667,C3667),IBGE!A:J,10,FALSE),"")</f>
        <v/>
      </c>
      <c r="E3667" s="17" t="str">
        <f>IFERROR(VLOOKUP(CONCATENATE(B3667,C3667),IBGE!A:R,18,FALSE),"")</f>
        <v/>
      </c>
    </row>
    <row r="3668" spans="4:5">
      <c r="D3668" s="16" t="str">
        <f>IFERROR(VLOOKUP(CONCATENATE(B3668,C3668),IBGE!A:J,10,FALSE),"")</f>
        <v/>
      </c>
      <c r="E3668" s="17" t="str">
        <f>IFERROR(VLOOKUP(CONCATENATE(B3668,C3668),IBGE!A:R,18,FALSE),"")</f>
        <v/>
      </c>
    </row>
    <row r="3669" spans="4:5">
      <c r="D3669" s="16" t="str">
        <f>IFERROR(VLOOKUP(CONCATENATE(B3669,C3669),IBGE!A:J,10,FALSE),"")</f>
        <v/>
      </c>
      <c r="E3669" s="17" t="str">
        <f>IFERROR(VLOOKUP(CONCATENATE(B3669,C3669),IBGE!A:R,18,FALSE),"")</f>
        <v/>
      </c>
    </row>
    <row r="3670" spans="4:5">
      <c r="D3670" s="16" t="str">
        <f>IFERROR(VLOOKUP(CONCATENATE(B3670,C3670),IBGE!A:J,10,FALSE),"")</f>
        <v/>
      </c>
      <c r="E3670" s="17" t="str">
        <f>IFERROR(VLOOKUP(CONCATENATE(B3670,C3670),IBGE!A:R,18,FALSE),"")</f>
        <v/>
      </c>
    </row>
    <row r="3671" spans="4:5">
      <c r="D3671" s="16" t="str">
        <f>IFERROR(VLOOKUP(CONCATENATE(B3671,C3671),IBGE!A:J,10,FALSE),"")</f>
        <v/>
      </c>
      <c r="E3671" s="17" t="str">
        <f>IFERROR(VLOOKUP(CONCATENATE(B3671,C3671),IBGE!A:R,18,FALSE),"")</f>
        <v/>
      </c>
    </row>
    <row r="3672" spans="4:5">
      <c r="D3672" s="16" t="str">
        <f>IFERROR(VLOOKUP(CONCATENATE(B3672,C3672),IBGE!A:J,10,FALSE),"")</f>
        <v/>
      </c>
      <c r="E3672" s="17" t="str">
        <f>IFERROR(VLOOKUP(CONCATENATE(B3672,C3672),IBGE!A:R,18,FALSE),"")</f>
        <v/>
      </c>
    </row>
    <row r="3673" spans="4:5">
      <c r="D3673" s="16" t="str">
        <f>IFERROR(VLOOKUP(CONCATENATE(B3673,C3673),IBGE!A:J,10,FALSE),"")</f>
        <v/>
      </c>
      <c r="E3673" s="17" t="str">
        <f>IFERROR(VLOOKUP(CONCATENATE(B3673,C3673),IBGE!A:R,18,FALSE),"")</f>
        <v/>
      </c>
    </row>
    <row r="3674" spans="4:5">
      <c r="D3674" s="16" t="str">
        <f>IFERROR(VLOOKUP(CONCATENATE(B3674,C3674),IBGE!A:J,10,FALSE),"")</f>
        <v/>
      </c>
      <c r="E3674" s="17" t="str">
        <f>IFERROR(VLOOKUP(CONCATENATE(B3674,C3674),IBGE!A:R,18,FALSE),"")</f>
        <v/>
      </c>
    </row>
    <row r="3675" spans="4:5">
      <c r="D3675" s="16" t="str">
        <f>IFERROR(VLOOKUP(CONCATENATE(B3675,C3675),IBGE!A:J,10,FALSE),"")</f>
        <v/>
      </c>
      <c r="E3675" s="17" t="str">
        <f>IFERROR(VLOOKUP(CONCATENATE(B3675,C3675),IBGE!A:R,18,FALSE),"")</f>
        <v/>
      </c>
    </row>
    <row r="3676" spans="4:5">
      <c r="D3676" s="16" t="str">
        <f>IFERROR(VLOOKUP(CONCATENATE(B3676,C3676),IBGE!A:J,10,FALSE),"")</f>
        <v/>
      </c>
      <c r="E3676" s="17" t="str">
        <f>IFERROR(VLOOKUP(CONCATENATE(B3676,C3676),IBGE!A:R,18,FALSE),"")</f>
        <v/>
      </c>
    </row>
    <row r="3677" spans="4:5">
      <c r="D3677" s="16" t="str">
        <f>IFERROR(VLOOKUP(CONCATENATE(B3677,C3677),IBGE!A:J,10,FALSE),"")</f>
        <v/>
      </c>
      <c r="E3677" s="17" t="str">
        <f>IFERROR(VLOOKUP(CONCATENATE(B3677,C3677),IBGE!A:R,18,FALSE),"")</f>
        <v/>
      </c>
    </row>
    <row r="3678" spans="4:5">
      <c r="D3678" s="16" t="str">
        <f>IFERROR(VLOOKUP(CONCATENATE(B3678,C3678),IBGE!A:J,10,FALSE),"")</f>
        <v/>
      </c>
      <c r="E3678" s="17" t="str">
        <f>IFERROR(VLOOKUP(CONCATENATE(B3678,C3678),IBGE!A:R,18,FALSE),"")</f>
        <v/>
      </c>
    </row>
    <row r="3679" spans="4:5">
      <c r="D3679" s="16" t="str">
        <f>IFERROR(VLOOKUP(CONCATENATE(B3679,C3679),IBGE!A:J,10,FALSE),"")</f>
        <v/>
      </c>
      <c r="E3679" s="17" t="str">
        <f>IFERROR(VLOOKUP(CONCATENATE(B3679,C3679),IBGE!A:R,18,FALSE),"")</f>
        <v/>
      </c>
    </row>
    <row r="3680" spans="4:5">
      <c r="D3680" s="16" t="str">
        <f>IFERROR(VLOOKUP(CONCATENATE(B3680,C3680),IBGE!A:J,10,FALSE),"")</f>
        <v/>
      </c>
      <c r="E3680" s="17" t="str">
        <f>IFERROR(VLOOKUP(CONCATENATE(B3680,C3680),IBGE!A:R,18,FALSE),"")</f>
        <v/>
      </c>
    </row>
    <row r="3681" spans="4:5">
      <c r="D3681" s="16" t="str">
        <f>IFERROR(VLOOKUP(CONCATENATE(B3681,C3681),IBGE!A:J,10,FALSE),"")</f>
        <v/>
      </c>
      <c r="E3681" s="17" t="str">
        <f>IFERROR(VLOOKUP(CONCATENATE(B3681,C3681),IBGE!A:R,18,FALSE),"")</f>
        <v/>
      </c>
    </row>
    <row r="3682" spans="4:5">
      <c r="D3682" s="16" t="str">
        <f>IFERROR(VLOOKUP(CONCATENATE(B3682,C3682),IBGE!A:J,10,FALSE),"")</f>
        <v/>
      </c>
      <c r="E3682" s="17" t="str">
        <f>IFERROR(VLOOKUP(CONCATENATE(B3682,C3682),IBGE!A:R,18,FALSE),"")</f>
        <v/>
      </c>
    </row>
    <row r="3683" spans="4:5">
      <c r="D3683" s="16" t="str">
        <f>IFERROR(VLOOKUP(CONCATENATE(B3683,C3683),IBGE!A:J,10,FALSE),"")</f>
        <v/>
      </c>
      <c r="E3683" s="17" t="str">
        <f>IFERROR(VLOOKUP(CONCATENATE(B3683,C3683),IBGE!A:R,18,FALSE),"")</f>
        <v/>
      </c>
    </row>
    <row r="3684" spans="4:5">
      <c r="D3684" s="16" t="str">
        <f>IFERROR(VLOOKUP(CONCATENATE(B3684,C3684),IBGE!A:J,10,FALSE),"")</f>
        <v/>
      </c>
      <c r="E3684" s="17" t="str">
        <f>IFERROR(VLOOKUP(CONCATENATE(B3684,C3684),IBGE!A:R,18,FALSE),"")</f>
        <v/>
      </c>
    </row>
    <row r="3685" spans="4:5">
      <c r="D3685" s="16" t="str">
        <f>IFERROR(VLOOKUP(CONCATENATE(B3685,C3685),IBGE!A:J,10,FALSE),"")</f>
        <v/>
      </c>
      <c r="E3685" s="17" t="str">
        <f>IFERROR(VLOOKUP(CONCATENATE(B3685,C3685),IBGE!A:R,18,FALSE),"")</f>
        <v/>
      </c>
    </row>
    <row r="3686" spans="4:5">
      <c r="D3686" s="16" t="str">
        <f>IFERROR(VLOOKUP(CONCATENATE(B3686,C3686),IBGE!A:J,10,FALSE),"")</f>
        <v/>
      </c>
      <c r="E3686" s="17" t="str">
        <f>IFERROR(VLOOKUP(CONCATENATE(B3686,C3686),IBGE!A:R,18,FALSE),"")</f>
        <v/>
      </c>
    </row>
    <row r="3687" spans="4:5">
      <c r="D3687" s="16" t="str">
        <f>IFERROR(VLOOKUP(CONCATENATE(B3687,C3687),IBGE!A:J,10,FALSE),"")</f>
        <v/>
      </c>
      <c r="E3687" s="17" t="str">
        <f>IFERROR(VLOOKUP(CONCATENATE(B3687,C3687),IBGE!A:R,18,FALSE),"")</f>
        <v/>
      </c>
    </row>
    <row r="3688" spans="4:5">
      <c r="D3688" s="16" t="str">
        <f>IFERROR(VLOOKUP(CONCATENATE(B3688,C3688),IBGE!A:J,10,FALSE),"")</f>
        <v/>
      </c>
      <c r="E3688" s="17" t="str">
        <f>IFERROR(VLOOKUP(CONCATENATE(B3688,C3688),IBGE!A:R,18,FALSE),"")</f>
        <v/>
      </c>
    </row>
    <row r="3689" spans="4:5">
      <c r="D3689" s="16" t="str">
        <f>IFERROR(VLOOKUP(CONCATENATE(B3689,C3689),IBGE!A:J,10,FALSE),"")</f>
        <v/>
      </c>
      <c r="E3689" s="17" t="str">
        <f>IFERROR(VLOOKUP(CONCATENATE(B3689,C3689),IBGE!A:R,18,FALSE),"")</f>
        <v/>
      </c>
    </row>
    <row r="3690" spans="4:5">
      <c r="D3690" s="16" t="str">
        <f>IFERROR(VLOOKUP(CONCATENATE(B3690,C3690),IBGE!A:J,10,FALSE),"")</f>
        <v/>
      </c>
      <c r="E3690" s="17" t="str">
        <f>IFERROR(VLOOKUP(CONCATENATE(B3690,C3690),IBGE!A:R,18,FALSE),"")</f>
        <v/>
      </c>
    </row>
    <row r="3691" spans="4:5">
      <c r="D3691" s="16" t="str">
        <f>IFERROR(VLOOKUP(CONCATENATE(B3691,C3691),IBGE!A:J,10,FALSE),"")</f>
        <v/>
      </c>
      <c r="E3691" s="17" t="str">
        <f>IFERROR(VLOOKUP(CONCATENATE(B3691,C3691),IBGE!A:R,18,FALSE),"")</f>
        <v/>
      </c>
    </row>
    <row r="3692" spans="4:5">
      <c r="D3692" s="16" t="str">
        <f>IFERROR(VLOOKUP(CONCATENATE(B3692,C3692),IBGE!A:J,10,FALSE),"")</f>
        <v/>
      </c>
      <c r="E3692" s="17" t="str">
        <f>IFERROR(VLOOKUP(CONCATENATE(B3692,C3692),IBGE!A:R,18,FALSE),"")</f>
        <v/>
      </c>
    </row>
    <row r="3693" spans="4:5">
      <c r="D3693" s="16" t="str">
        <f>IFERROR(VLOOKUP(CONCATENATE(B3693,C3693),IBGE!A:J,10,FALSE),"")</f>
        <v/>
      </c>
      <c r="E3693" s="17" t="str">
        <f>IFERROR(VLOOKUP(CONCATENATE(B3693,C3693),IBGE!A:R,18,FALSE),"")</f>
        <v/>
      </c>
    </row>
    <row r="3694" spans="4:5">
      <c r="D3694" s="16" t="str">
        <f>IFERROR(VLOOKUP(CONCATENATE(B3694,C3694),IBGE!A:J,10,FALSE),"")</f>
        <v/>
      </c>
      <c r="E3694" s="17" t="str">
        <f>IFERROR(VLOOKUP(CONCATENATE(B3694,C3694),IBGE!A:R,18,FALSE),"")</f>
        <v/>
      </c>
    </row>
    <row r="3695" spans="4:5">
      <c r="D3695" s="16" t="str">
        <f>IFERROR(VLOOKUP(CONCATENATE(B3695,C3695),IBGE!A:J,10,FALSE),"")</f>
        <v/>
      </c>
      <c r="E3695" s="17" t="str">
        <f>IFERROR(VLOOKUP(CONCATENATE(B3695,C3695),IBGE!A:R,18,FALSE),"")</f>
        <v/>
      </c>
    </row>
    <row r="3696" spans="4:5">
      <c r="D3696" s="16" t="str">
        <f>IFERROR(VLOOKUP(CONCATENATE(B3696,C3696),IBGE!A:J,10,FALSE),"")</f>
        <v/>
      </c>
      <c r="E3696" s="17" t="str">
        <f>IFERROR(VLOOKUP(CONCATENATE(B3696,C3696),IBGE!A:R,18,FALSE),"")</f>
        <v/>
      </c>
    </row>
    <row r="3697" spans="4:5">
      <c r="D3697" s="16" t="str">
        <f>IFERROR(VLOOKUP(CONCATENATE(B3697,C3697),IBGE!A:J,10,FALSE),"")</f>
        <v/>
      </c>
      <c r="E3697" s="17" t="str">
        <f>IFERROR(VLOOKUP(CONCATENATE(B3697,C3697),IBGE!A:R,18,FALSE),"")</f>
        <v/>
      </c>
    </row>
    <row r="3698" spans="4:5">
      <c r="D3698" s="16" t="str">
        <f>IFERROR(VLOOKUP(CONCATENATE(B3698,C3698),IBGE!A:J,10,FALSE),"")</f>
        <v/>
      </c>
      <c r="E3698" s="17" t="str">
        <f>IFERROR(VLOOKUP(CONCATENATE(B3698,C3698),IBGE!A:R,18,FALSE),"")</f>
        <v/>
      </c>
    </row>
    <row r="3699" spans="4:5">
      <c r="D3699" s="16" t="str">
        <f>IFERROR(VLOOKUP(CONCATENATE(B3699,C3699),IBGE!A:J,10,FALSE),"")</f>
        <v/>
      </c>
      <c r="E3699" s="17" t="str">
        <f>IFERROR(VLOOKUP(CONCATENATE(B3699,C3699),IBGE!A:R,18,FALSE),"")</f>
        <v/>
      </c>
    </row>
    <row r="3700" spans="4:5">
      <c r="D3700" s="16" t="str">
        <f>IFERROR(VLOOKUP(CONCATENATE(B3700,C3700),IBGE!A:J,10,FALSE),"")</f>
        <v/>
      </c>
      <c r="E3700" s="17" t="str">
        <f>IFERROR(VLOOKUP(CONCATENATE(B3700,C3700),IBGE!A:R,18,FALSE),"")</f>
        <v/>
      </c>
    </row>
    <row r="3701" spans="4:5">
      <c r="D3701" s="16" t="str">
        <f>IFERROR(VLOOKUP(CONCATENATE(B3701,C3701),IBGE!A:J,10,FALSE),"")</f>
        <v/>
      </c>
      <c r="E3701" s="17" t="str">
        <f>IFERROR(VLOOKUP(CONCATENATE(B3701,C3701),IBGE!A:R,18,FALSE),"")</f>
        <v/>
      </c>
    </row>
    <row r="3702" spans="4:5">
      <c r="D3702" s="16" t="str">
        <f>IFERROR(VLOOKUP(CONCATENATE(B3702,C3702),IBGE!A:J,10,FALSE),"")</f>
        <v/>
      </c>
      <c r="E3702" s="17" t="str">
        <f>IFERROR(VLOOKUP(CONCATENATE(B3702,C3702),IBGE!A:R,18,FALSE),"")</f>
        <v/>
      </c>
    </row>
    <row r="3703" spans="4:5">
      <c r="D3703" s="16" t="str">
        <f>IFERROR(VLOOKUP(CONCATENATE(B3703,C3703),IBGE!A:J,10,FALSE),"")</f>
        <v/>
      </c>
      <c r="E3703" s="17" t="str">
        <f>IFERROR(VLOOKUP(CONCATENATE(B3703,C3703),IBGE!A:R,18,FALSE),"")</f>
        <v/>
      </c>
    </row>
    <row r="3704" spans="4:5">
      <c r="D3704" s="16" t="str">
        <f>IFERROR(VLOOKUP(CONCATENATE(B3704,C3704),IBGE!A:J,10,FALSE),"")</f>
        <v/>
      </c>
      <c r="E3704" s="17" t="str">
        <f>IFERROR(VLOOKUP(CONCATENATE(B3704,C3704),IBGE!A:R,18,FALSE),"")</f>
        <v/>
      </c>
    </row>
    <row r="3705" spans="4:5">
      <c r="D3705" s="16" t="str">
        <f>IFERROR(VLOOKUP(CONCATENATE(B3705,C3705),IBGE!A:J,10,FALSE),"")</f>
        <v/>
      </c>
      <c r="E3705" s="17" t="str">
        <f>IFERROR(VLOOKUP(CONCATENATE(B3705,C3705),IBGE!A:R,18,FALSE),"")</f>
        <v/>
      </c>
    </row>
    <row r="3706" spans="4:5">
      <c r="D3706" s="16" t="str">
        <f>IFERROR(VLOOKUP(CONCATENATE(B3706,C3706),IBGE!A:J,10,FALSE),"")</f>
        <v/>
      </c>
      <c r="E3706" s="17" t="str">
        <f>IFERROR(VLOOKUP(CONCATENATE(B3706,C3706),IBGE!A:R,18,FALSE),"")</f>
        <v/>
      </c>
    </row>
    <row r="3707" spans="4:5">
      <c r="D3707" s="16" t="str">
        <f>IFERROR(VLOOKUP(CONCATENATE(B3707,C3707),IBGE!A:J,10,FALSE),"")</f>
        <v/>
      </c>
      <c r="E3707" s="17" t="str">
        <f>IFERROR(VLOOKUP(CONCATENATE(B3707,C3707),IBGE!A:R,18,FALSE),"")</f>
        <v/>
      </c>
    </row>
    <row r="3708" spans="4:5">
      <c r="D3708" s="16" t="str">
        <f>IFERROR(VLOOKUP(CONCATENATE(B3708,C3708),IBGE!A:J,10,FALSE),"")</f>
        <v/>
      </c>
      <c r="E3708" s="17" t="str">
        <f>IFERROR(VLOOKUP(CONCATENATE(B3708,C3708),IBGE!A:R,18,FALSE),"")</f>
        <v/>
      </c>
    </row>
    <row r="3709" spans="4:5">
      <c r="D3709" s="16" t="str">
        <f>IFERROR(VLOOKUP(CONCATENATE(B3709,C3709),IBGE!A:J,10,FALSE),"")</f>
        <v/>
      </c>
      <c r="E3709" s="17" t="str">
        <f>IFERROR(VLOOKUP(CONCATENATE(B3709,C3709),IBGE!A:R,18,FALSE),"")</f>
        <v/>
      </c>
    </row>
    <row r="3710" spans="4:5">
      <c r="D3710" s="16" t="str">
        <f>IFERROR(VLOOKUP(CONCATENATE(B3710,C3710),IBGE!A:J,10,FALSE),"")</f>
        <v/>
      </c>
      <c r="E3710" s="17" t="str">
        <f>IFERROR(VLOOKUP(CONCATENATE(B3710,C3710),IBGE!A:R,18,FALSE),"")</f>
        <v/>
      </c>
    </row>
    <row r="3711" spans="4:5">
      <c r="D3711" s="16" t="str">
        <f>IFERROR(VLOOKUP(CONCATENATE(B3711,C3711),IBGE!A:J,10,FALSE),"")</f>
        <v/>
      </c>
      <c r="E3711" s="17" t="str">
        <f>IFERROR(VLOOKUP(CONCATENATE(B3711,C3711),IBGE!A:R,18,FALSE),"")</f>
        <v/>
      </c>
    </row>
    <row r="3712" spans="4:5">
      <c r="D3712" s="16" t="str">
        <f>IFERROR(VLOOKUP(CONCATENATE(B3712,C3712),IBGE!A:J,10,FALSE),"")</f>
        <v/>
      </c>
      <c r="E3712" s="17" t="str">
        <f>IFERROR(VLOOKUP(CONCATENATE(B3712,C3712),IBGE!A:R,18,FALSE),"")</f>
        <v/>
      </c>
    </row>
    <row r="3713" spans="4:5">
      <c r="D3713" s="16" t="str">
        <f>IFERROR(VLOOKUP(CONCATENATE(B3713,C3713),IBGE!A:J,10,FALSE),"")</f>
        <v/>
      </c>
      <c r="E3713" s="17" t="str">
        <f>IFERROR(VLOOKUP(CONCATENATE(B3713,C3713),IBGE!A:R,18,FALSE),"")</f>
        <v/>
      </c>
    </row>
    <row r="3714" spans="4:5">
      <c r="D3714" s="16" t="str">
        <f>IFERROR(VLOOKUP(CONCATENATE(B3714,C3714),IBGE!A:J,10,FALSE),"")</f>
        <v/>
      </c>
      <c r="E3714" s="17" t="str">
        <f>IFERROR(VLOOKUP(CONCATENATE(B3714,C3714),IBGE!A:R,18,FALSE),"")</f>
        <v/>
      </c>
    </row>
    <row r="3715" spans="4:5">
      <c r="D3715" s="16" t="str">
        <f>IFERROR(VLOOKUP(CONCATENATE(B3715,C3715),IBGE!A:J,10,FALSE),"")</f>
        <v/>
      </c>
      <c r="E3715" s="17" t="str">
        <f>IFERROR(VLOOKUP(CONCATENATE(B3715,C3715),IBGE!A:R,18,FALSE),"")</f>
        <v/>
      </c>
    </row>
    <row r="3716" spans="4:5">
      <c r="D3716" s="16" t="str">
        <f>IFERROR(VLOOKUP(CONCATENATE(B3716,C3716),IBGE!A:J,10,FALSE),"")</f>
        <v/>
      </c>
      <c r="E3716" s="17" t="str">
        <f>IFERROR(VLOOKUP(CONCATENATE(B3716,C3716),IBGE!A:R,18,FALSE),"")</f>
        <v/>
      </c>
    </row>
    <row r="3717" spans="4:5">
      <c r="D3717" s="16" t="str">
        <f>IFERROR(VLOOKUP(CONCATENATE(B3717,C3717),IBGE!A:J,10,FALSE),"")</f>
        <v/>
      </c>
      <c r="E3717" s="17" t="str">
        <f>IFERROR(VLOOKUP(CONCATENATE(B3717,C3717),IBGE!A:R,18,FALSE),"")</f>
        <v/>
      </c>
    </row>
    <row r="3718" spans="4:5">
      <c r="D3718" s="16" t="str">
        <f>IFERROR(VLOOKUP(CONCATENATE(B3718,C3718),IBGE!A:J,10,FALSE),"")</f>
        <v/>
      </c>
      <c r="E3718" s="17" t="str">
        <f>IFERROR(VLOOKUP(CONCATENATE(B3718,C3718),IBGE!A:R,18,FALSE),"")</f>
        <v/>
      </c>
    </row>
    <row r="3719" spans="4:5">
      <c r="D3719" s="16" t="str">
        <f>IFERROR(VLOOKUP(CONCATENATE(B3719,C3719),IBGE!A:J,10,FALSE),"")</f>
        <v/>
      </c>
      <c r="E3719" s="17" t="str">
        <f>IFERROR(VLOOKUP(CONCATENATE(B3719,C3719),IBGE!A:R,18,FALSE),"")</f>
        <v/>
      </c>
    </row>
    <row r="3720" spans="4:5">
      <c r="D3720" s="16" t="str">
        <f>IFERROR(VLOOKUP(CONCATENATE(B3720,C3720),IBGE!A:J,10,FALSE),"")</f>
        <v/>
      </c>
      <c r="E3720" s="17" t="str">
        <f>IFERROR(VLOOKUP(CONCATENATE(B3720,C3720),IBGE!A:R,18,FALSE),"")</f>
        <v/>
      </c>
    </row>
    <row r="3721" spans="4:5">
      <c r="D3721" s="16" t="str">
        <f>IFERROR(VLOOKUP(CONCATENATE(B3721,C3721),IBGE!A:J,10,FALSE),"")</f>
        <v/>
      </c>
      <c r="E3721" s="17" t="str">
        <f>IFERROR(VLOOKUP(CONCATENATE(B3721,C3721),IBGE!A:R,18,FALSE),"")</f>
        <v/>
      </c>
    </row>
    <row r="3722" spans="4:5">
      <c r="D3722" s="16" t="str">
        <f>IFERROR(VLOOKUP(CONCATENATE(B3722,C3722),IBGE!A:J,10,FALSE),"")</f>
        <v/>
      </c>
      <c r="E3722" s="17" t="str">
        <f>IFERROR(VLOOKUP(CONCATENATE(B3722,C3722),IBGE!A:R,18,FALSE),"")</f>
        <v/>
      </c>
    </row>
    <row r="3723" spans="4:5">
      <c r="D3723" s="16" t="str">
        <f>IFERROR(VLOOKUP(CONCATENATE(B3723,C3723),IBGE!A:J,10,FALSE),"")</f>
        <v/>
      </c>
      <c r="E3723" s="17" t="str">
        <f>IFERROR(VLOOKUP(CONCATENATE(B3723,C3723),IBGE!A:R,18,FALSE),"")</f>
        <v/>
      </c>
    </row>
    <row r="3724" spans="4:5">
      <c r="D3724" s="16" t="str">
        <f>IFERROR(VLOOKUP(CONCATENATE(B3724,C3724),IBGE!A:J,10,FALSE),"")</f>
        <v/>
      </c>
      <c r="E3724" s="17" t="str">
        <f>IFERROR(VLOOKUP(CONCATENATE(B3724,C3724),IBGE!A:R,18,FALSE),"")</f>
        <v/>
      </c>
    </row>
    <row r="3725" spans="4:5">
      <c r="D3725" s="16" t="str">
        <f>IFERROR(VLOOKUP(CONCATENATE(B3725,C3725),IBGE!A:J,10,FALSE),"")</f>
        <v/>
      </c>
      <c r="E3725" s="17" t="str">
        <f>IFERROR(VLOOKUP(CONCATENATE(B3725,C3725),IBGE!A:R,18,FALSE),"")</f>
        <v/>
      </c>
    </row>
    <row r="3726" spans="4:5">
      <c r="D3726" s="16" t="str">
        <f>IFERROR(VLOOKUP(CONCATENATE(B3726,C3726),IBGE!A:J,10,FALSE),"")</f>
        <v/>
      </c>
      <c r="E3726" s="17" t="str">
        <f>IFERROR(VLOOKUP(CONCATENATE(B3726,C3726),IBGE!A:R,18,FALSE),"")</f>
        <v/>
      </c>
    </row>
    <row r="3727" spans="4:5">
      <c r="D3727" s="16" t="str">
        <f>IFERROR(VLOOKUP(CONCATENATE(B3727,C3727),IBGE!A:J,10,FALSE),"")</f>
        <v/>
      </c>
      <c r="E3727" s="17" t="str">
        <f>IFERROR(VLOOKUP(CONCATENATE(B3727,C3727),IBGE!A:R,18,FALSE),"")</f>
        <v/>
      </c>
    </row>
    <row r="3728" spans="4:5">
      <c r="D3728" s="16" t="str">
        <f>IFERROR(VLOOKUP(CONCATENATE(B3728,C3728),IBGE!A:J,10,FALSE),"")</f>
        <v/>
      </c>
      <c r="E3728" s="17" t="str">
        <f>IFERROR(VLOOKUP(CONCATENATE(B3728,C3728),IBGE!A:R,18,FALSE),"")</f>
        <v/>
      </c>
    </row>
    <row r="3729" spans="4:5">
      <c r="D3729" s="16" t="str">
        <f>IFERROR(VLOOKUP(CONCATENATE(B3729,C3729),IBGE!A:J,10,FALSE),"")</f>
        <v/>
      </c>
      <c r="E3729" s="17" t="str">
        <f>IFERROR(VLOOKUP(CONCATENATE(B3729,C3729),IBGE!A:R,18,FALSE),"")</f>
        <v/>
      </c>
    </row>
    <row r="3730" spans="4:5">
      <c r="D3730" s="16" t="str">
        <f>IFERROR(VLOOKUP(CONCATENATE(B3730,C3730),IBGE!A:J,10,FALSE),"")</f>
        <v/>
      </c>
      <c r="E3730" s="17" t="str">
        <f>IFERROR(VLOOKUP(CONCATENATE(B3730,C3730),IBGE!A:R,18,FALSE),"")</f>
        <v/>
      </c>
    </row>
    <row r="3731" spans="4:5">
      <c r="D3731" s="16" t="str">
        <f>IFERROR(VLOOKUP(CONCATENATE(B3731,C3731),IBGE!A:J,10,FALSE),"")</f>
        <v/>
      </c>
      <c r="E3731" s="17" t="str">
        <f>IFERROR(VLOOKUP(CONCATENATE(B3731,C3731),IBGE!A:R,18,FALSE),"")</f>
        <v/>
      </c>
    </row>
    <row r="3732" spans="4:5">
      <c r="D3732" s="16" t="str">
        <f>IFERROR(VLOOKUP(CONCATENATE(B3732,C3732),IBGE!A:J,10,FALSE),"")</f>
        <v/>
      </c>
      <c r="E3732" s="17" t="str">
        <f>IFERROR(VLOOKUP(CONCATENATE(B3732,C3732),IBGE!A:R,18,FALSE),"")</f>
        <v/>
      </c>
    </row>
    <row r="3733" spans="4:5">
      <c r="D3733" s="16" t="str">
        <f>IFERROR(VLOOKUP(CONCATENATE(B3733,C3733),IBGE!A:J,10,FALSE),"")</f>
        <v/>
      </c>
      <c r="E3733" s="17" t="str">
        <f>IFERROR(VLOOKUP(CONCATENATE(B3733,C3733),IBGE!A:R,18,FALSE),"")</f>
        <v/>
      </c>
    </row>
    <row r="3734" spans="4:5">
      <c r="D3734" s="16" t="str">
        <f>IFERROR(VLOOKUP(CONCATENATE(B3734,C3734),IBGE!A:J,10,FALSE),"")</f>
        <v/>
      </c>
      <c r="E3734" s="17" t="str">
        <f>IFERROR(VLOOKUP(CONCATENATE(B3734,C3734),IBGE!A:R,18,FALSE),"")</f>
        <v/>
      </c>
    </row>
    <row r="3735" spans="4:5">
      <c r="D3735" s="16" t="str">
        <f>IFERROR(VLOOKUP(CONCATENATE(B3735,C3735),IBGE!A:J,10,FALSE),"")</f>
        <v/>
      </c>
      <c r="E3735" s="17" t="str">
        <f>IFERROR(VLOOKUP(CONCATENATE(B3735,C3735),IBGE!A:R,18,FALSE),"")</f>
        <v/>
      </c>
    </row>
    <row r="3736" spans="4:5">
      <c r="D3736" s="16" t="str">
        <f>IFERROR(VLOOKUP(CONCATENATE(B3736,C3736),IBGE!A:J,10,FALSE),"")</f>
        <v/>
      </c>
      <c r="E3736" s="17" t="str">
        <f>IFERROR(VLOOKUP(CONCATENATE(B3736,C3736),IBGE!A:R,18,FALSE),"")</f>
        <v/>
      </c>
    </row>
    <row r="3737" spans="4:5">
      <c r="D3737" s="16" t="str">
        <f>IFERROR(VLOOKUP(CONCATENATE(B3737,C3737),IBGE!A:J,10,FALSE),"")</f>
        <v/>
      </c>
      <c r="E3737" s="17" t="str">
        <f>IFERROR(VLOOKUP(CONCATENATE(B3737,C3737),IBGE!A:R,18,FALSE),"")</f>
        <v/>
      </c>
    </row>
    <row r="3738" spans="4:5">
      <c r="D3738" s="16" t="str">
        <f>IFERROR(VLOOKUP(CONCATENATE(B3738,C3738),IBGE!A:J,10,FALSE),"")</f>
        <v/>
      </c>
      <c r="E3738" s="17" t="str">
        <f>IFERROR(VLOOKUP(CONCATENATE(B3738,C3738),IBGE!A:R,18,FALSE),"")</f>
        <v/>
      </c>
    </row>
    <row r="3739" spans="4:5">
      <c r="D3739" s="16" t="str">
        <f>IFERROR(VLOOKUP(CONCATENATE(B3739,C3739),IBGE!A:J,10,FALSE),"")</f>
        <v/>
      </c>
      <c r="E3739" s="17" t="str">
        <f>IFERROR(VLOOKUP(CONCATENATE(B3739,C3739),IBGE!A:R,18,FALSE),"")</f>
        <v/>
      </c>
    </row>
    <row r="3740" spans="4:5">
      <c r="D3740" s="16" t="str">
        <f>IFERROR(VLOOKUP(CONCATENATE(B3740,C3740),IBGE!A:J,10,FALSE),"")</f>
        <v/>
      </c>
      <c r="E3740" s="17" t="str">
        <f>IFERROR(VLOOKUP(CONCATENATE(B3740,C3740),IBGE!A:R,18,FALSE),"")</f>
        <v/>
      </c>
    </row>
    <row r="3741" spans="4:5">
      <c r="D3741" s="16" t="str">
        <f>IFERROR(VLOOKUP(CONCATENATE(B3741,C3741),IBGE!A:J,10,FALSE),"")</f>
        <v/>
      </c>
      <c r="E3741" s="17" t="str">
        <f>IFERROR(VLOOKUP(CONCATENATE(B3741,C3741),IBGE!A:R,18,FALSE),"")</f>
        <v/>
      </c>
    </row>
    <row r="3742" spans="4:5">
      <c r="D3742" s="16" t="str">
        <f>IFERROR(VLOOKUP(CONCATENATE(B3742,C3742),IBGE!A:J,10,FALSE),"")</f>
        <v/>
      </c>
      <c r="E3742" s="17" t="str">
        <f>IFERROR(VLOOKUP(CONCATENATE(B3742,C3742),IBGE!A:R,18,FALSE),"")</f>
        <v/>
      </c>
    </row>
    <row r="3743" spans="4:5">
      <c r="D3743" s="16" t="str">
        <f>IFERROR(VLOOKUP(CONCATENATE(B3743,C3743),IBGE!A:J,10,FALSE),"")</f>
        <v/>
      </c>
      <c r="E3743" s="17" t="str">
        <f>IFERROR(VLOOKUP(CONCATENATE(B3743,C3743),IBGE!A:R,18,FALSE),"")</f>
        <v/>
      </c>
    </row>
    <row r="3744" spans="4:5">
      <c r="D3744" s="16" t="str">
        <f>IFERROR(VLOOKUP(CONCATENATE(B3744,C3744),IBGE!A:J,10,FALSE),"")</f>
        <v/>
      </c>
      <c r="E3744" s="17" t="str">
        <f>IFERROR(VLOOKUP(CONCATENATE(B3744,C3744),IBGE!A:R,18,FALSE),"")</f>
        <v/>
      </c>
    </row>
    <row r="3745" spans="4:5">
      <c r="D3745" s="16" t="str">
        <f>IFERROR(VLOOKUP(CONCATENATE(B3745,C3745),IBGE!A:J,10,FALSE),"")</f>
        <v/>
      </c>
      <c r="E3745" s="17" t="str">
        <f>IFERROR(VLOOKUP(CONCATENATE(B3745,C3745),IBGE!A:R,18,FALSE),"")</f>
        <v/>
      </c>
    </row>
    <row r="3746" spans="4:5">
      <c r="D3746" s="16" t="str">
        <f>IFERROR(VLOOKUP(CONCATENATE(B3746,C3746),IBGE!A:J,10,FALSE),"")</f>
        <v/>
      </c>
      <c r="E3746" s="17" t="str">
        <f>IFERROR(VLOOKUP(CONCATENATE(B3746,C3746),IBGE!A:R,18,FALSE),"")</f>
        <v/>
      </c>
    </row>
    <row r="3747" spans="4:5">
      <c r="D3747" s="16" t="str">
        <f>IFERROR(VLOOKUP(CONCATENATE(B3747,C3747),IBGE!A:J,10,FALSE),"")</f>
        <v/>
      </c>
      <c r="E3747" s="17" t="str">
        <f>IFERROR(VLOOKUP(CONCATENATE(B3747,C3747),IBGE!A:R,18,FALSE),"")</f>
        <v/>
      </c>
    </row>
    <row r="3748" spans="4:5">
      <c r="D3748" s="16" t="str">
        <f>IFERROR(VLOOKUP(CONCATENATE(B3748,C3748),IBGE!A:J,10,FALSE),"")</f>
        <v/>
      </c>
      <c r="E3748" s="17" t="str">
        <f>IFERROR(VLOOKUP(CONCATENATE(B3748,C3748),IBGE!A:R,18,FALSE),"")</f>
        <v/>
      </c>
    </row>
    <row r="3749" spans="4:5">
      <c r="D3749" s="16" t="str">
        <f>IFERROR(VLOOKUP(CONCATENATE(B3749,C3749),IBGE!A:J,10,FALSE),"")</f>
        <v/>
      </c>
      <c r="E3749" s="17" t="str">
        <f>IFERROR(VLOOKUP(CONCATENATE(B3749,C3749),IBGE!A:R,18,FALSE),"")</f>
        <v/>
      </c>
    </row>
    <row r="3750" spans="4:5">
      <c r="D3750" s="16" t="str">
        <f>IFERROR(VLOOKUP(CONCATENATE(B3750,C3750),IBGE!A:J,10,FALSE),"")</f>
        <v/>
      </c>
      <c r="E3750" s="17" t="str">
        <f>IFERROR(VLOOKUP(CONCATENATE(B3750,C3750),IBGE!A:R,18,FALSE),"")</f>
        <v/>
      </c>
    </row>
    <row r="3751" spans="4:5">
      <c r="D3751" s="16" t="str">
        <f>IFERROR(VLOOKUP(CONCATENATE(B3751,C3751),IBGE!A:J,10,FALSE),"")</f>
        <v/>
      </c>
      <c r="E3751" s="17" t="str">
        <f>IFERROR(VLOOKUP(CONCATENATE(B3751,C3751),IBGE!A:R,18,FALSE),"")</f>
        <v/>
      </c>
    </row>
    <row r="3752" spans="4:5">
      <c r="D3752" s="16" t="str">
        <f>IFERROR(VLOOKUP(CONCATENATE(B3752,C3752),IBGE!A:J,10,FALSE),"")</f>
        <v/>
      </c>
      <c r="E3752" s="17" t="str">
        <f>IFERROR(VLOOKUP(CONCATENATE(B3752,C3752),IBGE!A:R,18,FALSE),"")</f>
        <v/>
      </c>
    </row>
    <row r="3753" spans="4:5">
      <c r="D3753" s="16" t="str">
        <f>IFERROR(VLOOKUP(CONCATENATE(B3753,C3753),IBGE!A:J,10,FALSE),"")</f>
        <v/>
      </c>
      <c r="E3753" s="17" t="str">
        <f>IFERROR(VLOOKUP(CONCATENATE(B3753,C3753),IBGE!A:R,18,FALSE),"")</f>
        <v/>
      </c>
    </row>
    <row r="3754" spans="4:5">
      <c r="D3754" s="16" t="str">
        <f>IFERROR(VLOOKUP(CONCATENATE(B3754,C3754),IBGE!A:J,10,FALSE),"")</f>
        <v/>
      </c>
      <c r="E3754" s="17" t="str">
        <f>IFERROR(VLOOKUP(CONCATENATE(B3754,C3754),IBGE!A:R,18,FALSE),"")</f>
        <v/>
      </c>
    </row>
    <row r="3755" spans="4:5">
      <c r="D3755" s="16" t="str">
        <f>IFERROR(VLOOKUP(CONCATENATE(B3755,C3755),IBGE!A:J,10,FALSE),"")</f>
        <v/>
      </c>
      <c r="E3755" s="17" t="str">
        <f>IFERROR(VLOOKUP(CONCATENATE(B3755,C3755),IBGE!A:R,18,FALSE),"")</f>
        <v/>
      </c>
    </row>
    <row r="3756" spans="4:5">
      <c r="D3756" s="16" t="str">
        <f>IFERROR(VLOOKUP(CONCATENATE(B3756,C3756),IBGE!A:J,10,FALSE),"")</f>
        <v/>
      </c>
      <c r="E3756" s="17" t="str">
        <f>IFERROR(VLOOKUP(CONCATENATE(B3756,C3756),IBGE!A:R,18,FALSE),"")</f>
        <v/>
      </c>
    </row>
    <row r="3757" spans="4:5">
      <c r="D3757" s="16" t="str">
        <f>IFERROR(VLOOKUP(CONCATENATE(B3757,C3757),IBGE!A:J,10,FALSE),"")</f>
        <v/>
      </c>
      <c r="E3757" s="17" t="str">
        <f>IFERROR(VLOOKUP(CONCATENATE(B3757,C3757),IBGE!A:R,18,FALSE),"")</f>
        <v/>
      </c>
    </row>
    <row r="3758" spans="4:5">
      <c r="D3758" s="16" t="str">
        <f>IFERROR(VLOOKUP(CONCATENATE(B3758,C3758),IBGE!A:J,10,FALSE),"")</f>
        <v/>
      </c>
      <c r="E3758" s="17" t="str">
        <f>IFERROR(VLOOKUP(CONCATENATE(B3758,C3758),IBGE!A:R,18,FALSE),"")</f>
        <v/>
      </c>
    </row>
    <row r="3759" spans="4:5">
      <c r="D3759" s="16" t="str">
        <f>IFERROR(VLOOKUP(CONCATENATE(B3759,C3759),IBGE!A:J,10,FALSE),"")</f>
        <v/>
      </c>
      <c r="E3759" s="17" t="str">
        <f>IFERROR(VLOOKUP(CONCATENATE(B3759,C3759),IBGE!A:R,18,FALSE),"")</f>
        <v/>
      </c>
    </row>
    <row r="3760" spans="4:5">
      <c r="D3760" s="16" t="str">
        <f>IFERROR(VLOOKUP(CONCATENATE(B3760,C3760),IBGE!A:J,10,FALSE),"")</f>
        <v/>
      </c>
      <c r="E3760" s="17" t="str">
        <f>IFERROR(VLOOKUP(CONCATENATE(B3760,C3760),IBGE!A:R,18,FALSE),"")</f>
        <v/>
      </c>
    </row>
    <row r="3761" spans="4:5">
      <c r="D3761" s="16" t="str">
        <f>IFERROR(VLOOKUP(CONCATENATE(B3761,C3761),IBGE!A:J,10,FALSE),"")</f>
        <v/>
      </c>
      <c r="E3761" s="17" t="str">
        <f>IFERROR(VLOOKUP(CONCATENATE(B3761,C3761),IBGE!A:R,18,FALSE),"")</f>
        <v/>
      </c>
    </row>
    <row r="3762" spans="4:5">
      <c r="D3762" s="16" t="str">
        <f>IFERROR(VLOOKUP(CONCATENATE(B3762,C3762),IBGE!A:J,10,FALSE),"")</f>
        <v/>
      </c>
      <c r="E3762" s="17" t="str">
        <f>IFERROR(VLOOKUP(CONCATENATE(B3762,C3762),IBGE!A:R,18,FALSE),"")</f>
        <v/>
      </c>
    </row>
    <row r="3763" spans="4:5">
      <c r="D3763" s="16" t="str">
        <f>IFERROR(VLOOKUP(CONCATENATE(B3763,C3763),IBGE!A:J,10,FALSE),"")</f>
        <v/>
      </c>
      <c r="E3763" s="17" t="str">
        <f>IFERROR(VLOOKUP(CONCATENATE(B3763,C3763),IBGE!A:R,18,FALSE),"")</f>
        <v/>
      </c>
    </row>
    <row r="3764" spans="4:5">
      <c r="D3764" s="16" t="str">
        <f>IFERROR(VLOOKUP(CONCATENATE(B3764,C3764),IBGE!A:J,10,FALSE),"")</f>
        <v/>
      </c>
      <c r="E3764" s="17" t="str">
        <f>IFERROR(VLOOKUP(CONCATENATE(B3764,C3764),IBGE!A:R,18,FALSE),"")</f>
        <v/>
      </c>
    </row>
    <row r="3765" spans="4:5">
      <c r="D3765" s="16" t="str">
        <f>IFERROR(VLOOKUP(CONCATENATE(B3765,C3765),IBGE!A:J,10,FALSE),"")</f>
        <v/>
      </c>
      <c r="E3765" s="17" t="str">
        <f>IFERROR(VLOOKUP(CONCATENATE(B3765,C3765),IBGE!A:R,18,FALSE),"")</f>
        <v/>
      </c>
    </row>
    <row r="3766" spans="4:5">
      <c r="D3766" s="16" t="str">
        <f>IFERROR(VLOOKUP(CONCATENATE(B3766,C3766),IBGE!A:J,10,FALSE),"")</f>
        <v/>
      </c>
      <c r="E3766" s="17" t="str">
        <f>IFERROR(VLOOKUP(CONCATENATE(B3766,C3766),IBGE!A:R,18,FALSE),"")</f>
        <v/>
      </c>
    </row>
    <row r="3767" spans="4:5">
      <c r="D3767" s="16" t="str">
        <f>IFERROR(VLOOKUP(CONCATENATE(B3767,C3767),IBGE!A:J,10,FALSE),"")</f>
        <v/>
      </c>
      <c r="E3767" s="17" t="str">
        <f>IFERROR(VLOOKUP(CONCATENATE(B3767,C3767),IBGE!A:R,18,FALSE),"")</f>
        <v/>
      </c>
    </row>
    <row r="3768" spans="4:5">
      <c r="D3768" s="16" t="str">
        <f>IFERROR(VLOOKUP(CONCATENATE(B3768,C3768),IBGE!A:J,10,FALSE),"")</f>
        <v/>
      </c>
      <c r="E3768" s="17" t="str">
        <f>IFERROR(VLOOKUP(CONCATENATE(B3768,C3768),IBGE!A:R,18,FALSE),"")</f>
        <v/>
      </c>
    </row>
    <row r="3769" spans="4:5">
      <c r="D3769" s="16" t="str">
        <f>IFERROR(VLOOKUP(CONCATENATE(B3769,C3769),IBGE!A:J,10,FALSE),"")</f>
        <v/>
      </c>
      <c r="E3769" s="17" t="str">
        <f>IFERROR(VLOOKUP(CONCATENATE(B3769,C3769),IBGE!A:R,18,FALSE),"")</f>
        <v/>
      </c>
    </row>
    <row r="3770" spans="4:5">
      <c r="D3770" s="16" t="str">
        <f>IFERROR(VLOOKUP(CONCATENATE(B3770,C3770),IBGE!A:J,10,FALSE),"")</f>
        <v/>
      </c>
      <c r="E3770" s="17" t="str">
        <f>IFERROR(VLOOKUP(CONCATENATE(B3770,C3770),IBGE!A:R,18,FALSE),"")</f>
        <v/>
      </c>
    </row>
    <row r="3771" spans="4:5">
      <c r="D3771" s="16" t="str">
        <f>IFERROR(VLOOKUP(CONCATENATE(B3771,C3771),IBGE!A:J,10,FALSE),"")</f>
        <v/>
      </c>
      <c r="E3771" s="17" t="str">
        <f>IFERROR(VLOOKUP(CONCATENATE(B3771,C3771),IBGE!A:R,18,FALSE),"")</f>
        <v/>
      </c>
    </row>
    <row r="3772" spans="4:5">
      <c r="D3772" s="16" t="str">
        <f>IFERROR(VLOOKUP(CONCATENATE(B3772,C3772),IBGE!A:J,10,FALSE),"")</f>
        <v/>
      </c>
      <c r="E3772" s="17" t="str">
        <f>IFERROR(VLOOKUP(CONCATENATE(B3772,C3772),IBGE!A:R,18,FALSE),"")</f>
        <v/>
      </c>
    </row>
    <row r="3773" spans="4:5">
      <c r="D3773" s="16" t="str">
        <f>IFERROR(VLOOKUP(CONCATENATE(B3773,C3773),IBGE!A:J,10,FALSE),"")</f>
        <v/>
      </c>
      <c r="E3773" s="17" t="str">
        <f>IFERROR(VLOOKUP(CONCATENATE(B3773,C3773),IBGE!A:R,18,FALSE),"")</f>
        <v/>
      </c>
    </row>
    <row r="3774" spans="4:5">
      <c r="D3774" s="16" t="str">
        <f>IFERROR(VLOOKUP(CONCATENATE(B3774,C3774),IBGE!A:J,10,FALSE),"")</f>
        <v/>
      </c>
      <c r="E3774" s="17" t="str">
        <f>IFERROR(VLOOKUP(CONCATENATE(B3774,C3774),IBGE!A:R,18,FALSE),"")</f>
        <v/>
      </c>
    </row>
    <row r="3775" spans="4:5">
      <c r="D3775" s="16" t="str">
        <f>IFERROR(VLOOKUP(CONCATENATE(B3775,C3775),IBGE!A:J,10,FALSE),"")</f>
        <v/>
      </c>
      <c r="E3775" s="17" t="str">
        <f>IFERROR(VLOOKUP(CONCATENATE(B3775,C3775),IBGE!A:R,18,FALSE),"")</f>
        <v/>
      </c>
    </row>
    <row r="3776" spans="4:5">
      <c r="D3776" s="16" t="str">
        <f>IFERROR(VLOOKUP(CONCATENATE(B3776,C3776),IBGE!A:J,10,FALSE),"")</f>
        <v/>
      </c>
      <c r="E3776" s="17" t="str">
        <f>IFERROR(VLOOKUP(CONCATENATE(B3776,C3776),IBGE!A:R,18,FALSE),"")</f>
        <v/>
      </c>
    </row>
    <row r="3777" spans="4:5">
      <c r="D3777" s="16" t="str">
        <f>IFERROR(VLOOKUP(CONCATENATE(B3777,C3777),IBGE!A:J,10,FALSE),"")</f>
        <v/>
      </c>
      <c r="E3777" s="17" t="str">
        <f>IFERROR(VLOOKUP(CONCATENATE(B3777,C3777),IBGE!A:R,18,FALSE),"")</f>
        <v/>
      </c>
    </row>
    <row r="3778" spans="4:5">
      <c r="D3778" s="16" t="str">
        <f>IFERROR(VLOOKUP(CONCATENATE(B3778,C3778),IBGE!A:J,10,FALSE),"")</f>
        <v/>
      </c>
      <c r="E3778" s="17" t="str">
        <f>IFERROR(VLOOKUP(CONCATENATE(B3778,C3778),IBGE!A:R,18,FALSE),"")</f>
        <v/>
      </c>
    </row>
    <row r="3779" spans="4:5">
      <c r="D3779" s="16" t="str">
        <f>IFERROR(VLOOKUP(CONCATENATE(B3779,C3779),IBGE!A:J,10,FALSE),"")</f>
        <v/>
      </c>
      <c r="E3779" s="17" t="str">
        <f>IFERROR(VLOOKUP(CONCATENATE(B3779,C3779),IBGE!A:R,18,FALSE),"")</f>
        <v/>
      </c>
    </row>
    <row r="3780" spans="4:5">
      <c r="D3780" s="16" t="str">
        <f>IFERROR(VLOOKUP(CONCATENATE(B3780,C3780),IBGE!A:J,10,FALSE),"")</f>
        <v/>
      </c>
      <c r="E3780" s="17" t="str">
        <f>IFERROR(VLOOKUP(CONCATENATE(B3780,C3780),IBGE!A:R,18,FALSE),"")</f>
        <v/>
      </c>
    </row>
    <row r="3781" spans="4:5">
      <c r="D3781" s="16" t="str">
        <f>IFERROR(VLOOKUP(CONCATENATE(B3781,C3781),IBGE!A:J,10,FALSE),"")</f>
        <v/>
      </c>
      <c r="E3781" s="17" t="str">
        <f>IFERROR(VLOOKUP(CONCATENATE(B3781,C3781),IBGE!A:R,18,FALSE),"")</f>
        <v/>
      </c>
    </row>
    <row r="3782" spans="4:5">
      <c r="D3782" s="16" t="str">
        <f>IFERROR(VLOOKUP(CONCATENATE(B3782,C3782),IBGE!A:J,10,FALSE),"")</f>
        <v/>
      </c>
      <c r="E3782" s="17" t="str">
        <f>IFERROR(VLOOKUP(CONCATENATE(B3782,C3782),IBGE!A:R,18,FALSE),"")</f>
        <v/>
      </c>
    </row>
    <row r="3783" spans="4:5">
      <c r="D3783" s="16" t="str">
        <f>IFERROR(VLOOKUP(CONCATENATE(B3783,C3783),IBGE!A:J,10,FALSE),"")</f>
        <v/>
      </c>
      <c r="E3783" s="17" t="str">
        <f>IFERROR(VLOOKUP(CONCATENATE(B3783,C3783),IBGE!A:R,18,FALSE),"")</f>
        <v/>
      </c>
    </row>
    <row r="3784" spans="4:5">
      <c r="D3784" s="16" t="str">
        <f>IFERROR(VLOOKUP(CONCATENATE(B3784,C3784),IBGE!A:J,10,FALSE),"")</f>
        <v/>
      </c>
      <c r="E3784" s="17" t="str">
        <f>IFERROR(VLOOKUP(CONCATENATE(B3784,C3784),IBGE!A:R,18,FALSE),"")</f>
        <v/>
      </c>
    </row>
    <row r="3785" spans="4:5">
      <c r="D3785" s="16" t="str">
        <f>IFERROR(VLOOKUP(CONCATENATE(B3785,C3785),IBGE!A:J,10,FALSE),"")</f>
        <v/>
      </c>
      <c r="E3785" s="17" t="str">
        <f>IFERROR(VLOOKUP(CONCATENATE(B3785,C3785),IBGE!A:R,18,FALSE),"")</f>
        <v/>
      </c>
    </row>
    <row r="3786" spans="4:5">
      <c r="D3786" s="16" t="str">
        <f>IFERROR(VLOOKUP(CONCATENATE(B3786,C3786),IBGE!A:J,10,FALSE),"")</f>
        <v/>
      </c>
      <c r="E3786" s="17" t="str">
        <f>IFERROR(VLOOKUP(CONCATENATE(B3786,C3786),IBGE!A:R,18,FALSE),"")</f>
        <v/>
      </c>
    </row>
    <row r="3787" spans="4:5">
      <c r="D3787" s="16" t="str">
        <f>IFERROR(VLOOKUP(CONCATENATE(B3787,C3787),IBGE!A:J,10,FALSE),"")</f>
        <v/>
      </c>
      <c r="E3787" s="17" t="str">
        <f>IFERROR(VLOOKUP(CONCATENATE(B3787,C3787),IBGE!A:R,18,FALSE),"")</f>
        <v/>
      </c>
    </row>
    <row r="3788" spans="4:5">
      <c r="D3788" s="16" t="str">
        <f>IFERROR(VLOOKUP(CONCATENATE(B3788,C3788),IBGE!A:J,10,FALSE),"")</f>
        <v/>
      </c>
      <c r="E3788" s="17" t="str">
        <f>IFERROR(VLOOKUP(CONCATENATE(B3788,C3788),IBGE!A:R,18,FALSE),"")</f>
        <v/>
      </c>
    </row>
    <row r="3789" spans="4:5">
      <c r="D3789" s="16" t="str">
        <f>IFERROR(VLOOKUP(CONCATENATE(B3789,C3789),IBGE!A:J,10,FALSE),"")</f>
        <v/>
      </c>
      <c r="E3789" s="17" t="str">
        <f>IFERROR(VLOOKUP(CONCATENATE(B3789,C3789),IBGE!A:R,18,FALSE),"")</f>
        <v/>
      </c>
    </row>
    <row r="3790" spans="4:5">
      <c r="D3790" s="16" t="str">
        <f>IFERROR(VLOOKUP(CONCATENATE(B3790,C3790),IBGE!A:J,10,FALSE),"")</f>
        <v/>
      </c>
      <c r="E3790" s="17" t="str">
        <f>IFERROR(VLOOKUP(CONCATENATE(B3790,C3790),IBGE!A:R,18,FALSE),"")</f>
        <v/>
      </c>
    </row>
    <row r="3791" spans="4:5">
      <c r="D3791" s="16" t="str">
        <f>IFERROR(VLOOKUP(CONCATENATE(B3791,C3791),IBGE!A:J,10,FALSE),"")</f>
        <v/>
      </c>
      <c r="E3791" s="17" t="str">
        <f>IFERROR(VLOOKUP(CONCATENATE(B3791,C3791),IBGE!A:R,18,FALSE),"")</f>
        <v/>
      </c>
    </row>
    <row r="3792" spans="4:5">
      <c r="D3792" s="16" t="str">
        <f>IFERROR(VLOOKUP(CONCATENATE(B3792,C3792),IBGE!A:J,10,FALSE),"")</f>
        <v/>
      </c>
      <c r="E3792" s="17" t="str">
        <f>IFERROR(VLOOKUP(CONCATENATE(B3792,C3792),IBGE!A:R,18,FALSE),"")</f>
        <v/>
      </c>
    </row>
    <row r="3793" spans="4:5">
      <c r="D3793" s="16" t="str">
        <f>IFERROR(VLOOKUP(CONCATENATE(B3793,C3793),IBGE!A:J,10,FALSE),"")</f>
        <v/>
      </c>
      <c r="E3793" s="17" t="str">
        <f>IFERROR(VLOOKUP(CONCATENATE(B3793,C3793),IBGE!A:R,18,FALSE),"")</f>
        <v/>
      </c>
    </row>
    <row r="3794" spans="4:5">
      <c r="D3794" s="16" t="str">
        <f>IFERROR(VLOOKUP(CONCATENATE(B3794,C3794),IBGE!A:J,10,FALSE),"")</f>
        <v/>
      </c>
      <c r="E3794" s="17" t="str">
        <f>IFERROR(VLOOKUP(CONCATENATE(B3794,C3794),IBGE!A:R,18,FALSE),"")</f>
        <v/>
      </c>
    </row>
    <row r="3795" spans="4:5">
      <c r="D3795" s="16" t="str">
        <f>IFERROR(VLOOKUP(CONCATENATE(B3795,C3795),IBGE!A:J,10,FALSE),"")</f>
        <v/>
      </c>
      <c r="E3795" s="17" t="str">
        <f>IFERROR(VLOOKUP(CONCATENATE(B3795,C3795),IBGE!A:R,18,FALSE),"")</f>
        <v/>
      </c>
    </row>
    <row r="3796" spans="4:5">
      <c r="D3796" s="16" t="str">
        <f>IFERROR(VLOOKUP(CONCATENATE(B3796,C3796),IBGE!A:J,10,FALSE),"")</f>
        <v/>
      </c>
      <c r="E3796" s="17" t="str">
        <f>IFERROR(VLOOKUP(CONCATENATE(B3796,C3796),IBGE!A:R,18,FALSE),"")</f>
        <v/>
      </c>
    </row>
    <row r="3797" spans="4:5">
      <c r="D3797" s="16" t="str">
        <f>IFERROR(VLOOKUP(CONCATENATE(B3797,C3797),IBGE!A:J,10,FALSE),"")</f>
        <v/>
      </c>
      <c r="E3797" s="17" t="str">
        <f>IFERROR(VLOOKUP(CONCATENATE(B3797,C3797),IBGE!A:R,18,FALSE),"")</f>
        <v/>
      </c>
    </row>
    <row r="3798" spans="4:5">
      <c r="D3798" s="16" t="str">
        <f>IFERROR(VLOOKUP(CONCATENATE(B3798,C3798),IBGE!A:J,10,FALSE),"")</f>
        <v/>
      </c>
      <c r="E3798" s="17" t="str">
        <f>IFERROR(VLOOKUP(CONCATENATE(B3798,C3798),IBGE!A:R,18,FALSE),"")</f>
        <v/>
      </c>
    </row>
    <row r="3799" spans="4:5">
      <c r="D3799" s="16" t="str">
        <f>IFERROR(VLOOKUP(CONCATENATE(B3799,C3799),IBGE!A:J,10,FALSE),"")</f>
        <v/>
      </c>
      <c r="E3799" s="17" t="str">
        <f>IFERROR(VLOOKUP(CONCATENATE(B3799,C3799),IBGE!A:R,18,FALSE),"")</f>
        <v/>
      </c>
    </row>
    <row r="3800" spans="4:5">
      <c r="D3800" s="16" t="str">
        <f>IFERROR(VLOOKUP(CONCATENATE(B3800,C3800),IBGE!A:J,10,FALSE),"")</f>
        <v/>
      </c>
      <c r="E3800" s="17" t="str">
        <f>IFERROR(VLOOKUP(CONCATENATE(B3800,C3800),IBGE!A:R,18,FALSE),"")</f>
        <v/>
      </c>
    </row>
    <row r="3801" spans="4:5">
      <c r="D3801" s="16" t="str">
        <f>IFERROR(VLOOKUP(CONCATENATE(B3801,C3801),IBGE!A:J,10,FALSE),"")</f>
        <v/>
      </c>
      <c r="E3801" s="17" t="str">
        <f>IFERROR(VLOOKUP(CONCATENATE(B3801,C3801),IBGE!A:R,18,FALSE),"")</f>
        <v/>
      </c>
    </row>
    <row r="3802" spans="4:5">
      <c r="D3802" s="16" t="str">
        <f>IFERROR(VLOOKUP(CONCATENATE(B3802,C3802),IBGE!A:J,10,FALSE),"")</f>
        <v/>
      </c>
      <c r="E3802" s="17" t="str">
        <f>IFERROR(VLOOKUP(CONCATENATE(B3802,C3802),IBGE!A:R,18,FALSE),"")</f>
        <v/>
      </c>
    </row>
    <row r="3803" spans="4:5">
      <c r="D3803" s="16" t="str">
        <f>IFERROR(VLOOKUP(CONCATENATE(B3803,C3803),IBGE!A:J,10,FALSE),"")</f>
        <v/>
      </c>
      <c r="E3803" s="17" t="str">
        <f>IFERROR(VLOOKUP(CONCATENATE(B3803,C3803),IBGE!A:R,18,FALSE),"")</f>
        <v/>
      </c>
    </row>
    <row r="3804" spans="4:5">
      <c r="D3804" s="16" t="str">
        <f>IFERROR(VLOOKUP(CONCATENATE(B3804,C3804),IBGE!A:J,10,FALSE),"")</f>
        <v/>
      </c>
      <c r="E3804" s="17" t="str">
        <f>IFERROR(VLOOKUP(CONCATENATE(B3804,C3804),IBGE!A:R,18,FALSE),"")</f>
        <v/>
      </c>
    </row>
    <row r="3805" spans="4:5">
      <c r="D3805" s="16" t="str">
        <f>IFERROR(VLOOKUP(CONCATENATE(B3805,C3805),IBGE!A:J,10,FALSE),"")</f>
        <v/>
      </c>
      <c r="E3805" s="17" t="str">
        <f>IFERROR(VLOOKUP(CONCATENATE(B3805,C3805),IBGE!A:R,18,FALSE),"")</f>
        <v/>
      </c>
    </row>
    <row r="3806" spans="4:5">
      <c r="D3806" s="16" t="str">
        <f>IFERROR(VLOOKUP(CONCATENATE(B3806,C3806),IBGE!A:J,10,FALSE),"")</f>
        <v/>
      </c>
      <c r="E3806" s="17" t="str">
        <f>IFERROR(VLOOKUP(CONCATENATE(B3806,C3806),IBGE!A:R,18,FALSE),"")</f>
        <v/>
      </c>
    </row>
    <row r="3807" spans="4:5">
      <c r="D3807" s="16" t="str">
        <f>IFERROR(VLOOKUP(CONCATENATE(B3807,C3807),IBGE!A:J,10,FALSE),"")</f>
        <v/>
      </c>
      <c r="E3807" s="17" t="str">
        <f>IFERROR(VLOOKUP(CONCATENATE(B3807,C3807),IBGE!A:R,18,FALSE),"")</f>
        <v/>
      </c>
    </row>
    <row r="3808" spans="4:5">
      <c r="D3808" s="16" t="str">
        <f>IFERROR(VLOOKUP(CONCATENATE(B3808,C3808),IBGE!A:J,10,FALSE),"")</f>
        <v/>
      </c>
      <c r="E3808" s="17" t="str">
        <f>IFERROR(VLOOKUP(CONCATENATE(B3808,C3808),IBGE!A:R,18,FALSE),"")</f>
        <v/>
      </c>
    </row>
    <row r="3809" spans="4:5">
      <c r="D3809" s="16" t="str">
        <f>IFERROR(VLOOKUP(CONCATENATE(B3809,C3809),IBGE!A:J,10,FALSE),"")</f>
        <v/>
      </c>
      <c r="E3809" s="17" t="str">
        <f>IFERROR(VLOOKUP(CONCATENATE(B3809,C3809),IBGE!A:R,18,FALSE),"")</f>
        <v/>
      </c>
    </row>
    <row r="3810" spans="4:5">
      <c r="D3810" s="16" t="str">
        <f>IFERROR(VLOOKUP(CONCATENATE(B3810,C3810),IBGE!A:J,10,FALSE),"")</f>
        <v/>
      </c>
      <c r="E3810" s="17" t="str">
        <f>IFERROR(VLOOKUP(CONCATENATE(B3810,C3810),IBGE!A:R,18,FALSE),"")</f>
        <v/>
      </c>
    </row>
    <row r="3811" spans="4:5">
      <c r="D3811" s="16" t="str">
        <f>IFERROR(VLOOKUP(CONCATENATE(B3811,C3811),IBGE!A:J,10,FALSE),"")</f>
        <v/>
      </c>
      <c r="E3811" s="17" t="str">
        <f>IFERROR(VLOOKUP(CONCATENATE(B3811,C3811),IBGE!A:R,18,FALSE),"")</f>
        <v/>
      </c>
    </row>
    <row r="3812" spans="4:5">
      <c r="D3812" s="16" t="str">
        <f>IFERROR(VLOOKUP(CONCATENATE(B3812,C3812),IBGE!A:J,10,FALSE),"")</f>
        <v/>
      </c>
      <c r="E3812" s="17" t="str">
        <f>IFERROR(VLOOKUP(CONCATENATE(B3812,C3812),IBGE!A:R,18,FALSE),"")</f>
        <v/>
      </c>
    </row>
    <row r="3813" spans="4:5">
      <c r="D3813" s="16" t="str">
        <f>IFERROR(VLOOKUP(CONCATENATE(B3813,C3813),IBGE!A:J,10,FALSE),"")</f>
        <v/>
      </c>
      <c r="E3813" s="17" t="str">
        <f>IFERROR(VLOOKUP(CONCATENATE(B3813,C3813),IBGE!A:R,18,FALSE),"")</f>
        <v/>
      </c>
    </row>
    <row r="3814" spans="4:5">
      <c r="D3814" s="16" t="str">
        <f>IFERROR(VLOOKUP(CONCATENATE(B3814,C3814),IBGE!A:J,10,FALSE),"")</f>
        <v/>
      </c>
      <c r="E3814" s="17" t="str">
        <f>IFERROR(VLOOKUP(CONCATENATE(B3814,C3814),IBGE!A:R,18,FALSE),"")</f>
        <v/>
      </c>
    </row>
    <row r="3815" spans="4:5">
      <c r="D3815" s="16" t="str">
        <f>IFERROR(VLOOKUP(CONCATENATE(B3815,C3815),IBGE!A:J,10,FALSE),"")</f>
        <v/>
      </c>
      <c r="E3815" s="17" t="str">
        <f>IFERROR(VLOOKUP(CONCATENATE(B3815,C3815),IBGE!A:R,18,FALSE),"")</f>
        <v/>
      </c>
    </row>
    <row r="3816" spans="4:5">
      <c r="D3816" s="16" t="str">
        <f>IFERROR(VLOOKUP(CONCATENATE(B3816,C3816),IBGE!A:J,10,FALSE),"")</f>
        <v/>
      </c>
      <c r="E3816" s="17" t="str">
        <f>IFERROR(VLOOKUP(CONCATENATE(B3816,C3816),IBGE!A:R,18,FALSE),"")</f>
        <v/>
      </c>
    </row>
    <row r="3817" spans="4:5">
      <c r="D3817" s="16" t="str">
        <f>IFERROR(VLOOKUP(CONCATENATE(B3817,C3817),IBGE!A:J,10,FALSE),"")</f>
        <v/>
      </c>
      <c r="E3817" s="17" t="str">
        <f>IFERROR(VLOOKUP(CONCATENATE(B3817,C3817),IBGE!A:R,18,FALSE),"")</f>
        <v/>
      </c>
    </row>
    <row r="3818" spans="4:5">
      <c r="D3818" s="16" t="str">
        <f>IFERROR(VLOOKUP(CONCATENATE(B3818,C3818),IBGE!A:J,10,FALSE),"")</f>
        <v/>
      </c>
      <c r="E3818" s="17" t="str">
        <f>IFERROR(VLOOKUP(CONCATENATE(B3818,C3818),IBGE!A:R,18,FALSE),"")</f>
        <v/>
      </c>
    </row>
    <row r="3819" spans="4:5">
      <c r="D3819" s="16" t="str">
        <f>IFERROR(VLOOKUP(CONCATENATE(B3819,C3819),IBGE!A:J,10,FALSE),"")</f>
        <v/>
      </c>
      <c r="E3819" s="17" t="str">
        <f>IFERROR(VLOOKUP(CONCATENATE(B3819,C3819),IBGE!A:R,18,FALSE),"")</f>
        <v/>
      </c>
    </row>
    <row r="3820" spans="4:5">
      <c r="D3820" s="16" t="str">
        <f>IFERROR(VLOOKUP(CONCATENATE(B3820,C3820),IBGE!A:J,10,FALSE),"")</f>
        <v/>
      </c>
      <c r="E3820" s="17" t="str">
        <f>IFERROR(VLOOKUP(CONCATENATE(B3820,C3820),IBGE!A:R,18,FALSE),"")</f>
        <v/>
      </c>
    </row>
    <row r="3821" spans="4:5">
      <c r="D3821" s="16" t="str">
        <f>IFERROR(VLOOKUP(CONCATENATE(B3821,C3821),IBGE!A:J,10,FALSE),"")</f>
        <v/>
      </c>
      <c r="E3821" s="17" t="str">
        <f>IFERROR(VLOOKUP(CONCATENATE(B3821,C3821),IBGE!A:R,18,FALSE),"")</f>
        <v/>
      </c>
    </row>
    <row r="3822" spans="4:5">
      <c r="D3822" s="16" t="str">
        <f>IFERROR(VLOOKUP(CONCATENATE(B3822,C3822),IBGE!A:J,10,FALSE),"")</f>
        <v/>
      </c>
      <c r="E3822" s="17" t="str">
        <f>IFERROR(VLOOKUP(CONCATENATE(B3822,C3822),IBGE!A:R,18,FALSE),"")</f>
        <v/>
      </c>
    </row>
    <row r="3823" spans="4:5">
      <c r="D3823" s="16" t="str">
        <f>IFERROR(VLOOKUP(CONCATENATE(B3823,C3823),IBGE!A:J,10,FALSE),"")</f>
        <v/>
      </c>
      <c r="E3823" s="17" t="str">
        <f>IFERROR(VLOOKUP(CONCATENATE(B3823,C3823),IBGE!A:R,18,FALSE),"")</f>
        <v/>
      </c>
    </row>
    <row r="3824" spans="4:5">
      <c r="D3824" s="16" t="str">
        <f>IFERROR(VLOOKUP(CONCATENATE(B3824,C3824),IBGE!A:J,10,FALSE),"")</f>
        <v/>
      </c>
      <c r="E3824" s="17" t="str">
        <f>IFERROR(VLOOKUP(CONCATENATE(B3824,C3824),IBGE!A:R,18,FALSE),"")</f>
        <v/>
      </c>
    </row>
    <row r="3825" spans="4:5">
      <c r="D3825" s="16" t="str">
        <f>IFERROR(VLOOKUP(CONCATENATE(B3825,C3825),IBGE!A:J,10,FALSE),"")</f>
        <v/>
      </c>
      <c r="E3825" s="17" t="str">
        <f>IFERROR(VLOOKUP(CONCATENATE(B3825,C3825),IBGE!A:R,18,FALSE),"")</f>
        <v/>
      </c>
    </row>
    <row r="3826" spans="4:5">
      <c r="D3826" s="16" t="str">
        <f>IFERROR(VLOOKUP(CONCATENATE(B3826,C3826),IBGE!A:J,10,FALSE),"")</f>
        <v/>
      </c>
      <c r="E3826" s="17" t="str">
        <f>IFERROR(VLOOKUP(CONCATENATE(B3826,C3826),IBGE!A:R,18,FALSE),"")</f>
        <v/>
      </c>
    </row>
    <row r="3827" spans="4:5">
      <c r="D3827" s="16" t="str">
        <f>IFERROR(VLOOKUP(CONCATENATE(B3827,C3827),IBGE!A:J,10,FALSE),"")</f>
        <v/>
      </c>
      <c r="E3827" s="17" t="str">
        <f>IFERROR(VLOOKUP(CONCATENATE(B3827,C3827),IBGE!A:R,18,FALSE),"")</f>
        <v/>
      </c>
    </row>
    <row r="3828" spans="4:5">
      <c r="D3828" s="16" t="str">
        <f>IFERROR(VLOOKUP(CONCATENATE(B3828,C3828),IBGE!A:J,10,FALSE),"")</f>
        <v/>
      </c>
      <c r="E3828" s="17" t="str">
        <f>IFERROR(VLOOKUP(CONCATENATE(B3828,C3828),IBGE!A:R,18,FALSE),"")</f>
        <v/>
      </c>
    </row>
    <row r="3829" spans="4:5">
      <c r="D3829" s="16" t="str">
        <f>IFERROR(VLOOKUP(CONCATENATE(B3829,C3829),IBGE!A:J,10,FALSE),"")</f>
        <v/>
      </c>
      <c r="E3829" s="17" t="str">
        <f>IFERROR(VLOOKUP(CONCATENATE(B3829,C3829),IBGE!A:R,18,FALSE),"")</f>
        <v/>
      </c>
    </row>
    <row r="3830" spans="4:5">
      <c r="D3830" s="16" t="str">
        <f>IFERROR(VLOOKUP(CONCATENATE(B3830,C3830),IBGE!A:J,10,FALSE),"")</f>
        <v/>
      </c>
      <c r="E3830" s="17" t="str">
        <f>IFERROR(VLOOKUP(CONCATENATE(B3830,C3830),IBGE!A:R,18,FALSE),"")</f>
        <v/>
      </c>
    </row>
    <row r="3831" spans="4:5">
      <c r="D3831" s="16" t="str">
        <f>IFERROR(VLOOKUP(CONCATENATE(B3831,C3831),IBGE!A:J,10,FALSE),"")</f>
        <v/>
      </c>
      <c r="E3831" s="17" t="str">
        <f>IFERROR(VLOOKUP(CONCATENATE(B3831,C3831),IBGE!A:R,18,FALSE),"")</f>
        <v/>
      </c>
    </row>
    <row r="3832" spans="4:5">
      <c r="D3832" s="16" t="str">
        <f>IFERROR(VLOOKUP(CONCATENATE(B3832,C3832),IBGE!A:J,10,FALSE),"")</f>
        <v/>
      </c>
      <c r="E3832" s="17" t="str">
        <f>IFERROR(VLOOKUP(CONCATENATE(B3832,C3832),IBGE!A:R,18,FALSE),"")</f>
        <v/>
      </c>
    </row>
    <row r="3833" spans="4:5">
      <c r="D3833" s="16" t="str">
        <f>IFERROR(VLOOKUP(CONCATENATE(B3833,C3833),IBGE!A:J,10,FALSE),"")</f>
        <v/>
      </c>
      <c r="E3833" s="17" t="str">
        <f>IFERROR(VLOOKUP(CONCATENATE(B3833,C3833),IBGE!A:R,18,FALSE),"")</f>
        <v/>
      </c>
    </row>
    <row r="3834" spans="4:5">
      <c r="D3834" s="16" t="str">
        <f>IFERROR(VLOOKUP(CONCATENATE(B3834,C3834),IBGE!A:J,10,FALSE),"")</f>
        <v/>
      </c>
      <c r="E3834" s="17" t="str">
        <f>IFERROR(VLOOKUP(CONCATENATE(B3834,C3834),IBGE!A:R,18,FALSE),"")</f>
        <v/>
      </c>
    </row>
    <row r="3835" spans="4:5">
      <c r="D3835" s="16" t="str">
        <f>IFERROR(VLOOKUP(CONCATENATE(B3835,C3835),IBGE!A:J,10,FALSE),"")</f>
        <v/>
      </c>
      <c r="E3835" s="17" t="str">
        <f>IFERROR(VLOOKUP(CONCATENATE(B3835,C3835),IBGE!A:R,18,FALSE),"")</f>
        <v/>
      </c>
    </row>
    <row r="3836" spans="4:5">
      <c r="D3836" s="16" t="str">
        <f>IFERROR(VLOOKUP(CONCATENATE(B3836,C3836),IBGE!A:J,10,FALSE),"")</f>
        <v/>
      </c>
      <c r="E3836" s="17" t="str">
        <f>IFERROR(VLOOKUP(CONCATENATE(B3836,C3836),IBGE!A:R,18,FALSE),"")</f>
        <v/>
      </c>
    </row>
    <row r="3837" spans="4:5">
      <c r="D3837" s="16" t="str">
        <f>IFERROR(VLOOKUP(CONCATENATE(B3837,C3837),IBGE!A:J,10,FALSE),"")</f>
        <v/>
      </c>
      <c r="E3837" s="17" t="str">
        <f>IFERROR(VLOOKUP(CONCATENATE(B3837,C3837),IBGE!A:R,18,FALSE),"")</f>
        <v/>
      </c>
    </row>
    <row r="3838" spans="4:5">
      <c r="D3838" s="16" t="str">
        <f>IFERROR(VLOOKUP(CONCATENATE(B3838,C3838),IBGE!A:J,10,FALSE),"")</f>
        <v/>
      </c>
      <c r="E3838" s="17" t="str">
        <f>IFERROR(VLOOKUP(CONCATENATE(B3838,C3838),IBGE!A:R,18,FALSE),"")</f>
        <v/>
      </c>
    </row>
    <row r="3839" spans="4:5">
      <c r="D3839" s="16" t="str">
        <f>IFERROR(VLOOKUP(CONCATENATE(B3839,C3839),IBGE!A:J,10,FALSE),"")</f>
        <v/>
      </c>
      <c r="E3839" s="17" t="str">
        <f>IFERROR(VLOOKUP(CONCATENATE(B3839,C3839),IBGE!A:R,18,FALSE),"")</f>
        <v/>
      </c>
    </row>
    <row r="3840" spans="4:5">
      <c r="D3840" s="16" t="str">
        <f>IFERROR(VLOOKUP(CONCATENATE(B3840,C3840),IBGE!A:J,10,FALSE),"")</f>
        <v/>
      </c>
      <c r="E3840" s="17" t="str">
        <f>IFERROR(VLOOKUP(CONCATENATE(B3840,C3840),IBGE!A:R,18,FALSE),"")</f>
        <v/>
      </c>
    </row>
    <row r="3841" spans="4:5">
      <c r="D3841" s="16" t="str">
        <f>IFERROR(VLOOKUP(CONCATENATE(B3841,C3841),IBGE!A:J,10,FALSE),"")</f>
        <v/>
      </c>
      <c r="E3841" s="17" t="str">
        <f>IFERROR(VLOOKUP(CONCATENATE(B3841,C3841),IBGE!A:R,18,FALSE),"")</f>
        <v/>
      </c>
    </row>
    <row r="3842" spans="4:5">
      <c r="D3842" s="16" t="str">
        <f>IFERROR(VLOOKUP(CONCATENATE(B3842,C3842),IBGE!A:J,10,FALSE),"")</f>
        <v/>
      </c>
      <c r="E3842" s="17" t="str">
        <f>IFERROR(VLOOKUP(CONCATENATE(B3842,C3842),IBGE!A:R,18,FALSE),"")</f>
        <v/>
      </c>
    </row>
    <row r="3843" spans="4:5">
      <c r="D3843" s="16" t="str">
        <f>IFERROR(VLOOKUP(CONCATENATE(B3843,C3843),IBGE!A:J,10,FALSE),"")</f>
        <v/>
      </c>
      <c r="E3843" s="17" t="str">
        <f>IFERROR(VLOOKUP(CONCATENATE(B3843,C3843),IBGE!A:R,18,FALSE),"")</f>
        <v/>
      </c>
    </row>
    <row r="3844" spans="4:5">
      <c r="D3844" s="16" t="str">
        <f>IFERROR(VLOOKUP(CONCATENATE(B3844,C3844),IBGE!A:J,10,FALSE),"")</f>
        <v/>
      </c>
      <c r="E3844" s="17" t="str">
        <f>IFERROR(VLOOKUP(CONCATENATE(B3844,C3844),IBGE!A:R,18,FALSE),"")</f>
        <v/>
      </c>
    </row>
    <row r="3845" spans="4:5">
      <c r="D3845" s="16" t="str">
        <f>IFERROR(VLOOKUP(CONCATENATE(B3845,C3845),IBGE!A:J,10,FALSE),"")</f>
        <v/>
      </c>
      <c r="E3845" s="17" t="str">
        <f>IFERROR(VLOOKUP(CONCATENATE(B3845,C3845),IBGE!A:R,18,FALSE),"")</f>
        <v/>
      </c>
    </row>
    <row r="3846" spans="4:5">
      <c r="D3846" s="16" t="str">
        <f>IFERROR(VLOOKUP(CONCATENATE(B3846,C3846),IBGE!A:J,10,FALSE),"")</f>
        <v/>
      </c>
      <c r="E3846" s="17" t="str">
        <f>IFERROR(VLOOKUP(CONCATENATE(B3846,C3846),IBGE!A:R,18,FALSE),"")</f>
        <v/>
      </c>
    </row>
    <row r="3847" spans="4:5">
      <c r="D3847" s="16" t="str">
        <f>IFERROR(VLOOKUP(CONCATENATE(B3847,C3847),IBGE!A:J,10,FALSE),"")</f>
        <v/>
      </c>
      <c r="E3847" s="17" t="str">
        <f>IFERROR(VLOOKUP(CONCATENATE(B3847,C3847),IBGE!A:R,18,FALSE),"")</f>
        <v/>
      </c>
    </row>
    <row r="3848" spans="4:5">
      <c r="D3848" s="16" t="str">
        <f>IFERROR(VLOOKUP(CONCATENATE(B3848,C3848),IBGE!A:J,10,FALSE),"")</f>
        <v/>
      </c>
      <c r="E3848" s="17" t="str">
        <f>IFERROR(VLOOKUP(CONCATENATE(B3848,C3848),IBGE!A:R,18,FALSE),"")</f>
        <v/>
      </c>
    </row>
    <row r="3849" spans="4:5">
      <c r="D3849" s="16" t="str">
        <f>IFERROR(VLOOKUP(CONCATENATE(B3849,C3849),IBGE!A:J,10,FALSE),"")</f>
        <v/>
      </c>
      <c r="E3849" s="17" t="str">
        <f>IFERROR(VLOOKUP(CONCATENATE(B3849,C3849),IBGE!A:R,18,FALSE),"")</f>
        <v/>
      </c>
    </row>
    <row r="3850" spans="4:5">
      <c r="D3850" s="16" t="str">
        <f>IFERROR(VLOOKUP(CONCATENATE(B3850,C3850),IBGE!A:J,10,FALSE),"")</f>
        <v/>
      </c>
      <c r="E3850" s="17" t="str">
        <f>IFERROR(VLOOKUP(CONCATENATE(B3850,C3850),IBGE!A:R,18,FALSE),"")</f>
        <v/>
      </c>
    </row>
    <row r="3851" spans="4:5">
      <c r="D3851" s="16" t="str">
        <f>IFERROR(VLOOKUP(CONCATENATE(B3851,C3851),IBGE!A:J,10,FALSE),"")</f>
        <v/>
      </c>
      <c r="E3851" s="17" t="str">
        <f>IFERROR(VLOOKUP(CONCATENATE(B3851,C3851),IBGE!A:R,18,FALSE),"")</f>
        <v/>
      </c>
    </row>
    <row r="3852" spans="4:5">
      <c r="D3852" s="16" t="str">
        <f>IFERROR(VLOOKUP(CONCATENATE(B3852,C3852),IBGE!A:J,10,FALSE),"")</f>
        <v/>
      </c>
      <c r="E3852" s="17" t="str">
        <f>IFERROR(VLOOKUP(CONCATENATE(B3852,C3852),IBGE!A:R,18,FALSE),"")</f>
        <v/>
      </c>
    </row>
    <row r="3853" spans="4:5">
      <c r="D3853" s="16" t="str">
        <f>IFERROR(VLOOKUP(CONCATENATE(B3853,C3853),IBGE!A:J,10,FALSE),"")</f>
        <v/>
      </c>
      <c r="E3853" s="17" t="str">
        <f>IFERROR(VLOOKUP(CONCATENATE(B3853,C3853),IBGE!A:R,18,FALSE),"")</f>
        <v/>
      </c>
    </row>
    <row r="3854" spans="4:5">
      <c r="D3854" s="16" t="str">
        <f>IFERROR(VLOOKUP(CONCATENATE(B3854,C3854),IBGE!A:J,10,FALSE),"")</f>
        <v/>
      </c>
      <c r="E3854" s="17" t="str">
        <f>IFERROR(VLOOKUP(CONCATENATE(B3854,C3854),IBGE!A:R,18,FALSE),"")</f>
        <v/>
      </c>
    </row>
    <row r="3855" spans="4:5">
      <c r="D3855" s="16" t="str">
        <f>IFERROR(VLOOKUP(CONCATENATE(B3855,C3855),IBGE!A:J,10,FALSE),"")</f>
        <v/>
      </c>
      <c r="E3855" s="17" t="str">
        <f>IFERROR(VLOOKUP(CONCATENATE(B3855,C3855),IBGE!A:R,18,FALSE),"")</f>
        <v/>
      </c>
    </row>
    <row r="3856" spans="4:5">
      <c r="D3856" s="16" t="str">
        <f>IFERROR(VLOOKUP(CONCATENATE(B3856,C3856),IBGE!A:J,10,FALSE),"")</f>
        <v/>
      </c>
      <c r="E3856" s="17" t="str">
        <f>IFERROR(VLOOKUP(CONCATENATE(B3856,C3856),IBGE!A:R,18,FALSE),"")</f>
        <v/>
      </c>
    </row>
    <row r="3857" spans="4:5">
      <c r="D3857" s="16" t="str">
        <f>IFERROR(VLOOKUP(CONCATENATE(B3857,C3857),IBGE!A:J,10,FALSE),"")</f>
        <v/>
      </c>
      <c r="E3857" s="17" t="str">
        <f>IFERROR(VLOOKUP(CONCATENATE(B3857,C3857),IBGE!A:R,18,FALSE),"")</f>
        <v/>
      </c>
    </row>
    <row r="3858" spans="4:5">
      <c r="D3858" s="16" t="str">
        <f>IFERROR(VLOOKUP(CONCATENATE(B3858,C3858),IBGE!A:J,10,FALSE),"")</f>
        <v/>
      </c>
      <c r="E3858" s="17" t="str">
        <f>IFERROR(VLOOKUP(CONCATENATE(B3858,C3858),IBGE!A:R,18,FALSE),"")</f>
        <v/>
      </c>
    </row>
    <row r="3859" spans="4:5">
      <c r="D3859" s="16" t="str">
        <f>IFERROR(VLOOKUP(CONCATENATE(B3859,C3859),IBGE!A:J,10,FALSE),"")</f>
        <v/>
      </c>
      <c r="E3859" s="17" t="str">
        <f>IFERROR(VLOOKUP(CONCATENATE(B3859,C3859),IBGE!A:R,18,FALSE),"")</f>
        <v/>
      </c>
    </row>
    <row r="3860" spans="4:5">
      <c r="D3860" s="16" t="str">
        <f>IFERROR(VLOOKUP(CONCATENATE(B3860,C3860),IBGE!A:J,10,FALSE),"")</f>
        <v/>
      </c>
      <c r="E3860" s="17" t="str">
        <f>IFERROR(VLOOKUP(CONCATENATE(B3860,C3860),IBGE!A:R,18,FALSE),"")</f>
        <v/>
      </c>
    </row>
    <row r="3861" spans="4:5">
      <c r="D3861" s="16" t="str">
        <f>IFERROR(VLOOKUP(CONCATENATE(B3861,C3861),IBGE!A:J,10,FALSE),"")</f>
        <v/>
      </c>
      <c r="E3861" s="17" t="str">
        <f>IFERROR(VLOOKUP(CONCATENATE(B3861,C3861),IBGE!A:R,18,FALSE),"")</f>
        <v/>
      </c>
    </row>
    <row r="3862" spans="4:5">
      <c r="D3862" s="16" t="str">
        <f>IFERROR(VLOOKUP(CONCATENATE(B3862,C3862),IBGE!A:J,10,FALSE),"")</f>
        <v/>
      </c>
      <c r="E3862" s="17" t="str">
        <f>IFERROR(VLOOKUP(CONCATENATE(B3862,C3862),IBGE!A:R,18,FALSE),"")</f>
        <v/>
      </c>
    </row>
    <row r="3863" spans="4:5">
      <c r="D3863" s="16" t="str">
        <f>IFERROR(VLOOKUP(CONCATENATE(B3863,C3863),IBGE!A:J,10,FALSE),"")</f>
        <v/>
      </c>
      <c r="E3863" s="17" t="str">
        <f>IFERROR(VLOOKUP(CONCATENATE(B3863,C3863),IBGE!A:R,18,FALSE),"")</f>
        <v/>
      </c>
    </row>
    <row r="3864" spans="4:5">
      <c r="D3864" s="16" t="str">
        <f>IFERROR(VLOOKUP(CONCATENATE(B3864,C3864),IBGE!A:J,10,FALSE),"")</f>
        <v/>
      </c>
      <c r="E3864" s="17" t="str">
        <f>IFERROR(VLOOKUP(CONCATENATE(B3864,C3864),IBGE!A:R,18,FALSE),"")</f>
        <v/>
      </c>
    </row>
    <row r="3865" spans="4:5">
      <c r="D3865" s="16" t="str">
        <f>IFERROR(VLOOKUP(CONCATENATE(B3865,C3865),IBGE!A:J,10,FALSE),"")</f>
        <v/>
      </c>
      <c r="E3865" s="17" t="str">
        <f>IFERROR(VLOOKUP(CONCATENATE(B3865,C3865),IBGE!A:R,18,FALSE),"")</f>
        <v/>
      </c>
    </row>
    <row r="3866" spans="4:5">
      <c r="D3866" s="16" t="str">
        <f>IFERROR(VLOOKUP(CONCATENATE(B3866,C3866),IBGE!A:J,10,FALSE),"")</f>
        <v/>
      </c>
      <c r="E3866" s="17" t="str">
        <f>IFERROR(VLOOKUP(CONCATENATE(B3866,C3866),IBGE!A:R,18,FALSE),"")</f>
        <v/>
      </c>
    </row>
    <row r="3867" spans="4:5">
      <c r="D3867" s="16" t="str">
        <f>IFERROR(VLOOKUP(CONCATENATE(B3867,C3867),IBGE!A:J,10,FALSE),"")</f>
        <v/>
      </c>
      <c r="E3867" s="17" t="str">
        <f>IFERROR(VLOOKUP(CONCATENATE(B3867,C3867),IBGE!A:R,18,FALSE),"")</f>
        <v/>
      </c>
    </row>
    <row r="3868" spans="4:5">
      <c r="D3868" s="16" t="str">
        <f>IFERROR(VLOOKUP(CONCATENATE(B3868,C3868),IBGE!A:J,10,FALSE),"")</f>
        <v/>
      </c>
      <c r="E3868" s="17" t="str">
        <f>IFERROR(VLOOKUP(CONCATENATE(B3868,C3868),IBGE!A:R,18,FALSE),"")</f>
        <v/>
      </c>
    </row>
    <row r="3869" spans="4:5">
      <c r="D3869" s="16" t="str">
        <f>IFERROR(VLOOKUP(CONCATENATE(B3869,C3869),IBGE!A:J,10,FALSE),"")</f>
        <v/>
      </c>
      <c r="E3869" s="17" t="str">
        <f>IFERROR(VLOOKUP(CONCATENATE(B3869,C3869),IBGE!A:R,18,FALSE),"")</f>
        <v/>
      </c>
    </row>
    <row r="3870" spans="4:5">
      <c r="D3870" s="16" t="str">
        <f>IFERROR(VLOOKUP(CONCATENATE(B3870,C3870),IBGE!A:J,10,FALSE),"")</f>
        <v/>
      </c>
      <c r="E3870" s="17" t="str">
        <f>IFERROR(VLOOKUP(CONCATENATE(B3870,C3870),IBGE!A:R,18,FALSE),"")</f>
        <v/>
      </c>
    </row>
    <row r="3871" spans="4:5">
      <c r="D3871" s="16" t="str">
        <f>IFERROR(VLOOKUP(CONCATENATE(B3871,C3871),IBGE!A:J,10,FALSE),"")</f>
        <v/>
      </c>
      <c r="E3871" s="17" t="str">
        <f>IFERROR(VLOOKUP(CONCATENATE(B3871,C3871),IBGE!A:R,18,FALSE),"")</f>
        <v/>
      </c>
    </row>
    <row r="3872" spans="4:5">
      <c r="D3872" s="16" t="str">
        <f>IFERROR(VLOOKUP(CONCATENATE(B3872,C3872),IBGE!A:J,10,FALSE),"")</f>
        <v/>
      </c>
      <c r="E3872" s="17" t="str">
        <f>IFERROR(VLOOKUP(CONCATENATE(B3872,C3872),IBGE!A:R,18,FALSE),"")</f>
        <v/>
      </c>
    </row>
    <row r="3873" spans="4:5">
      <c r="D3873" s="16" t="str">
        <f>IFERROR(VLOOKUP(CONCATENATE(B3873,C3873),IBGE!A:J,10,FALSE),"")</f>
        <v/>
      </c>
      <c r="E3873" s="17" t="str">
        <f>IFERROR(VLOOKUP(CONCATENATE(B3873,C3873),IBGE!A:R,18,FALSE),"")</f>
        <v/>
      </c>
    </row>
    <row r="3874" spans="4:5">
      <c r="D3874" s="16" t="str">
        <f>IFERROR(VLOOKUP(CONCATENATE(B3874,C3874),IBGE!A:J,10,FALSE),"")</f>
        <v/>
      </c>
      <c r="E3874" s="17" t="str">
        <f>IFERROR(VLOOKUP(CONCATENATE(B3874,C3874),IBGE!A:R,18,FALSE),"")</f>
        <v/>
      </c>
    </row>
    <row r="3875" spans="4:5">
      <c r="D3875" s="16" t="str">
        <f>IFERROR(VLOOKUP(CONCATENATE(B3875,C3875),IBGE!A:J,10,FALSE),"")</f>
        <v/>
      </c>
      <c r="E3875" s="17" t="str">
        <f>IFERROR(VLOOKUP(CONCATENATE(B3875,C3875),IBGE!A:R,18,FALSE),"")</f>
        <v/>
      </c>
    </row>
    <row r="3876" spans="4:5">
      <c r="D3876" s="16" t="str">
        <f>IFERROR(VLOOKUP(CONCATENATE(B3876,C3876),IBGE!A:J,10,FALSE),"")</f>
        <v/>
      </c>
      <c r="E3876" s="17" t="str">
        <f>IFERROR(VLOOKUP(CONCATENATE(B3876,C3876),IBGE!A:R,18,FALSE),"")</f>
        <v/>
      </c>
    </row>
    <row r="3877" spans="4:5">
      <c r="D3877" s="16" t="str">
        <f>IFERROR(VLOOKUP(CONCATENATE(B3877,C3877),IBGE!A:J,10,FALSE),"")</f>
        <v/>
      </c>
      <c r="E3877" s="17" t="str">
        <f>IFERROR(VLOOKUP(CONCATENATE(B3877,C3877),IBGE!A:R,18,FALSE),"")</f>
        <v/>
      </c>
    </row>
    <row r="3878" spans="4:5">
      <c r="D3878" s="16" t="str">
        <f>IFERROR(VLOOKUP(CONCATENATE(B3878,C3878),IBGE!A:J,10,FALSE),"")</f>
        <v/>
      </c>
      <c r="E3878" s="17" t="str">
        <f>IFERROR(VLOOKUP(CONCATENATE(B3878,C3878),IBGE!A:R,18,FALSE),"")</f>
        <v/>
      </c>
    </row>
    <row r="3879" spans="4:5">
      <c r="D3879" s="16" t="str">
        <f>IFERROR(VLOOKUP(CONCATENATE(B3879,C3879),IBGE!A:J,10,FALSE),"")</f>
        <v/>
      </c>
      <c r="E3879" s="17" t="str">
        <f>IFERROR(VLOOKUP(CONCATENATE(B3879,C3879),IBGE!A:R,18,FALSE),"")</f>
        <v/>
      </c>
    </row>
    <row r="3880" spans="4:5">
      <c r="D3880" s="16" t="str">
        <f>IFERROR(VLOOKUP(CONCATENATE(B3880,C3880),IBGE!A:J,10,FALSE),"")</f>
        <v/>
      </c>
      <c r="E3880" s="17" t="str">
        <f>IFERROR(VLOOKUP(CONCATENATE(B3880,C3880),IBGE!A:R,18,FALSE),"")</f>
        <v/>
      </c>
    </row>
    <row r="3881" spans="4:5">
      <c r="D3881" s="16" t="str">
        <f>IFERROR(VLOOKUP(CONCATENATE(B3881,C3881),IBGE!A:J,10,FALSE),"")</f>
        <v/>
      </c>
      <c r="E3881" s="17" t="str">
        <f>IFERROR(VLOOKUP(CONCATENATE(B3881,C3881),IBGE!A:R,18,FALSE),"")</f>
        <v/>
      </c>
    </row>
    <row r="3882" spans="4:5">
      <c r="D3882" s="16" t="str">
        <f>IFERROR(VLOOKUP(CONCATENATE(B3882,C3882),IBGE!A:J,10,FALSE),"")</f>
        <v/>
      </c>
      <c r="E3882" s="17" t="str">
        <f>IFERROR(VLOOKUP(CONCATENATE(B3882,C3882),IBGE!A:R,18,FALSE),"")</f>
        <v/>
      </c>
    </row>
    <row r="3883" spans="4:5">
      <c r="D3883" s="16" t="str">
        <f>IFERROR(VLOOKUP(CONCATENATE(B3883,C3883),IBGE!A:J,10,FALSE),"")</f>
        <v/>
      </c>
      <c r="E3883" s="17" t="str">
        <f>IFERROR(VLOOKUP(CONCATENATE(B3883,C3883),IBGE!A:R,18,FALSE),"")</f>
        <v/>
      </c>
    </row>
    <row r="3884" spans="4:5">
      <c r="D3884" s="16" t="str">
        <f>IFERROR(VLOOKUP(CONCATENATE(B3884,C3884),IBGE!A:J,10,FALSE),"")</f>
        <v/>
      </c>
      <c r="E3884" s="17" t="str">
        <f>IFERROR(VLOOKUP(CONCATENATE(B3884,C3884),IBGE!A:R,18,FALSE),"")</f>
        <v/>
      </c>
    </row>
    <row r="3885" spans="4:5">
      <c r="D3885" s="16" t="str">
        <f>IFERROR(VLOOKUP(CONCATENATE(B3885,C3885),IBGE!A:J,10,FALSE),"")</f>
        <v/>
      </c>
      <c r="E3885" s="17" t="str">
        <f>IFERROR(VLOOKUP(CONCATENATE(B3885,C3885),IBGE!A:R,18,FALSE),"")</f>
        <v/>
      </c>
    </row>
    <row r="3886" spans="4:5">
      <c r="D3886" s="16" t="str">
        <f>IFERROR(VLOOKUP(CONCATENATE(B3886,C3886),IBGE!A:J,10,FALSE),"")</f>
        <v/>
      </c>
      <c r="E3886" s="17" t="str">
        <f>IFERROR(VLOOKUP(CONCATENATE(B3886,C3886),IBGE!A:R,18,FALSE),"")</f>
        <v/>
      </c>
    </row>
    <row r="3887" spans="4:5">
      <c r="D3887" s="16" t="str">
        <f>IFERROR(VLOOKUP(CONCATENATE(B3887,C3887),IBGE!A:J,10,FALSE),"")</f>
        <v/>
      </c>
      <c r="E3887" s="17" t="str">
        <f>IFERROR(VLOOKUP(CONCATENATE(B3887,C3887),IBGE!A:R,18,FALSE),"")</f>
        <v/>
      </c>
    </row>
    <row r="3888" spans="4:5">
      <c r="D3888" s="16" t="str">
        <f>IFERROR(VLOOKUP(CONCATENATE(B3888,C3888),IBGE!A:J,10,FALSE),"")</f>
        <v/>
      </c>
      <c r="E3888" s="17" t="str">
        <f>IFERROR(VLOOKUP(CONCATENATE(B3888,C3888),IBGE!A:R,18,FALSE),"")</f>
        <v/>
      </c>
    </row>
    <row r="3889" spans="4:5">
      <c r="D3889" s="16" t="str">
        <f>IFERROR(VLOOKUP(CONCATENATE(B3889,C3889),IBGE!A:J,10,FALSE),"")</f>
        <v/>
      </c>
      <c r="E3889" s="17" t="str">
        <f>IFERROR(VLOOKUP(CONCATENATE(B3889,C3889),IBGE!A:R,18,FALSE),"")</f>
        <v/>
      </c>
    </row>
    <row r="3890" spans="4:5">
      <c r="D3890" s="16" t="str">
        <f>IFERROR(VLOOKUP(CONCATENATE(B3890,C3890),IBGE!A:J,10,FALSE),"")</f>
        <v/>
      </c>
      <c r="E3890" s="17" t="str">
        <f>IFERROR(VLOOKUP(CONCATENATE(B3890,C3890),IBGE!A:R,18,FALSE),"")</f>
        <v/>
      </c>
    </row>
    <row r="3891" spans="4:5">
      <c r="D3891" s="16" t="str">
        <f>IFERROR(VLOOKUP(CONCATENATE(B3891,C3891),IBGE!A:J,10,FALSE),"")</f>
        <v/>
      </c>
      <c r="E3891" s="17" t="str">
        <f>IFERROR(VLOOKUP(CONCATENATE(B3891,C3891),IBGE!A:R,18,FALSE),"")</f>
        <v/>
      </c>
    </row>
    <row r="3892" spans="4:5">
      <c r="D3892" s="16" t="str">
        <f>IFERROR(VLOOKUP(CONCATENATE(B3892,C3892),IBGE!A:J,10,FALSE),"")</f>
        <v/>
      </c>
      <c r="E3892" s="17" t="str">
        <f>IFERROR(VLOOKUP(CONCATENATE(B3892,C3892),IBGE!A:R,18,FALSE),"")</f>
        <v/>
      </c>
    </row>
    <row r="3893" spans="4:5">
      <c r="D3893" s="16" t="str">
        <f>IFERROR(VLOOKUP(CONCATENATE(B3893,C3893),IBGE!A:J,10,FALSE),"")</f>
        <v/>
      </c>
      <c r="E3893" s="17" t="str">
        <f>IFERROR(VLOOKUP(CONCATENATE(B3893,C3893),IBGE!A:R,18,FALSE),"")</f>
        <v/>
      </c>
    </row>
    <row r="3894" spans="4:5">
      <c r="D3894" s="16" t="str">
        <f>IFERROR(VLOOKUP(CONCATENATE(B3894,C3894),IBGE!A:J,10,FALSE),"")</f>
        <v/>
      </c>
      <c r="E3894" s="17" t="str">
        <f>IFERROR(VLOOKUP(CONCATENATE(B3894,C3894),IBGE!A:R,18,FALSE),"")</f>
        <v/>
      </c>
    </row>
    <row r="3895" spans="4:5">
      <c r="D3895" s="16" t="str">
        <f>IFERROR(VLOOKUP(CONCATENATE(B3895,C3895),IBGE!A:J,10,FALSE),"")</f>
        <v/>
      </c>
      <c r="E3895" s="17" t="str">
        <f>IFERROR(VLOOKUP(CONCATENATE(B3895,C3895),IBGE!A:R,18,FALSE),"")</f>
        <v/>
      </c>
    </row>
    <row r="3896" spans="4:5">
      <c r="D3896" s="16" t="str">
        <f>IFERROR(VLOOKUP(CONCATENATE(B3896,C3896),IBGE!A:J,10,FALSE),"")</f>
        <v/>
      </c>
      <c r="E3896" s="17" t="str">
        <f>IFERROR(VLOOKUP(CONCATENATE(B3896,C3896),IBGE!A:R,18,FALSE),"")</f>
        <v/>
      </c>
    </row>
    <row r="3897" spans="4:5">
      <c r="D3897" s="16" t="str">
        <f>IFERROR(VLOOKUP(CONCATENATE(B3897,C3897),IBGE!A:J,10,FALSE),"")</f>
        <v/>
      </c>
      <c r="E3897" s="17" t="str">
        <f>IFERROR(VLOOKUP(CONCATENATE(B3897,C3897),IBGE!A:R,18,FALSE),"")</f>
        <v/>
      </c>
    </row>
    <row r="3898" spans="4:5">
      <c r="D3898" s="16" t="str">
        <f>IFERROR(VLOOKUP(CONCATENATE(B3898,C3898),IBGE!A:J,10,FALSE),"")</f>
        <v/>
      </c>
      <c r="E3898" s="17" t="str">
        <f>IFERROR(VLOOKUP(CONCATENATE(B3898,C3898),IBGE!A:R,18,FALSE),"")</f>
        <v/>
      </c>
    </row>
    <row r="3899" spans="4:5">
      <c r="D3899" s="16" t="str">
        <f>IFERROR(VLOOKUP(CONCATENATE(B3899,C3899),IBGE!A:J,10,FALSE),"")</f>
        <v/>
      </c>
      <c r="E3899" s="17" t="str">
        <f>IFERROR(VLOOKUP(CONCATENATE(B3899,C3899),IBGE!A:R,18,FALSE),"")</f>
        <v/>
      </c>
    </row>
    <row r="3900" spans="4:5">
      <c r="D3900" s="16" t="str">
        <f>IFERROR(VLOOKUP(CONCATENATE(B3900,C3900),IBGE!A:J,10,FALSE),"")</f>
        <v/>
      </c>
      <c r="E3900" s="17" t="str">
        <f>IFERROR(VLOOKUP(CONCATENATE(B3900,C3900),IBGE!A:R,18,FALSE),"")</f>
        <v/>
      </c>
    </row>
    <row r="3901" spans="4:5">
      <c r="D3901" s="16" t="str">
        <f>IFERROR(VLOOKUP(CONCATENATE(B3901,C3901),IBGE!A:J,10,FALSE),"")</f>
        <v/>
      </c>
      <c r="E3901" s="17" t="str">
        <f>IFERROR(VLOOKUP(CONCATENATE(B3901,C3901),IBGE!A:R,18,FALSE),"")</f>
        <v/>
      </c>
    </row>
    <row r="3902" spans="4:5">
      <c r="D3902" s="16" t="str">
        <f>IFERROR(VLOOKUP(CONCATENATE(B3902,C3902),IBGE!A:J,10,FALSE),"")</f>
        <v/>
      </c>
      <c r="E3902" s="17" t="str">
        <f>IFERROR(VLOOKUP(CONCATENATE(B3902,C3902),IBGE!A:R,18,FALSE),"")</f>
        <v/>
      </c>
    </row>
    <row r="3903" spans="4:5">
      <c r="D3903" s="16" t="str">
        <f>IFERROR(VLOOKUP(CONCATENATE(B3903,C3903),IBGE!A:J,10,FALSE),"")</f>
        <v/>
      </c>
      <c r="E3903" s="17" t="str">
        <f>IFERROR(VLOOKUP(CONCATENATE(B3903,C3903),IBGE!A:R,18,FALSE),"")</f>
        <v/>
      </c>
    </row>
    <row r="3904" spans="4:5">
      <c r="D3904" s="16" t="str">
        <f>IFERROR(VLOOKUP(CONCATENATE(B3904,C3904),IBGE!A:J,10,FALSE),"")</f>
        <v/>
      </c>
      <c r="E3904" s="17" t="str">
        <f>IFERROR(VLOOKUP(CONCATENATE(B3904,C3904),IBGE!A:R,18,FALSE),"")</f>
        <v/>
      </c>
    </row>
    <row r="3905" spans="4:5">
      <c r="D3905" s="16" t="str">
        <f>IFERROR(VLOOKUP(CONCATENATE(B3905,C3905),IBGE!A:J,10,FALSE),"")</f>
        <v/>
      </c>
      <c r="E3905" s="17" t="str">
        <f>IFERROR(VLOOKUP(CONCATENATE(B3905,C3905),IBGE!A:R,18,FALSE),"")</f>
        <v/>
      </c>
    </row>
    <row r="3906" spans="4:5">
      <c r="D3906" s="16" t="str">
        <f>IFERROR(VLOOKUP(CONCATENATE(B3906,C3906),IBGE!A:J,10,FALSE),"")</f>
        <v/>
      </c>
      <c r="E3906" s="17" t="str">
        <f>IFERROR(VLOOKUP(CONCATENATE(B3906,C3906),IBGE!A:R,18,FALSE),"")</f>
        <v/>
      </c>
    </row>
    <row r="3907" spans="4:5">
      <c r="D3907" s="16" t="str">
        <f>IFERROR(VLOOKUP(CONCATENATE(B3907,C3907),IBGE!A:J,10,FALSE),"")</f>
        <v/>
      </c>
      <c r="E3907" s="17" t="str">
        <f>IFERROR(VLOOKUP(CONCATENATE(B3907,C3907),IBGE!A:R,18,FALSE),"")</f>
        <v/>
      </c>
    </row>
    <row r="3908" spans="4:5">
      <c r="D3908" s="16" t="str">
        <f>IFERROR(VLOOKUP(CONCATENATE(B3908,C3908),IBGE!A:J,10,FALSE),"")</f>
        <v/>
      </c>
      <c r="E3908" s="17" t="str">
        <f>IFERROR(VLOOKUP(CONCATENATE(B3908,C3908),IBGE!A:R,18,FALSE),"")</f>
        <v/>
      </c>
    </row>
    <row r="3909" spans="4:5">
      <c r="D3909" s="16" t="str">
        <f>IFERROR(VLOOKUP(CONCATENATE(B3909,C3909),IBGE!A:J,10,FALSE),"")</f>
        <v/>
      </c>
      <c r="E3909" s="17" t="str">
        <f>IFERROR(VLOOKUP(CONCATENATE(B3909,C3909),IBGE!A:R,18,FALSE),"")</f>
        <v/>
      </c>
    </row>
    <row r="3910" spans="4:5">
      <c r="D3910" s="16" t="str">
        <f>IFERROR(VLOOKUP(CONCATENATE(B3910,C3910),IBGE!A:J,10,FALSE),"")</f>
        <v/>
      </c>
      <c r="E3910" s="17" t="str">
        <f>IFERROR(VLOOKUP(CONCATENATE(B3910,C3910),IBGE!A:R,18,FALSE),"")</f>
        <v/>
      </c>
    </row>
    <row r="3911" spans="4:5">
      <c r="D3911" s="16" t="str">
        <f>IFERROR(VLOOKUP(CONCATENATE(B3911,C3911),IBGE!A:J,10,FALSE),"")</f>
        <v/>
      </c>
      <c r="E3911" s="17" t="str">
        <f>IFERROR(VLOOKUP(CONCATENATE(B3911,C3911),IBGE!A:R,18,FALSE),"")</f>
        <v/>
      </c>
    </row>
    <row r="3912" spans="4:5">
      <c r="D3912" s="16" t="str">
        <f>IFERROR(VLOOKUP(CONCATENATE(B3912,C3912),IBGE!A:J,10,FALSE),"")</f>
        <v/>
      </c>
      <c r="E3912" s="17" t="str">
        <f>IFERROR(VLOOKUP(CONCATENATE(B3912,C3912),IBGE!A:R,18,FALSE),"")</f>
        <v/>
      </c>
    </row>
    <row r="3913" spans="4:5">
      <c r="D3913" s="16" t="str">
        <f>IFERROR(VLOOKUP(CONCATENATE(B3913,C3913),IBGE!A:J,10,FALSE),"")</f>
        <v/>
      </c>
      <c r="E3913" s="17" t="str">
        <f>IFERROR(VLOOKUP(CONCATENATE(B3913,C3913),IBGE!A:R,18,FALSE),"")</f>
        <v/>
      </c>
    </row>
    <row r="3914" spans="4:5">
      <c r="D3914" s="16" t="str">
        <f>IFERROR(VLOOKUP(CONCATENATE(B3914,C3914),IBGE!A:J,10,FALSE),"")</f>
        <v/>
      </c>
      <c r="E3914" s="17" t="str">
        <f>IFERROR(VLOOKUP(CONCATENATE(B3914,C3914),IBGE!A:R,18,FALSE),"")</f>
        <v/>
      </c>
    </row>
    <row r="3915" spans="4:5">
      <c r="D3915" s="16" t="str">
        <f>IFERROR(VLOOKUP(CONCATENATE(B3915,C3915),IBGE!A:J,10,FALSE),"")</f>
        <v/>
      </c>
      <c r="E3915" s="17" t="str">
        <f>IFERROR(VLOOKUP(CONCATENATE(B3915,C3915),IBGE!A:R,18,FALSE),"")</f>
        <v/>
      </c>
    </row>
    <row r="3916" spans="4:5">
      <c r="D3916" s="16" t="str">
        <f>IFERROR(VLOOKUP(CONCATENATE(B3916,C3916),IBGE!A:J,10,FALSE),"")</f>
        <v/>
      </c>
      <c r="E3916" s="17" t="str">
        <f>IFERROR(VLOOKUP(CONCATENATE(B3916,C3916),IBGE!A:R,18,FALSE),"")</f>
        <v/>
      </c>
    </row>
    <row r="3917" spans="4:5">
      <c r="D3917" s="16" t="str">
        <f>IFERROR(VLOOKUP(CONCATENATE(B3917,C3917),IBGE!A:J,10,FALSE),"")</f>
        <v/>
      </c>
      <c r="E3917" s="17" t="str">
        <f>IFERROR(VLOOKUP(CONCATENATE(B3917,C3917),IBGE!A:R,18,FALSE),"")</f>
        <v/>
      </c>
    </row>
    <row r="3918" spans="4:5">
      <c r="D3918" s="16" t="str">
        <f>IFERROR(VLOOKUP(CONCATENATE(B3918,C3918),IBGE!A:J,10,FALSE),"")</f>
        <v/>
      </c>
      <c r="E3918" s="17" t="str">
        <f>IFERROR(VLOOKUP(CONCATENATE(B3918,C3918),IBGE!A:R,18,FALSE),"")</f>
        <v/>
      </c>
    </row>
    <row r="3919" spans="4:5">
      <c r="D3919" s="16" t="str">
        <f>IFERROR(VLOOKUP(CONCATENATE(B3919,C3919),IBGE!A:J,10,FALSE),"")</f>
        <v/>
      </c>
      <c r="E3919" s="17" t="str">
        <f>IFERROR(VLOOKUP(CONCATENATE(B3919,C3919),IBGE!A:R,18,FALSE),"")</f>
        <v/>
      </c>
    </row>
    <row r="3920" spans="4:5">
      <c r="D3920" s="16" t="str">
        <f>IFERROR(VLOOKUP(CONCATENATE(B3920,C3920),IBGE!A:J,10,FALSE),"")</f>
        <v/>
      </c>
      <c r="E3920" s="17" t="str">
        <f>IFERROR(VLOOKUP(CONCATENATE(B3920,C3920),IBGE!A:R,18,FALSE),"")</f>
        <v/>
      </c>
    </row>
    <row r="3921" spans="4:5">
      <c r="D3921" s="16" t="str">
        <f>IFERROR(VLOOKUP(CONCATENATE(B3921,C3921),IBGE!A:J,10,FALSE),"")</f>
        <v/>
      </c>
      <c r="E3921" s="17" t="str">
        <f>IFERROR(VLOOKUP(CONCATENATE(B3921,C3921),IBGE!A:R,18,FALSE),"")</f>
        <v/>
      </c>
    </row>
    <row r="3922" spans="4:5">
      <c r="D3922" s="16" t="str">
        <f>IFERROR(VLOOKUP(CONCATENATE(B3922,C3922),IBGE!A:J,10,FALSE),"")</f>
        <v/>
      </c>
      <c r="E3922" s="17" t="str">
        <f>IFERROR(VLOOKUP(CONCATENATE(B3922,C3922),IBGE!A:R,18,FALSE),"")</f>
        <v/>
      </c>
    </row>
    <row r="3923" spans="4:5">
      <c r="D3923" s="16" t="str">
        <f>IFERROR(VLOOKUP(CONCATENATE(B3923,C3923),IBGE!A:J,10,FALSE),"")</f>
        <v/>
      </c>
      <c r="E3923" s="17" t="str">
        <f>IFERROR(VLOOKUP(CONCATENATE(B3923,C3923),IBGE!A:R,18,FALSE),"")</f>
        <v/>
      </c>
    </row>
    <row r="3924" spans="4:5">
      <c r="D3924" s="16" t="str">
        <f>IFERROR(VLOOKUP(CONCATENATE(B3924,C3924),IBGE!A:J,10,FALSE),"")</f>
        <v/>
      </c>
      <c r="E3924" s="17" t="str">
        <f>IFERROR(VLOOKUP(CONCATENATE(B3924,C3924),IBGE!A:R,18,FALSE),"")</f>
        <v/>
      </c>
    </row>
    <row r="3925" spans="4:5">
      <c r="D3925" s="16" t="str">
        <f>IFERROR(VLOOKUP(CONCATENATE(B3925,C3925),IBGE!A:J,10,FALSE),"")</f>
        <v/>
      </c>
      <c r="E3925" s="17" t="str">
        <f>IFERROR(VLOOKUP(CONCATENATE(B3925,C3925),IBGE!A:R,18,FALSE),"")</f>
        <v/>
      </c>
    </row>
    <row r="3926" spans="4:5">
      <c r="D3926" s="16" t="str">
        <f>IFERROR(VLOOKUP(CONCATENATE(B3926,C3926),IBGE!A:J,10,FALSE),"")</f>
        <v/>
      </c>
      <c r="E3926" s="17" t="str">
        <f>IFERROR(VLOOKUP(CONCATENATE(B3926,C3926),IBGE!A:R,18,FALSE),"")</f>
        <v/>
      </c>
    </row>
    <row r="3927" spans="4:5">
      <c r="D3927" s="16" t="str">
        <f>IFERROR(VLOOKUP(CONCATENATE(B3927,C3927),IBGE!A:J,10,FALSE),"")</f>
        <v/>
      </c>
      <c r="E3927" s="17" t="str">
        <f>IFERROR(VLOOKUP(CONCATENATE(B3927,C3927),IBGE!A:R,18,FALSE),"")</f>
        <v/>
      </c>
    </row>
    <row r="3928" spans="4:5">
      <c r="D3928" s="16" t="str">
        <f>IFERROR(VLOOKUP(CONCATENATE(B3928,C3928),IBGE!A:J,10,FALSE),"")</f>
        <v/>
      </c>
      <c r="E3928" s="17" t="str">
        <f>IFERROR(VLOOKUP(CONCATENATE(B3928,C3928),IBGE!A:R,18,FALSE),"")</f>
        <v/>
      </c>
    </row>
    <row r="3929" spans="4:5">
      <c r="D3929" s="16" t="str">
        <f>IFERROR(VLOOKUP(CONCATENATE(B3929,C3929),IBGE!A:J,10,FALSE),"")</f>
        <v/>
      </c>
      <c r="E3929" s="17" t="str">
        <f>IFERROR(VLOOKUP(CONCATENATE(B3929,C3929),IBGE!A:R,18,FALSE),"")</f>
        <v/>
      </c>
    </row>
    <row r="3930" spans="4:5">
      <c r="D3930" s="16" t="str">
        <f>IFERROR(VLOOKUP(CONCATENATE(B3930,C3930),IBGE!A:J,10,FALSE),"")</f>
        <v/>
      </c>
      <c r="E3930" s="17" t="str">
        <f>IFERROR(VLOOKUP(CONCATENATE(B3930,C3930),IBGE!A:R,18,FALSE),"")</f>
        <v/>
      </c>
    </row>
    <row r="3931" spans="4:5">
      <c r="D3931" s="16" t="str">
        <f>IFERROR(VLOOKUP(CONCATENATE(B3931,C3931),IBGE!A:J,10,FALSE),"")</f>
        <v/>
      </c>
      <c r="E3931" s="17" t="str">
        <f>IFERROR(VLOOKUP(CONCATENATE(B3931,C3931),IBGE!A:R,18,FALSE),"")</f>
        <v/>
      </c>
    </row>
    <row r="3932" spans="4:5">
      <c r="D3932" s="16" t="str">
        <f>IFERROR(VLOOKUP(CONCATENATE(B3932,C3932),IBGE!A:J,10,FALSE),"")</f>
        <v/>
      </c>
      <c r="E3932" s="17" t="str">
        <f>IFERROR(VLOOKUP(CONCATENATE(B3932,C3932),IBGE!A:R,18,FALSE),"")</f>
        <v/>
      </c>
    </row>
    <row r="3933" spans="4:5">
      <c r="D3933" s="16" t="str">
        <f>IFERROR(VLOOKUP(CONCATENATE(B3933,C3933),IBGE!A:J,10,FALSE),"")</f>
        <v/>
      </c>
      <c r="E3933" s="17" t="str">
        <f>IFERROR(VLOOKUP(CONCATENATE(B3933,C3933),IBGE!A:R,18,FALSE),"")</f>
        <v/>
      </c>
    </row>
    <row r="3934" spans="4:5">
      <c r="D3934" s="16" t="str">
        <f>IFERROR(VLOOKUP(CONCATENATE(B3934,C3934),IBGE!A:J,10,FALSE),"")</f>
        <v/>
      </c>
      <c r="E3934" s="17" t="str">
        <f>IFERROR(VLOOKUP(CONCATENATE(B3934,C3934),IBGE!A:R,18,FALSE),"")</f>
        <v/>
      </c>
    </row>
    <row r="3935" spans="4:5">
      <c r="D3935" s="16" t="str">
        <f>IFERROR(VLOOKUP(CONCATENATE(B3935,C3935),IBGE!A:J,10,FALSE),"")</f>
        <v/>
      </c>
      <c r="E3935" s="17" t="str">
        <f>IFERROR(VLOOKUP(CONCATENATE(B3935,C3935),IBGE!A:R,18,FALSE),"")</f>
        <v/>
      </c>
    </row>
    <row r="3936" spans="4:5">
      <c r="D3936" s="16" t="str">
        <f>IFERROR(VLOOKUP(CONCATENATE(B3936,C3936),IBGE!A:J,10,FALSE),"")</f>
        <v/>
      </c>
      <c r="E3936" s="17" t="str">
        <f>IFERROR(VLOOKUP(CONCATENATE(B3936,C3936),IBGE!A:R,18,FALSE),"")</f>
        <v/>
      </c>
    </row>
    <row r="3937" spans="4:5">
      <c r="D3937" s="16" t="str">
        <f>IFERROR(VLOOKUP(CONCATENATE(B3937,C3937),IBGE!A:J,10,FALSE),"")</f>
        <v/>
      </c>
      <c r="E3937" s="17" t="str">
        <f>IFERROR(VLOOKUP(CONCATENATE(B3937,C3937),IBGE!A:R,18,FALSE),"")</f>
        <v/>
      </c>
    </row>
    <row r="3938" spans="4:5">
      <c r="D3938" s="16" t="str">
        <f>IFERROR(VLOOKUP(CONCATENATE(B3938,C3938),IBGE!A:J,10,FALSE),"")</f>
        <v/>
      </c>
      <c r="E3938" s="17" t="str">
        <f>IFERROR(VLOOKUP(CONCATENATE(B3938,C3938),IBGE!A:R,18,FALSE),"")</f>
        <v/>
      </c>
    </row>
    <row r="3939" spans="4:5">
      <c r="D3939" s="16" t="str">
        <f>IFERROR(VLOOKUP(CONCATENATE(B3939,C3939),IBGE!A:J,10,FALSE),"")</f>
        <v/>
      </c>
      <c r="E3939" s="17" t="str">
        <f>IFERROR(VLOOKUP(CONCATENATE(B3939,C3939),IBGE!A:R,18,FALSE),"")</f>
        <v/>
      </c>
    </row>
    <row r="3940" spans="4:5">
      <c r="D3940" s="16" t="str">
        <f>IFERROR(VLOOKUP(CONCATENATE(B3940,C3940),IBGE!A:J,10,FALSE),"")</f>
        <v/>
      </c>
      <c r="E3940" s="17" t="str">
        <f>IFERROR(VLOOKUP(CONCATENATE(B3940,C3940),IBGE!A:R,18,FALSE),"")</f>
        <v/>
      </c>
    </row>
    <row r="3941" spans="4:5">
      <c r="D3941" s="16" t="str">
        <f>IFERROR(VLOOKUP(CONCATENATE(B3941,C3941),IBGE!A:J,10,FALSE),"")</f>
        <v/>
      </c>
      <c r="E3941" s="17" t="str">
        <f>IFERROR(VLOOKUP(CONCATENATE(B3941,C3941),IBGE!A:R,18,FALSE),"")</f>
        <v/>
      </c>
    </row>
    <row r="3942" spans="4:5">
      <c r="D3942" s="16" t="str">
        <f>IFERROR(VLOOKUP(CONCATENATE(B3942,C3942),IBGE!A:J,10,FALSE),"")</f>
        <v/>
      </c>
      <c r="E3942" s="17" t="str">
        <f>IFERROR(VLOOKUP(CONCATENATE(B3942,C3942),IBGE!A:R,18,FALSE),"")</f>
        <v/>
      </c>
    </row>
    <row r="3943" spans="4:5">
      <c r="D3943" s="16" t="str">
        <f>IFERROR(VLOOKUP(CONCATENATE(B3943,C3943),IBGE!A:J,10,FALSE),"")</f>
        <v/>
      </c>
      <c r="E3943" s="17" t="str">
        <f>IFERROR(VLOOKUP(CONCATENATE(B3943,C3943),IBGE!A:R,18,FALSE),"")</f>
        <v/>
      </c>
    </row>
    <row r="3944" spans="4:5">
      <c r="D3944" s="16" t="str">
        <f>IFERROR(VLOOKUP(CONCATENATE(B3944,C3944),IBGE!A:J,10,FALSE),"")</f>
        <v/>
      </c>
      <c r="E3944" s="17" t="str">
        <f>IFERROR(VLOOKUP(CONCATENATE(B3944,C3944),IBGE!A:R,18,FALSE),"")</f>
        <v/>
      </c>
    </row>
    <row r="3945" spans="4:5">
      <c r="D3945" s="16" t="str">
        <f>IFERROR(VLOOKUP(CONCATENATE(B3945,C3945),IBGE!A:J,10,FALSE),"")</f>
        <v/>
      </c>
      <c r="E3945" s="17" t="str">
        <f>IFERROR(VLOOKUP(CONCATENATE(B3945,C3945),IBGE!A:R,18,FALSE),"")</f>
        <v/>
      </c>
    </row>
    <row r="3946" spans="4:5">
      <c r="D3946" s="16" t="str">
        <f>IFERROR(VLOOKUP(CONCATENATE(B3946,C3946),IBGE!A:J,10,FALSE),"")</f>
        <v/>
      </c>
      <c r="E3946" s="17" t="str">
        <f>IFERROR(VLOOKUP(CONCATENATE(B3946,C3946),IBGE!A:R,18,FALSE),"")</f>
        <v/>
      </c>
    </row>
    <row r="3947" spans="4:5">
      <c r="D3947" s="16" t="str">
        <f>IFERROR(VLOOKUP(CONCATENATE(B3947,C3947),IBGE!A:J,10,FALSE),"")</f>
        <v/>
      </c>
      <c r="E3947" s="17" t="str">
        <f>IFERROR(VLOOKUP(CONCATENATE(B3947,C3947),IBGE!A:R,18,FALSE),"")</f>
        <v/>
      </c>
    </row>
    <row r="3948" spans="4:5">
      <c r="D3948" s="16" t="str">
        <f>IFERROR(VLOOKUP(CONCATENATE(B3948,C3948),IBGE!A:J,10,FALSE),"")</f>
        <v/>
      </c>
      <c r="E3948" s="17" t="str">
        <f>IFERROR(VLOOKUP(CONCATENATE(B3948,C3948),IBGE!A:R,18,FALSE),"")</f>
        <v/>
      </c>
    </row>
    <row r="3949" spans="4:5">
      <c r="D3949" s="16" t="str">
        <f>IFERROR(VLOOKUP(CONCATENATE(B3949,C3949),IBGE!A:J,10,FALSE),"")</f>
        <v/>
      </c>
      <c r="E3949" s="17" t="str">
        <f>IFERROR(VLOOKUP(CONCATENATE(B3949,C3949),IBGE!A:R,18,FALSE),"")</f>
        <v/>
      </c>
    </row>
    <row r="3950" spans="4:5">
      <c r="D3950" s="16" t="str">
        <f>IFERROR(VLOOKUP(CONCATENATE(B3950,C3950),IBGE!A:J,10,FALSE),"")</f>
        <v/>
      </c>
      <c r="E3950" s="17" t="str">
        <f>IFERROR(VLOOKUP(CONCATENATE(B3950,C3950),IBGE!A:R,18,FALSE),"")</f>
        <v/>
      </c>
    </row>
    <row r="3951" spans="4:5">
      <c r="D3951" s="16" t="str">
        <f>IFERROR(VLOOKUP(CONCATENATE(B3951,C3951),IBGE!A:J,10,FALSE),"")</f>
        <v/>
      </c>
      <c r="E3951" s="17" t="str">
        <f>IFERROR(VLOOKUP(CONCATENATE(B3951,C3951),IBGE!A:R,18,FALSE),"")</f>
        <v/>
      </c>
    </row>
    <row r="3952" spans="4:5">
      <c r="D3952" s="16" t="str">
        <f>IFERROR(VLOOKUP(CONCATENATE(B3952,C3952),IBGE!A:J,10,FALSE),"")</f>
        <v/>
      </c>
      <c r="E3952" s="17" t="str">
        <f>IFERROR(VLOOKUP(CONCATENATE(B3952,C3952),IBGE!A:R,18,FALSE),"")</f>
        <v/>
      </c>
    </row>
    <row r="3953" spans="4:5">
      <c r="D3953" s="16" t="str">
        <f>IFERROR(VLOOKUP(CONCATENATE(B3953,C3953),IBGE!A:J,10,FALSE),"")</f>
        <v/>
      </c>
      <c r="E3953" s="17" t="str">
        <f>IFERROR(VLOOKUP(CONCATENATE(B3953,C3953),IBGE!A:R,18,FALSE),"")</f>
        <v/>
      </c>
    </row>
    <row r="3954" spans="4:5">
      <c r="D3954" s="16" t="str">
        <f>IFERROR(VLOOKUP(CONCATENATE(B3954,C3954),IBGE!A:J,10,FALSE),"")</f>
        <v/>
      </c>
      <c r="E3954" s="17" t="str">
        <f>IFERROR(VLOOKUP(CONCATENATE(B3954,C3954),IBGE!A:R,18,FALSE),"")</f>
        <v/>
      </c>
    </row>
    <row r="3955" spans="4:5">
      <c r="D3955" s="16" t="str">
        <f>IFERROR(VLOOKUP(CONCATENATE(B3955,C3955),IBGE!A:J,10,FALSE),"")</f>
        <v/>
      </c>
      <c r="E3955" s="17" t="str">
        <f>IFERROR(VLOOKUP(CONCATENATE(B3955,C3955),IBGE!A:R,18,FALSE),"")</f>
        <v/>
      </c>
    </row>
    <row r="3956" spans="4:5">
      <c r="D3956" s="16" t="str">
        <f>IFERROR(VLOOKUP(CONCATENATE(B3956,C3956),IBGE!A:J,10,FALSE),"")</f>
        <v/>
      </c>
      <c r="E3956" s="17" t="str">
        <f>IFERROR(VLOOKUP(CONCATENATE(B3956,C3956),IBGE!A:R,18,FALSE),"")</f>
        <v/>
      </c>
    </row>
    <row r="3957" spans="4:5">
      <c r="D3957" s="16" t="str">
        <f>IFERROR(VLOOKUP(CONCATENATE(B3957,C3957),IBGE!A:J,10,FALSE),"")</f>
        <v/>
      </c>
      <c r="E3957" s="17" t="str">
        <f>IFERROR(VLOOKUP(CONCATENATE(B3957,C3957),IBGE!A:R,18,FALSE),"")</f>
        <v/>
      </c>
    </row>
    <row r="3958" spans="4:5">
      <c r="D3958" s="16" t="str">
        <f>IFERROR(VLOOKUP(CONCATENATE(B3958,C3958),IBGE!A:J,10,FALSE),"")</f>
        <v/>
      </c>
      <c r="E3958" s="17" t="str">
        <f>IFERROR(VLOOKUP(CONCATENATE(B3958,C3958),IBGE!A:R,18,FALSE),"")</f>
        <v/>
      </c>
    </row>
    <row r="3959" spans="4:5">
      <c r="D3959" s="16" t="str">
        <f>IFERROR(VLOOKUP(CONCATENATE(B3959,C3959),IBGE!A:J,10,FALSE),"")</f>
        <v/>
      </c>
      <c r="E3959" s="17" t="str">
        <f>IFERROR(VLOOKUP(CONCATENATE(B3959,C3959),IBGE!A:R,18,FALSE),"")</f>
        <v/>
      </c>
    </row>
    <row r="3960" spans="4:5">
      <c r="D3960" s="16" t="str">
        <f>IFERROR(VLOOKUP(CONCATENATE(B3960,C3960),IBGE!A:J,10,FALSE),"")</f>
        <v/>
      </c>
      <c r="E3960" s="17" t="str">
        <f>IFERROR(VLOOKUP(CONCATENATE(B3960,C3960),IBGE!A:R,18,FALSE),"")</f>
        <v/>
      </c>
    </row>
    <row r="3961" spans="4:5">
      <c r="D3961" s="16" t="str">
        <f>IFERROR(VLOOKUP(CONCATENATE(B3961,C3961),IBGE!A:J,10,FALSE),"")</f>
        <v/>
      </c>
      <c r="E3961" s="17" t="str">
        <f>IFERROR(VLOOKUP(CONCATENATE(B3961,C3961),IBGE!A:R,18,FALSE),"")</f>
        <v/>
      </c>
    </row>
    <row r="3962" spans="4:5">
      <c r="D3962" s="16" t="str">
        <f>IFERROR(VLOOKUP(CONCATENATE(B3962,C3962),IBGE!A:J,10,FALSE),"")</f>
        <v/>
      </c>
      <c r="E3962" s="17" t="str">
        <f>IFERROR(VLOOKUP(CONCATENATE(B3962,C3962),IBGE!A:R,18,FALSE),"")</f>
        <v/>
      </c>
    </row>
    <row r="3963" spans="4:5">
      <c r="D3963" s="16" t="str">
        <f>IFERROR(VLOOKUP(CONCATENATE(B3963,C3963),IBGE!A:J,10,FALSE),"")</f>
        <v/>
      </c>
      <c r="E3963" s="17" t="str">
        <f>IFERROR(VLOOKUP(CONCATENATE(B3963,C3963),IBGE!A:R,18,FALSE),"")</f>
        <v/>
      </c>
    </row>
    <row r="3964" spans="4:5">
      <c r="D3964" s="16" t="str">
        <f>IFERROR(VLOOKUP(CONCATENATE(B3964,C3964),IBGE!A:J,10,FALSE),"")</f>
        <v/>
      </c>
      <c r="E3964" s="17" t="str">
        <f>IFERROR(VLOOKUP(CONCATENATE(B3964,C3964),IBGE!A:R,18,FALSE),"")</f>
        <v/>
      </c>
    </row>
    <row r="3965" spans="4:5">
      <c r="D3965" s="16" t="str">
        <f>IFERROR(VLOOKUP(CONCATENATE(B3965,C3965),IBGE!A:J,10,FALSE),"")</f>
        <v/>
      </c>
      <c r="E3965" s="17" t="str">
        <f>IFERROR(VLOOKUP(CONCATENATE(B3965,C3965),IBGE!A:R,18,FALSE),"")</f>
        <v/>
      </c>
    </row>
    <row r="3966" spans="4:5">
      <c r="D3966" s="16" t="str">
        <f>IFERROR(VLOOKUP(CONCATENATE(B3966,C3966),IBGE!A:J,10,FALSE),"")</f>
        <v/>
      </c>
      <c r="E3966" s="17" t="str">
        <f>IFERROR(VLOOKUP(CONCATENATE(B3966,C3966),IBGE!A:R,18,FALSE),"")</f>
        <v/>
      </c>
    </row>
    <row r="3967" spans="4:5">
      <c r="D3967" s="16" t="str">
        <f>IFERROR(VLOOKUP(CONCATENATE(B3967,C3967),IBGE!A:J,10,FALSE),"")</f>
        <v/>
      </c>
      <c r="E3967" s="17" t="str">
        <f>IFERROR(VLOOKUP(CONCATENATE(B3967,C3967),IBGE!A:R,18,FALSE),"")</f>
        <v/>
      </c>
    </row>
    <row r="3968" spans="4:5">
      <c r="D3968" s="16" t="str">
        <f>IFERROR(VLOOKUP(CONCATENATE(B3968,C3968),IBGE!A:J,10,FALSE),"")</f>
        <v/>
      </c>
      <c r="E3968" s="17" t="str">
        <f>IFERROR(VLOOKUP(CONCATENATE(B3968,C3968),IBGE!A:R,18,FALSE),"")</f>
        <v/>
      </c>
    </row>
    <row r="3969" spans="4:5">
      <c r="D3969" s="16" t="str">
        <f>IFERROR(VLOOKUP(CONCATENATE(B3969,C3969),IBGE!A:J,10,FALSE),"")</f>
        <v/>
      </c>
      <c r="E3969" s="17" t="str">
        <f>IFERROR(VLOOKUP(CONCATENATE(B3969,C3969),IBGE!A:R,18,FALSE),"")</f>
        <v/>
      </c>
    </row>
    <row r="3970" spans="4:5">
      <c r="D3970" s="16" t="str">
        <f>IFERROR(VLOOKUP(CONCATENATE(B3970,C3970),IBGE!A:J,10,FALSE),"")</f>
        <v/>
      </c>
      <c r="E3970" s="17" t="str">
        <f>IFERROR(VLOOKUP(CONCATENATE(B3970,C3970),IBGE!A:R,18,FALSE),"")</f>
        <v/>
      </c>
    </row>
    <row r="3971" spans="4:5">
      <c r="D3971" s="16" t="str">
        <f>IFERROR(VLOOKUP(CONCATENATE(B3971,C3971),IBGE!A:J,10,FALSE),"")</f>
        <v/>
      </c>
      <c r="E3971" s="17" t="str">
        <f>IFERROR(VLOOKUP(CONCATENATE(B3971,C3971),IBGE!A:R,18,FALSE),"")</f>
        <v/>
      </c>
    </row>
    <row r="3972" spans="4:5">
      <c r="D3972" s="16" t="str">
        <f>IFERROR(VLOOKUP(CONCATENATE(B3972,C3972),IBGE!A:J,10,FALSE),"")</f>
        <v/>
      </c>
      <c r="E3972" s="17" t="str">
        <f>IFERROR(VLOOKUP(CONCATENATE(B3972,C3972),IBGE!A:R,18,FALSE),"")</f>
        <v/>
      </c>
    </row>
    <row r="3973" spans="4:5">
      <c r="D3973" s="16" t="str">
        <f>IFERROR(VLOOKUP(CONCATENATE(B3973,C3973),IBGE!A:J,10,FALSE),"")</f>
        <v/>
      </c>
      <c r="E3973" s="17" t="str">
        <f>IFERROR(VLOOKUP(CONCATENATE(B3973,C3973),IBGE!A:R,18,FALSE),"")</f>
        <v/>
      </c>
    </row>
    <row r="3974" spans="4:5">
      <c r="D3974" s="16" t="str">
        <f>IFERROR(VLOOKUP(CONCATENATE(B3974,C3974),IBGE!A:J,10,FALSE),"")</f>
        <v/>
      </c>
      <c r="E3974" s="17" t="str">
        <f>IFERROR(VLOOKUP(CONCATENATE(B3974,C3974),IBGE!A:R,18,FALSE),"")</f>
        <v/>
      </c>
    </row>
    <row r="3975" spans="4:5">
      <c r="D3975" s="16" t="str">
        <f>IFERROR(VLOOKUP(CONCATENATE(B3975,C3975),IBGE!A:J,10,FALSE),"")</f>
        <v/>
      </c>
      <c r="E3975" s="17" t="str">
        <f>IFERROR(VLOOKUP(CONCATENATE(B3975,C3975),IBGE!A:R,18,FALSE),"")</f>
        <v/>
      </c>
    </row>
    <row r="3976" spans="4:5">
      <c r="D3976" s="16" t="str">
        <f>IFERROR(VLOOKUP(CONCATENATE(B3976,C3976),IBGE!A:J,10,FALSE),"")</f>
        <v/>
      </c>
      <c r="E3976" s="17" t="str">
        <f>IFERROR(VLOOKUP(CONCATENATE(B3976,C3976),IBGE!A:R,18,FALSE),"")</f>
        <v/>
      </c>
    </row>
    <row r="3977" spans="4:5">
      <c r="D3977" s="16" t="str">
        <f>IFERROR(VLOOKUP(CONCATENATE(B3977,C3977),IBGE!A:J,10,FALSE),"")</f>
        <v/>
      </c>
      <c r="E3977" s="17" t="str">
        <f>IFERROR(VLOOKUP(CONCATENATE(B3977,C3977),IBGE!A:R,18,FALSE),"")</f>
        <v/>
      </c>
    </row>
    <row r="3978" spans="4:5">
      <c r="D3978" s="16" t="str">
        <f>IFERROR(VLOOKUP(CONCATENATE(B3978,C3978),IBGE!A:J,10,FALSE),"")</f>
        <v/>
      </c>
      <c r="E3978" s="17" t="str">
        <f>IFERROR(VLOOKUP(CONCATENATE(B3978,C3978),IBGE!A:R,18,FALSE),"")</f>
        <v/>
      </c>
    </row>
    <row r="3979" spans="4:5">
      <c r="D3979" s="16" t="str">
        <f>IFERROR(VLOOKUP(CONCATENATE(B3979,C3979),IBGE!A:J,10,FALSE),"")</f>
        <v/>
      </c>
      <c r="E3979" s="17" t="str">
        <f>IFERROR(VLOOKUP(CONCATENATE(B3979,C3979),IBGE!A:R,18,FALSE),"")</f>
        <v/>
      </c>
    </row>
    <row r="3980" spans="4:5">
      <c r="D3980" s="16" t="str">
        <f>IFERROR(VLOOKUP(CONCATENATE(B3980,C3980),IBGE!A:J,10,FALSE),"")</f>
        <v/>
      </c>
      <c r="E3980" s="17" t="str">
        <f>IFERROR(VLOOKUP(CONCATENATE(B3980,C3980),IBGE!A:R,18,FALSE),"")</f>
        <v/>
      </c>
    </row>
    <row r="3981" spans="4:5">
      <c r="D3981" s="16" t="str">
        <f>IFERROR(VLOOKUP(CONCATENATE(B3981,C3981),IBGE!A:J,10,FALSE),"")</f>
        <v/>
      </c>
      <c r="E3981" s="17" t="str">
        <f>IFERROR(VLOOKUP(CONCATENATE(B3981,C3981),IBGE!A:R,18,FALSE),"")</f>
        <v/>
      </c>
    </row>
    <row r="3982" spans="4:5">
      <c r="D3982" s="16" t="str">
        <f>IFERROR(VLOOKUP(CONCATENATE(B3982,C3982),IBGE!A:J,10,FALSE),"")</f>
        <v/>
      </c>
      <c r="E3982" s="17" t="str">
        <f>IFERROR(VLOOKUP(CONCATENATE(B3982,C3982),IBGE!A:R,18,FALSE),"")</f>
        <v/>
      </c>
    </row>
    <row r="3983" spans="4:5">
      <c r="D3983" s="16" t="str">
        <f>IFERROR(VLOOKUP(CONCATENATE(B3983,C3983),IBGE!A:J,10,FALSE),"")</f>
        <v/>
      </c>
      <c r="E3983" s="17" t="str">
        <f>IFERROR(VLOOKUP(CONCATENATE(B3983,C3983),IBGE!A:R,18,FALSE),"")</f>
        <v/>
      </c>
    </row>
    <row r="3984" spans="4:5">
      <c r="D3984" s="16" t="str">
        <f>IFERROR(VLOOKUP(CONCATENATE(B3984,C3984),IBGE!A:J,10,FALSE),"")</f>
        <v/>
      </c>
      <c r="E3984" s="17" t="str">
        <f>IFERROR(VLOOKUP(CONCATENATE(B3984,C3984),IBGE!A:R,18,FALSE),"")</f>
        <v/>
      </c>
    </row>
    <row r="3985" spans="4:5">
      <c r="D3985" s="16" t="str">
        <f>IFERROR(VLOOKUP(CONCATENATE(B3985,C3985),IBGE!A:J,10,FALSE),"")</f>
        <v/>
      </c>
      <c r="E3985" s="17" t="str">
        <f>IFERROR(VLOOKUP(CONCATENATE(B3985,C3985),IBGE!A:R,18,FALSE),"")</f>
        <v/>
      </c>
    </row>
    <row r="3986" spans="4:5">
      <c r="D3986" s="16" t="str">
        <f>IFERROR(VLOOKUP(CONCATENATE(B3986,C3986),IBGE!A:J,10,FALSE),"")</f>
        <v/>
      </c>
      <c r="E3986" s="17" t="str">
        <f>IFERROR(VLOOKUP(CONCATENATE(B3986,C3986),IBGE!A:R,18,FALSE),"")</f>
        <v/>
      </c>
    </row>
    <row r="3987" spans="4:5">
      <c r="D3987" s="16" t="str">
        <f>IFERROR(VLOOKUP(CONCATENATE(B3987,C3987),IBGE!A:J,10,FALSE),"")</f>
        <v/>
      </c>
      <c r="E3987" s="17" t="str">
        <f>IFERROR(VLOOKUP(CONCATENATE(B3987,C3987),IBGE!A:R,18,FALSE),"")</f>
        <v/>
      </c>
    </row>
    <row r="3988" spans="4:5">
      <c r="D3988" s="16" t="str">
        <f>IFERROR(VLOOKUP(CONCATENATE(B3988,C3988),IBGE!A:J,10,FALSE),"")</f>
        <v/>
      </c>
      <c r="E3988" s="17" t="str">
        <f>IFERROR(VLOOKUP(CONCATENATE(B3988,C3988),IBGE!A:R,18,FALSE),"")</f>
        <v/>
      </c>
    </row>
    <row r="3989" spans="4:5">
      <c r="D3989" s="16" t="str">
        <f>IFERROR(VLOOKUP(CONCATENATE(B3989,C3989),IBGE!A:J,10,FALSE),"")</f>
        <v/>
      </c>
      <c r="E3989" s="17" t="str">
        <f>IFERROR(VLOOKUP(CONCATENATE(B3989,C3989),IBGE!A:R,18,FALSE),"")</f>
        <v/>
      </c>
    </row>
    <row r="3990" spans="4:5">
      <c r="D3990" s="16" t="str">
        <f>IFERROR(VLOOKUP(CONCATENATE(B3990,C3990),IBGE!A:J,10,FALSE),"")</f>
        <v/>
      </c>
      <c r="E3990" s="17" t="str">
        <f>IFERROR(VLOOKUP(CONCATENATE(B3990,C3990),IBGE!A:R,18,FALSE),"")</f>
        <v/>
      </c>
    </row>
    <row r="3991" spans="4:5">
      <c r="D3991" s="16" t="str">
        <f>IFERROR(VLOOKUP(CONCATENATE(B3991,C3991),IBGE!A:J,10,FALSE),"")</f>
        <v/>
      </c>
      <c r="E3991" s="17" t="str">
        <f>IFERROR(VLOOKUP(CONCATENATE(B3991,C3991),IBGE!A:R,18,FALSE),"")</f>
        <v/>
      </c>
    </row>
    <row r="3992" spans="4:5">
      <c r="D3992" s="16" t="str">
        <f>IFERROR(VLOOKUP(CONCATENATE(B3992,C3992),IBGE!A:J,10,FALSE),"")</f>
        <v/>
      </c>
      <c r="E3992" s="17" t="str">
        <f>IFERROR(VLOOKUP(CONCATENATE(B3992,C3992),IBGE!A:R,18,FALSE),"")</f>
        <v/>
      </c>
    </row>
    <row r="3993" spans="4:5">
      <c r="D3993" s="16" t="str">
        <f>IFERROR(VLOOKUP(CONCATENATE(B3993,C3993),IBGE!A:J,10,FALSE),"")</f>
        <v/>
      </c>
      <c r="E3993" s="17" t="str">
        <f>IFERROR(VLOOKUP(CONCATENATE(B3993,C3993),IBGE!A:R,18,FALSE),"")</f>
        <v/>
      </c>
    </row>
    <row r="3994" spans="4:5">
      <c r="D3994" s="16" t="str">
        <f>IFERROR(VLOOKUP(CONCATENATE(B3994,C3994),IBGE!A:J,10,FALSE),"")</f>
        <v/>
      </c>
      <c r="E3994" s="17" t="str">
        <f>IFERROR(VLOOKUP(CONCATENATE(B3994,C3994),IBGE!A:R,18,FALSE),"")</f>
        <v/>
      </c>
    </row>
    <row r="3995" spans="4:5">
      <c r="D3995" s="16" t="str">
        <f>IFERROR(VLOOKUP(CONCATENATE(B3995,C3995),IBGE!A:J,10,FALSE),"")</f>
        <v/>
      </c>
      <c r="E3995" s="17" t="str">
        <f>IFERROR(VLOOKUP(CONCATENATE(B3995,C3995),IBGE!A:R,18,FALSE),"")</f>
        <v/>
      </c>
    </row>
    <row r="3996" spans="4:5">
      <c r="D3996" s="16" t="str">
        <f>IFERROR(VLOOKUP(CONCATENATE(B3996,C3996),IBGE!A:J,10,FALSE),"")</f>
        <v/>
      </c>
      <c r="E3996" s="17" t="str">
        <f>IFERROR(VLOOKUP(CONCATENATE(B3996,C3996),IBGE!A:R,18,FALSE),"")</f>
        <v/>
      </c>
    </row>
    <row r="3997" spans="4:5">
      <c r="D3997" s="16" t="str">
        <f>IFERROR(VLOOKUP(CONCATENATE(B3997,C3997),IBGE!A:J,10,FALSE),"")</f>
        <v/>
      </c>
      <c r="E3997" s="17" t="str">
        <f>IFERROR(VLOOKUP(CONCATENATE(B3997,C3997),IBGE!A:R,18,FALSE),"")</f>
        <v/>
      </c>
    </row>
    <row r="3998" spans="4:5">
      <c r="D3998" s="16" t="str">
        <f>IFERROR(VLOOKUP(CONCATENATE(B3998,C3998),IBGE!A:J,10,FALSE),"")</f>
        <v/>
      </c>
      <c r="E3998" s="17" t="str">
        <f>IFERROR(VLOOKUP(CONCATENATE(B3998,C3998),IBGE!A:R,18,FALSE),"")</f>
        <v/>
      </c>
    </row>
    <row r="3999" spans="4:5">
      <c r="D3999" s="16" t="str">
        <f>IFERROR(VLOOKUP(CONCATENATE(B3999,C3999),IBGE!A:J,10,FALSE),"")</f>
        <v/>
      </c>
      <c r="E3999" s="17" t="str">
        <f>IFERROR(VLOOKUP(CONCATENATE(B3999,C3999),IBGE!A:R,18,FALSE),"")</f>
        <v/>
      </c>
    </row>
    <row r="4000" spans="4:5">
      <c r="D4000" s="16" t="str">
        <f>IFERROR(VLOOKUP(CONCATENATE(B4000,C4000),IBGE!A:J,10,FALSE),"")</f>
        <v/>
      </c>
      <c r="E4000" s="17" t="str">
        <f>IFERROR(VLOOKUP(CONCATENATE(B4000,C4000),IBGE!A:R,18,FALSE),"")</f>
        <v/>
      </c>
    </row>
    <row r="4001" spans="4:5">
      <c r="D4001" s="16" t="str">
        <f>IFERROR(VLOOKUP(CONCATENATE(B4001,C4001),IBGE!A:J,10,FALSE),"")</f>
        <v/>
      </c>
      <c r="E4001" s="17" t="str">
        <f>IFERROR(VLOOKUP(CONCATENATE(B4001,C4001),IBGE!A:R,18,FALSE),"")</f>
        <v/>
      </c>
    </row>
    <row r="4002" spans="4:5">
      <c r="D4002" s="16" t="str">
        <f>IFERROR(VLOOKUP(CONCATENATE(B4002,C4002),IBGE!A:J,10,FALSE),"")</f>
        <v/>
      </c>
      <c r="E4002" s="17" t="str">
        <f>IFERROR(VLOOKUP(CONCATENATE(B4002,C4002),IBGE!A:R,18,FALSE),"")</f>
        <v/>
      </c>
    </row>
    <row r="4003" spans="4:5">
      <c r="D4003" s="16" t="str">
        <f>IFERROR(VLOOKUP(CONCATENATE(B4003,C4003),IBGE!A:J,10,FALSE),"")</f>
        <v/>
      </c>
      <c r="E4003" s="17" t="str">
        <f>IFERROR(VLOOKUP(CONCATENATE(B4003,C4003),IBGE!A:R,18,FALSE),"")</f>
        <v/>
      </c>
    </row>
    <row r="4004" spans="4:5">
      <c r="D4004" s="16" t="str">
        <f>IFERROR(VLOOKUP(CONCATENATE(B4004,C4004),IBGE!A:J,10,FALSE),"")</f>
        <v/>
      </c>
      <c r="E4004" s="17" t="str">
        <f>IFERROR(VLOOKUP(CONCATENATE(B4004,C4004),IBGE!A:R,18,FALSE),"")</f>
        <v/>
      </c>
    </row>
    <row r="4005" spans="4:5">
      <c r="D4005" s="16" t="str">
        <f>IFERROR(VLOOKUP(CONCATENATE(B4005,C4005),IBGE!A:J,10,FALSE),"")</f>
        <v/>
      </c>
      <c r="E4005" s="17" t="str">
        <f>IFERROR(VLOOKUP(CONCATENATE(B4005,C4005),IBGE!A:R,18,FALSE),"")</f>
        <v/>
      </c>
    </row>
    <row r="4006" spans="4:5">
      <c r="D4006" s="16" t="str">
        <f>IFERROR(VLOOKUP(CONCATENATE(B4006,C4006),IBGE!A:J,10,FALSE),"")</f>
        <v/>
      </c>
      <c r="E4006" s="17" t="str">
        <f>IFERROR(VLOOKUP(CONCATENATE(B4006,C4006),IBGE!A:R,18,FALSE),"")</f>
        <v/>
      </c>
    </row>
    <row r="4007" spans="4:5">
      <c r="D4007" s="16" t="str">
        <f>IFERROR(VLOOKUP(CONCATENATE(B4007,C4007),IBGE!A:J,10,FALSE),"")</f>
        <v/>
      </c>
      <c r="E4007" s="17" t="str">
        <f>IFERROR(VLOOKUP(CONCATENATE(B4007,C4007),IBGE!A:R,18,FALSE),"")</f>
        <v/>
      </c>
    </row>
    <row r="4008" spans="4:5">
      <c r="D4008" s="16" t="str">
        <f>IFERROR(VLOOKUP(CONCATENATE(B4008,C4008),IBGE!A:J,10,FALSE),"")</f>
        <v/>
      </c>
      <c r="E4008" s="17" t="str">
        <f>IFERROR(VLOOKUP(CONCATENATE(B4008,C4008),IBGE!A:R,18,FALSE),"")</f>
        <v/>
      </c>
    </row>
    <row r="4009" spans="4:5">
      <c r="D4009" s="16" t="str">
        <f>IFERROR(VLOOKUP(CONCATENATE(B4009,C4009),IBGE!A:J,10,FALSE),"")</f>
        <v/>
      </c>
      <c r="E4009" s="17" t="str">
        <f>IFERROR(VLOOKUP(CONCATENATE(B4009,C4009),IBGE!A:R,18,FALSE),"")</f>
        <v/>
      </c>
    </row>
    <row r="4010" spans="4:5">
      <c r="D4010" s="16" t="str">
        <f>IFERROR(VLOOKUP(CONCATENATE(B4010,C4010),IBGE!A:J,10,FALSE),"")</f>
        <v/>
      </c>
      <c r="E4010" s="17" t="str">
        <f>IFERROR(VLOOKUP(CONCATENATE(B4010,C4010),IBGE!A:R,18,FALSE),"")</f>
        <v/>
      </c>
    </row>
    <row r="4011" spans="4:5">
      <c r="D4011" s="16" t="str">
        <f>IFERROR(VLOOKUP(CONCATENATE(B4011,C4011),IBGE!A:J,10,FALSE),"")</f>
        <v/>
      </c>
      <c r="E4011" s="17" t="str">
        <f>IFERROR(VLOOKUP(CONCATENATE(B4011,C4011),IBGE!A:R,18,FALSE),"")</f>
        <v/>
      </c>
    </row>
    <row r="4012" spans="4:5">
      <c r="D4012" s="16" t="str">
        <f>IFERROR(VLOOKUP(CONCATENATE(B4012,C4012),IBGE!A:J,10,FALSE),"")</f>
        <v/>
      </c>
      <c r="E4012" s="17" t="str">
        <f>IFERROR(VLOOKUP(CONCATENATE(B4012,C4012),IBGE!A:R,18,FALSE),"")</f>
        <v/>
      </c>
    </row>
    <row r="4013" spans="4:5">
      <c r="D4013" s="16" t="str">
        <f>IFERROR(VLOOKUP(CONCATENATE(B4013,C4013),IBGE!A:J,10,FALSE),"")</f>
        <v/>
      </c>
      <c r="E4013" s="17" t="str">
        <f>IFERROR(VLOOKUP(CONCATENATE(B4013,C4013),IBGE!A:R,18,FALSE),"")</f>
        <v/>
      </c>
    </row>
    <row r="4014" spans="4:5">
      <c r="D4014" s="16" t="str">
        <f>IFERROR(VLOOKUP(CONCATENATE(B4014,C4014),IBGE!A:J,10,FALSE),"")</f>
        <v/>
      </c>
      <c r="E4014" s="17" t="str">
        <f>IFERROR(VLOOKUP(CONCATENATE(B4014,C4014),IBGE!A:R,18,FALSE),"")</f>
        <v/>
      </c>
    </row>
    <row r="4015" spans="4:5">
      <c r="D4015" s="16" t="str">
        <f>IFERROR(VLOOKUP(CONCATENATE(B4015,C4015),IBGE!A:J,10,FALSE),"")</f>
        <v/>
      </c>
      <c r="E4015" s="17" t="str">
        <f>IFERROR(VLOOKUP(CONCATENATE(B4015,C4015),IBGE!A:R,18,FALSE),"")</f>
        <v/>
      </c>
    </row>
    <row r="4016" spans="4:5">
      <c r="D4016" s="16" t="str">
        <f>IFERROR(VLOOKUP(CONCATENATE(B4016,C4016),IBGE!A:J,10,FALSE),"")</f>
        <v/>
      </c>
      <c r="E4016" s="17" t="str">
        <f>IFERROR(VLOOKUP(CONCATENATE(B4016,C4016),IBGE!A:R,18,FALSE),"")</f>
        <v/>
      </c>
    </row>
    <row r="4017" spans="4:5">
      <c r="D4017" s="16" t="str">
        <f>IFERROR(VLOOKUP(CONCATENATE(B4017,C4017),IBGE!A:J,10,FALSE),"")</f>
        <v/>
      </c>
      <c r="E4017" s="17" t="str">
        <f>IFERROR(VLOOKUP(CONCATENATE(B4017,C4017),IBGE!A:R,18,FALSE),"")</f>
        <v/>
      </c>
    </row>
    <row r="4018" spans="4:5">
      <c r="D4018" s="16" t="str">
        <f>IFERROR(VLOOKUP(CONCATENATE(B4018,C4018),IBGE!A:J,10,FALSE),"")</f>
        <v/>
      </c>
      <c r="E4018" s="17" t="str">
        <f>IFERROR(VLOOKUP(CONCATENATE(B4018,C4018),IBGE!A:R,18,FALSE),"")</f>
        <v/>
      </c>
    </row>
    <row r="4019" spans="4:5">
      <c r="D4019" s="16" t="str">
        <f>IFERROR(VLOOKUP(CONCATENATE(B4019,C4019),IBGE!A:J,10,FALSE),"")</f>
        <v/>
      </c>
      <c r="E4019" s="17" t="str">
        <f>IFERROR(VLOOKUP(CONCATENATE(B4019,C4019),IBGE!A:R,18,FALSE),"")</f>
        <v/>
      </c>
    </row>
    <row r="4020" spans="4:5">
      <c r="D4020" s="16" t="str">
        <f>IFERROR(VLOOKUP(CONCATENATE(B4020,C4020),IBGE!A:J,10,FALSE),"")</f>
        <v/>
      </c>
      <c r="E4020" s="17" t="str">
        <f>IFERROR(VLOOKUP(CONCATENATE(B4020,C4020),IBGE!A:R,18,FALSE),"")</f>
        <v/>
      </c>
    </row>
    <row r="4021" spans="4:5">
      <c r="D4021" s="16" t="str">
        <f>IFERROR(VLOOKUP(CONCATENATE(B4021,C4021),IBGE!A:J,10,FALSE),"")</f>
        <v/>
      </c>
      <c r="E4021" s="17" t="str">
        <f>IFERROR(VLOOKUP(CONCATENATE(B4021,C4021),IBGE!A:R,18,FALSE),"")</f>
        <v/>
      </c>
    </row>
    <row r="4022" spans="4:5">
      <c r="D4022" s="16" t="str">
        <f>IFERROR(VLOOKUP(CONCATENATE(B4022,C4022),IBGE!A:J,10,FALSE),"")</f>
        <v/>
      </c>
      <c r="E4022" s="17" t="str">
        <f>IFERROR(VLOOKUP(CONCATENATE(B4022,C4022),IBGE!A:R,18,FALSE),"")</f>
        <v/>
      </c>
    </row>
    <row r="4023" spans="4:5">
      <c r="D4023" s="16" t="str">
        <f>IFERROR(VLOOKUP(CONCATENATE(B4023,C4023),IBGE!A:J,10,FALSE),"")</f>
        <v/>
      </c>
      <c r="E4023" s="17" t="str">
        <f>IFERROR(VLOOKUP(CONCATENATE(B4023,C4023),IBGE!A:R,18,FALSE),"")</f>
        <v/>
      </c>
    </row>
    <row r="4024" spans="4:5">
      <c r="D4024" s="16" t="str">
        <f>IFERROR(VLOOKUP(CONCATENATE(B4024,C4024),IBGE!A:J,10,FALSE),"")</f>
        <v/>
      </c>
      <c r="E4024" s="17" t="str">
        <f>IFERROR(VLOOKUP(CONCATENATE(B4024,C4024),IBGE!A:R,18,FALSE),"")</f>
        <v/>
      </c>
    </row>
    <row r="4025" spans="4:5">
      <c r="D4025" s="16" t="str">
        <f>IFERROR(VLOOKUP(CONCATENATE(B4025,C4025),IBGE!A:J,10,FALSE),"")</f>
        <v/>
      </c>
      <c r="E4025" s="17" t="str">
        <f>IFERROR(VLOOKUP(CONCATENATE(B4025,C4025),IBGE!A:R,18,FALSE),"")</f>
        <v/>
      </c>
    </row>
    <row r="4026" spans="4:5">
      <c r="D4026" s="16" t="str">
        <f>IFERROR(VLOOKUP(CONCATENATE(B4026,C4026),IBGE!A:J,10,FALSE),"")</f>
        <v/>
      </c>
      <c r="E4026" s="17" t="str">
        <f>IFERROR(VLOOKUP(CONCATENATE(B4026,C4026),IBGE!A:R,18,FALSE),"")</f>
        <v/>
      </c>
    </row>
    <row r="4027" spans="4:5">
      <c r="D4027" s="16" t="str">
        <f>IFERROR(VLOOKUP(CONCATENATE(B4027,C4027),IBGE!A:J,10,FALSE),"")</f>
        <v/>
      </c>
      <c r="E4027" s="17" t="str">
        <f>IFERROR(VLOOKUP(CONCATENATE(B4027,C4027),IBGE!A:R,18,FALSE),"")</f>
        <v/>
      </c>
    </row>
    <row r="4028" spans="4:5">
      <c r="D4028" s="16" t="str">
        <f>IFERROR(VLOOKUP(CONCATENATE(B4028,C4028),IBGE!A:J,10,FALSE),"")</f>
        <v/>
      </c>
      <c r="E4028" s="17" t="str">
        <f>IFERROR(VLOOKUP(CONCATENATE(B4028,C4028),IBGE!A:R,18,FALSE),"")</f>
        <v/>
      </c>
    </row>
    <row r="4029" spans="4:5">
      <c r="D4029" s="16" t="str">
        <f>IFERROR(VLOOKUP(CONCATENATE(B4029,C4029),IBGE!A:J,10,FALSE),"")</f>
        <v/>
      </c>
      <c r="E4029" s="17" t="str">
        <f>IFERROR(VLOOKUP(CONCATENATE(B4029,C4029),IBGE!A:R,18,FALSE),"")</f>
        <v/>
      </c>
    </row>
    <row r="4030" spans="4:5">
      <c r="D4030" s="16" t="str">
        <f>IFERROR(VLOOKUP(CONCATENATE(B4030,C4030),IBGE!A:J,10,FALSE),"")</f>
        <v/>
      </c>
      <c r="E4030" s="17" t="str">
        <f>IFERROR(VLOOKUP(CONCATENATE(B4030,C4030),IBGE!A:R,18,FALSE),"")</f>
        <v/>
      </c>
    </row>
    <row r="4031" spans="4:5">
      <c r="D4031" s="16" t="str">
        <f>IFERROR(VLOOKUP(CONCATENATE(B4031,C4031),IBGE!A:J,10,FALSE),"")</f>
        <v/>
      </c>
      <c r="E4031" s="17" t="str">
        <f>IFERROR(VLOOKUP(CONCATENATE(B4031,C4031),IBGE!A:R,18,FALSE),"")</f>
        <v/>
      </c>
    </row>
    <row r="4032" spans="4:5">
      <c r="D4032" s="16" t="str">
        <f>IFERROR(VLOOKUP(CONCATENATE(B4032,C4032),IBGE!A:J,10,FALSE),"")</f>
        <v/>
      </c>
      <c r="E4032" s="17" t="str">
        <f>IFERROR(VLOOKUP(CONCATENATE(B4032,C4032),IBGE!A:R,18,FALSE),"")</f>
        <v/>
      </c>
    </row>
    <row r="4033" spans="4:5">
      <c r="D4033" s="16" t="str">
        <f>IFERROR(VLOOKUP(CONCATENATE(B4033,C4033),IBGE!A:J,10,FALSE),"")</f>
        <v/>
      </c>
      <c r="E4033" s="17" t="str">
        <f>IFERROR(VLOOKUP(CONCATENATE(B4033,C4033),IBGE!A:R,18,FALSE),"")</f>
        <v/>
      </c>
    </row>
    <row r="4034" spans="4:5">
      <c r="D4034" s="16" t="str">
        <f>IFERROR(VLOOKUP(CONCATENATE(B4034,C4034),IBGE!A:J,10,FALSE),"")</f>
        <v/>
      </c>
      <c r="E4034" s="17" t="str">
        <f>IFERROR(VLOOKUP(CONCATENATE(B4034,C4034),IBGE!A:R,18,FALSE),"")</f>
        <v/>
      </c>
    </row>
    <row r="4035" spans="4:5">
      <c r="D4035" s="16" t="str">
        <f>IFERROR(VLOOKUP(CONCATENATE(B4035,C4035),IBGE!A:J,10,FALSE),"")</f>
        <v/>
      </c>
      <c r="E4035" s="17" t="str">
        <f>IFERROR(VLOOKUP(CONCATENATE(B4035,C4035),IBGE!A:R,18,FALSE),"")</f>
        <v/>
      </c>
    </row>
    <row r="4036" spans="4:5">
      <c r="D4036" s="16" t="str">
        <f>IFERROR(VLOOKUP(CONCATENATE(B4036,C4036),IBGE!A:J,10,FALSE),"")</f>
        <v/>
      </c>
      <c r="E4036" s="17" t="str">
        <f>IFERROR(VLOOKUP(CONCATENATE(B4036,C4036),IBGE!A:R,18,FALSE),"")</f>
        <v/>
      </c>
    </row>
    <row r="4037" spans="4:5">
      <c r="D4037" s="16" t="str">
        <f>IFERROR(VLOOKUP(CONCATENATE(B4037,C4037),IBGE!A:J,10,FALSE),"")</f>
        <v/>
      </c>
      <c r="E4037" s="17" t="str">
        <f>IFERROR(VLOOKUP(CONCATENATE(B4037,C4037),IBGE!A:R,18,FALSE),"")</f>
        <v/>
      </c>
    </row>
    <row r="4038" spans="4:5">
      <c r="D4038" s="16" t="str">
        <f>IFERROR(VLOOKUP(CONCATENATE(B4038,C4038),IBGE!A:J,10,FALSE),"")</f>
        <v/>
      </c>
      <c r="E4038" s="17" t="str">
        <f>IFERROR(VLOOKUP(CONCATENATE(B4038,C4038),IBGE!A:R,18,FALSE),"")</f>
        <v/>
      </c>
    </row>
    <row r="4039" spans="4:5">
      <c r="D4039" s="16" t="str">
        <f>IFERROR(VLOOKUP(CONCATENATE(B4039,C4039),IBGE!A:J,10,FALSE),"")</f>
        <v/>
      </c>
      <c r="E4039" s="17" t="str">
        <f>IFERROR(VLOOKUP(CONCATENATE(B4039,C4039),IBGE!A:R,18,FALSE),"")</f>
        <v/>
      </c>
    </row>
    <row r="4040" spans="4:5">
      <c r="D4040" s="16" t="str">
        <f>IFERROR(VLOOKUP(CONCATENATE(B4040,C4040),IBGE!A:J,10,FALSE),"")</f>
        <v/>
      </c>
      <c r="E4040" s="17" t="str">
        <f>IFERROR(VLOOKUP(CONCATENATE(B4040,C4040),IBGE!A:R,18,FALSE),"")</f>
        <v/>
      </c>
    </row>
    <row r="4041" spans="4:5">
      <c r="D4041" s="16" t="str">
        <f>IFERROR(VLOOKUP(CONCATENATE(B4041,C4041),IBGE!A:J,10,FALSE),"")</f>
        <v/>
      </c>
      <c r="E4041" s="17" t="str">
        <f>IFERROR(VLOOKUP(CONCATENATE(B4041,C4041),IBGE!A:R,18,FALSE),"")</f>
        <v/>
      </c>
    </row>
    <row r="4042" spans="4:5">
      <c r="D4042" s="16" t="str">
        <f>IFERROR(VLOOKUP(CONCATENATE(B4042,C4042),IBGE!A:J,10,FALSE),"")</f>
        <v/>
      </c>
      <c r="E4042" s="17" t="str">
        <f>IFERROR(VLOOKUP(CONCATENATE(B4042,C4042),IBGE!A:R,18,FALSE),"")</f>
        <v/>
      </c>
    </row>
    <row r="4043" spans="4:5">
      <c r="D4043" s="16" t="str">
        <f>IFERROR(VLOOKUP(CONCATENATE(B4043,C4043),IBGE!A:J,10,FALSE),"")</f>
        <v/>
      </c>
      <c r="E4043" s="17" t="str">
        <f>IFERROR(VLOOKUP(CONCATENATE(B4043,C4043),IBGE!A:R,18,FALSE),"")</f>
        <v/>
      </c>
    </row>
    <row r="4044" spans="4:5">
      <c r="D4044" s="16" t="str">
        <f>IFERROR(VLOOKUP(CONCATENATE(B4044,C4044),IBGE!A:J,10,FALSE),"")</f>
        <v/>
      </c>
      <c r="E4044" s="17" t="str">
        <f>IFERROR(VLOOKUP(CONCATENATE(B4044,C4044),IBGE!A:R,18,FALSE),"")</f>
        <v/>
      </c>
    </row>
    <row r="4045" spans="4:5">
      <c r="D4045" s="16" t="str">
        <f>IFERROR(VLOOKUP(CONCATENATE(B4045,C4045),IBGE!A:J,10,FALSE),"")</f>
        <v/>
      </c>
      <c r="E4045" s="17" t="str">
        <f>IFERROR(VLOOKUP(CONCATENATE(B4045,C4045),IBGE!A:R,18,FALSE),"")</f>
        <v/>
      </c>
    </row>
    <row r="4046" spans="4:5">
      <c r="D4046" s="16" t="str">
        <f>IFERROR(VLOOKUP(CONCATENATE(B4046,C4046),IBGE!A:J,10,FALSE),"")</f>
        <v/>
      </c>
      <c r="E4046" s="17" t="str">
        <f>IFERROR(VLOOKUP(CONCATENATE(B4046,C4046),IBGE!A:R,18,FALSE),"")</f>
        <v/>
      </c>
    </row>
    <row r="4047" spans="4:5">
      <c r="D4047" s="16" t="str">
        <f>IFERROR(VLOOKUP(CONCATENATE(B4047,C4047),IBGE!A:J,10,FALSE),"")</f>
        <v/>
      </c>
      <c r="E4047" s="17" t="str">
        <f>IFERROR(VLOOKUP(CONCATENATE(B4047,C4047),IBGE!A:R,18,FALSE),"")</f>
        <v/>
      </c>
    </row>
    <row r="4048" spans="4:5">
      <c r="D4048" s="16" t="str">
        <f>IFERROR(VLOOKUP(CONCATENATE(B4048,C4048),IBGE!A:J,10,FALSE),"")</f>
        <v/>
      </c>
      <c r="E4048" s="17" t="str">
        <f>IFERROR(VLOOKUP(CONCATENATE(B4048,C4048),IBGE!A:R,18,FALSE),"")</f>
        <v/>
      </c>
    </row>
    <row r="4049" spans="4:5">
      <c r="D4049" s="16" t="str">
        <f>IFERROR(VLOOKUP(CONCATENATE(B4049,C4049),IBGE!A:J,10,FALSE),"")</f>
        <v/>
      </c>
      <c r="E4049" s="17" t="str">
        <f>IFERROR(VLOOKUP(CONCATENATE(B4049,C4049),IBGE!A:R,18,FALSE),"")</f>
        <v/>
      </c>
    </row>
    <row r="4050" spans="4:5">
      <c r="D4050" s="16" t="str">
        <f>IFERROR(VLOOKUP(CONCATENATE(B4050,C4050),IBGE!A:J,10,FALSE),"")</f>
        <v/>
      </c>
      <c r="E4050" s="17" t="str">
        <f>IFERROR(VLOOKUP(CONCATENATE(B4050,C4050),IBGE!A:R,18,FALSE),"")</f>
        <v/>
      </c>
    </row>
    <row r="4051" spans="4:5">
      <c r="D4051" s="16" t="str">
        <f>IFERROR(VLOOKUP(CONCATENATE(B4051,C4051),IBGE!A:J,10,FALSE),"")</f>
        <v/>
      </c>
      <c r="E4051" s="17" t="str">
        <f>IFERROR(VLOOKUP(CONCATENATE(B4051,C4051),IBGE!A:R,18,FALSE),"")</f>
        <v/>
      </c>
    </row>
    <row r="4052" spans="4:5">
      <c r="D4052" s="16" t="str">
        <f>IFERROR(VLOOKUP(CONCATENATE(B4052,C4052),IBGE!A:J,10,FALSE),"")</f>
        <v/>
      </c>
      <c r="E4052" s="17" t="str">
        <f>IFERROR(VLOOKUP(CONCATENATE(B4052,C4052),IBGE!A:R,18,FALSE),"")</f>
        <v/>
      </c>
    </row>
    <row r="4053" spans="4:5">
      <c r="D4053" s="16" t="str">
        <f>IFERROR(VLOOKUP(CONCATENATE(B4053,C4053),IBGE!A:J,10,FALSE),"")</f>
        <v/>
      </c>
      <c r="E4053" s="17" t="str">
        <f>IFERROR(VLOOKUP(CONCATENATE(B4053,C4053),IBGE!A:R,18,FALSE),"")</f>
        <v/>
      </c>
    </row>
    <row r="4054" spans="4:5">
      <c r="D4054" s="16" t="str">
        <f>IFERROR(VLOOKUP(CONCATENATE(B4054,C4054),IBGE!A:J,10,FALSE),"")</f>
        <v/>
      </c>
      <c r="E4054" s="17" t="str">
        <f>IFERROR(VLOOKUP(CONCATENATE(B4054,C4054),IBGE!A:R,18,FALSE),"")</f>
        <v/>
      </c>
    </row>
    <row r="4055" spans="4:5">
      <c r="D4055" s="16" t="str">
        <f>IFERROR(VLOOKUP(CONCATENATE(B4055,C4055),IBGE!A:J,10,FALSE),"")</f>
        <v/>
      </c>
      <c r="E4055" s="17" t="str">
        <f>IFERROR(VLOOKUP(CONCATENATE(B4055,C4055),IBGE!A:R,18,FALSE),"")</f>
        <v/>
      </c>
    </row>
    <row r="4056" spans="4:5">
      <c r="D4056" s="16" t="str">
        <f>IFERROR(VLOOKUP(CONCATENATE(B4056,C4056),IBGE!A:J,10,FALSE),"")</f>
        <v/>
      </c>
      <c r="E4056" s="17" t="str">
        <f>IFERROR(VLOOKUP(CONCATENATE(B4056,C4056),IBGE!A:R,18,FALSE),"")</f>
        <v/>
      </c>
    </row>
    <row r="4057" spans="4:5">
      <c r="D4057" s="16" t="str">
        <f>IFERROR(VLOOKUP(CONCATENATE(B4057,C4057),IBGE!A:J,10,FALSE),"")</f>
        <v/>
      </c>
      <c r="E4057" s="17" t="str">
        <f>IFERROR(VLOOKUP(CONCATENATE(B4057,C4057),IBGE!A:R,18,FALSE),"")</f>
        <v/>
      </c>
    </row>
    <row r="4058" spans="4:5">
      <c r="D4058" s="16" t="str">
        <f>IFERROR(VLOOKUP(CONCATENATE(B4058,C4058),IBGE!A:J,10,FALSE),"")</f>
        <v/>
      </c>
      <c r="E4058" s="17" t="str">
        <f>IFERROR(VLOOKUP(CONCATENATE(B4058,C4058),IBGE!A:R,18,FALSE),"")</f>
        <v/>
      </c>
    </row>
    <row r="4059" spans="4:5">
      <c r="D4059" s="16" t="str">
        <f>IFERROR(VLOOKUP(CONCATENATE(B4059,C4059),IBGE!A:J,10,FALSE),"")</f>
        <v/>
      </c>
      <c r="E4059" s="17" t="str">
        <f>IFERROR(VLOOKUP(CONCATENATE(B4059,C4059),IBGE!A:R,18,FALSE),"")</f>
        <v/>
      </c>
    </row>
    <row r="4060" spans="4:5">
      <c r="D4060" s="16" t="str">
        <f>IFERROR(VLOOKUP(CONCATENATE(B4060,C4060),IBGE!A:J,10,FALSE),"")</f>
        <v/>
      </c>
      <c r="E4060" s="17" t="str">
        <f>IFERROR(VLOOKUP(CONCATENATE(B4060,C4060),IBGE!A:R,18,FALSE),"")</f>
        <v/>
      </c>
    </row>
    <row r="4061" spans="4:5">
      <c r="D4061" s="16" t="str">
        <f>IFERROR(VLOOKUP(CONCATENATE(B4061,C4061),IBGE!A:J,10,FALSE),"")</f>
        <v/>
      </c>
      <c r="E4061" s="17" t="str">
        <f>IFERROR(VLOOKUP(CONCATENATE(B4061,C4061),IBGE!A:R,18,FALSE),"")</f>
        <v/>
      </c>
    </row>
    <row r="4062" spans="4:5">
      <c r="D4062" s="16" t="str">
        <f>IFERROR(VLOOKUP(CONCATENATE(B4062,C4062),IBGE!A:J,10,FALSE),"")</f>
        <v/>
      </c>
      <c r="E4062" s="17" t="str">
        <f>IFERROR(VLOOKUP(CONCATENATE(B4062,C4062),IBGE!A:R,18,FALSE),"")</f>
        <v/>
      </c>
    </row>
    <row r="4063" spans="4:5">
      <c r="D4063" s="16" t="str">
        <f>IFERROR(VLOOKUP(CONCATENATE(B4063,C4063),IBGE!A:J,10,FALSE),"")</f>
        <v/>
      </c>
      <c r="E4063" s="17" t="str">
        <f>IFERROR(VLOOKUP(CONCATENATE(B4063,C4063),IBGE!A:R,18,FALSE),"")</f>
        <v/>
      </c>
    </row>
    <row r="4064" spans="4:5">
      <c r="D4064" s="16" t="str">
        <f>IFERROR(VLOOKUP(CONCATENATE(B4064,C4064),IBGE!A:J,10,FALSE),"")</f>
        <v/>
      </c>
      <c r="E4064" s="17" t="str">
        <f>IFERROR(VLOOKUP(CONCATENATE(B4064,C4064),IBGE!A:R,18,FALSE),"")</f>
        <v/>
      </c>
    </row>
    <row r="4065" spans="4:5">
      <c r="D4065" s="16" t="str">
        <f>IFERROR(VLOOKUP(CONCATENATE(B4065,C4065),IBGE!A:J,10,FALSE),"")</f>
        <v/>
      </c>
      <c r="E4065" s="17" t="str">
        <f>IFERROR(VLOOKUP(CONCATENATE(B4065,C4065),IBGE!A:R,18,FALSE),"")</f>
        <v/>
      </c>
    </row>
    <row r="4066" spans="4:5">
      <c r="D4066" s="16" t="str">
        <f>IFERROR(VLOOKUP(CONCATENATE(B4066,C4066),IBGE!A:J,10,FALSE),"")</f>
        <v/>
      </c>
      <c r="E4066" s="17" t="str">
        <f>IFERROR(VLOOKUP(CONCATENATE(B4066,C4066),IBGE!A:R,18,FALSE),"")</f>
        <v/>
      </c>
    </row>
    <row r="4067" spans="4:5">
      <c r="D4067" s="16" t="str">
        <f>IFERROR(VLOOKUP(CONCATENATE(B4067,C4067),IBGE!A:J,10,FALSE),"")</f>
        <v/>
      </c>
      <c r="E4067" s="17" t="str">
        <f>IFERROR(VLOOKUP(CONCATENATE(B4067,C4067),IBGE!A:R,18,FALSE),"")</f>
        <v/>
      </c>
    </row>
    <row r="4068" spans="4:5">
      <c r="D4068" s="16" t="str">
        <f>IFERROR(VLOOKUP(CONCATENATE(B4068,C4068),IBGE!A:J,10,FALSE),"")</f>
        <v/>
      </c>
      <c r="E4068" s="17" t="str">
        <f>IFERROR(VLOOKUP(CONCATENATE(B4068,C4068),IBGE!A:R,18,FALSE),"")</f>
        <v/>
      </c>
    </row>
    <row r="4069" spans="4:5">
      <c r="D4069" s="16" t="str">
        <f>IFERROR(VLOOKUP(CONCATENATE(B4069,C4069),IBGE!A:J,10,FALSE),"")</f>
        <v/>
      </c>
      <c r="E4069" s="17" t="str">
        <f>IFERROR(VLOOKUP(CONCATENATE(B4069,C4069),IBGE!A:R,18,FALSE),"")</f>
        <v/>
      </c>
    </row>
    <row r="4070" spans="4:5">
      <c r="D4070" s="16" t="str">
        <f>IFERROR(VLOOKUP(CONCATENATE(B4070,C4070),IBGE!A:J,10,FALSE),"")</f>
        <v/>
      </c>
      <c r="E4070" s="17" t="str">
        <f>IFERROR(VLOOKUP(CONCATENATE(B4070,C4070),IBGE!A:R,18,FALSE),"")</f>
        <v/>
      </c>
    </row>
    <row r="4071" spans="4:5">
      <c r="D4071" s="16" t="str">
        <f>IFERROR(VLOOKUP(CONCATENATE(B4071,C4071),IBGE!A:J,10,FALSE),"")</f>
        <v/>
      </c>
      <c r="E4071" s="17" t="str">
        <f>IFERROR(VLOOKUP(CONCATENATE(B4071,C4071),IBGE!A:R,18,FALSE),"")</f>
        <v/>
      </c>
    </row>
    <row r="4072" spans="4:5">
      <c r="D4072" s="16" t="str">
        <f>IFERROR(VLOOKUP(CONCATENATE(B4072,C4072),IBGE!A:J,10,FALSE),"")</f>
        <v/>
      </c>
      <c r="E4072" s="17" t="str">
        <f>IFERROR(VLOOKUP(CONCATENATE(B4072,C4072),IBGE!A:R,18,FALSE),"")</f>
        <v/>
      </c>
    </row>
    <row r="4073" spans="4:5">
      <c r="D4073" s="16" t="str">
        <f>IFERROR(VLOOKUP(CONCATENATE(B4073,C4073),IBGE!A:J,10,FALSE),"")</f>
        <v/>
      </c>
      <c r="E4073" s="17" t="str">
        <f>IFERROR(VLOOKUP(CONCATENATE(B4073,C4073),IBGE!A:R,18,FALSE),"")</f>
        <v/>
      </c>
    </row>
    <row r="4074" spans="4:5">
      <c r="D4074" s="16" t="str">
        <f>IFERROR(VLOOKUP(CONCATENATE(B4074,C4074),IBGE!A:J,10,FALSE),"")</f>
        <v/>
      </c>
      <c r="E4074" s="17" t="str">
        <f>IFERROR(VLOOKUP(CONCATENATE(B4074,C4074),IBGE!A:R,18,FALSE),"")</f>
        <v/>
      </c>
    </row>
    <row r="4075" spans="4:5">
      <c r="D4075" s="16" t="str">
        <f>IFERROR(VLOOKUP(CONCATENATE(B4075,C4075),IBGE!A:J,10,FALSE),"")</f>
        <v/>
      </c>
      <c r="E4075" s="17" t="str">
        <f>IFERROR(VLOOKUP(CONCATENATE(B4075,C4075),IBGE!A:R,18,FALSE),"")</f>
        <v/>
      </c>
    </row>
    <row r="4076" spans="4:5">
      <c r="D4076" s="16" t="str">
        <f>IFERROR(VLOOKUP(CONCATENATE(B4076,C4076),IBGE!A:J,10,FALSE),"")</f>
        <v/>
      </c>
      <c r="E4076" s="17" t="str">
        <f>IFERROR(VLOOKUP(CONCATENATE(B4076,C4076),IBGE!A:R,18,FALSE),"")</f>
        <v/>
      </c>
    </row>
    <row r="4077" spans="4:5">
      <c r="D4077" s="16" t="str">
        <f>IFERROR(VLOOKUP(CONCATENATE(B4077,C4077),IBGE!A:J,10,FALSE),"")</f>
        <v/>
      </c>
      <c r="E4077" s="17" t="str">
        <f>IFERROR(VLOOKUP(CONCATENATE(B4077,C4077),IBGE!A:R,18,FALSE),"")</f>
        <v/>
      </c>
    </row>
    <row r="4078" spans="4:5">
      <c r="D4078" s="16" t="str">
        <f>IFERROR(VLOOKUP(CONCATENATE(B4078,C4078),IBGE!A:J,10,FALSE),"")</f>
        <v/>
      </c>
      <c r="E4078" s="17" t="str">
        <f>IFERROR(VLOOKUP(CONCATENATE(B4078,C4078),IBGE!A:R,18,FALSE),"")</f>
        <v/>
      </c>
    </row>
    <row r="4079" spans="4:5">
      <c r="D4079" s="16" t="str">
        <f>IFERROR(VLOOKUP(CONCATENATE(B4079,C4079),IBGE!A:J,10,FALSE),"")</f>
        <v/>
      </c>
      <c r="E4079" s="17" t="str">
        <f>IFERROR(VLOOKUP(CONCATENATE(B4079,C4079),IBGE!A:R,18,FALSE),"")</f>
        <v/>
      </c>
    </row>
    <row r="4080" spans="4:5">
      <c r="D4080" s="16" t="str">
        <f>IFERROR(VLOOKUP(CONCATENATE(B4080,C4080),IBGE!A:J,10,FALSE),"")</f>
        <v/>
      </c>
      <c r="E4080" s="17" t="str">
        <f>IFERROR(VLOOKUP(CONCATENATE(B4080,C4080),IBGE!A:R,18,FALSE),"")</f>
        <v/>
      </c>
    </row>
    <row r="4081" spans="4:5">
      <c r="D4081" s="16" t="str">
        <f>IFERROR(VLOOKUP(CONCATENATE(B4081,C4081),IBGE!A:J,10,FALSE),"")</f>
        <v/>
      </c>
      <c r="E4081" s="17" t="str">
        <f>IFERROR(VLOOKUP(CONCATENATE(B4081,C4081),IBGE!A:R,18,FALSE),"")</f>
        <v/>
      </c>
    </row>
    <row r="4082" spans="4:5">
      <c r="D4082" s="16" t="str">
        <f>IFERROR(VLOOKUP(CONCATENATE(B4082,C4082),IBGE!A:J,10,FALSE),"")</f>
        <v/>
      </c>
      <c r="E4082" s="17" t="str">
        <f>IFERROR(VLOOKUP(CONCATENATE(B4082,C4082),IBGE!A:R,18,FALSE),"")</f>
        <v/>
      </c>
    </row>
    <row r="4083" spans="4:5">
      <c r="D4083" s="16" t="str">
        <f>IFERROR(VLOOKUP(CONCATENATE(B4083,C4083),IBGE!A:J,10,FALSE),"")</f>
        <v/>
      </c>
      <c r="E4083" s="17" t="str">
        <f>IFERROR(VLOOKUP(CONCATENATE(B4083,C4083),IBGE!A:R,18,FALSE),"")</f>
        <v/>
      </c>
    </row>
    <row r="4084" spans="4:5">
      <c r="D4084" s="16" t="str">
        <f>IFERROR(VLOOKUP(CONCATENATE(B4084,C4084),IBGE!A:J,10,FALSE),"")</f>
        <v/>
      </c>
      <c r="E4084" s="17" t="str">
        <f>IFERROR(VLOOKUP(CONCATENATE(B4084,C4084),IBGE!A:R,18,FALSE),"")</f>
        <v/>
      </c>
    </row>
    <row r="4085" spans="4:5">
      <c r="D4085" s="16" t="str">
        <f>IFERROR(VLOOKUP(CONCATENATE(B4085,C4085),IBGE!A:J,10,FALSE),"")</f>
        <v/>
      </c>
      <c r="E4085" s="17" t="str">
        <f>IFERROR(VLOOKUP(CONCATENATE(B4085,C4085),IBGE!A:R,18,FALSE),"")</f>
        <v/>
      </c>
    </row>
    <row r="4086" spans="4:5">
      <c r="D4086" s="16" t="str">
        <f>IFERROR(VLOOKUP(CONCATENATE(B4086,C4086),IBGE!A:J,10,FALSE),"")</f>
        <v/>
      </c>
      <c r="E4086" s="17" t="str">
        <f>IFERROR(VLOOKUP(CONCATENATE(B4086,C4086),IBGE!A:R,18,FALSE),"")</f>
        <v/>
      </c>
    </row>
    <row r="4087" spans="4:5">
      <c r="D4087" s="16" t="str">
        <f>IFERROR(VLOOKUP(CONCATENATE(B4087,C4087),IBGE!A:J,10,FALSE),"")</f>
        <v/>
      </c>
      <c r="E4087" s="17" t="str">
        <f>IFERROR(VLOOKUP(CONCATENATE(B4087,C4087),IBGE!A:R,18,FALSE),"")</f>
        <v/>
      </c>
    </row>
    <row r="4088" spans="4:5">
      <c r="D4088" s="16" t="str">
        <f>IFERROR(VLOOKUP(CONCATENATE(B4088,C4088),IBGE!A:J,10,FALSE),"")</f>
        <v/>
      </c>
      <c r="E4088" s="17" t="str">
        <f>IFERROR(VLOOKUP(CONCATENATE(B4088,C4088),IBGE!A:R,18,FALSE),"")</f>
        <v/>
      </c>
    </row>
    <row r="4089" spans="4:5">
      <c r="D4089" s="16" t="str">
        <f>IFERROR(VLOOKUP(CONCATENATE(B4089,C4089),IBGE!A:J,10,FALSE),"")</f>
        <v/>
      </c>
      <c r="E4089" s="17" t="str">
        <f>IFERROR(VLOOKUP(CONCATENATE(B4089,C4089),IBGE!A:R,18,FALSE),"")</f>
        <v/>
      </c>
    </row>
    <row r="4090" spans="4:5">
      <c r="D4090" s="16" t="str">
        <f>IFERROR(VLOOKUP(CONCATENATE(B4090,C4090),IBGE!A:J,10,FALSE),"")</f>
        <v/>
      </c>
      <c r="E4090" s="17" t="str">
        <f>IFERROR(VLOOKUP(CONCATENATE(B4090,C4090),IBGE!A:R,18,FALSE),"")</f>
        <v/>
      </c>
    </row>
    <row r="4091" spans="4:5">
      <c r="D4091" s="16" t="str">
        <f>IFERROR(VLOOKUP(CONCATENATE(B4091,C4091),IBGE!A:J,10,FALSE),"")</f>
        <v/>
      </c>
      <c r="E4091" s="17" t="str">
        <f>IFERROR(VLOOKUP(CONCATENATE(B4091,C4091),IBGE!A:R,18,FALSE),"")</f>
        <v/>
      </c>
    </row>
    <row r="4092" spans="4:5">
      <c r="D4092" s="16" t="str">
        <f>IFERROR(VLOOKUP(CONCATENATE(B4092,C4092),IBGE!A:J,10,FALSE),"")</f>
        <v/>
      </c>
      <c r="E4092" s="17" t="str">
        <f>IFERROR(VLOOKUP(CONCATENATE(B4092,C4092),IBGE!A:R,18,FALSE),"")</f>
        <v/>
      </c>
    </row>
    <row r="4093" spans="4:5">
      <c r="D4093" s="16" t="str">
        <f>IFERROR(VLOOKUP(CONCATENATE(B4093,C4093),IBGE!A:J,10,FALSE),"")</f>
        <v/>
      </c>
      <c r="E4093" s="17" t="str">
        <f>IFERROR(VLOOKUP(CONCATENATE(B4093,C4093),IBGE!A:R,18,FALSE),"")</f>
        <v/>
      </c>
    </row>
    <row r="4094" spans="4:5">
      <c r="D4094" s="16" t="str">
        <f>IFERROR(VLOOKUP(CONCATENATE(B4094,C4094),IBGE!A:J,10,FALSE),"")</f>
        <v/>
      </c>
      <c r="E4094" s="17" t="str">
        <f>IFERROR(VLOOKUP(CONCATENATE(B4094,C4094),IBGE!A:R,18,FALSE),"")</f>
        <v/>
      </c>
    </row>
    <row r="4095" spans="4:5">
      <c r="D4095" s="16" t="str">
        <f>IFERROR(VLOOKUP(CONCATENATE(B4095,C4095),IBGE!A:J,10,FALSE),"")</f>
        <v/>
      </c>
      <c r="E4095" s="17" t="str">
        <f>IFERROR(VLOOKUP(CONCATENATE(B4095,C4095),IBGE!A:R,18,FALSE),"")</f>
        <v/>
      </c>
    </row>
    <row r="4096" spans="4:5">
      <c r="D4096" s="16" t="str">
        <f>IFERROR(VLOOKUP(CONCATENATE(B4096,C4096),IBGE!A:J,10,FALSE),"")</f>
        <v/>
      </c>
      <c r="E4096" s="17" t="str">
        <f>IFERROR(VLOOKUP(CONCATENATE(B4096,C4096),IBGE!A:R,18,FALSE),"")</f>
        <v/>
      </c>
    </row>
    <row r="4097" spans="4:5">
      <c r="D4097" s="16" t="str">
        <f>IFERROR(VLOOKUP(CONCATENATE(B4097,C4097),IBGE!A:J,10,FALSE),"")</f>
        <v/>
      </c>
      <c r="E4097" s="17" t="str">
        <f>IFERROR(VLOOKUP(CONCATENATE(B4097,C4097),IBGE!A:R,18,FALSE),"")</f>
        <v/>
      </c>
    </row>
    <row r="4098" spans="4:5">
      <c r="D4098" s="16" t="str">
        <f>IFERROR(VLOOKUP(CONCATENATE(B4098,C4098),IBGE!A:J,10,FALSE),"")</f>
        <v/>
      </c>
      <c r="E4098" s="17" t="str">
        <f>IFERROR(VLOOKUP(CONCATENATE(B4098,C4098),IBGE!A:R,18,FALSE),"")</f>
        <v/>
      </c>
    </row>
    <row r="4099" spans="4:5">
      <c r="D4099" s="16" t="str">
        <f>IFERROR(VLOOKUP(CONCATENATE(B4099,C4099),IBGE!A:J,10,FALSE),"")</f>
        <v/>
      </c>
      <c r="E4099" s="17" t="str">
        <f>IFERROR(VLOOKUP(CONCATENATE(B4099,C4099),IBGE!A:R,18,FALSE),"")</f>
        <v/>
      </c>
    </row>
    <row r="4100" spans="4:5">
      <c r="D4100" s="16" t="str">
        <f>IFERROR(VLOOKUP(CONCATENATE(B4100,C4100),IBGE!A:J,10,FALSE),"")</f>
        <v/>
      </c>
      <c r="E4100" s="17" t="str">
        <f>IFERROR(VLOOKUP(CONCATENATE(B4100,C4100),IBGE!A:R,18,FALSE),"")</f>
        <v/>
      </c>
    </row>
    <row r="4101" spans="4:5">
      <c r="D4101" s="16" t="str">
        <f>IFERROR(VLOOKUP(CONCATENATE(B4101,C4101),IBGE!A:J,10,FALSE),"")</f>
        <v/>
      </c>
      <c r="E4101" s="17" t="str">
        <f>IFERROR(VLOOKUP(CONCATENATE(B4101,C4101),IBGE!A:R,18,FALSE),"")</f>
        <v/>
      </c>
    </row>
    <row r="4102" spans="4:5">
      <c r="D4102" s="16" t="str">
        <f>IFERROR(VLOOKUP(CONCATENATE(B4102,C4102),IBGE!A:J,10,FALSE),"")</f>
        <v/>
      </c>
      <c r="E4102" s="17" t="str">
        <f>IFERROR(VLOOKUP(CONCATENATE(B4102,C4102),IBGE!A:R,18,FALSE),"")</f>
        <v/>
      </c>
    </row>
    <row r="4103" spans="4:5">
      <c r="D4103" s="16" t="str">
        <f>IFERROR(VLOOKUP(CONCATENATE(B4103,C4103),IBGE!A:J,10,FALSE),"")</f>
        <v/>
      </c>
      <c r="E4103" s="17" t="str">
        <f>IFERROR(VLOOKUP(CONCATENATE(B4103,C4103),IBGE!A:R,18,FALSE),"")</f>
        <v/>
      </c>
    </row>
    <row r="4104" spans="4:5">
      <c r="D4104" s="16" t="str">
        <f>IFERROR(VLOOKUP(CONCATENATE(B4104,C4104),IBGE!A:J,10,FALSE),"")</f>
        <v/>
      </c>
      <c r="E4104" s="17" t="str">
        <f>IFERROR(VLOOKUP(CONCATENATE(B4104,C4104),IBGE!A:R,18,FALSE),"")</f>
        <v/>
      </c>
    </row>
    <row r="4105" spans="4:5">
      <c r="D4105" s="16" t="str">
        <f>IFERROR(VLOOKUP(CONCATENATE(B4105,C4105),IBGE!A:J,10,FALSE),"")</f>
        <v/>
      </c>
      <c r="E4105" s="17" t="str">
        <f>IFERROR(VLOOKUP(CONCATENATE(B4105,C4105),IBGE!A:R,18,FALSE),"")</f>
        <v/>
      </c>
    </row>
    <row r="4106" spans="4:5">
      <c r="D4106" s="16" t="str">
        <f>IFERROR(VLOOKUP(CONCATENATE(B4106,C4106),IBGE!A:J,10,FALSE),"")</f>
        <v/>
      </c>
      <c r="E4106" s="17" t="str">
        <f>IFERROR(VLOOKUP(CONCATENATE(B4106,C4106),IBGE!A:R,18,FALSE),"")</f>
        <v/>
      </c>
    </row>
    <row r="4107" spans="4:5">
      <c r="D4107" s="16" t="str">
        <f>IFERROR(VLOOKUP(CONCATENATE(B4107,C4107),IBGE!A:J,10,FALSE),"")</f>
        <v/>
      </c>
      <c r="E4107" s="17" t="str">
        <f>IFERROR(VLOOKUP(CONCATENATE(B4107,C4107),IBGE!A:R,18,FALSE),"")</f>
        <v/>
      </c>
    </row>
    <row r="4108" spans="4:5">
      <c r="D4108" s="16" t="str">
        <f>IFERROR(VLOOKUP(CONCATENATE(B4108,C4108),IBGE!A:J,10,FALSE),"")</f>
        <v/>
      </c>
      <c r="E4108" s="17" t="str">
        <f>IFERROR(VLOOKUP(CONCATENATE(B4108,C4108),IBGE!A:R,18,FALSE),"")</f>
        <v/>
      </c>
    </row>
    <row r="4109" spans="4:5">
      <c r="D4109" s="16" t="str">
        <f>IFERROR(VLOOKUP(CONCATENATE(B4109,C4109),IBGE!A:J,10,FALSE),"")</f>
        <v/>
      </c>
      <c r="E4109" s="17" t="str">
        <f>IFERROR(VLOOKUP(CONCATENATE(B4109,C4109),IBGE!A:R,18,FALSE),"")</f>
        <v/>
      </c>
    </row>
    <row r="4110" spans="4:5">
      <c r="D4110" s="16" t="str">
        <f>IFERROR(VLOOKUP(CONCATENATE(B4110,C4110),IBGE!A:J,10,FALSE),"")</f>
        <v/>
      </c>
      <c r="E4110" s="17" t="str">
        <f>IFERROR(VLOOKUP(CONCATENATE(B4110,C4110),IBGE!A:R,18,FALSE),"")</f>
        <v/>
      </c>
    </row>
    <row r="4111" spans="4:5">
      <c r="D4111" s="16" t="str">
        <f>IFERROR(VLOOKUP(CONCATENATE(B4111,C4111),IBGE!A:J,10,FALSE),"")</f>
        <v/>
      </c>
      <c r="E4111" s="17" t="str">
        <f>IFERROR(VLOOKUP(CONCATENATE(B4111,C4111),IBGE!A:R,18,FALSE),"")</f>
        <v/>
      </c>
    </row>
    <row r="4112" spans="4:5">
      <c r="D4112" s="16" t="str">
        <f>IFERROR(VLOOKUP(CONCATENATE(B4112,C4112),IBGE!A:J,10,FALSE),"")</f>
        <v/>
      </c>
      <c r="E4112" s="17" t="str">
        <f>IFERROR(VLOOKUP(CONCATENATE(B4112,C4112),IBGE!A:R,18,FALSE),"")</f>
        <v/>
      </c>
    </row>
    <row r="4113" spans="4:5">
      <c r="D4113" s="16" t="str">
        <f>IFERROR(VLOOKUP(CONCATENATE(B4113,C4113),IBGE!A:J,10,FALSE),"")</f>
        <v/>
      </c>
      <c r="E4113" s="17" t="str">
        <f>IFERROR(VLOOKUP(CONCATENATE(B4113,C4113),IBGE!A:R,18,FALSE),"")</f>
        <v/>
      </c>
    </row>
    <row r="4114" spans="4:5">
      <c r="D4114" s="16" t="str">
        <f>IFERROR(VLOOKUP(CONCATENATE(B4114,C4114),IBGE!A:J,10,FALSE),"")</f>
        <v/>
      </c>
      <c r="E4114" s="17" t="str">
        <f>IFERROR(VLOOKUP(CONCATENATE(B4114,C4114),IBGE!A:R,18,FALSE),"")</f>
        <v/>
      </c>
    </row>
    <row r="4115" spans="4:5">
      <c r="D4115" s="16" t="str">
        <f>IFERROR(VLOOKUP(CONCATENATE(B4115,C4115),IBGE!A:J,10,FALSE),"")</f>
        <v/>
      </c>
      <c r="E4115" s="17" t="str">
        <f>IFERROR(VLOOKUP(CONCATENATE(B4115,C4115),IBGE!A:R,18,FALSE),"")</f>
        <v/>
      </c>
    </row>
    <row r="4116" spans="4:5">
      <c r="D4116" s="16" t="str">
        <f>IFERROR(VLOOKUP(CONCATENATE(B4116,C4116),IBGE!A:J,10,FALSE),"")</f>
        <v/>
      </c>
      <c r="E4116" s="17" t="str">
        <f>IFERROR(VLOOKUP(CONCATENATE(B4116,C4116),IBGE!A:R,18,FALSE),"")</f>
        <v/>
      </c>
    </row>
    <row r="4117" spans="4:5">
      <c r="D4117" s="16" t="str">
        <f>IFERROR(VLOOKUP(CONCATENATE(B4117,C4117),IBGE!A:J,10,FALSE),"")</f>
        <v/>
      </c>
      <c r="E4117" s="17" t="str">
        <f>IFERROR(VLOOKUP(CONCATENATE(B4117,C4117),IBGE!A:R,18,FALSE),"")</f>
        <v/>
      </c>
    </row>
    <row r="4118" spans="4:5">
      <c r="D4118" s="16" t="str">
        <f>IFERROR(VLOOKUP(CONCATENATE(B4118,C4118),IBGE!A:J,10,FALSE),"")</f>
        <v/>
      </c>
      <c r="E4118" s="17" t="str">
        <f>IFERROR(VLOOKUP(CONCATENATE(B4118,C4118),IBGE!A:R,18,FALSE),"")</f>
        <v/>
      </c>
    </row>
    <row r="4119" spans="4:5">
      <c r="D4119" s="16" t="str">
        <f>IFERROR(VLOOKUP(CONCATENATE(B4119,C4119),IBGE!A:J,10,FALSE),"")</f>
        <v/>
      </c>
      <c r="E4119" s="17" t="str">
        <f>IFERROR(VLOOKUP(CONCATENATE(B4119,C4119),IBGE!A:R,18,FALSE),"")</f>
        <v/>
      </c>
    </row>
    <row r="4120" spans="4:5">
      <c r="D4120" s="16" t="str">
        <f>IFERROR(VLOOKUP(CONCATENATE(B4120,C4120),IBGE!A:J,10,FALSE),"")</f>
        <v/>
      </c>
      <c r="E4120" s="17" t="str">
        <f>IFERROR(VLOOKUP(CONCATENATE(B4120,C4120),IBGE!A:R,18,FALSE),"")</f>
        <v/>
      </c>
    </row>
    <row r="4121" spans="4:5">
      <c r="D4121" s="16" t="str">
        <f>IFERROR(VLOOKUP(CONCATENATE(B4121,C4121),IBGE!A:J,10,FALSE),"")</f>
        <v/>
      </c>
      <c r="E4121" s="17" t="str">
        <f>IFERROR(VLOOKUP(CONCATENATE(B4121,C4121),IBGE!A:R,18,FALSE),"")</f>
        <v/>
      </c>
    </row>
    <row r="4122" spans="4:5">
      <c r="D4122" s="16" t="str">
        <f>IFERROR(VLOOKUP(CONCATENATE(B4122,C4122),IBGE!A:J,10,FALSE),"")</f>
        <v/>
      </c>
      <c r="E4122" s="17" t="str">
        <f>IFERROR(VLOOKUP(CONCATENATE(B4122,C4122),IBGE!A:R,18,FALSE),"")</f>
        <v/>
      </c>
    </row>
    <row r="4123" spans="4:5">
      <c r="D4123" s="16" t="str">
        <f>IFERROR(VLOOKUP(CONCATENATE(B4123,C4123),IBGE!A:J,10,FALSE),"")</f>
        <v/>
      </c>
      <c r="E4123" s="17" t="str">
        <f>IFERROR(VLOOKUP(CONCATENATE(B4123,C4123),IBGE!A:R,18,FALSE),"")</f>
        <v/>
      </c>
    </row>
    <row r="4124" spans="4:5">
      <c r="D4124" s="16" t="str">
        <f>IFERROR(VLOOKUP(CONCATENATE(B4124,C4124),IBGE!A:J,10,FALSE),"")</f>
        <v/>
      </c>
      <c r="E4124" s="17" t="str">
        <f>IFERROR(VLOOKUP(CONCATENATE(B4124,C4124),IBGE!A:R,18,FALSE),"")</f>
        <v/>
      </c>
    </row>
    <row r="4125" spans="4:5">
      <c r="D4125" s="16" t="str">
        <f>IFERROR(VLOOKUP(CONCATENATE(B4125,C4125),IBGE!A:J,10,FALSE),"")</f>
        <v/>
      </c>
      <c r="E4125" s="17" t="str">
        <f>IFERROR(VLOOKUP(CONCATENATE(B4125,C4125),IBGE!A:R,18,FALSE),"")</f>
        <v/>
      </c>
    </row>
    <row r="4126" spans="4:5">
      <c r="D4126" s="16" t="str">
        <f>IFERROR(VLOOKUP(CONCATENATE(B4126,C4126),IBGE!A:J,10,FALSE),"")</f>
        <v/>
      </c>
      <c r="E4126" s="17" t="str">
        <f>IFERROR(VLOOKUP(CONCATENATE(B4126,C4126),IBGE!A:R,18,FALSE),"")</f>
        <v/>
      </c>
    </row>
    <row r="4127" spans="4:5">
      <c r="D4127" s="16" t="str">
        <f>IFERROR(VLOOKUP(CONCATENATE(B4127,C4127),IBGE!A:J,10,FALSE),"")</f>
        <v/>
      </c>
      <c r="E4127" s="17" t="str">
        <f>IFERROR(VLOOKUP(CONCATENATE(B4127,C4127),IBGE!A:R,18,FALSE),"")</f>
        <v/>
      </c>
    </row>
    <row r="4128" spans="4:5">
      <c r="D4128" s="16" t="str">
        <f>IFERROR(VLOOKUP(CONCATENATE(B4128,C4128),IBGE!A:J,10,FALSE),"")</f>
        <v/>
      </c>
      <c r="E4128" s="17" t="str">
        <f>IFERROR(VLOOKUP(CONCATENATE(B4128,C4128),IBGE!A:R,18,FALSE),"")</f>
        <v/>
      </c>
    </row>
    <row r="4129" spans="4:5">
      <c r="D4129" s="16" t="str">
        <f>IFERROR(VLOOKUP(CONCATENATE(B4129,C4129),IBGE!A:J,10,FALSE),"")</f>
        <v/>
      </c>
      <c r="E4129" s="17" t="str">
        <f>IFERROR(VLOOKUP(CONCATENATE(B4129,C4129),IBGE!A:R,18,FALSE),"")</f>
        <v/>
      </c>
    </row>
    <row r="4130" spans="4:5">
      <c r="D4130" s="16" t="str">
        <f>IFERROR(VLOOKUP(CONCATENATE(B4130,C4130),IBGE!A:J,10,FALSE),"")</f>
        <v/>
      </c>
      <c r="E4130" s="17" t="str">
        <f>IFERROR(VLOOKUP(CONCATENATE(B4130,C4130),IBGE!A:R,18,FALSE),"")</f>
        <v/>
      </c>
    </row>
    <row r="4131" spans="4:5">
      <c r="D4131" s="16" t="str">
        <f>IFERROR(VLOOKUP(CONCATENATE(B4131,C4131),IBGE!A:J,10,FALSE),"")</f>
        <v/>
      </c>
      <c r="E4131" s="17" t="str">
        <f>IFERROR(VLOOKUP(CONCATENATE(B4131,C4131),IBGE!A:R,18,FALSE),"")</f>
        <v/>
      </c>
    </row>
    <row r="4132" spans="4:5">
      <c r="D4132" s="16" t="str">
        <f>IFERROR(VLOOKUP(CONCATENATE(B4132,C4132),IBGE!A:J,10,FALSE),"")</f>
        <v/>
      </c>
      <c r="E4132" s="17" t="str">
        <f>IFERROR(VLOOKUP(CONCATENATE(B4132,C4132),IBGE!A:R,18,FALSE),"")</f>
        <v/>
      </c>
    </row>
    <row r="4133" spans="4:5">
      <c r="D4133" s="16" t="str">
        <f>IFERROR(VLOOKUP(CONCATENATE(B4133,C4133),IBGE!A:J,10,FALSE),"")</f>
        <v/>
      </c>
      <c r="E4133" s="17" t="str">
        <f>IFERROR(VLOOKUP(CONCATENATE(B4133,C4133),IBGE!A:R,18,FALSE),"")</f>
        <v/>
      </c>
    </row>
    <row r="4134" spans="4:5">
      <c r="D4134" s="16" t="str">
        <f>IFERROR(VLOOKUP(CONCATENATE(B4134,C4134),IBGE!A:J,10,FALSE),"")</f>
        <v/>
      </c>
      <c r="E4134" s="17" t="str">
        <f>IFERROR(VLOOKUP(CONCATENATE(B4134,C4134),IBGE!A:R,18,FALSE),"")</f>
        <v/>
      </c>
    </row>
    <row r="4135" spans="4:5">
      <c r="D4135" s="16" t="str">
        <f>IFERROR(VLOOKUP(CONCATENATE(B4135,C4135),IBGE!A:J,10,FALSE),"")</f>
        <v/>
      </c>
      <c r="E4135" s="17" t="str">
        <f>IFERROR(VLOOKUP(CONCATENATE(B4135,C4135),IBGE!A:R,18,FALSE),"")</f>
        <v/>
      </c>
    </row>
    <row r="4136" spans="4:5">
      <c r="D4136" s="16" t="str">
        <f>IFERROR(VLOOKUP(CONCATENATE(B4136,C4136),IBGE!A:J,10,FALSE),"")</f>
        <v/>
      </c>
      <c r="E4136" s="17" t="str">
        <f>IFERROR(VLOOKUP(CONCATENATE(B4136,C4136),IBGE!A:R,18,FALSE),"")</f>
        <v/>
      </c>
    </row>
    <row r="4137" spans="4:5">
      <c r="D4137" s="16" t="str">
        <f>IFERROR(VLOOKUP(CONCATENATE(B4137,C4137),IBGE!A:J,10,FALSE),"")</f>
        <v/>
      </c>
      <c r="E4137" s="17" t="str">
        <f>IFERROR(VLOOKUP(CONCATENATE(B4137,C4137),IBGE!A:R,18,FALSE),"")</f>
        <v/>
      </c>
    </row>
    <row r="4138" spans="4:5">
      <c r="D4138" s="16" t="str">
        <f>IFERROR(VLOOKUP(CONCATENATE(B4138,C4138),IBGE!A:J,10,FALSE),"")</f>
        <v/>
      </c>
      <c r="E4138" s="17" t="str">
        <f>IFERROR(VLOOKUP(CONCATENATE(B4138,C4138),IBGE!A:R,18,FALSE),"")</f>
        <v/>
      </c>
    </row>
    <row r="4139" spans="4:5">
      <c r="D4139" s="16" t="str">
        <f>IFERROR(VLOOKUP(CONCATENATE(B4139,C4139),IBGE!A:J,10,FALSE),"")</f>
        <v/>
      </c>
      <c r="E4139" s="17" t="str">
        <f>IFERROR(VLOOKUP(CONCATENATE(B4139,C4139),IBGE!A:R,18,FALSE),"")</f>
        <v/>
      </c>
    </row>
    <row r="4140" spans="4:5">
      <c r="D4140" s="16" t="str">
        <f>IFERROR(VLOOKUP(CONCATENATE(B4140,C4140),IBGE!A:J,10,FALSE),"")</f>
        <v/>
      </c>
      <c r="E4140" s="17" t="str">
        <f>IFERROR(VLOOKUP(CONCATENATE(B4140,C4140),IBGE!A:R,18,FALSE),"")</f>
        <v/>
      </c>
    </row>
    <row r="4141" spans="4:5">
      <c r="D4141" s="16" t="str">
        <f>IFERROR(VLOOKUP(CONCATENATE(B4141,C4141),IBGE!A:J,10,FALSE),"")</f>
        <v/>
      </c>
      <c r="E4141" s="17" t="str">
        <f>IFERROR(VLOOKUP(CONCATENATE(B4141,C4141),IBGE!A:R,18,FALSE),"")</f>
        <v/>
      </c>
    </row>
    <row r="4142" spans="4:5">
      <c r="D4142" s="16" t="str">
        <f>IFERROR(VLOOKUP(CONCATENATE(B4142,C4142),IBGE!A:J,10,FALSE),"")</f>
        <v/>
      </c>
      <c r="E4142" s="17" t="str">
        <f>IFERROR(VLOOKUP(CONCATENATE(B4142,C4142),IBGE!A:R,18,FALSE),"")</f>
        <v/>
      </c>
    </row>
    <row r="4143" spans="4:5">
      <c r="D4143" s="16" t="str">
        <f>IFERROR(VLOOKUP(CONCATENATE(B4143,C4143),IBGE!A:J,10,FALSE),"")</f>
        <v/>
      </c>
      <c r="E4143" s="17" t="str">
        <f>IFERROR(VLOOKUP(CONCATENATE(B4143,C4143),IBGE!A:R,18,FALSE),"")</f>
        <v/>
      </c>
    </row>
    <row r="4144" spans="4:5">
      <c r="D4144" s="16" t="str">
        <f>IFERROR(VLOOKUP(CONCATENATE(B4144,C4144),IBGE!A:J,10,FALSE),"")</f>
        <v/>
      </c>
      <c r="E4144" s="17" t="str">
        <f>IFERROR(VLOOKUP(CONCATENATE(B4144,C4144),IBGE!A:R,18,FALSE),"")</f>
        <v/>
      </c>
    </row>
    <row r="4145" spans="4:5">
      <c r="D4145" s="16" t="str">
        <f>IFERROR(VLOOKUP(CONCATENATE(B4145,C4145),IBGE!A:J,10,FALSE),"")</f>
        <v/>
      </c>
      <c r="E4145" s="17" t="str">
        <f>IFERROR(VLOOKUP(CONCATENATE(B4145,C4145),IBGE!A:R,18,FALSE),"")</f>
        <v/>
      </c>
    </row>
    <row r="4146" spans="4:5">
      <c r="D4146" s="16" t="str">
        <f>IFERROR(VLOOKUP(CONCATENATE(B4146,C4146),IBGE!A:J,10,FALSE),"")</f>
        <v/>
      </c>
      <c r="E4146" s="17" t="str">
        <f>IFERROR(VLOOKUP(CONCATENATE(B4146,C4146),IBGE!A:R,18,FALSE),"")</f>
        <v/>
      </c>
    </row>
    <row r="4147" spans="4:5">
      <c r="D4147" s="16" t="str">
        <f>IFERROR(VLOOKUP(CONCATENATE(B4147,C4147),IBGE!A:J,10,FALSE),"")</f>
        <v/>
      </c>
      <c r="E4147" s="17" t="str">
        <f>IFERROR(VLOOKUP(CONCATENATE(B4147,C4147),IBGE!A:R,18,FALSE),"")</f>
        <v/>
      </c>
    </row>
    <row r="4148" spans="4:5">
      <c r="D4148" s="16" t="str">
        <f>IFERROR(VLOOKUP(CONCATENATE(B4148,C4148),IBGE!A:J,10,FALSE),"")</f>
        <v/>
      </c>
      <c r="E4148" s="17" t="str">
        <f>IFERROR(VLOOKUP(CONCATENATE(B4148,C4148),IBGE!A:R,18,FALSE),"")</f>
        <v/>
      </c>
    </row>
    <row r="4149" spans="4:5">
      <c r="D4149" s="16" t="str">
        <f>IFERROR(VLOOKUP(CONCATENATE(B4149,C4149),IBGE!A:J,10,FALSE),"")</f>
        <v/>
      </c>
      <c r="E4149" s="17" t="str">
        <f>IFERROR(VLOOKUP(CONCATENATE(B4149,C4149),IBGE!A:R,18,FALSE),"")</f>
        <v/>
      </c>
    </row>
    <row r="4150" spans="4:5">
      <c r="D4150" s="16" t="str">
        <f>IFERROR(VLOOKUP(CONCATENATE(B4150,C4150),IBGE!A:J,10,FALSE),"")</f>
        <v/>
      </c>
      <c r="E4150" s="17" t="str">
        <f>IFERROR(VLOOKUP(CONCATENATE(B4150,C4150),IBGE!A:R,18,FALSE),"")</f>
        <v/>
      </c>
    </row>
    <row r="4151" spans="4:5">
      <c r="D4151" s="16" t="str">
        <f>IFERROR(VLOOKUP(CONCATENATE(B4151,C4151),IBGE!A:J,10,FALSE),"")</f>
        <v/>
      </c>
      <c r="E4151" s="17" t="str">
        <f>IFERROR(VLOOKUP(CONCATENATE(B4151,C4151),IBGE!A:R,18,FALSE),"")</f>
        <v/>
      </c>
    </row>
    <row r="4152" spans="4:5">
      <c r="D4152" s="16" t="str">
        <f>IFERROR(VLOOKUP(CONCATENATE(B4152,C4152),IBGE!A:J,10,FALSE),"")</f>
        <v/>
      </c>
      <c r="E4152" s="17" t="str">
        <f>IFERROR(VLOOKUP(CONCATENATE(B4152,C4152),IBGE!A:R,18,FALSE),"")</f>
        <v/>
      </c>
    </row>
    <row r="4153" spans="4:5">
      <c r="D4153" s="16" t="str">
        <f>IFERROR(VLOOKUP(CONCATENATE(B4153,C4153),IBGE!A:J,10,FALSE),"")</f>
        <v/>
      </c>
      <c r="E4153" s="17" t="str">
        <f>IFERROR(VLOOKUP(CONCATENATE(B4153,C4153),IBGE!A:R,18,FALSE),"")</f>
        <v/>
      </c>
    </row>
    <row r="4154" spans="4:5">
      <c r="D4154" s="16" t="str">
        <f>IFERROR(VLOOKUP(CONCATENATE(B4154,C4154),IBGE!A:J,10,FALSE),"")</f>
        <v/>
      </c>
      <c r="E4154" s="17" t="str">
        <f>IFERROR(VLOOKUP(CONCATENATE(B4154,C4154),IBGE!A:R,18,FALSE),"")</f>
        <v/>
      </c>
    </row>
    <row r="4155" spans="4:5">
      <c r="D4155" s="16" t="str">
        <f>IFERROR(VLOOKUP(CONCATENATE(B4155,C4155),IBGE!A:J,10,FALSE),"")</f>
        <v/>
      </c>
      <c r="E4155" s="17" t="str">
        <f>IFERROR(VLOOKUP(CONCATENATE(B4155,C4155),IBGE!A:R,18,FALSE),"")</f>
        <v/>
      </c>
    </row>
    <row r="4156" spans="4:5">
      <c r="D4156" s="16" t="str">
        <f>IFERROR(VLOOKUP(CONCATENATE(B4156,C4156),IBGE!A:J,10,FALSE),"")</f>
        <v/>
      </c>
      <c r="E4156" s="17" t="str">
        <f>IFERROR(VLOOKUP(CONCATENATE(B4156,C4156),IBGE!A:R,18,FALSE),"")</f>
        <v/>
      </c>
    </row>
    <row r="4157" spans="4:5">
      <c r="D4157" s="16" t="str">
        <f>IFERROR(VLOOKUP(CONCATENATE(B4157,C4157),IBGE!A:J,10,FALSE),"")</f>
        <v/>
      </c>
      <c r="E4157" s="17" t="str">
        <f>IFERROR(VLOOKUP(CONCATENATE(B4157,C4157),IBGE!A:R,18,FALSE),"")</f>
        <v/>
      </c>
    </row>
    <row r="4158" spans="4:5">
      <c r="D4158" s="16" t="str">
        <f>IFERROR(VLOOKUP(CONCATENATE(B4158,C4158),IBGE!A:J,10,FALSE),"")</f>
        <v/>
      </c>
      <c r="E4158" s="17" t="str">
        <f>IFERROR(VLOOKUP(CONCATENATE(B4158,C4158),IBGE!A:R,18,FALSE),"")</f>
        <v/>
      </c>
    </row>
    <row r="4159" spans="4:5">
      <c r="D4159" s="16" t="str">
        <f>IFERROR(VLOOKUP(CONCATENATE(B4159,C4159),IBGE!A:J,10,FALSE),"")</f>
        <v/>
      </c>
      <c r="E4159" s="17" t="str">
        <f>IFERROR(VLOOKUP(CONCATENATE(B4159,C4159),IBGE!A:R,18,FALSE),"")</f>
        <v/>
      </c>
    </row>
    <row r="4160" spans="4:5">
      <c r="D4160" s="16" t="str">
        <f>IFERROR(VLOOKUP(CONCATENATE(B4160,C4160),IBGE!A:J,10,FALSE),"")</f>
        <v/>
      </c>
      <c r="E4160" s="17" t="str">
        <f>IFERROR(VLOOKUP(CONCATENATE(B4160,C4160),IBGE!A:R,18,FALSE),"")</f>
        <v/>
      </c>
    </row>
    <row r="4161" spans="4:5">
      <c r="D4161" s="16" t="str">
        <f>IFERROR(VLOOKUP(CONCATENATE(B4161,C4161),IBGE!A:J,10,FALSE),"")</f>
        <v/>
      </c>
      <c r="E4161" s="17" t="str">
        <f>IFERROR(VLOOKUP(CONCATENATE(B4161,C4161),IBGE!A:R,18,FALSE),"")</f>
        <v/>
      </c>
    </row>
    <row r="4162" spans="4:5">
      <c r="D4162" s="16" t="str">
        <f>IFERROR(VLOOKUP(CONCATENATE(B4162,C4162),IBGE!A:J,10,FALSE),"")</f>
        <v/>
      </c>
      <c r="E4162" s="17" t="str">
        <f>IFERROR(VLOOKUP(CONCATENATE(B4162,C4162),IBGE!A:R,18,FALSE),"")</f>
        <v/>
      </c>
    </row>
    <row r="4163" spans="4:5">
      <c r="D4163" s="16" t="str">
        <f>IFERROR(VLOOKUP(CONCATENATE(B4163,C4163),IBGE!A:J,10,FALSE),"")</f>
        <v/>
      </c>
      <c r="E4163" s="17" t="str">
        <f>IFERROR(VLOOKUP(CONCATENATE(B4163,C4163),IBGE!A:R,18,FALSE),"")</f>
        <v/>
      </c>
    </row>
    <row r="4164" spans="4:5">
      <c r="D4164" s="16" t="str">
        <f>IFERROR(VLOOKUP(CONCATENATE(B4164,C4164),IBGE!A:J,10,FALSE),"")</f>
        <v/>
      </c>
      <c r="E4164" s="17" t="str">
        <f>IFERROR(VLOOKUP(CONCATENATE(B4164,C4164),IBGE!A:R,18,FALSE),"")</f>
        <v/>
      </c>
    </row>
    <row r="4165" spans="4:5">
      <c r="D4165" s="16" t="str">
        <f>IFERROR(VLOOKUP(CONCATENATE(B4165,C4165),IBGE!A:J,10,FALSE),"")</f>
        <v/>
      </c>
      <c r="E4165" s="17" t="str">
        <f>IFERROR(VLOOKUP(CONCATENATE(B4165,C4165),IBGE!A:R,18,FALSE),"")</f>
        <v/>
      </c>
    </row>
    <row r="4166" spans="4:5">
      <c r="D4166" s="16" t="str">
        <f>IFERROR(VLOOKUP(CONCATENATE(B4166,C4166),IBGE!A:J,10,FALSE),"")</f>
        <v/>
      </c>
      <c r="E4166" s="17" t="str">
        <f>IFERROR(VLOOKUP(CONCATENATE(B4166,C4166),IBGE!A:R,18,FALSE),"")</f>
        <v/>
      </c>
    </row>
    <row r="4167" spans="4:5">
      <c r="D4167" s="16" t="str">
        <f>IFERROR(VLOOKUP(CONCATENATE(B4167,C4167),IBGE!A:J,10,FALSE),"")</f>
        <v/>
      </c>
      <c r="E4167" s="17" t="str">
        <f>IFERROR(VLOOKUP(CONCATENATE(B4167,C4167),IBGE!A:R,18,FALSE),"")</f>
        <v/>
      </c>
    </row>
    <row r="4168" spans="4:5">
      <c r="D4168" s="16" t="str">
        <f>IFERROR(VLOOKUP(CONCATENATE(B4168,C4168),IBGE!A:J,10,FALSE),"")</f>
        <v/>
      </c>
      <c r="E4168" s="17" t="str">
        <f>IFERROR(VLOOKUP(CONCATENATE(B4168,C4168),IBGE!A:R,18,FALSE),"")</f>
        <v/>
      </c>
    </row>
    <row r="4169" spans="4:5">
      <c r="D4169" s="16" t="str">
        <f>IFERROR(VLOOKUP(CONCATENATE(B4169,C4169),IBGE!A:J,10,FALSE),"")</f>
        <v/>
      </c>
      <c r="E4169" s="17" t="str">
        <f>IFERROR(VLOOKUP(CONCATENATE(B4169,C4169),IBGE!A:R,18,FALSE),"")</f>
        <v/>
      </c>
    </row>
    <row r="4170" spans="4:5">
      <c r="D4170" s="16" t="str">
        <f>IFERROR(VLOOKUP(CONCATENATE(B4170,C4170),IBGE!A:J,10,FALSE),"")</f>
        <v/>
      </c>
      <c r="E4170" s="17" t="str">
        <f>IFERROR(VLOOKUP(CONCATENATE(B4170,C4170),IBGE!A:R,18,FALSE),"")</f>
        <v/>
      </c>
    </row>
    <row r="4171" spans="4:5">
      <c r="D4171" s="16" t="str">
        <f>IFERROR(VLOOKUP(CONCATENATE(B4171,C4171),IBGE!A:J,10,FALSE),"")</f>
        <v/>
      </c>
      <c r="E4171" s="17" t="str">
        <f>IFERROR(VLOOKUP(CONCATENATE(B4171,C4171),IBGE!A:R,18,FALSE),"")</f>
        <v/>
      </c>
    </row>
    <row r="4172" spans="4:5">
      <c r="D4172" s="16" t="str">
        <f>IFERROR(VLOOKUP(CONCATENATE(B4172,C4172),IBGE!A:J,10,FALSE),"")</f>
        <v/>
      </c>
      <c r="E4172" s="17" t="str">
        <f>IFERROR(VLOOKUP(CONCATENATE(B4172,C4172),IBGE!A:R,18,FALSE),"")</f>
        <v/>
      </c>
    </row>
    <row r="4173" spans="4:5">
      <c r="D4173" s="16" t="str">
        <f>IFERROR(VLOOKUP(CONCATENATE(B4173,C4173),IBGE!A:J,10,FALSE),"")</f>
        <v/>
      </c>
      <c r="E4173" s="17" t="str">
        <f>IFERROR(VLOOKUP(CONCATENATE(B4173,C4173),IBGE!A:R,18,FALSE),"")</f>
        <v/>
      </c>
    </row>
    <row r="4174" spans="4:5">
      <c r="D4174" s="16" t="str">
        <f>IFERROR(VLOOKUP(CONCATENATE(B4174,C4174),IBGE!A:J,10,FALSE),"")</f>
        <v/>
      </c>
      <c r="E4174" s="17" t="str">
        <f>IFERROR(VLOOKUP(CONCATENATE(B4174,C4174),IBGE!A:R,18,FALSE),"")</f>
        <v/>
      </c>
    </row>
    <row r="4175" spans="4:5">
      <c r="D4175" s="16" t="str">
        <f>IFERROR(VLOOKUP(CONCATENATE(B4175,C4175),IBGE!A:J,10,FALSE),"")</f>
        <v/>
      </c>
      <c r="E4175" s="17" t="str">
        <f>IFERROR(VLOOKUP(CONCATENATE(B4175,C4175),IBGE!A:R,18,FALSE),"")</f>
        <v/>
      </c>
    </row>
    <row r="4176" spans="4:5">
      <c r="D4176" s="16" t="str">
        <f>IFERROR(VLOOKUP(CONCATENATE(B4176,C4176),IBGE!A:J,10,FALSE),"")</f>
        <v/>
      </c>
      <c r="E4176" s="17" t="str">
        <f>IFERROR(VLOOKUP(CONCATENATE(B4176,C4176),IBGE!A:R,18,FALSE),"")</f>
        <v/>
      </c>
    </row>
    <row r="4177" spans="4:5">
      <c r="D4177" s="16" t="str">
        <f>IFERROR(VLOOKUP(CONCATENATE(B4177,C4177),IBGE!A:J,10,FALSE),"")</f>
        <v/>
      </c>
      <c r="E4177" s="17" t="str">
        <f>IFERROR(VLOOKUP(CONCATENATE(B4177,C4177),IBGE!A:R,18,FALSE),"")</f>
        <v/>
      </c>
    </row>
    <row r="4178" spans="4:5">
      <c r="D4178" s="16" t="str">
        <f>IFERROR(VLOOKUP(CONCATENATE(B4178,C4178),IBGE!A:J,10,FALSE),"")</f>
        <v/>
      </c>
      <c r="E4178" s="17" t="str">
        <f>IFERROR(VLOOKUP(CONCATENATE(B4178,C4178),IBGE!A:R,18,FALSE),"")</f>
        <v/>
      </c>
    </row>
    <row r="4179" spans="4:5">
      <c r="D4179" s="16" t="str">
        <f>IFERROR(VLOOKUP(CONCATENATE(B4179,C4179),IBGE!A:J,10,FALSE),"")</f>
        <v/>
      </c>
      <c r="E4179" s="17" t="str">
        <f>IFERROR(VLOOKUP(CONCATENATE(B4179,C4179),IBGE!A:R,18,FALSE),"")</f>
        <v/>
      </c>
    </row>
    <row r="4180" spans="4:5">
      <c r="D4180" s="16" t="str">
        <f>IFERROR(VLOOKUP(CONCATENATE(B4180,C4180),IBGE!A:J,10,FALSE),"")</f>
        <v/>
      </c>
      <c r="E4180" s="17" t="str">
        <f>IFERROR(VLOOKUP(CONCATENATE(B4180,C4180),IBGE!A:R,18,FALSE),"")</f>
        <v/>
      </c>
    </row>
    <row r="4181" spans="4:5">
      <c r="D4181" s="16" t="str">
        <f>IFERROR(VLOOKUP(CONCATENATE(B4181,C4181),IBGE!A:J,10,FALSE),"")</f>
        <v/>
      </c>
      <c r="E4181" s="17" t="str">
        <f>IFERROR(VLOOKUP(CONCATENATE(B4181,C4181),IBGE!A:R,18,FALSE),"")</f>
        <v/>
      </c>
    </row>
    <row r="4182" spans="4:5">
      <c r="D4182" s="16" t="str">
        <f>IFERROR(VLOOKUP(CONCATENATE(B4182,C4182),IBGE!A:J,10,FALSE),"")</f>
        <v/>
      </c>
      <c r="E4182" s="17" t="str">
        <f>IFERROR(VLOOKUP(CONCATENATE(B4182,C4182),IBGE!A:R,18,FALSE),"")</f>
        <v/>
      </c>
    </row>
    <row r="4183" spans="4:5">
      <c r="D4183" s="16" t="str">
        <f>IFERROR(VLOOKUP(CONCATENATE(B4183,C4183),IBGE!A:J,10,FALSE),"")</f>
        <v/>
      </c>
      <c r="E4183" s="17" t="str">
        <f>IFERROR(VLOOKUP(CONCATENATE(B4183,C4183),IBGE!A:R,18,FALSE),"")</f>
        <v/>
      </c>
    </row>
    <row r="4184" spans="4:5">
      <c r="D4184" s="16" t="str">
        <f>IFERROR(VLOOKUP(CONCATENATE(B4184,C4184),IBGE!A:J,10,FALSE),"")</f>
        <v/>
      </c>
      <c r="E4184" s="17" t="str">
        <f>IFERROR(VLOOKUP(CONCATENATE(B4184,C4184),IBGE!A:R,18,FALSE),"")</f>
        <v/>
      </c>
    </row>
    <row r="4185" spans="4:5">
      <c r="D4185" s="16" t="str">
        <f>IFERROR(VLOOKUP(CONCATENATE(B4185,C4185),IBGE!A:J,10,FALSE),"")</f>
        <v/>
      </c>
      <c r="E4185" s="17" t="str">
        <f>IFERROR(VLOOKUP(CONCATENATE(B4185,C4185),IBGE!A:R,18,FALSE),"")</f>
        <v/>
      </c>
    </row>
    <row r="4186" spans="4:5">
      <c r="D4186" s="16" t="str">
        <f>IFERROR(VLOOKUP(CONCATENATE(B4186,C4186),IBGE!A:J,10,FALSE),"")</f>
        <v/>
      </c>
      <c r="E4186" s="17" t="str">
        <f>IFERROR(VLOOKUP(CONCATENATE(B4186,C4186),IBGE!A:R,18,FALSE),"")</f>
        <v/>
      </c>
    </row>
    <row r="4187" spans="4:5">
      <c r="D4187" s="16" t="str">
        <f>IFERROR(VLOOKUP(CONCATENATE(B4187,C4187),IBGE!A:J,10,FALSE),"")</f>
        <v/>
      </c>
      <c r="E4187" s="17" t="str">
        <f>IFERROR(VLOOKUP(CONCATENATE(B4187,C4187),IBGE!A:R,18,FALSE),"")</f>
        <v/>
      </c>
    </row>
    <row r="4188" spans="4:5">
      <c r="D4188" s="16" t="str">
        <f>IFERROR(VLOOKUP(CONCATENATE(B4188,C4188),IBGE!A:J,10,FALSE),"")</f>
        <v/>
      </c>
      <c r="E4188" s="17" t="str">
        <f>IFERROR(VLOOKUP(CONCATENATE(B4188,C4188),IBGE!A:R,18,FALSE),"")</f>
        <v/>
      </c>
    </row>
    <row r="4189" spans="4:5">
      <c r="D4189" s="16" t="str">
        <f>IFERROR(VLOOKUP(CONCATENATE(B4189,C4189),IBGE!A:J,10,FALSE),"")</f>
        <v/>
      </c>
      <c r="E4189" s="17" t="str">
        <f>IFERROR(VLOOKUP(CONCATENATE(B4189,C4189),IBGE!A:R,18,FALSE),"")</f>
        <v/>
      </c>
    </row>
    <row r="4190" spans="4:5">
      <c r="D4190" s="16" t="str">
        <f>IFERROR(VLOOKUP(CONCATENATE(B4190,C4190),IBGE!A:J,10,FALSE),"")</f>
        <v/>
      </c>
      <c r="E4190" s="17" t="str">
        <f>IFERROR(VLOOKUP(CONCATENATE(B4190,C4190),IBGE!A:R,18,FALSE),"")</f>
        <v/>
      </c>
    </row>
    <row r="4191" spans="4:5">
      <c r="D4191" s="16" t="str">
        <f>IFERROR(VLOOKUP(CONCATENATE(B4191,C4191),IBGE!A:J,10,FALSE),"")</f>
        <v/>
      </c>
      <c r="E4191" s="17" t="str">
        <f>IFERROR(VLOOKUP(CONCATENATE(B4191,C4191),IBGE!A:R,18,FALSE),"")</f>
        <v/>
      </c>
    </row>
    <row r="4192" spans="4:5">
      <c r="D4192" s="16" t="str">
        <f>IFERROR(VLOOKUP(CONCATENATE(B4192,C4192),IBGE!A:J,10,FALSE),"")</f>
        <v/>
      </c>
      <c r="E4192" s="17" t="str">
        <f>IFERROR(VLOOKUP(CONCATENATE(B4192,C4192),IBGE!A:R,18,FALSE),"")</f>
        <v/>
      </c>
    </row>
    <row r="4193" spans="4:5">
      <c r="D4193" s="16" t="str">
        <f>IFERROR(VLOOKUP(CONCATENATE(B4193,C4193),IBGE!A:J,10,FALSE),"")</f>
        <v/>
      </c>
      <c r="E4193" s="17" t="str">
        <f>IFERROR(VLOOKUP(CONCATENATE(B4193,C4193),IBGE!A:R,18,FALSE),"")</f>
        <v/>
      </c>
    </row>
    <row r="4194" spans="4:5">
      <c r="D4194" s="16" t="str">
        <f>IFERROR(VLOOKUP(CONCATENATE(B4194,C4194),IBGE!A:J,10,FALSE),"")</f>
        <v/>
      </c>
      <c r="E4194" s="17" t="str">
        <f>IFERROR(VLOOKUP(CONCATENATE(B4194,C4194),IBGE!A:R,18,FALSE),"")</f>
        <v/>
      </c>
    </row>
    <row r="4195" spans="4:5">
      <c r="D4195" s="16" t="str">
        <f>IFERROR(VLOOKUP(CONCATENATE(B4195,C4195),IBGE!A:J,10,FALSE),"")</f>
        <v/>
      </c>
      <c r="E4195" s="17" t="str">
        <f>IFERROR(VLOOKUP(CONCATENATE(B4195,C4195),IBGE!A:R,18,FALSE),"")</f>
        <v/>
      </c>
    </row>
    <row r="4196" spans="4:5">
      <c r="D4196" s="16" t="str">
        <f>IFERROR(VLOOKUP(CONCATENATE(B4196,C4196),IBGE!A:J,10,FALSE),"")</f>
        <v/>
      </c>
      <c r="E4196" s="17" t="str">
        <f>IFERROR(VLOOKUP(CONCATENATE(B4196,C4196),IBGE!A:R,18,FALSE),"")</f>
        <v/>
      </c>
    </row>
    <row r="4197" spans="4:5">
      <c r="D4197" s="16" t="str">
        <f>IFERROR(VLOOKUP(CONCATENATE(B4197,C4197),IBGE!A:J,10,FALSE),"")</f>
        <v/>
      </c>
      <c r="E4197" s="17" t="str">
        <f>IFERROR(VLOOKUP(CONCATENATE(B4197,C4197),IBGE!A:R,18,FALSE),"")</f>
        <v/>
      </c>
    </row>
    <row r="4198" spans="4:5">
      <c r="D4198" s="16" t="str">
        <f>IFERROR(VLOOKUP(CONCATENATE(B4198,C4198),IBGE!A:J,10,FALSE),"")</f>
        <v/>
      </c>
      <c r="E4198" s="17" t="str">
        <f>IFERROR(VLOOKUP(CONCATENATE(B4198,C4198),IBGE!A:R,18,FALSE),"")</f>
        <v/>
      </c>
    </row>
    <row r="4199" spans="4:5">
      <c r="D4199" s="16" t="str">
        <f>IFERROR(VLOOKUP(CONCATENATE(B4199,C4199),IBGE!A:J,10,FALSE),"")</f>
        <v/>
      </c>
      <c r="E4199" s="17" t="str">
        <f>IFERROR(VLOOKUP(CONCATENATE(B4199,C4199),IBGE!A:R,18,FALSE),"")</f>
        <v/>
      </c>
    </row>
    <row r="4200" spans="4:5">
      <c r="D4200" s="16" t="str">
        <f>IFERROR(VLOOKUP(CONCATENATE(B4200,C4200),IBGE!A:J,10,FALSE),"")</f>
        <v/>
      </c>
      <c r="E4200" s="17" t="str">
        <f>IFERROR(VLOOKUP(CONCATENATE(B4200,C4200),IBGE!A:R,18,FALSE),"")</f>
        <v/>
      </c>
    </row>
    <row r="4201" spans="4:5">
      <c r="D4201" s="16" t="str">
        <f>IFERROR(VLOOKUP(CONCATENATE(B4201,C4201),IBGE!A:J,10,FALSE),"")</f>
        <v/>
      </c>
      <c r="E4201" s="17" t="str">
        <f>IFERROR(VLOOKUP(CONCATENATE(B4201,C4201),IBGE!A:R,18,FALSE),"")</f>
        <v/>
      </c>
    </row>
    <row r="4202" spans="4:5">
      <c r="D4202" s="16" t="str">
        <f>IFERROR(VLOOKUP(CONCATENATE(B4202,C4202),IBGE!A:J,10,FALSE),"")</f>
        <v/>
      </c>
      <c r="E4202" s="17" t="str">
        <f>IFERROR(VLOOKUP(CONCATENATE(B4202,C4202),IBGE!A:R,18,FALSE),"")</f>
        <v/>
      </c>
    </row>
    <row r="4203" spans="4:5">
      <c r="D4203" s="16" t="str">
        <f>IFERROR(VLOOKUP(CONCATENATE(B4203,C4203),IBGE!A:J,10,FALSE),"")</f>
        <v/>
      </c>
      <c r="E4203" s="17" t="str">
        <f>IFERROR(VLOOKUP(CONCATENATE(B4203,C4203),IBGE!A:R,18,FALSE),"")</f>
        <v/>
      </c>
    </row>
    <row r="4204" spans="4:5">
      <c r="D4204" s="16" t="str">
        <f>IFERROR(VLOOKUP(CONCATENATE(B4204,C4204),IBGE!A:J,10,FALSE),"")</f>
        <v/>
      </c>
      <c r="E4204" s="17" t="str">
        <f>IFERROR(VLOOKUP(CONCATENATE(B4204,C4204),IBGE!A:R,18,FALSE),"")</f>
        <v/>
      </c>
    </row>
    <row r="4205" spans="4:5">
      <c r="D4205" s="16" t="str">
        <f>IFERROR(VLOOKUP(CONCATENATE(B4205,C4205),IBGE!A:J,10,FALSE),"")</f>
        <v/>
      </c>
      <c r="E4205" s="17" t="str">
        <f>IFERROR(VLOOKUP(CONCATENATE(B4205,C4205),IBGE!A:R,18,FALSE),"")</f>
        <v/>
      </c>
    </row>
    <row r="4206" spans="4:5">
      <c r="D4206" s="16" t="str">
        <f>IFERROR(VLOOKUP(CONCATENATE(B4206,C4206),IBGE!A:J,10,FALSE),"")</f>
        <v/>
      </c>
      <c r="E4206" s="17" t="str">
        <f>IFERROR(VLOOKUP(CONCATENATE(B4206,C4206),IBGE!A:R,18,FALSE),"")</f>
        <v/>
      </c>
    </row>
    <row r="4207" spans="4:5">
      <c r="D4207" s="16" t="str">
        <f>IFERROR(VLOOKUP(CONCATENATE(B4207,C4207),IBGE!A:J,10,FALSE),"")</f>
        <v/>
      </c>
      <c r="E4207" s="17" t="str">
        <f>IFERROR(VLOOKUP(CONCATENATE(B4207,C4207),IBGE!A:R,18,FALSE),"")</f>
        <v/>
      </c>
    </row>
    <row r="4208" spans="4:5">
      <c r="D4208" s="16" t="str">
        <f>IFERROR(VLOOKUP(CONCATENATE(B4208,C4208),IBGE!A:J,10,FALSE),"")</f>
        <v/>
      </c>
      <c r="E4208" s="17" t="str">
        <f>IFERROR(VLOOKUP(CONCATENATE(B4208,C4208),IBGE!A:R,18,FALSE),"")</f>
        <v/>
      </c>
    </row>
    <row r="4209" spans="4:5">
      <c r="D4209" s="16" t="str">
        <f>IFERROR(VLOOKUP(CONCATENATE(B4209,C4209),IBGE!A:J,10,FALSE),"")</f>
        <v/>
      </c>
      <c r="E4209" s="17" t="str">
        <f>IFERROR(VLOOKUP(CONCATENATE(B4209,C4209),IBGE!A:R,18,FALSE),"")</f>
        <v/>
      </c>
    </row>
    <row r="4210" spans="4:5">
      <c r="D4210" s="16" t="str">
        <f>IFERROR(VLOOKUP(CONCATENATE(B4210,C4210),IBGE!A:J,10,FALSE),"")</f>
        <v/>
      </c>
      <c r="E4210" s="17" t="str">
        <f>IFERROR(VLOOKUP(CONCATENATE(B4210,C4210),IBGE!A:R,18,FALSE),"")</f>
        <v/>
      </c>
    </row>
    <row r="4211" spans="4:5">
      <c r="D4211" s="16" t="str">
        <f>IFERROR(VLOOKUP(CONCATENATE(B4211,C4211),IBGE!A:J,10,FALSE),"")</f>
        <v/>
      </c>
      <c r="E4211" s="17" t="str">
        <f>IFERROR(VLOOKUP(CONCATENATE(B4211,C4211),IBGE!A:R,18,FALSE),"")</f>
        <v/>
      </c>
    </row>
    <row r="4212" spans="4:5">
      <c r="D4212" s="16" t="str">
        <f>IFERROR(VLOOKUP(CONCATENATE(B4212,C4212),IBGE!A:J,10,FALSE),"")</f>
        <v/>
      </c>
      <c r="E4212" s="17" t="str">
        <f>IFERROR(VLOOKUP(CONCATENATE(B4212,C4212),IBGE!A:R,18,FALSE),"")</f>
        <v/>
      </c>
    </row>
    <row r="4213" spans="4:5">
      <c r="D4213" s="16" t="str">
        <f>IFERROR(VLOOKUP(CONCATENATE(B4213,C4213),IBGE!A:J,10,FALSE),"")</f>
        <v/>
      </c>
      <c r="E4213" s="17" t="str">
        <f>IFERROR(VLOOKUP(CONCATENATE(B4213,C4213),IBGE!A:R,18,FALSE),"")</f>
        <v/>
      </c>
    </row>
    <row r="4214" spans="4:5">
      <c r="D4214" s="16" t="str">
        <f>IFERROR(VLOOKUP(CONCATENATE(B4214,C4214),IBGE!A:J,10,FALSE),"")</f>
        <v/>
      </c>
      <c r="E4214" s="17" t="str">
        <f>IFERROR(VLOOKUP(CONCATENATE(B4214,C4214),IBGE!A:R,18,FALSE),"")</f>
        <v/>
      </c>
    </row>
    <row r="4215" spans="4:5">
      <c r="D4215" s="16" t="str">
        <f>IFERROR(VLOOKUP(CONCATENATE(B4215,C4215),IBGE!A:J,10,FALSE),"")</f>
        <v/>
      </c>
      <c r="E4215" s="17" t="str">
        <f>IFERROR(VLOOKUP(CONCATENATE(B4215,C4215),IBGE!A:R,18,FALSE),"")</f>
        <v/>
      </c>
    </row>
    <row r="4216" spans="4:5">
      <c r="D4216" s="16" t="str">
        <f>IFERROR(VLOOKUP(CONCATENATE(B4216,C4216),IBGE!A:J,10,FALSE),"")</f>
        <v/>
      </c>
      <c r="E4216" s="17" t="str">
        <f>IFERROR(VLOOKUP(CONCATENATE(B4216,C4216),IBGE!A:R,18,FALSE),"")</f>
        <v/>
      </c>
    </row>
    <row r="4217" spans="4:5">
      <c r="D4217" s="16" t="str">
        <f>IFERROR(VLOOKUP(CONCATENATE(B4217,C4217),IBGE!A:J,10,FALSE),"")</f>
        <v/>
      </c>
      <c r="E4217" s="17" t="str">
        <f>IFERROR(VLOOKUP(CONCATENATE(B4217,C4217),IBGE!A:R,18,FALSE),"")</f>
        <v/>
      </c>
    </row>
    <row r="4218" spans="4:5">
      <c r="D4218" s="16" t="str">
        <f>IFERROR(VLOOKUP(CONCATENATE(B4218,C4218),IBGE!A:J,10,FALSE),"")</f>
        <v/>
      </c>
      <c r="E4218" s="17" t="str">
        <f>IFERROR(VLOOKUP(CONCATENATE(B4218,C4218),IBGE!A:R,18,FALSE),"")</f>
        <v/>
      </c>
    </row>
    <row r="4219" spans="4:5">
      <c r="D4219" s="16" t="str">
        <f>IFERROR(VLOOKUP(CONCATENATE(B4219,C4219),IBGE!A:J,10,FALSE),"")</f>
        <v/>
      </c>
      <c r="E4219" s="17" t="str">
        <f>IFERROR(VLOOKUP(CONCATENATE(B4219,C4219),IBGE!A:R,18,FALSE),"")</f>
        <v/>
      </c>
    </row>
    <row r="4220" spans="4:5">
      <c r="D4220" s="16" t="str">
        <f>IFERROR(VLOOKUP(CONCATENATE(B4220,C4220),IBGE!A:J,10,FALSE),"")</f>
        <v/>
      </c>
      <c r="E4220" s="17" t="str">
        <f>IFERROR(VLOOKUP(CONCATENATE(B4220,C4220),IBGE!A:R,18,FALSE),"")</f>
        <v/>
      </c>
    </row>
    <row r="4221" spans="4:5">
      <c r="D4221" s="16" t="str">
        <f>IFERROR(VLOOKUP(CONCATENATE(B4221,C4221),IBGE!A:J,10,FALSE),"")</f>
        <v/>
      </c>
      <c r="E4221" s="17" t="str">
        <f>IFERROR(VLOOKUP(CONCATENATE(B4221,C4221),IBGE!A:R,18,FALSE),"")</f>
        <v/>
      </c>
    </row>
    <row r="4222" spans="4:5">
      <c r="D4222" s="16" t="str">
        <f>IFERROR(VLOOKUP(CONCATENATE(B4222,C4222),IBGE!A:J,10,FALSE),"")</f>
        <v/>
      </c>
      <c r="E4222" s="17" t="str">
        <f>IFERROR(VLOOKUP(CONCATENATE(B4222,C4222),IBGE!A:R,18,FALSE),"")</f>
        <v/>
      </c>
    </row>
    <row r="4223" spans="4:5">
      <c r="D4223" s="16" t="str">
        <f>IFERROR(VLOOKUP(CONCATENATE(B4223,C4223),IBGE!A:J,10,FALSE),"")</f>
        <v/>
      </c>
      <c r="E4223" s="17" t="str">
        <f>IFERROR(VLOOKUP(CONCATENATE(B4223,C4223),IBGE!A:R,18,FALSE),"")</f>
        <v/>
      </c>
    </row>
    <row r="4224" spans="4:5">
      <c r="D4224" s="16" t="str">
        <f>IFERROR(VLOOKUP(CONCATENATE(B4224,C4224),IBGE!A:J,10,FALSE),"")</f>
        <v/>
      </c>
      <c r="E4224" s="17" t="str">
        <f>IFERROR(VLOOKUP(CONCATENATE(B4224,C4224),IBGE!A:R,18,FALSE),"")</f>
        <v/>
      </c>
    </row>
    <row r="4225" spans="4:5">
      <c r="D4225" s="16" t="str">
        <f>IFERROR(VLOOKUP(CONCATENATE(B4225,C4225),IBGE!A:J,10,FALSE),"")</f>
        <v/>
      </c>
      <c r="E4225" s="17" t="str">
        <f>IFERROR(VLOOKUP(CONCATENATE(B4225,C4225),IBGE!A:R,18,FALSE),"")</f>
        <v/>
      </c>
    </row>
    <row r="4226" spans="4:5">
      <c r="D4226" s="16" t="str">
        <f>IFERROR(VLOOKUP(CONCATENATE(B4226,C4226),IBGE!A:J,10,FALSE),"")</f>
        <v/>
      </c>
      <c r="E4226" s="17" t="str">
        <f>IFERROR(VLOOKUP(CONCATENATE(B4226,C4226),IBGE!A:R,18,FALSE),"")</f>
        <v/>
      </c>
    </row>
    <row r="4227" spans="4:5">
      <c r="D4227" s="16" t="str">
        <f>IFERROR(VLOOKUP(CONCATENATE(B4227,C4227),IBGE!A:J,10,FALSE),"")</f>
        <v/>
      </c>
      <c r="E4227" s="17" t="str">
        <f>IFERROR(VLOOKUP(CONCATENATE(B4227,C4227),IBGE!A:R,18,FALSE),"")</f>
        <v/>
      </c>
    </row>
    <row r="4228" spans="4:5">
      <c r="D4228" s="16" t="str">
        <f>IFERROR(VLOOKUP(CONCATENATE(B4228,C4228),IBGE!A:J,10,FALSE),"")</f>
        <v/>
      </c>
      <c r="E4228" s="17" t="str">
        <f>IFERROR(VLOOKUP(CONCATENATE(B4228,C4228),IBGE!A:R,18,FALSE),"")</f>
        <v/>
      </c>
    </row>
    <row r="4229" spans="4:5">
      <c r="D4229" s="16" t="str">
        <f>IFERROR(VLOOKUP(CONCATENATE(B4229,C4229),IBGE!A:J,10,FALSE),"")</f>
        <v/>
      </c>
      <c r="E4229" s="17" t="str">
        <f>IFERROR(VLOOKUP(CONCATENATE(B4229,C4229),IBGE!A:R,18,FALSE),"")</f>
        <v/>
      </c>
    </row>
    <row r="4230" spans="4:5">
      <c r="D4230" s="16" t="str">
        <f>IFERROR(VLOOKUP(CONCATENATE(B4230,C4230),IBGE!A:J,10,FALSE),"")</f>
        <v/>
      </c>
      <c r="E4230" s="17" t="str">
        <f>IFERROR(VLOOKUP(CONCATENATE(B4230,C4230),IBGE!A:R,18,FALSE),"")</f>
        <v/>
      </c>
    </row>
    <row r="4231" spans="4:5">
      <c r="D4231" s="16" t="str">
        <f>IFERROR(VLOOKUP(CONCATENATE(B4231,C4231),IBGE!A:J,10,FALSE),"")</f>
        <v/>
      </c>
      <c r="E4231" s="17" t="str">
        <f>IFERROR(VLOOKUP(CONCATENATE(B4231,C4231),IBGE!A:R,18,FALSE),"")</f>
        <v/>
      </c>
    </row>
    <row r="4232" spans="4:5">
      <c r="D4232" s="16" t="str">
        <f>IFERROR(VLOOKUP(CONCATENATE(B4232,C4232),IBGE!A:J,10,FALSE),"")</f>
        <v/>
      </c>
      <c r="E4232" s="17" t="str">
        <f>IFERROR(VLOOKUP(CONCATENATE(B4232,C4232),IBGE!A:R,18,FALSE),"")</f>
        <v/>
      </c>
    </row>
    <row r="4233" spans="4:5">
      <c r="D4233" s="16" t="str">
        <f>IFERROR(VLOOKUP(CONCATENATE(B4233,C4233),IBGE!A:J,10,FALSE),"")</f>
        <v/>
      </c>
      <c r="E4233" s="17" t="str">
        <f>IFERROR(VLOOKUP(CONCATENATE(B4233,C4233),IBGE!A:R,18,FALSE),"")</f>
        <v/>
      </c>
    </row>
    <row r="4234" spans="4:5">
      <c r="D4234" s="16" t="str">
        <f>IFERROR(VLOOKUP(CONCATENATE(B4234,C4234),IBGE!A:J,10,FALSE),"")</f>
        <v/>
      </c>
      <c r="E4234" s="17" t="str">
        <f>IFERROR(VLOOKUP(CONCATENATE(B4234,C4234),IBGE!A:R,18,FALSE),"")</f>
        <v/>
      </c>
    </row>
    <row r="4235" spans="4:5">
      <c r="D4235" s="16" t="str">
        <f>IFERROR(VLOOKUP(CONCATENATE(B4235,C4235),IBGE!A:J,10,FALSE),"")</f>
        <v/>
      </c>
      <c r="E4235" s="17" t="str">
        <f>IFERROR(VLOOKUP(CONCATENATE(B4235,C4235),IBGE!A:R,18,FALSE),"")</f>
        <v/>
      </c>
    </row>
    <row r="4236" spans="4:5">
      <c r="D4236" s="16" t="str">
        <f>IFERROR(VLOOKUP(CONCATENATE(B4236,C4236),IBGE!A:J,10,FALSE),"")</f>
        <v/>
      </c>
      <c r="E4236" s="17" t="str">
        <f>IFERROR(VLOOKUP(CONCATENATE(B4236,C4236),IBGE!A:R,18,FALSE),"")</f>
        <v/>
      </c>
    </row>
    <row r="4237" spans="4:5">
      <c r="D4237" s="16" t="str">
        <f>IFERROR(VLOOKUP(CONCATENATE(B4237,C4237),IBGE!A:J,10,FALSE),"")</f>
        <v/>
      </c>
      <c r="E4237" s="17" t="str">
        <f>IFERROR(VLOOKUP(CONCATENATE(B4237,C4237),IBGE!A:R,18,FALSE),"")</f>
        <v/>
      </c>
    </row>
    <row r="4238" spans="4:5">
      <c r="D4238" s="16" t="str">
        <f>IFERROR(VLOOKUP(CONCATENATE(B4238,C4238),IBGE!A:J,10,FALSE),"")</f>
        <v/>
      </c>
      <c r="E4238" s="17" t="str">
        <f>IFERROR(VLOOKUP(CONCATENATE(B4238,C4238),IBGE!A:R,18,FALSE),"")</f>
        <v/>
      </c>
    </row>
    <row r="4239" spans="4:5">
      <c r="D4239" s="16" t="str">
        <f>IFERROR(VLOOKUP(CONCATENATE(B4239,C4239),IBGE!A:J,10,FALSE),"")</f>
        <v/>
      </c>
      <c r="E4239" s="17" t="str">
        <f>IFERROR(VLOOKUP(CONCATENATE(B4239,C4239),IBGE!A:R,18,FALSE),"")</f>
        <v/>
      </c>
    </row>
    <row r="4240" spans="4:5">
      <c r="D4240" s="16" t="str">
        <f>IFERROR(VLOOKUP(CONCATENATE(B4240,C4240),IBGE!A:J,10,FALSE),"")</f>
        <v/>
      </c>
      <c r="E4240" s="17" t="str">
        <f>IFERROR(VLOOKUP(CONCATENATE(B4240,C4240),IBGE!A:R,18,FALSE),"")</f>
        <v/>
      </c>
    </row>
    <row r="4241" spans="4:5">
      <c r="D4241" s="16" t="str">
        <f>IFERROR(VLOOKUP(CONCATENATE(B4241,C4241),IBGE!A:J,10,FALSE),"")</f>
        <v/>
      </c>
      <c r="E4241" s="17" t="str">
        <f>IFERROR(VLOOKUP(CONCATENATE(B4241,C4241),IBGE!A:R,18,FALSE),"")</f>
        <v/>
      </c>
    </row>
    <row r="4242" spans="4:5">
      <c r="D4242" s="16" t="str">
        <f>IFERROR(VLOOKUP(CONCATENATE(B4242,C4242),IBGE!A:J,10,FALSE),"")</f>
        <v/>
      </c>
      <c r="E4242" s="17" t="str">
        <f>IFERROR(VLOOKUP(CONCATENATE(B4242,C4242),IBGE!A:R,18,FALSE),"")</f>
        <v/>
      </c>
    </row>
    <row r="4243" spans="4:5">
      <c r="D4243" s="16" t="str">
        <f>IFERROR(VLOOKUP(CONCATENATE(B4243,C4243),IBGE!A:J,10,FALSE),"")</f>
        <v/>
      </c>
      <c r="E4243" s="17" t="str">
        <f>IFERROR(VLOOKUP(CONCATENATE(B4243,C4243),IBGE!A:R,18,FALSE),"")</f>
        <v/>
      </c>
    </row>
    <row r="4244" spans="4:5">
      <c r="D4244" s="16" t="str">
        <f>IFERROR(VLOOKUP(CONCATENATE(B4244,C4244),IBGE!A:J,10,FALSE),"")</f>
        <v/>
      </c>
      <c r="E4244" s="17" t="str">
        <f>IFERROR(VLOOKUP(CONCATENATE(B4244,C4244),IBGE!A:R,18,FALSE),"")</f>
        <v/>
      </c>
    </row>
    <row r="4245" spans="4:5">
      <c r="D4245" s="16" t="str">
        <f>IFERROR(VLOOKUP(CONCATENATE(B4245,C4245),IBGE!A:J,10,FALSE),"")</f>
        <v/>
      </c>
      <c r="E4245" s="17" t="str">
        <f>IFERROR(VLOOKUP(CONCATENATE(B4245,C4245),IBGE!A:R,18,FALSE),"")</f>
        <v/>
      </c>
    </row>
    <row r="4246" spans="4:5">
      <c r="D4246" s="16" t="str">
        <f>IFERROR(VLOOKUP(CONCATENATE(B4246,C4246),IBGE!A:J,10,FALSE),"")</f>
        <v/>
      </c>
      <c r="E4246" s="17" t="str">
        <f>IFERROR(VLOOKUP(CONCATENATE(B4246,C4246),IBGE!A:R,18,FALSE),"")</f>
        <v/>
      </c>
    </row>
    <row r="4247" spans="4:5">
      <c r="D4247" s="16" t="str">
        <f>IFERROR(VLOOKUP(CONCATENATE(B4247,C4247),IBGE!A:J,10,FALSE),"")</f>
        <v/>
      </c>
      <c r="E4247" s="17" t="str">
        <f>IFERROR(VLOOKUP(CONCATENATE(B4247,C4247),IBGE!A:R,18,FALSE),"")</f>
        <v/>
      </c>
    </row>
    <row r="4248" spans="4:5">
      <c r="D4248" s="16" t="str">
        <f>IFERROR(VLOOKUP(CONCATENATE(B4248,C4248),IBGE!A:J,10,FALSE),"")</f>
        <v/>
      </c>
      <c r="E4248" s="17" t="str">
        <f>IFERROR(VLOOKUP(CONCATENATE(B4248,C4248),IBGE!A:R,18,FALSE),"")</f>
        <v/>
      </c>
    </row>
    <row r="4249" spans="4:5">
      <c r="D4249" s="16" t="str">
        <f>IFERROR(VLOOKUP(CONCATENATE(B4249,C4249),IBGE!A:J,10,FALSE),"")</f>
        <v/>
      </c>
      <c r="E4249" s="17" t="str">
        <f>IFERROR(VLOOKUP(CONCATENATE(B4249,C4249),IBGE!A:R,18,FALSE),"")</f>
        <v/>
      </c>
    </row>
    <row r="4250" spans="4:5">
      <c r="D4250" s="16" t="str">
        <f>IFERROR(VLOOKUP(CONCATENATE(B4250,C4250),IBGE!A:J,10,FALSE),"")</f>
        <v/>
      </c>
      <c r="E4250" s="17" t="str">
        <f>IFERROR(VLOOKUP(CONCATENATE(B4250,C4250),IBGE!A:R,18,FALSE),"")</f>
        <v/>
      </c>
    </row>
    <row r="4251" spans="4:5">
      <c r="D4251" s="16" t="str">
        <f>IFERROR(VLOOKUP(CONCATENATE(B4251,C4251),IBGE!A:J,10,FALSE),"")</f>
        <v/>
      </c>
      <c r="E4251" s="17" t="str">
        <f>IFERROR(VLOOKUP(CONCATENATE(B4251,C4251),IBGE!A:R,18,FALSE),"")</f>
        <v/>
      </c>
    </row>
    <row r="4252" spans="4:5">
      <c r="D4252" s="16" t="str">
        <f>IFERROR(VLOOKUP(CONCATENATE(B4252,C4252),IBGE!A:J,10,FALSE),"")</f>
        <v/>
      </c>
      <c r="E4252" s="17" t="str">
        <f>IFERROR(VLOOKUP(CONCATENATE(B4252,C4252),IBGE!A:R,18,FALSE),"")</f>
        <v/>
      </c>
    </row>
    <row r="4253" spans="4:5">
      <c r="D4253" s="16" t="str">
        <f>IFERROR(VLOOKUP(CONCATENATE(B4253,C4253),IBGE!A:J,10,FALSE),"")</f>
        <v/>
      </c>
      <c r="E4253" s="17" t="str">
        <f>IFERROR(VLOOKUP(CONCATENATE(B4253,C4253),IBGE!A:R,18,FALSE),"")</f>
        <v/>
      </c>
    </row>
    <row r="4254" spans="4:5">
      <c r="D4254" s="16" t="str">
        <f>IFERROR(VLOOKUP(CONCATENATE(B4254,C4254),IBGE!A:J,10,FALSE),"")</f>
        <v/>
      </c>
      <c r="E4254" s="17" t="str">
        <f>IFERROR(VLOOKUP(CONCATENATE(B4254,C4254),IBGE!A:R,18,FALSE),"")</f>
        <v/>
      </c>
    </row>
    <row r="4255" spans="4:5">
      <c r="D4255" s="16" t="str">
        <f>IFERROR(VLOOKUP(CONCATENATE(B4255,C4255),IBGE!A:J,10,FALSE),"")</f>
        <v/>
      </c>
      <c r="E4255" s="17" t="str">
        <f>IFERROR(VLOOKUP(CONCATENATE(B4255,C4255),IBGE!A:R,18,FALSE),"")</f>
        <v/>
      </c>
    </row>
    <row r="4256" spans="4:5">
      <c r="D4256" s="16" t="str">
        <f>IFERROR(VLOOKUP(CONCATENATE(B4256,C4256),IBGE!A:J,10,FALSE),"")</f>
        <v/>
      </c>
      <c r="E4256" s="17" t="str">
        <f>IFERROR(VLOOKUP(CONCATENATE(B4256,C4256),IBGE!A:R,18,FALSE),"")</f>
        <v/>
      </c>
    </row>
    <row r="4257" spans="4:5">
      <c r="D4257" s="16" t="str">
        <f>IFERROR(VLOOKUP(CONCATENATE(B4257,C4257),IBGE!A:J,10,FALSE),"")</f>
        <v/>
      </c>
      <c r="E4257" s="17" t="str">
        <f>IFERROR(VLOOKUP(CONCATENATE(B4257,C4257),IBGE!A:R,18,FALSE),"")</f>
        <v/>
      </c>
    </row>
    <row r="4258" spans="4:5">
      <c r="D4258" s="16" t="str">
        <f>IFERROR(VLOOKUP(CONCATENATE(B4258,C4258),IBGE!A:J,10,FALSE),"")</f>
        <v/>
      </c>
      <c r="E4258" s="17" t="str">
        <f>IFERROR(VLOOKUP(CONCATENATE(B4258,C4258),IBGE!A:R,18,FALSE),"")</f>
        <v/>
      </c>
    </row>
    <row r="4259" spans="4:5">
      <c r="D4259" s="16" t="str">
        <f>IFERROR(VLOOKUP(CONCATENATE(B4259,C4259),IBGE!A:J,10,FALSE),"")</f>
        <v/>
      </c>
      <c r="E4259" s="17" t="str">
        <f>IFERROR(VLOOKUP(CONCATENATE(B4259,C4259),IBGE!A:R,18,FALSE),"")</f>
        <v/>
      </c>
    </row>
    <row r="4260" spans="4:5">
      <c r="D4260" s="16" t="str">
        <f>IFERROR(VLOOKUP(CONCATENATE(B4260,C4260),IBGE!A:J,10,FALSE),"")</f>
        <v/>
      </c>
      <c r="E4260" s="17" t="str">
        <f>IFERROR(VLOOKUP(CONCATENATE(B4260,C4260),IBGE!A:R,18,FALSE),"")</f>
        <v/>
      </c>
    </row>
    <row r="4261" spans="4:5">
      <c r="D4261" s="16" t="str">
        <f>IFERROR(VLOOKUP(CONCATENATE(B4261,C4261),IBGE!A:J,10,FALSE),"")</f>
        <v/>
      </c>
      <c r="E4261" s="17" t="str">
        <f>IFERROR(VLOOKUP(CONCATENATE(B4261,C4261),IBGE!A:R,18,FALSE),"")</f>
        <v/>
      </c>
    </row>
    <row r="4262" spans="4:5">
      <c r="D4262" s="16" t="str">
        <f>IFERROR(VLOOKUP(CONCATENATE(B4262,C4262),IBGE!A:J,10,FALSE),"")</f>
        <v/>
      </c>
      <c r="E4262" s="17" t="str">
        <f>IFERROR(VLOOKUP(CONCATENATE(B4262,C4262),IBGE!A:R,18,FALSE),"")</f>
        <v/>
      </c>
    </row>
    <row r="4263" spans="4:5">
      <c r="D4263" s="16" t="str">
        <f>IFERROR(VLOOKUP(CONCATENATE(B4263,C4263),IBGE!A:J,10,FALSE),"")</f>
        <v/>
      </c>
      <c r="E4263" s="17" t="str">
        <f>IFERROR(VLOOKUP(CONCATENATE(B4263,C4263),IBGE!A:R,18,FALSE),"")</f>
        <v/>
      </c>
    </row>
    <row r="4264" spans="4:5">
      <c r="D4264" s="16" t="str">
        <f>IFERROR(VLOOKUP(CONCATENATE(B4264,C4264),IBGE!A:J,10,FALSE),"")</f>
        <v/>
      </c>
      <c r="E4264" s="17" t="str">
        <f>IFERROR(VLOOKUP(CONCATENATE(B4264,C4264),IBGE!A:R,18,FALSE),"")</f>
        <v/>
      </c>
    </row>
    <row r="4265" spans="4:5">
      <c r="D4265" s="16" t="str">
        <f>IFERROR(VLOOKUP(CONCATENATE(B4265,C4265),IBGE!A:J,10,FALSE),"")</f>
        <v/>
      </c>
      <c r="E4265" s="17" t="str">
        <f>IFERROR(VLOOKUP(CONCATENATE(B4265,C4265),IBGE!A:R,18,FALSE),"")</f>
        <v/>
      </c>
    </row>
    <row r="4266" spans="4:5">
      <c r="D4266" s="16" t="str">
        <f>IFERROR(VLOOKUP(CONCATENATE(B4266,C4266),IBGE!A:J,10,FALSE),"")</f>
        <v/>
      </c>
      <c r="E4266" s="17" t="str">
        <f>IFERROR(VLOOKUP(CONCATENATE(B4266,C4266),IBGE!A:R,18,FALSE),"")</f>
        <v/>
      </c>
    </row>
    <row r="4267" spans="4:5">
      <c r="D4267" s="16" t="str">
        <f>IFERROR(VLOOKUP(CONCATENATE(B4267,C4267),IBGE!A:J,10,FALSE),"")</f>
        <v/>
      </c>
      <c r="E4267" s="17" t="str">
        <f>IFERROR(VLOOKUP(CONCATENATE(B4267,C4267),IBGE!A:R,18,FALSE),"")</f>
        <v/>
      </c>
    </row>
    <row r="4268" spans="4:5">
      <c r="D4268" s="16" t="str">
        <f>IFERROR(VLOOKUP(CONCATENATE(B4268,C4268),IBGE!A:J,10,FALSE),"")</f>
        <v/>
      </c>
      <c r="E4268" s="17" t="str">
        <f>IFERROR(VLOOKUP(CONCATENATE(B4268,C4268),IBGE!A:R,18,FALSE),"")</f>
        <v/>
      </c>
    </row>
    <row r="4269" spans="4:5">
      <c r="D4269" s="16" t="str">
        <f>IFERROR(VLOOKUP(CONCATENATE(B4269,C4269),IBGE!A:J,10,FALSE),"")</f>
        <v/>
      </c>
      <c r="E4269" s="17" t="str">
        <f>IFERROR(VLOOKUP(CONCATENATE(B4269,C4269),IBGE!A:R,18,FALSE),"")</f>
        <v/>
      </c>
    </row>
    <row r="4270" spans="4:5">
      <c r="D4270" s="16" t="str">
        <f>IFERROR(VLOOKUP(CONCATENATE(B4270,C4270),IBGE!A:J,10,FALSE),"")</f>
        <v/>
      </c>
      <c r="E4270" s="17" t="str">
        <f>IFERROR(VLOOKUP(CONCATENATE(B4270,C4270),IBGE!A:R,18,FALSE),"")</f>
        <v/>
      </c>
    </row>
    <row r="4271" spans="4:5">
      <c r="D4271" s="16" t="str">
        <f>IFERROR(VLOOKUP(CONCATENATE(B4271,C4271),IBGE!A:J,10,FALSE),"")</f>
        <v/>
      </c>
      <c r="E4271" s="17" t="str">
        <f>IFERROR(VLOOKUP(CONCATENATE(B4271,C4271),IBGE!A:R,18,FALSE),"")</f>
        <v/>
      </c>
    </row>
    <row r="4272" spans="4:5">
      <c r="D4272" s="16" t="str">
        <f>IFERROR(VLOOKUP(CONCATENATE(B4272,C4272),IBGE!A:J,10,FALSE),"")</f>
        <v/>
      </c>
      <c r="E4272" s="17" t="str">
        <f>IFERROR(VLOOKUP(CONCATENATE(B4272,C4272),IBGE!A:R,18,FALSE),"")</f>
        <v/>
      </c>
    </row>
    <row r="4273" spans="4:5">
      <c r="D4273" s="16" t="str">
        <f>IFERROR(VLOOKUP(CONCATENATE(B4273,C4273),IBGE!A:J,10,FALSE),"")</f>
        <v/>
      </c>
      <c r="E4273" s="17" t="str">
        <f>IFERROR(VLOOKUP(CONCATENATE(B4273,C4273),IBGE!A:R,18,FALSE),"")</f>
        <v/>
      </c>
    </row>
    <row r="4274" spans="4:5">
      <c r="D4274" s="16" t="str">
        <f>IFERROR(VLOOKUP(CONCATENATE(B4274,C4274),IBGE!A:J,10,FALSE),"")</f>
        <v/>
      </c>
      <c r="E4274" s="17" t="str">
        <f>IFERROR(VLOOKUP(CONCATENATE(B4274,C4274),IBGE!A:R,18,FALSE),"")</f>
        <v/>
      </c>
    </row>
    <row r="4275" spans="4:5">
      <c r="D4275" s="16" t="str">
        <f>IFERROR(VLOOKUP(CONCATENATE(B4275,C4275),IBGE!A:J,10,FALSE),"")</f>
        <v/>
      </c>
      <c r="E4275" s="17" t="str">
        <f>IFERROR(VLOOKUP(CONCATENATE(B4275,C4275),IBGE!A:R,18,FALSE),"")</f>
        <v/>
      </c>
    </row>
    <row r="4276" spans="4:5">
      <c r="D4276" s="16" t="str">
        <f>IFERROR(VLOOKUP(CONCATENATE(B4276,C4276),IBGE!A:J,10,FALSE),"")</f>
        <v/>
      </c>
      <c r="E4276" s="17" t="str">
        <f>IFERROR(VLOOKUP(CONCATENATE(B4276,C4276),IBGE!A:R,18,FALSE),"")</f>
        <v/>
      </c>
    </row>
    <row r="4277" spans="4:5">
      <c r="D4277" s="16" t="str">
        <f>IFERROR(VLOOKUP(CONCATENATE(B4277,C4277),IBGE!A:J,10,FALSE),"")</f>
        <v/>
      </c>
      <c r="E4277" s="17" t="str">
        <f>IFERROR(VLOOKUP(CONCATENATE(B4277,C4277),IBGE!A:R,18,FALSE),"")</f>
        <v/>
      </c>
    </row>
    <row r="4278" spans="4:5">
      <c r="D4278" s="16" t="str">
        <f>IFERROR(VLOOKUP(CONCATENATE(B4278,C4278),IBGE!A:J,10,FALSE),"")</f>
        <v/>
      </c>
      <c r="E4278" s="17" t="str">
        <f>IFERROR(VLOOKUP(CONCATENATE(B4278,C4278),IBGE!A:R,18,FALSE),"")</f>
        <v/>
      </c>
    </row>
    <row r="4279" spans="4:5">
      <c r="D4279" s="16" t="str">
        <f>IFERROR(VLOOKUP(CONCATENATE(B4279,C4279),IBGE!A:J,10,FALSE),"")</f>
        <v/>
      </c>
      <c r="E4279" s="17" t="str">
        <f>IFERROR(VLOOKUP(CONCATENATE(B4279,C4279),IBGE!A:R,18,FALSE),"")</f>
        <v/>
      </c>
    </row>
    <row r="4280" spans="4:5">
      <c r="D4280" s="16" t="str">
        <f>IFERROR(VLOOKUP(CONCATENATE(B4280,C4280),IBGE!A:J,10,FALSE),"")</f>
        <v/>
      </c>
      <c r="E4280" s="17" t="str">
        <f>IFERROR(VLOOKUP(CONCATENATE(B4280,C4280),IBGE!A:R,18,FALSE),"")</f>
        <v/>
      </c>
    </row>
    <row r="4281" spans="4:5">
      <c r="D4281" s="16" t="str">
        <f>IFERROR(VLOOKUP(CONCATENATE(B4281,C4281),IBGE!A:J,10,FALSE),"")</f>
        <v/>
      </c>
      <c r="E4281" s="17" t="str">
        <f>IFERROR(VLOOKUP(CONCATENATE(B4281,C4281),IBGE!A:R,18,FALSE),"")</f>
        <v/>
      </c>
    </row>
    <row r="4282" spans="4:5">
      <c r="D4282" s="16" t="str">
        <f>IFERROR(VLOOKUP(CONCATENATE(B4282,C4282),IBGE!A:J,10,FALSE),"")</f>
        <v/>
      </c>
      <c r="E4282" s="17" t="str">
        <f>IFERROR(VLOOKUP(CONCATENATE(B4282,C4282),IBGE!A:R,18,FALSE),"")</f>
        <v/>
      </c>
    </row>
    <row r="4283" spans="4:5">
      <c r="D4283" s="16" t="str">
        <f>IFERROR(VLOOKUP(CONCATENATE(B4283,C4283),IBGE!A:J,10,FALSE),"")</f>
        <v/>
      </c>
      <c r="E4283" s="17" t="str">
        <f>IFERROR(VLOOKUP(CONCATENATE(B4283,C4283),IBGE!A:R,18,FALSE),"")</f>
        <v/>
      </c>
    </row>
    <row r="4284" spans="4:5">
      <c r="D4284" s="16" t="str">
        <f>IFERROR(VLOOKUP(CONCATENATE(B4284,C4284),IBGE!A:J,10,FALSE),"")</f>
        <v/>
      </c>
      <c r="E4284" s="17" t="str">
        <f>IFERROR(VLOOKUP(CONCATENATE(B4284,C4284),IBGE!A:R,18,FALSE),"")</f>
        <v/>
      </c>
    </row>
    <row r="4285" spans="4:5">
      <c r="D4285" s="16" t="str">
        <f>IFERROR(VLOOKUP(CONCATENATE(B4285,C4285),IBGE!A:J,10,FALSE),"")</f>
        <v/>
      </c>
      <c r="E4285" s="17" t="str">
        <f>IFERROR(VLOOKUP(CONCATENATE(B4285,C4285),IBGE!A:R,18,FALSE),"")</f>
        <v/>
      </c>
    </row>
    <row r="4286" spans="4:5">
      <c r="D4286" s="16" t="str">
        <f>IFERROR(VLOOKUP(CONCATENATE(B4286,C4286),IBGE!A:J,10,FALSE),"")</f>
        <v/>
      </c>
      <c r="E4286" s="17" t="str">
        <f>IFERROR(VLOOKUP(CONCATENATE(B4286,C4286),IBGE!A:R,18,FALSE),"")</f>
        <v/>
      </c>
    </row>
    <row r="4287" spans="4:5">
      <c r="D4287" s="16" t="str">
        <f>IFERROR(VLOOKUP(CONCATENATE(B4287,C4287),IBGE!A:J,10,FALSE),"")</f>
        <v/>
      </c>
      <c r="E4287" s="17" t="str">
        <f>IFERROR(VLOOKUP(CONCATENATE(B4287,C4287),IBGE!A:R,18,FALSE),"")</f>
        <v/>
      </c>
    </row>
    <row r="4288" spans="4:5">
      <c r="D4288" s="16" t="str">
        <f>IFERROR(VLOOKUP(CONCATENATE(B4288,C4288),IBGE!A:J,10,FALSE),"")</f>
        <v/>
      </c>
      <c r="E4288" s="17" t="str">
        <f>IFERROR(VLOOKUP(CONCATENATE(B4288,C4288),IBGE!A:R,18,FALSE),"")</f>
        <v/>
      </c>
    </row>
    <row r="4289" spans="4:5">
      <c r="D4289" s="16" t="str">
        <f>IFERROR(VLOOKUP(CONCATENATE(B4289,C4289),IBGE!A:J,10,FALSE),"")</f>
        <v/>
      </c>
      <c r="E4289" s="17" t="str">
        <f>IFERROR(VLOOKUP(CONCATENATE(B4289,C4289),IBGE!A:R,18,FALSE),"")</f>
        <v/>
      </c>
    </row>
    <row r="4290" spans="4:5">
      <c r="D4290" s="16" t="str">
        <f>IFERROR(VLOOKUP(CONCATENATE(B4290,C4290),IBGE!A:J,10,FALSE),"")</f>
        <v/>
      </c>
      <c r="E4290" s="17" t="str">
        <f>IFERROR(VLOOKUP(CONCATENATE(B4290,C4290),IBGE!A:R,18,FALSE),"")</f>
        <v/>
      </c>
    </row>
    <row r="4291" spans="4:5">
      <c r="D4291" s="16" t="str">
        <f>IFERROR(VLOOKUP(CONCATENATE(B4291,C4291),IBGE!A:J,10,FALSE),"")</f>
        <v/>
      </c>
      <c r="E4291" s="17" t="str">
        <f>IFERROR(VLOOKUP(CONCATENATE(B4291,C4291),IBGE!A:R,18,FALSE),"")</f>
        <v/>
      </c>
    </row>
    <row r="4292" spans="4:5">
      <c r="D4292" s="16" t="str">
        <f>IFERROR(VLOOKUP(CONCATENATE(B4292,C4292),IBGE!A:J,10,FALSE),"")</f>
        <v/>
      </c>
      <c r="E4292" s="17" t="str">
        <f>IFERROR(VLOOKUP(CONCATENATE(B4292,C4292),IBGE!A:R,18,FALSE),"")</f>
        <v/>
      </c>
    </row>
    <row r="4293" spans="4:5">
      <c r="D4293" s="16" t="str">
        <f>IFERROR(VLOOKUP(CONCATENATE(B4293,C4293),IBGE!A:J,10,FALSE),"")</f>
        <v/>
      </c>
      <c r="E4293" s="17" t="str">
        <f>IFERROR(VLOOKUP(CONCATENATE(B4293,C4293),IBGE!A:R,18,FALSE),"")</f>
        <v/>
      </c>
    </row>
    <row r="4294" spans="4:5">
      <c r="D4294" s="16" t="str">
        <f>IFERROR(VLOOKUP(CONCATENATE(B4294,C4294),IBGE!A:J,10,FALSE),"")</f>
        <v/>
      </c>
      <c r="E4294" s="17" t="str">
        <f>IFERROR(VLOOKUP(CONCATENATE(B4294,C4294),IBGE!A:R,18,FALSE),"")</f>
        <v/>
      </c>
    </row>
    <row r="4295" spans="4:5">
      <c r="D4295" s="16" t="str">
        <f>IFERROR(VLOOKUP(CONCATENATE(B4295,C4295),IBGE!A:J,10,FALSE),"")</f>
        <v/>
      </c>
      <c r="E4295" s="17" t="str">
        <f>IFERROR(VLOOKUP(CONCATENATE(B4295,C4295),IBGE!A:R,18,FALSE),"")</f>
        <v/>
      </c>
    </row>
    <row r="4296" spans="4:5">
      <c r="D4296" s="16" t="str">
        <f>IFERROR(VLOOKUP(CONCATENATE(B4296,C4296),IBGE!A:J,10,FALSE),"")</f>
        <v/>
      </c>
      <c r="E4296" s="17" t="str">
        <f>IFERROR(VLOOKUP(CONCATENATE(B4296,C4296),IBGE!A:R,18,FALSE),"")</f>
        <v/>
      </c>
    </row>
    <row r="4297" spans="4:5">
      <c r="D4297" s="16" t="str">
        <f>IFERROR(VLOOKUP(CONCATENATE(B4297,C4297),IBGE!A:J,10,FALSE),"")</f>
        <v/>
      </c>
      <c r="E4297" s="17" t="str">
        <f>IFERROR(VLOOKUP(CONCATENATE(B4297,C4297),IBGE!A:R,18,FALSE),"")</f>
        <v/>
      </c>
    </row>
    <row r="4298" spans="4:5">
      <c r="D4298" s="16" t="str">
        <f>IFERROR(VLOOKUP(CONCATENATE(B4298,C4298),IBGE!A:J,10,FALSE),"")</f>
        <v/>
      </c>
      <c r="E4298" s="17" t="str">
        <f>IFERROR(VLOOKUP(CONCATENATE(B4298,C4298),IBGE!A:R,18,FALSE),"")</f>
        <v/>
      </c>
    </row>
    <row r="4299" spans="4:5">
      <c r="D4299" s="16" t="str">
        <f>IFERROR(VLOOKUP(CONCATENATE(B4299,C4299),IBGE!A:J,10,FALSE),"")</f>
        <v/>
      </c>
      <c r="E4299" s="17" t="str">
        <f>IFERROR(VLOOKUP(CONCATENATE(B4299,C4299),IBGE!A:R,18,FALSE),"")</f>
        <v/>
      </c>
    </row>
    <row r="4300" spans="4:5">
      <c r="D4300" s="16" t="str">
        <f>IFERROR(VLOOKUP(CONCATENATE(B4300,C4300),IBGE!A:J,10,FALSE),"")</f>
        <v/>
      </c>
      <c r="E4300" s="17" t="str">
        <f>IFERROR(VLOOKUP(CONCATENATE(B4300,C4300),IBGE!A:R,18,FALSE),"")</f>
        <v/>
      </c>
    </row>
    <row r="4301" spans="4:5">
      <c r="D4301" s="16" t="str">
        <f>IFERROR(VLOOKUP(CONCATENATE(B4301,C4301),IBGE!A:J,10,FALSE),"")</f>
        <v/>
      </c>
      <c r="E4301" s="17" t="str">
        <f>IFERROR(VLOOKUP(CONCATENATE(B4301,C4301),IBGE!A:R,18,FALSE),"")</f>
        <v/>
      </c>
    </row>
    <row r="4302" spans="4:5">
      <c r="D4302" s="16" t="str">
        <f>IFERROR(VLOOKUP(CONCATENATE(B4302,C4302),IBGE!A:J,10,FALSE),"")</f>
        <v/>
      </c>
      <c r="E4302" s="17" t="str">
        <f>IFERROR(VLOOKUP(CONCATENATE(B4302,C4302),IBGE!A:R,18,FALSE),"")</f>
        <v/>
      </c>
    </row>
    <row r="4303" spans="4:5">
      <c r="D4303" s="16" t="str">
        <f>IFERROR(VLOOKUP(CONCATENATE(B4303,C4303),IBGE!A:J,10,FALSE),"")</f>
        <v/>
      </c>
      <c r="E4303" s="17" t="str">
        <f>IFERROR(VLOOKUP(CONCATENATE(B4303,C4303),IBGE!A:R,18,FALSE),"")</f>
        <v/>
      </c>
    </row>
    <row r="4304" spans="4:5">
      <c r="D4304" s="16" t="str">
        <f>IFERROR(VLOOKUP(CONCATENATE(B4304,C4304),IBGE!A:J,10,FALSE),"")</f>
        <v/>
      </c>
      <c r="E4304" s="17" t="str">
        <f>IFERROR(VLOOKUP(CONCATENATE(B4304,C4304),IBGE!A:R,18,FALSE),"")</f>
        <v/>
      </c>
    </row>
    <row r="4305" spans="4:5">
      <c r="D4305" s="16" t="str">
        <f>IFERROR(VLOOKUP(CONCATENATE(B4305,C4305),IBGE!A:J,10,FALSE),"")</f>
        <v/>
      </c>
      <c r="E4305" s="17" t="str">
        <f>IFERROR(VLOOKUP(CONCATENATE(B4305,C4305),IBGE!A:R,18,FALSE),"")</f>
        <v/>
      </c>
    </row>
    <row r="4306" spans="4:5">
      <c r="D4306" s="16" t="str">
        <f>IFERROR(VLOOKUP(CONCATENATE(B4306,C4306),IBGE!A:J,10,FALSE),"")</f>
        <v/>
      </c>
      <c r="E4306" s="17" t="str">
        <f>IFERROR(VLOOKUP(CONCATENATE(B4306,C4306),IBGE!A:R,18,FALSE),"")</f>
        <v/>
      </c>
    </row>
    <row r="4307" spans="4:5">
      <c r="D4307" s="16" t="str">
        <f>IFERROR(VLOOKUP(CONCATENATE(B4307,C4307),IBGE!A:J,10,FALSE),"")</f>
        <v/>
      </c>
      <c r="E4307" s="17" t="str">
        <f>IFERROR(VLOOKUP(CONCATENATE(B4307,C4307),IBGE!A:R,18,FALSE),"")</f>
        <v/>
      </c>
    </row>
    <row r="4308" spans="4:5">
      <c r="D4308" s="16" t="str">
        <f>IFERROR(VLOOKUP(CONCATENATE(B4308,C4308),IBGE!A:J,10,FALSE),"")</f>
        <v/>
      </c>
      <c r="E4308" s="17" t="str">
        <f>IFERROR(VLOOKUP(CONCATENATE(B4308,C4308),IBGE!A:R,18,FALSE),"")</f>
        <v/>
      </c>
    </row>
    <row r="4309" spans="4:5">
      <c r="D4309" s="16" t="str">
        <f>IFERROR(VLOOKUP(CONCATENATE(B4309,C4309),IBGE!A:J,10,FALSE),"")</f>
        <v/>
      </c>
      <c r="E4309" s="17" t="str">
        <f>IFERROR(VLOOKUP(CONCATENATE(B4309,C4309),IBGE!A:R,18,FALSE),"")</f>
        <v/>
      </c>
    </row>
    <row r="4310" spans="4:5">
      <c r="D4310" s="16" t="str">
        <f>IFERROR(VLOOKUP(CONCATENATE(B4310,C4310),IBGE!A:J,10,FALSE),"")</f>
        <v/>
      </c>
      <c r="E4310" s="17" t="str">
        <f>IFERROR(VLOOKUP(CONCATENATE(B4310,C4310),IBGE!A:R,18,FALSE),"")</f>
        <v/>
      </c>
    </row>
    <row r="4311" spans="4:5">
      <c r="D4311" s="16" t="str">
        <f>IFERROR(VLOOKUP(CONCATENATE(B4311,C4311),IBGE!A:J,10,FALSE),"")</f>
        <v/>
      </c>
      <c r="E4311" s="17" t="str">
        <f>IFERROR(VLOOKUP(CONCATENATE(B4311,C4311),IBGE!A:R,18,FALSE),"")</f>
        <v/>
      </c>
    </row>
    <row r="4312" spans="4:5">
      <c r="D4312" s="16" t="str">
        <f>IFERROR(VLOOKUP(CONCATENATE(B4312,C4312),IBGE!A:J,10,FALSE),"")</f>
        <v/>
      </c>
      <c r="E4312" s="17" t="str">
        <f>IFERROR(VLOOKUP(CONCATENATE(B4312,C4312),IBGE!A:R,18,FALSE),"")</f>
        <v/>
      </c>
    </row>
    <row r="4313" spans="4:5">
      <c r="D4313" s="16" t="str">
        <f>IFERROR(VLOOKUP(CONCATENATE(B4313,C4313),IBGE!A:J,10,FALSE),"")</f>
        <v/>
      </c>
      <c r="E4313" s="17" t="str">
        <f>IFERROR(VLOOKUP(CONCATENATE(B4313,C4313),IBGE!A:R,18,FALSE),"")</f>
        <v/>
      </c>
    </row>
    <row r="4314" spans="4:5">
      <c r="D4314" s="16" t="str">
        <f>IFERROR(VLOOKUP(CONCATENATE(B4314,C4314),IBGE!A:J,10,FALSE),"")</f>
        <v/>
      </c>
      <c r="E4314" s="17" t="str">
        <f>IFERROR(VLOOKUP(CONCATENATE(B4314,C4314),IBGE!A:R,18,FALSE),"")</f>
        <v/>
      </c>
    </row>
    <row r="4315" spans="4:5">
      <c r="D4315" s="16" t="str">
        <f>IFERROR(VLOOKUP(CONCATENATE(B4315,C4315),IBGE!A:J,10,FALSE),"")</f>
        <v/>
      </c>
      <c r="E4315" s="17" t="str">
        <f>IFERROR(VLOOKUP(CONCATENATE(B4315,C4315),IBGE!A:R,18,FALSE),"")</f>
        <v/>
      </c>
    </row>
    <row r="4316" spans="4:5">
      <c r="D4316" s="16" t="str">
        <f>IFERROR(VLOOKUP(CONCATENATE(B4316,C4316),IBGE!A:J,10,FALSE),"")</f>
        <v/>
      </c>
      <c r="E4316" s="17" t="str">
        <f>IFERROR(VLOOKUP(CONCATENATE(B4316,C4316),IBGE!A:R,18,FALSE),"")</f>
        <v/>
      </c>
    </row>
    <row r="4317" spans="4:5">
      <c r="D4317" s="16" t="str">
        <f>IFERROR(VLOOKUP(CONCATENATE(B4317,C4317),IBGE!A:J,10,FALSE),"")</f>
        <v/>
      </c>
      <c r="E4317" s="17" t="str">
        <f>IFERROR(VLOOKUP(CONCATENATE(B4317,C4317),IBGE!A:R,18,FALSE),"")</f>
        <v/>
      </c>
    </row>
    <row r="4318" spans="4:5">
      <c r="D4318" s="16" t="str">
        <f>IFERROR(VLOOKUP(CONCATENATE(B4318,C4318),IBGE!A:J,10,FALSE),"")</f>
        <v/>
      </c>
      <c r="E4318" s="17" t="str">
        <f>IFERROR(VLOOKUP(CONCATENATE(B4318,C4318),IBGE!A:R,18,FALSE),"")</f>
        <v/>
      </c>
    </row>
    <row r="4319" spans="4:5">
      <c r="D4319" s="16" t="str">
        <f>IFERROR(VLOOKUP(CONCATENATE(B4319,C4319),IBGE!A:J,10,FALSE),"")</f>
        <v/>
      </c>
      <c r="E4319" s="17" t="str">
        <f>IFERROR(VLOOKUP(CONCATENATE(B4319,C4319),IBGE!A:R,18,FALSE),"")</f>
        <v/>
      </c>
    </row>
    <row r="4320" spans="4:5">
      <c r="D4320" s="16" t="str">
        <f>IFERROR(VLOOKUP(CONCATENATE(B4320,C4320),IBGE!A:J,10,FALSE),"")</f>
        <v/>
      </c>
      <c r="E4320" s="17" t="str">
        <f>IFERROR(VLOOKUP(CONCATENATE(B4320,C4320),IBGE!A:R,18,FALSE),"")</f>
        <v/>
      </c>
    </row>
    <row r="4321" spans="4:5">
      <c r="D4321" s="16" t="str">
        <f>IFERROR(VLOOKUP(CONCATENATE(B4321,C4321),IBGE!A:J,10,FALSE),"")</f>
        <v/>
      </c>
      <c r="E4321" s="17" t="str">
        <f>IFERROR(VLOOKUP(CONCATENATE(B4321,C4321),IBGE!A:R,18,FALSE),"")</f>
        <v/>
      </c>
    </row>
    <row r="4322" spans="4:5">
      <c r="D4322" s="16" t="str">
        <f>IFERROR(VLOOKUP(CONCATENATE(B4322,C4322),IBGE!A:J,10,FALSE),"")</f>
        <v/>
      </c>
      <c r="E4322" s="17" t="str">
        <f>IFERROR(VLOOKUP(CONCATENATE(B4322,C4322),IBGE!A:R,18,FALSE),"")</f>
        <v/>
      </c>
    </row>
    <row r="4323" spans="4:5">
      <c r="D4323" s="16" t="str">
        <f>IFERROR(VLOOKUP(CONCATENATE(B4323,C4323),IBGE!A:J,10,FALSE),"")</f>
        <v/>
      </c>
      <c r="E4323" s="17" t="str">
        <f>IFERROR(VLOOKUP(CONCATENATE(B4323,C4323),IBGE!A:R,18,FALSE),"")</f>
        <v/>
      </c>
    </row>
    <row r="4324" spans="4:5">
      <c r="D4324" s="16" t="str">
        <f>IFERROR(VLOOKUP(CONCATENATE(B4324,C4324),IBGE!A:J,10,FALSE),"")</f>
        <v/>
      </c>
      <c r="E4324" s="17" t="str">
        <f>IFERROR(VLOOKUP(CONCATENATE(B4324,C4324),IBGE!A:R,18,FALSE),"")</f>
        <v/>
      </c>
    </row>
    <row r="4325" spans="4:5">
      <c r="D4325" s="16" t="str">
        <f>IFERROR(VLOOKUP(CONCATENATE(B4325,C4325),IBGE!A:J,10,FALSE),"")</f>
        <v/>
      </c>
      <c r="E4325" s="17" t="str">
        <f>IFERROR(VLOOKUP(CONCATENATE(B4325,C4325),IBGE!A:R,18,FALSE),"")</f>
        <v/>
      </c>
    </row>
    <row r="4326" spans="4:5">
      <c r="D4326" s="16" t="str">
        <f>IFERROR(VLOOKUP(CONCATENATE(B4326,C4326),IBGE!A:J,10,FALSE),"")</f>
        <v/>
      </c>
      <c r="E4326" s="17" t="str">
        <f>IFERROR(VLOOKUP(CONCATENATE(B4326,C4326),IBGE!A:R,18,FALSE),"")</f>
        <v/>
      </c>
    </row>
    <row r="4327" spans="4:5">
      <c r="D4327" s="16" t="str">
        <f>IFERROR(VLOOKUP(CONCATENATE(B4327,C4327),IBGE!A:J,10,FALSE),"")</f>
        <v/>
      </c>
      <c r="E4327" s="17" t="str">
        <f>IFERROR(VLOOKUP(CONCATENATE(B4327,C4327),IBGE!A:R,18,FALSE),"")</f>
        <v/>
      </c>
    </row>
    <row r="4328" spans="4:5">
      <c r="D4328" s="16" t="str">
        <f>IFERROR(VLOOKUP(CONCATENATE(B4328,C4328),IBGE!A:J,10,FALSE),"")</f>
        <v/>
      </c>
      <c r="E4328" s="17" t="str">
        <f>IFERROR(VLOOKUP(CONCATENATE(B4328,C4328),IBGE!A:R,18,FALSE),"")</f>
        <v/>
      </c>
    </row>
    <row r="4329" spans="4:5">
      <c r="D4329" s="16" t="str">
        <f>IFERROR(VLOOKUP(CONCATENATE(B4329,C4329),IBGE!A:J,10,FALSE),"")</f>
        <v/>
      </c>
      <c r="E4329" s="17" t="str">
        <f>IFERROR(VLOOKUP(CONCATENATE(B4329,C4329),IBGE!A:R,18,FALSE),"")</f>
        <v/>
      </c>
    </row>
    <row r="4330" spans="4:5">
      <c r="D4330" s="16" t="str">
        <f>IFERROR(VLOOKUP(CONCATENATE(B4330,C4330),IBGE!A:J,10,FALSE),"")</f>
        <v/>
      </c>
      <c r="E4330" s="17" t="str">
        <f>IFERROR(VLOOKUP(CONCATENATE(B4330,C4330),IBGE!A:R,18,FALSE),"")</f>
        <v/>
      </c>
    </row>
    <row r="4331" spans="4:5">
      <c r="D4331" s="16" t="str">
        <f>IFERROR(VLOOKUP(CONCATENATE(B4331,C4331),IBGE!A:J,10,FALSE),"")</f>
        <v/>
      </c>
      <c r="E4331" s="17" t="str">
        <f>IFERROR(VLOOKUP(CONCATENATE(B4331,C4331),IBGE!A:R,18,FALSE),"")</f>
        <v/>
      </c>
    </row>
    <row r="4332" spans="4:5">
      <c r="D4332" s="16" t="str">
        <f>IFERROR(VLOOKUP(CONCATENATE(B4332,C4332),IBGE!A:J,10,FALSE),"")</f>
        <v/>
      </c>
      <c r="E4332" s="17" t="str">
        <f>IFERROR(VLOOKUP(CONCATENATE(B4332,C4332),IBGE!A:R,18,FALSE),"")</f>
        <v/>
      </c>
    </row>
    <row r="4333" spans="4:5">
      <c r="D4333" s="16" t="str">
        <f>IFERROR(VLOOKUP(CONCATENATE(B4333,C4333),IBGE!A:J,10,FALSE),"")</f>
        <v/>
      </c>
      <c r="E4333" s="17" t="str">
        <f>IFERROR(VLOOKUP(CONCATENATE(B4333,C4333),IBGE!A:R,18,FALSE),"")</f>
        <v/>
      </c>
    </row>
    <row r="4334" spans="4:5">
      <c r="D4334" s="16" t="str">
        <f>IFERROR(VLOOKUP(CONCATENATE(B4334,C4334),IBGE!A:J,10,FALSE),"")</f>
        <v/>
      </c>
      <c r="E4334" s="17" t="str">
        <f>IFERROR(VLOOKUP(CONCATENATE(B4334,C4334),IBGE!A:R,18,FALSE),"")</f>
        <v/>
      </c>
    </row>
    <row r="4335" spans="4:5">
      <c r="D4335" s="16" t="str">
        <f>IFERROR(VLOOKUP(CONCATENATE(B4335,C4335),IBGE!A:J,10,FALSE),"")</f>
        <v/>
      </c>
      <c r="E4335" s="17" t="str">
        <f>IFERROR(VLOOKUP(CONCATENATE(B4335,C4335),IBGE!A:R,18,FALSE),"")</f>
        <v/>
      </c>
    </row>
    <row r="4336" spans="4:5">
      <c r="D4336" s="16" t="str">
        <f>IFERROR(VLOOKUP(CONCATENATE(B4336,C4336),IBGE!A:J,10,FALSE),"")</f>
        <v/>
      </c>
      <c r="E4336" s="17" t="str">
        <f>IFERROR(VLOOKUP(CONCATENATE(B4336,C4336),IBGE!A:R,18,FALSE),"")</f>
        <v/>
      </c>
    </row>
    <row r="4337" spans="4:5">
      <c r="D4337" s="16" t="str">
        <f>IFERROR(VLOOKUP(CONCATENATE(B4337,C4337),IBGE!A:J,10,FALSE),"")</f>
        <v/>
      </c>
      <c r="E4337" s="17" t="str">
        <f>IFERROR(VLOOKUP(CONCATENATE(B4337,C4337),IBGE!A:R,18,FALSE),"")</f>
        <v/>
      </c>
    </row>
    <row r="4338" spans="4:5">
      <c r="D4338" s="16" t="str">
        <f>IFERROR(VLOOKUP(CONCATENATE(B4338,C4338),IBGE!A:J,10,FALSE),"")</f>
        <v/>
      </c>
      <c r="E4338" s="17" t="str">
        <f>IFERROR(VLOOKUP(CONCATENATE(B4338,C4338),IBGE!A:R,18,FALSE),"")</f>
        <v/>
      </c>
    </row>
    <row r="4339" spans="4:5">
      <c r="D4339" s="16" t="str">
        <f>IFERROR(VLOOKUP(CONCATENATE(B4339,C4339),IBGE!A:J,10,FALSE),"")</f>
        <v/>
      </c>
      <c r="E4339" s="17" t="str">
        <f>IFERROR(VLOOKUP(CONCATENATE(B4339,C4339),IBGE!A:R,18,FALSE),"")</f>
        <v/>
      </c>
    </row>
    <row r="4340" spans="4:5">
      <c r="D4340" s="16" t="str">
        <f>IFERROR(VLOOKUP(CONCATENATE(B4340,C4340),IBGE!A:J,10,FALSE),"")</f>
        <v/>
      </c>
      <c r="E4340" s="17" t="str">
        <f>IFERROR(VLOOKUP(CONCATENATE(B4340,C4340),IBGE!A:R,18,FALSE),"")</f>
        <v/>
      </c>
    </row>
    <row r="4341" spans="4:5">
      <c r="D4341" s="16" t="str">
        <f>IFERROR(VLOOKUP(CONCATENATE(B4341,C4341),IBGE!A:J,10,FALSE),"")</f>
        <v/>
      </c>
      <c r="E4341" s="17" t="str">
        <f>IFERROR(VLOOKUP(CONCATENATE(B4341,C4341),IBGE!A:R,18,FALSE),"")</f>
        <v/>
      </c>
    </row>
    <row r="4342" spans="4:5">
      <c r="D4342" s="16" t="str">
        <f>IFERROR(VLOOKUP(CONCATENATE(B4342,C4342),IBGE!A:J,10,FALSE),"")</f>
        <v/>
      </c>
      <c r="E4342" s="17" t="str">
        <f>IFERROR(VLOOKUP(CONCATENATE(B4342,C4342),IBGE!A:R,18,FALSE),"")</f>
        <v/>
      </c>
    </row>
    <row r="4343" spans="4:5">
      <c r="D4343" s="16" t="str">
        <f>IFERROR(VLOOKUP(CONCATENATE(B4343,C4343),IBGE!A:J,10,FALSE),"")</f>
        <v/>
      </c>
      <c r="E4343" s="17" t="str">
        <f>IFERROR(VLOOKUP(CONCATENATE(B4343,C4343),IBGE!A:R,18,FALSE),"")</f>
        <v/>
      </c>
    </row>
    <row r="4344" spans="4:5">
      <c r="D4344" s="16" t="str">
        <f>IFERROR(VLOOKUP(CONCATENATE(B4344,C4344),IBGE!A:J,10,FALSE),"")</f>
        <v/>
      </c>
      <c r="E4344" s="17" t="str">
        <f>IFERROR(VLOOKUP(CONCATENATE(B4344,C4344),IBGE!A:R,18,FALSE),"")</f>
        <v/>
      </c>
    </row>
    <row r="4345" spans="4:5">
      <c r="D4345" s="16" t="str">
        <f>IFERROR(VLOOKUP(CONCATENATE(B4345,C4345),IBGE!A:J,10,FALSE),"")</f>
        <v/>
      </c>
      <c r="E4345" s="17" t="str">
        <f>IFERROR(VLOOKUP(CONCATENATE(B4345,C4345),IBGE!A:R,18,FALSE),"")</f>
        <v/>
      </c>
    </row>
    <row r="4346" spans="4:5">
      <c r="D4346" s="16" t="str">
        <f>IFERROR(VLOOKUP(CONCATENATE(B4346,C4346),IBGE!A:J,10,FALSE),"")</f>
        <v/>
      </c>
      <c r="E4346" s="17" t="str">
        <f>IFERROR(VLOOKUP(CONCATENATE(B4346,C4346),IBGE!A:R,18,FALSE),"")</f>
        <v/>
      </c>
    </row>
    <row r="4347" spans="4:5">
      <c r="D4347" s="16" t="str">
        <f>IFERROR(VLOOKUP(CONCATENATE(B4347,C4347),IBGE!A:J,10,FALSE),"")</f>
        <v/>
      </c>
      <c r="E4347" s="17" t="str">
        <f>IFERROR(VLOOKUP(CONCATENATE(B4347,C4347),IBGE!A:R,18,FALSE),"")</f>
        <v/>
      </c>
    </row>
    <row r="4348" spans="4:5">
      <c r="D4348" s="16" t="str">
        <f>IFERROR(VLOOKUP(CONCATENATE(B4348,C4348),IBGE!A:J,10,FALSE),"")</f>
        <v/>
      </c>
      <c r="E4348" s="17" t="str">
        <f>IFERROR(VLOOKUP(CONCATENATE(B4348,C4348),IBGE!A:R,18,FALSE),"")</f>
        <v/>
      </c>
    </row>
    <row r="4349" spans="4:5">
      <c r="D4349" s="16" t="str">
        <f>IFERROR(VLOOKUP(CONCATENATE(B4349,C4349),IBGE!A:J,10,FALSE),"")</f>
        <v/>
      </c>
      <c r="E4349" s="17" t="str">
        <f>IFERROR(VLOOKUP(CONCATENATE(B4349,C4349),IBGE!A:R,18,FALSE),"")</f>
        <v/>
      </c>
    </row>
    <row r="4350" spans="4:5">
      <c r="D4350" s="16" t="str">
        <f>IFERROR(VLOOKUP(CONCATENATE(B4350,C4350),IBGE!A:J,10,FALSE),"")</f>
        <v/>
      </c>
      <c r="E4350" s="17" t="str">
        <f>IFERROR(VLOOKUP(CONCATENATE(B4350,C4350),IBGE!A:R,18,FALSE),"")</f>
        <v/>
      </c>
    </row>
    <row r="4351" spans="4:5">
      <c r="D4351" s="16" t="str">
        <f>IFERROR(VLOOKUP(CONCATENATE(B4351,C4351),IBGE!A:J,10,FALSE),"")</f>
        <v/>
      </c>
      <c r="E4351" s="17" t="str">
        <f>IFERROR(VLOOKUP(CONCATENATE(B4351,C4351),IBGE!A:R,18,FALSE),"")</f>
        <v/>
      </c>
    </row>
    <row r="4352" spans="4:5">
      <c r="D4352" s="16" t="str">
        <f>IFERROR(VLOOKUP(CONCATENATE(B4352,C4352),IBGE!A:J,10,FALSE),"")</f>
        <v/>
      </c>
      <c r="E4352" s="17" t="str">
        <f>IFERROR(VLOOKUP(CONCATENATE(B4352,C4352),IBGE!A:R,18,FALSE),"")</f>
        <v/>
      </c>
    </row>
    <row r="4353" spans="4:5">
      <c r="D4353" s="16" t="str">
        <f>IFERROR(VLOOKUP(CONCATENATE(B4353,C4353),IBGE!A:J,10,FALSE),"")</f>
        <v/>
      </c>
      <c r="E4353" s="17" t="str">
        <f>IFERROR(VLOOKUP(CONCATENATE(B4353,C4353),IBGE!A:R,18,FALSE),"")</f>
        <v/>
      </c>
    </row>
    <row r="4354" spans="4:5">
      <c r="D4354" s="16" t="str">
        <f>IFERROR(VLOOKUP(CONCATENATE(B4354,C4354),IBGE!A:J,10,FALSE),"")</f>
        <v/>
      </c>
      <c r="E4354" s="17" t="str">
        <f>IFERROR(VLOOKUP(CONCATENATE(B4354,C4354),IBGE!A:R,18,FALSE),"")</f>
        <v/>
      </c>
    </row>
    <row r="4355" spans="4:5">
      <c r="D4355" s="16" t="str">
        <f>IFERROR(VLOOKUP(CONCATENATE(B4355,C4355),IBGE!A:J,10,FALSE),"")</f>
        <v/>
      </c>
      <c r="E4355" s="17" t="str">
        <f>IFERROR(VLOOKUP(CONCATENATE(B4355,C4355),IBGE!A:R,18,FALSE),"")</f>
        <v/>
      </c>
    </row>
    <row r="4356" spans="4:5">
      <c r="D4356" s="16" t="str">
        <f>IFERROR(VLOOKUP(CONCATENATE(B4356,C4356),IBGE!A:J,10,FALSE),"")</f>
        <v/>
      </c>
      <c r="E4356" s="17" t="str">
        <f>IFERROR(VLOOKUP(CONCATENATE(B4356,C4356),IBGE!A:R,18,FALSE),"")</f>
        <v/>
      </c>
    </row>
    <row r="4357" spans="4:5">
      <c r="D4357" s="16" t="str">
        <f>IFERROR(VLOOKUP(CONCATENATE(B4357,C4357),IBGE!A:J,10,FALSE),"")</f>
        <v/>
      </c>
      <c r="E4357" s="17" t="str">
        <f>IFERROR(VLOOKUP(CONCATENATE(B4357,C4357),IBGE!A:R,18,FALSE),"")</f>
        <v/>
      </c>
    </row>
    <row r="4358" spans="4:5">
      <c r="D4358" s="16" t="str">
        <f>IFERROR(VLOOKUP(CONCATENATE(B4358,C4358),IBGE!A:J,10,FALSE),"")</f>
        <v/>
      </c>
      <c r="E4358" s="17" t="str">
        <f>IFERROR(VLOOKUP(CONCATENATE(B4358,C4358),IBGE!A:R,18,FALSE),"")</f>
        <v/>
      </c>
    </row>
    <row r="4359" spans="4:5">
      <c r="D4359" s="16" t="str">
        <f>IFERROR(VLOOKUP(CONCATENATE(B4359,C4359),IBGE!A:J,10,FALSE),"")</f>
        <v/>
      </c>
      <c r="E4359" s="17" t="str">
        <f>IFERROR(VLOOKUP(CONCATENATE(B4359,C4359),IBGE!A:R,18,FALSE),"")</f>
        <v/>
      </c>
    </row>
    <row r="4360" spans="4:5">
      <c r="D4360" s="16" t="str">
        <f>IFERROR(VLOOKUP(CONCATENATE(B4360,C4360),IBGE!A:J,10,FALSE),"")</f>
        <v/>
      </c>
      <c r="E4360" s="17" t="str">
        <f>IFERROR(VLOOKUP(CONCATENATE(B4360,C4360),IBGE!A:R,18,FALSE),"")</f>
        <v/>
      </c>
    </row>
    <row r="4361" spans="4:5">
      <c r="D4361" s="16" t="str">
        <f>IFERROR(VLOOKUP(CONCATENATE(B4361,C4361),IBGE!A:J,10,FALSE),"")</f>
        <v/>
      </c>
      <c r="E4361" s="17" t="str">
        <f>IFERROR(VLOOKUP(CONCATENATE(B4361,C4361),IBGE!A:R,18,FALSE),"")</f>
        <v/>
      </c>
    </row>
    <row r="4362" spans="4:5">
      <c r="D4362" s="16" t="str">
        <f>IFERROR(VLOOKUP(CONCATENATE(B4362,C4362),IBGE!A:J,10,FALSE),"")</f>
        <v/>
      </c>
      <c r="E4362" s="17" t="str">
        <f>IFERROR(VLOOKUP(CONCATENATE(B4362,C4362),IBGE!A:R,18,FALSE),"")</f>
        <v/>
      </c>
    </row>
    <row r="4363" spans="4:5">
      <c r="D4363" s="16" t="str">
        <f>IFERROR(VLOOKUP(CONCATENATE(B4363,C4363),IBGE!A:J,10,FALSE),"")</f>
        <v/>
      </c>
      <c r="E4363" s="17" t="str">
        <f>IFERROR(VLOOKUP(CONCATENATE(B4363,C4363),IBGE!A:R,18,FALSE),"")</f>
        <v/>
      </c>
    </row>
    <row r="4364" spans="4:5">
      <c r="D4364" s="16" t="str">
        <f>IFERROR(VLOOKUP(CONCATENATE(B4364,C4364),IBGE!A:J,10,FALSE),"")</f>
        <v/>
      </c>
      <c r="E4364" s="17" t="str">
        <f>IFERROR(VLOOKUP(CONCATENATE(B4364,C4364),IBGE!A:R,18,FALSE),"")</f>
        <v/>
      </c>
    </row>
    <row r="4365" spans="4:5">
      <c r="D4365" s="16" t="str">
        <f>IFERROR(VLOOKUP(CONCATENATE(B4365,C4365),IBGE!A:J,10,FALSE),"")</f>
        <v/>
      </c>
      <c r="E4365" s="17" t="str">
        <f>IFERROR(VLOOKUP(CONCATENATE(B4365,C4365),IBGE!A:R,18,FALSE),"")</f>
        <v/>
      </c>
    </row>
    <row r="4366" spans="4:5">
      <c r="D4366" s="16" t="str">
        <f>IFERROR(VLOOKUP(CONCATENATE(B4366,C4366),IBGE!A:J,10,FALSE),"")</f>
        <v/>
      </c>
      <c r="E4366" s="17" t="str">
        <f>IFERROR(VLOOKUP(CONCATENATE(B4366,C4366),IBGE!A:R,18,FALSE),"")</f>
        <v/>
      </c>
    </row>
    <row r="4367" spans="4:5">
      <c r="D4367" s="16" t="str">
        <f>IFERROR(VLOOKUP(CONCATENATE(B4367,C4367),IBGE!A:J,10,FALSE),"")</f>
        <v/>
      </c>
      <c r="E4367" s="17" t="str">
        <f>IFERROR(VLOOKUP(CONCATENATE(B4367,C4367),IBGE!A:R,18,FALSE),"")</f>
        <v/>
      </c>
    </row>
    <row r="4368" spans="4:5">
      <c r="D4368" s="16" t="str">
        <f>IFERROR(VLOOKUP(CONCATENATE(B4368,C4368),IBGE!A:J,10,FALSE),"")</f>
        <v/>
      </c>
      <c r="E4368" s="17" t="str">
        <f>IFERROR(VLOOKUP(CONCATENATE(B4368,C4368),IBGE!A:R,18,FALSE),"")</f>
        <v/>
      </c>
    </row>
    <row r="4369" spans="4:5">
      <c r="D4369" s="16" t="str">
        <f>IFERROR(VLOOKUP(CONCATENATE(B4369,C4369),IBGE!A:J,10,FALSE),"")</f>
        <v/>
      </c>
      <c r="E4369" s="17" t="str">
        <f>IFERROR(VLOOKUP(CONCATENATE(B4369,C4369),IBGE!A:R,18,FALSE),"")</f>
        <v/>
      </c>
    </row>
    <row r="4370" spans="4:5">
      <c r="D4370" s="16" t="str">
        <f>IFERROR(VLOOKUP(CONCATENATE(B4370,C4370),IBGE!A:J,10,FALSE),"")</f>
        <v/>
      </c>
      <c r="E4370" s="17" t="str">
        <f>IFERROR(VLOOKUP(CONCATENATE(B4370,C4370),IBGE!A:R,18,FALSE),"")</f>
        <v/>
      </c>
    </row>
    <row r="4371" spans="4:5">
      <c r="D4371" s="16" t="str">
        <f>IFERROR(VLOOKUP(CONCATENATE(B4371,C4371),IBGE!A:J,10,FALSE),"")</f>
        <v/>
      </c>
      <c r="E4371" s="17" t="str">
        <f>IFERROR(VLOOKUP(CONCATENATE(B4371,C4371),IBGE!A:R,18,FALSE),"")</f>
        <v/>
      </c>
    </row>
    <row r="4372" spans="4:5">
      <c r="D4372" s="16" t="str">
        <f>IFERROR(VLOOKUP(CONCATENATE(B4372,C4372),IBGE!A:J,10,FALSE),"")</f>
        <v/>
      </c>
      <c r="E4372" s="17" t="str">
        <f>IFERROR(VLOOKUP(CONCATENATE(B4372,C4372),IBGE!A:R,18,FALSE),"")</f>
        <v/>
      </c>
    </row>
    <row r="4373" spans="4:5">
      <c r="D4373" s="16" t="str">
        <f>IFERROR(VLOOKUP(CONCATENATE(B4373,C4373),IBGE!A:J,10,FALSE),"")</f>
        <v/>
      </c>
      <c r="E4373" s="17" t="str">
        <f>IFERROR(VLOOKUP(CONCATENATE(B4373,C4373),IBGE!A:R,18,FALSE),"")</f>
        <v/>
      </c>
    </row>
    <row r="4374" spans="4:5">
      <c r="D4374" s="16" t="str">
        <f>IFERROR(VLOOKUP(CONCATENATE(B4374,C4374),IBGE!A:J,10,FALSE),"")</f>
        <v/>
      </c>
      <c r="E4374" s="17" t="str">
        <f>IFERROR(VLOOKUP(CONCATENATE(B4374,C4374),IBGE!A:R,18,FALSE),"")</f>
        <v/>
      </c>
    </row>
    <row r="4375" spans="4:5">
      <c r="D4375" s="16" t="str">
        <f>IFERROR(VLOOKUP(CONCATENATE(B4375,C4375),IBGE!A:J,10,FALSE),"")</f>
        <v/>
      </c>
      <c r="E4375" s="17" t="str">
        <f>IFERROR(VLOOKUP(CONCATENATE(B4375,C4375),IBGE!A:R,18,FALSE),"")</f>
        <v/>
      </c>
    </row>
    <row r="4376" spans="4:5">
      <c r="D4376" s="16" t="str">
        <f>IFERROR(VLOOKUP(CONCATENATE(B4376,C4376),IBGE!A:J,10,FALSE),"")</f>
        <v/>
      </c>
      <c r="E4376" s="17" t="str">
        <f>IFERROR(VLOOKUP(CONCATENATE(B4376,C4376),IBGE!A:R,18,FALSE),"")</f>
        <v/>
      </c>
    </row>
    <row r="4377" spans="4:5">
      <c r="D4377" s="16" t="str">
        <f>IFERROR(VLOOKUP(CONCATENATE(B4377,C4377),IBGE!A:J,10,FALSE),"")</f>
        <v/>
      </c>
      <c r="E4377" s="17" t="str">
        <f>IFERROR(VLOOKUP(CONCATENATE(B4377,C4377),IBGE!A:R,18,FALSE),"")</f>
        <v/>
      </c>
    </row>
    <row r="4378" spans="4:5">
      <c r="D4378" s="16" t="str">
        <f>IFERROR(VLOOKUP(CONCATENATE(B4378,C4378),IBGE!A:J,10,FALSE),"")</f>
        <v/>
      </c>
      <c r="E4378" s="17" t="str">
        <f>IFERROR(VLOOKUP(CONCATENATE(B4378,C4378),IBGE!A:R,18,FALSE),"")</f>
        <v/>
      </c>
    </row>
    <row r="4379" spans="4:5">
      <c r="D4379" s="16" t="str">
        <f>IFERROR(VLOOKUP(CONCATENATE(B4379,C4379),IBGE!A:J,10,FALSE),"")</f>
        <v/>
      </c>
      <c r="E4379" s="17" t="str">
        <f>IFERROR(VLOOKUP(CONCATENATE(B4379,C4379),IBGE!A:R,18,FALSE),"")</f>
        <v/>
      </c>
    </row>
    <row r="4380" spans="4:5">
      <c r="D4380" s="16" t="str">
        <f>IFERROR(VLOOKUP(CONCATENATE(B4380,C4380),IBGE!A:J,10,FALSE),"")</f>
        <v/>
      </c>
      <c r="E4380" s="17" t="str">
        <f>IFERROR(VLOOKUP(CONCATENATE(B4380,C4380),IBGE!A:R,18,FALSE),"")</f>
        <v/>
      </c>
    </row>
    <row r="4381" spans="4:5">
      <c r="D4381" s="16" t="str">
        <f>IFERROR(VLOOKUP(CONCATENATE(B4381,C4381),IBGE!A:J,10,FALSE),"")</f>
        <v/>
      </c>
      <c r="E4381" s="17" t="str">
        <f>IFERROR(VLOOKUP(CONCATENATE(B4381,C4381),IBGE!A:R,18,FALSE),"")</f>
        <v/>
      </c>
    </row>
    <row r="4382" spans="4:5">
      <c r="D4382" s="16" t="str">
        <f>IFERROR(VLOOKUP(CONCATENATE(B4382,C4382),IBGE!A:J,10,FALSE),"")</f>
        <v/>
      </c>
      <c r="E4382" s="17" t="str">
        <f>IFERROR(VLOOKUP(CONCATENATE(B4382,C4382),IBGE!A:R,18,FALSE),"")</f>
        <v/>
      </c>
    </row>
    <row r="4383" spans="4:5">
      <c r="D4383" s="16" t="str">
        <f>IFERROR(VLOOKUP(CONCATENATE(B4383,C4383),IBGE!A:J,10,FALSE),"")</f>
        <v/>
      </c>
      <c r="E4383" s="17" t="str">
        <f>IFERROR(VLOOKUP(CONCATENATE(B4383,C4383),IBGE!A:R,18,FALSE),"")</f>
        <v/>
      </c>
    </row>
    <row r="4384" spans="4:5">
      <c r="D4384" s="16" t="str">
        <f>IFERROR(VLOOKUP(CONCATENATE(B4384,C4384),IBGE!A:J,10,FALSE),"")</f>
        <v/>
      </c>
      <c r="E4384" s="17" t="str">
        <f>IFERROR(VLOOKUP(CONCATENATE(B4384,C4384),IBGE!A:R,18,FALSE),"")</f>
        <v/>
      </c>
    </row>
    <row r="4385" spans="4:5">
      <c r="D4385" s="16" t="str">
        <f>IFERROR(VLOOKUP(CONCATENATE(B4385,C4385),IBGE!A:J,10,FALSE),"")</f>
        <v/>
      </c>
      <c r="E4385" s="17" t="str">
        <f>IFERROR(VLOOKUP(CONCATENATE(B4385,C4385),IBGE!A:R,18,FALSE),"")</f>
        <v/>
      </c>
    </row>
    <row r="4386" spans="4:5">
      <c r="D4386" s="16" t="str">
        <f>IFERROR(VLOOKUP(CONCATENATE(B4386,C4386),IBGE!A:J,10,FALSE),"")</f>
        <v/>
      </c>
      <c r="E4386" s="17" t="str">
        <f>IFERROR(VLOOKUP(CONCATENATE(B4386,C4386),IBGE!A:R,18,FALSE),"")</f>
        <v/>
      </c>
    </row>
    <row r="4387" spans="4:5">
      <c r="D4387" s="16" t="str">
        <f>IFERROR(VLOOKUP(CONCATENATE(B4387,C4387),IBGE!A:J,10,FALSE),"")</f>
        <v/>
      </c>
      <c r="E4387" s="17" t="str">
        <f>IFERROR(VLOOKUP(CONCATENATE(B4387,C4387),IBGE!A:R,18,FALSE),"")</f>
        <v/>
      </c>
    </row>
    <row r="4388" spans="4:5">
      <c r="D4388" s="16" t="str">
        <f>IFERROR(VLOOKUP(CONCATENATE(B4388,C4388),IBGE!A:J,10,FALSE),"")</f>
        <v/>
      </c>
      <c r="E4388" s="17" t="str">
        <f>IFERROR(VLOOKUP(CONCATENATE(B4388,C4388),IBGE!A:R,18,FALSE),"")</f>
        <v/>
      </c>
    </row>
    <row r="4389" spans="4:5">
      <c r="D4389" s="16" t="str">
        <f>IFERROR(VLOOKUP(CONCATENATE(B4389,C4389),IBGE!A:J,10,FALSE),"")</f>
        <v/>
      </c>
      <c r="E4389" s="17" t="str">
        <f>IFERROR(VLOOKUP(CONCATENATE(B4389,C4389),IBGE!A:R,18,FALSE),"")</f>
        <v/>
      </c>
    </row>
    <row r="4390" spans="4:5">
      <c r="D4390" s="16" t="str">
        <f>IFERROR(VLOOKUP(CONCATENATE(B4390,C4390),IBGE!A:J,10,FALSE),"")</f>
        <v/>
      </c>
      <c r="E4390" s="17" t="str">
        <f>IFERROR(VLOOKUP(CONCATENATE(B4390,C4390),IBGE!A:R,18,FALSE),"")</f>
        <v/>
      </c>
    </row>
    <row r="4391" spans="4:5">
      <c r="D4391" s="16" t="str">
        <f>IFERROR(VLOOKUP(CONCATENATE(B4391,C4391),IBGE!A:J,10,FALSE),"")</f>
        <v/>
      </c>
      <c r="E4391" s="17" t="str">
        <f>IFERROR(VLOOKUP(CONCATENATE(B4391,C4391),IBGE!A:R,18,FALSE),"")</f>
        <v/>
      </c>
    </row>
    <row r="4392" spans="4:5">
      <c r="D4392" s="16" t="str">
        <f>IFERROR(VLOOKUP(CONCATENATE(B4392,C4392),IBGE!A:J,10,FALSE),"")</f>
        <v/>
      </c>
      <c r="E4392" s="17" t="str">
        <f>IFERROR(VLOOKUP(CONCATENATE(B4392,C4392),IBGE!A:R,18,FALSE),"")</f>
        <v/>
      </c>
    </row>
    <row r="4393" spans="4:5">
      <c r="D4393" s="16" t="str">
        <f>IFERROR(VLOOKUP(CONCATENATE(B4393,C4393),IBGE!A:J,10,FALSE),"")</f>
        <v/>
      </c>
      <c r="E4393" s="17" t="str">
        <f>IFERROR(VLOOKUP(CONCATENATE(B4393,C4393),IBGE!A:R,18,FALSE),"")</f>
        <v/>
      </c>
    </row>
    <row r="4394" spans="4:5">
      <c r="D4394" s="16" t="str">
        <f>IFERROR(VLOOKUP(CONCATENATE(B4394,C4394),IBGE!A:J,10,FALSE),"")</f>
        <v/>
      </c>
      <c r="E4394" s="17" t="str">
        <f>IFERROR(VLOOKUP(CONCATENATE(B4394,C4394),IBGE!A:R,18,FALSE),"")</f>
        <v/>
      </c>
    </row>
    <row r="4395" spans="4:5">
      <c r="D4395" s="16" t="str">
        <f>IFERROR(VLOOKUP(CONCATENATE(B4395,C4395),IBGE!A:J,10,FALSE),"")</f>
        <v/>
      </c>
      <c r="E4395" s="17" t="str">
        <f>IFERROR(VLOOKUP(CONCATENATE(B4395,C4395),IBGE!A:R,18,FALSE),"")</f>
        <v/>
      </c>
    </row>
    <row r="4396" spans="4:5">
      <c r="D4396" s="16" t="str">
        <f>IFERROR(VLOOKUP(CONCATENATE(B4396,C4396),IBGE!A:J,10,FALSE),"")</f>
        <v/>
      </c>
      <c r="E4396" s="17" t="str">
        <f>IFERROR(VLOOKUP(CONCATENATE(B4396,C4396),IBGE!A:R,18,FALSE),"")</f>
        <v/>
      </c>
    </row>
    <row r="4397" spans="4:5">
      <c r="D4397" s="16" t="str">
        <f>IFERROR(VLOOKUP(CONCATENATE(B4397,C4397),IBGE!A:J,10,FALSE),"")</f>
        <v/>
      </c>
      <c r="E4397" s="17" t="str">
        <f>IFERROR(VLOOKUP(CONCATENATE(B4397,C4397),IBGE!A:R,18,FALSE),"")</f>
        <v/>
      </c>
    </row>
    <row r="4398" spans="4:5">
      <c r="D4398" s="16" t="str">
        <f>IFERROR(VLOOKUP(CONCATENATE(B4398,C4398),IBGE!A:J,10,FALSE),"")</f>
        <v/>
      </c>
      <c r="E4398" s="17" t="str">
        <f>IFERROR(VLOOKUP(CONCATENATE(B4398,C4398),IBGE!A:R,18,FALSE),"")</f>
        <v/>
      </c>
    </row>
    <row r="4399" spans="4:5">
      <c r="D4399" s="16" t="str">
        <f>IFERROR(VLOOKUP(CONCATENATE(B4399,C4399),IBGE!A:J,10,FALSE),"")</f>
        <v/>
      </c>
      <c r="E4399" s="17" t="str">
        <f>IFERROR(VLOOKUP(CONCATENATE(B4399,C4399),IBGE!A:R,18,FALSE),"")</f>
        <v/>
      </c>
    </row>
    <row r="4400" spans="4:5">
      <c r="D4400" s="16" t="str">
        <f>IFERROR(VLOOKUP(CONCATENATE(B4400,C4400),IBGE!A:J,10,FALSE),"")</f>
        <v/>
      </c>
      <c r="E4400" s="17" t="str">
        <f>IFERROR(VLOOKUP(CONCATENATE(B4400,C4400),IBGE!A:R,18,FALSE),"")</f>
        <v/>
      </c>
    </row>
    <row r="4401" spans="4:5">
      <c r="D4401" s="16" t="str">
        <f>IFERROR(VLOOKUP(CONCATENATE(B4401,C4401),IBGE!A:J,10,FALSE),"")</f>
        <v/>
      </c>
      <c r="E4401" s="17" t="str">
        <f>IFERROR(VLOOKUP(CONCATENATE(B4401,C4401),IBGE!A:R,18,FALSE),"")</f>
        <v/>
      </c>
    </row>
    <row r="4402" spans="4:5">
      <c r="D4402" s="16" t="str">
        <f>IFERROR(VLOOKUP(CONCATENATE(B4402,C4402),IBGE!A:J,10,FALSE),"")</f>
        <v/>
      </c>
      <c r="E4402" s="17" t="str">
        <f>IFERROR(VLOOKUP(CONCATENATE(B4402,C4402),IBGE!A:R,18,FALSE),"")</f>
        <v/>
      </c>
    </row>
    <row r="4403" spans="4:5">
      <c r="D4403" s="16" t="str">
        <f>IFERROR(VLOOKUP(CONCATENATE(B4403,C4403),IBGE!A:J,10,FALSE),"")</f>
        <v/>
      </c>
      <c r="E4403" s="17" t="str">
        <f>IFERROR(VLOOKUP(CONCATENATE(B4403,C4403),IBGE!A:R,18,FALSE),"")</f>
        <v/>
      </c>
    </row>
    <row r="4404" spans="4:5">
      <c r="D4404" s="16" t="str">
        <f>IFERROR(VLOOKUP(CONCATENATE(B4404,C4404),IBGE!A:J,10,FALSE),"")</f>
        <v/>
      </c>
      <c r="E4404" s="17" t="str">
        <f>IFERROR(VLOOKUP(CONCATENATE(B4404,C4404),IBGE!A:R,18,FALSE),"")</f>
        <v/>
      </c>
    </row>
    <row r="4405" spans="4:5">
      <c r="D4405" s="16" t="str">
        <f>IFERROR(VLOOKUP(CONCATENATE(B4405,C4405),IBGE!A:J,10,FALSE),"")</f>
        <v/>
      </c>
      <c r="E4405" s="17" t="str">
        <f>IFERROR(VLOOKUP(CONCATENATE(B4405,C4405),IBGE!A:R,18,FALSE),"")</f>
        <v/>
      </c>
    </row>
    <row r="4406" spans="4:5">
      <c r="D4406" s="16" t="str">
        <f>IFERROR(VLOOKUP(CONCATENATE(B4406,C4406),IBGE!A:J,10,FALSE),"")</f>
        <v/>
      </c>
      <c r="E4406" s="17" t="str">
        <f>IFERROR(VLOOKUP(CONCATENATE(B4406,C4406),IBGE!A:R,18,FALSE),"")</f>
        <v/>
      </c>
    </row>
    <row r="4407" spans="4:5">
      <c r="D4407" s="16" t="str">
        <f>IFERROR(VLOOKUP(CONCATENATE(B4407,C4407),IBGE!A:J,10,FALSE),"")</f>
        <v/>
      </c>
      <c r="E4407" s="17" t="str">
        <f>IFERROR(VLOOKUP(CONCATENATE(B4407,C4407),IBGE!A:R,18,FALSE),"")</f>
        <v/>
      </c>
    </row>
    <row r="4408" spans="4:5">
      <c r="D4408" s="16" t="str">
        <f>IFERROR(VLOOKUP(CONCATENATE(B4408,C4408),IBGE!A:J,10,FALSE),"")</f>
        <v/>
      </c>
      <c r="E4408" s="17" t="str">
        <f>IFERROR(VLOOKUP(CONCATENATE(B4408,C4408),IBGE!A:R,18,FALSE),"")</f>
        <v/>
      </c>
    </row>
    <row r="4409" spans="4:5">
      <c r="D4409" s="16" t="str">
        <f>IFERROR(VLOOKUP(CONCATENATE(B4409,C4409),IBGE!A:J,10,FALSE),"")</f>
        <v/>
      </c>
      <c r="E4409" s="17" t="str">
        <f>IFERROR(VLOOKUP(CONCATENATE(B4409,C4409),IBGE!A:R,18,FALSE),"")</f>
        <v/>
      </c>
    </row>
    <row r="4410" spans="4:5">
      <c r="D4410" s="16" t="str">
        <f>IFERROR(VLOOKUP(CONCATENATE(B4410,C4410),IBGE!A:J,10,FALSE),"")</f>
        <v/>
      </c>
      <c r="E4410" s="17" t="str">
        <f>IFERROR(VLOOKUP(CONCATENATE(B4410,C4410),IBGE!A:R,18,FALSE),"")</f>
        <v/>
      </c>
    </row>
    <row r="4411" spans="4:5">
      <c r="D4411" s="16" t="str">
        <f>IFERROR(VLOOKUP(CONCATENATE(B4411,C4411),IBGE!A:J,10,FALSE),"")</f>
        <v/>
      </c>
      <c r="E4411" s="17" t="str">
        <f>IFERROR(VLOOKUP(CONCATENATE(B4411,C4411),IBGE!A:R,18,FALSE),"")</f>
        <v/>
      </c>
    </row>
    <row r="4412" spans="4:5">
      <c r="D4412" s="16" t="str">
        <f>IFERROR(VLOOKUP(CONCATENATE(B4412,C4412),IBGE!A:J,10,FALSE),"")</f>
        <v/>
      </c>
      <c r="E4412" s="17" t="str">
        <f>IFERROR(VLOOKUP(CONCATENATE(B4412,C4412),IBGE!A:R,18,FALSE),"")</f>
        <v/>
      </c>
    </row>
    <row r="4413" spans="4:5">
      <c r="D4413" s="16" t="str">
        <f>IFERROR(VLOOKUP(CONCATENATE(B4413,C4413),IBGE!A:J,10,FALSE),"")</f>
        <v/>
      </c>
      <c r="E4413" s="17" t="str">
        <f>IFERROR(VLOOKUP(CONCATENATE(B4413,C4413),IBGE!A:R,18,FALSE),"")</f>
        <v/>
      </c>
    </row>
    <row r="4414" spans="4:5">
      <c r="D4414" s="16" t="str">
        <f>IFERROR(VLOOKUP(CONCATENATE(B4414,C4414),IBGE!A:J,10,FALSE),"")</f>
        <v/>
      </c>
      <c r="E4414" s="17" t="str">
        <f>IFERROR(VLOOKUP(CONCATENATE(B4414,C4414),IBGE!A:R,18,FALSE),"")</f>
        <v/>
      </c>
    </row>
    <row r="4415" spans="4:5">
      <c r="D4415" s="16" t="str">
        <f>IFERROR(VLOOKUP(CONCATENATE(B4415,C4415),IBGE!A:J,10,FALSE),"")</f>
        <v/>
      </c>
      <c r="E4415" s="17" t="str">
        <f>IFERROR(VLOOKUP(CONCATENATE(B4415,C4415),IBGE!A:R,18,FALSE),"")</f>
        <v/>
      </c>
    </row>
    <row r="4416" spans="4:5">
      <c r="D4416" s="16" t="str">
        <f>IFERROR(VLOOKUP(CONCATENATE(B4416,C4416),IBGE!A:J,10,FALSE),"")</f>
        <v/>
      </c>
      <c r="E4416" s="17" t="str">
        <f>IFERROR(VLOOKUP(CONCATENATE(B4416,C4416),IBGE!A:R,18,FALSE),"")</f>
        <v/>
      </c>
    </row>
    <row r="4417" spans="4:5">
      <c r="D4417" s="16" t="str">
        <f>IFERROR(VLOOKUP(CONCATENATE(B4417,C4417),IBGE!A:J,10,FALSE),"")</f>
        <v/>
      </c>
      <c r="E4417" s="17" t="str">
        <f>IFERROR(VLOOKUP(CONCATENATE(B4417,C4417),IBGE!A:R,18,FALSE),"")</f>
        <v/>
      </c>
    </row>
    <row r="4418" spans="4:5">
      <c r="D4418" s="16" t="str">
        <f>IFERROR(VLOOKUP(CONCATENATE(B4418,C4418),IBGE!A:J,10,FALSE),"")</f>
        <v/>
      </c>
      <c r="E4418" s="17" t="str">
        <f>IFERROR(VLOOKUP(CONCATENATE(B4418,C4418),IBGE!A:R,18,FALSE),"")</f>
        <v/>
      </c>
    </row>
    <row r="4419" spans="4:5">
      <c r="D4419" s="16" t="str">
        <f>IFERROR(VLOOKUP(CONCATENATE(B4419,C4419),IBGE!A:J,10,FALSE),"")</f>
        <v/>
      </c>
      <c r="E4419" s="17" t="str">
        <f>IFERROR(VLOOKUP(CONCATENATE(B4419,C4419),IBGE!A:R,18,FALSE),"")</f>
        <v/>
      </c>
    </row>
    <row r="4420" spans="4:5">
      <c r="D4420" s="16" t="str">
        <f>IFERROR(VLOOKUP(CONCATENATE(B4420,C4420),IBGE!A:J,10,FALSE),"")</f>
        <v/>
      </c>
      <c r="E4420" s="17" t="str">
        <f>IFERROR(VLOOKUP(CONCATENATE(B4420,C4420),IBGE!A:R,18,FALSE),"")</f>
        <v/>
      </c>
    </row>
    <row r="4421" spans="4:5">
      <c r="D4421" s="16" t="str">
        <f>IFERROR(VLOOKUP(CONCATENATE(B4421,C4421),IBGE!A:J,10,FALSE),"")</f>
        <v/>
      </c>
      <c r="E4421" s="17" t="str">
        <f>IFERROR(VLOOKUP(CONCATENATE(B4421,C4421),IBGE!A:R,18,FALSE),"")</f>
        <v/>
      </c>
    </row>
    <row r="4422" spans="4:5">
      <c r="D4422" s="16" t="str">
        <f>IFERROR(VLOOKUP(CONCATENATE(B4422,C4422),IBGE!A:J,10,FALSE),"")</f>
        <v/>
      </c>
      <c r="E4422" s="17" t="str">
        <f>IFERROR(VLOOKUP(CONCATENATE(B4422,C4422),IBGE!A:R,18,FALSE),"")</f>
        <v/>
      </c>
    </row>
    <row r="4423" spans="4:5">
      <c r="D4423" s="16" t="str">
        <f>IFERROR(VLOOKUP(CONCATENATE(B4423,C4423),IBGE!A:J,10,FALSE),"")</f>
        <v/>
      </c>
      <c r="E4423" s="17" t="str">
        <f>IFERROR(VLOOKUP(CONCATENATE(B4423,C4423),IBGE!A:R,18,FALSE),"")</f>
        <v/>
      </c>
    </row>
    <row r="4424" spans="4:5">
      <c r="D4424" s="16" t="str">
        <f>IFERROR(VLOOKUP(CONCATENATE(B4424,C4424),IBGE!A:J,10,FALSE),"")</f>
        <v/>
      </c>
      <c r="E4424" s="17" t="str">
        <f>IFERROR(VLOOKUP(CONCATENATE(B4424,C4424),IBGE!A:R,18,FALSE),"")</f>
        <v/>
      </c>
    </row>
    <row r="4425" spans="4:5">
      <c r="D4425" s="16" t="str">
        <f>IFERROR(VLOOKUP(CONCATENATE(B4425,C4425),IBGE!A:J,10,FALSE),"")</f>
        <v/>
      </c>
      <c r="E4425" s="17" t="str">
        <f>IFERROR(VLOOKUP(CONCATENATE(B4425,C4425),IBGE!A:R,18,FALSE),"")</f>
        <v/>
      </c>
    </row>
    <row r="4426" spans="4:5">
      <c r="D4426" s="16" t="str">
        <f>IFERROR(VLOOKUP(CONCATENATE(B4426,C4426),IBGE!A:J,10,FALSE),"")</f>
        <v/>
      </c>
      <c r="E4426" s="17" t="str">
        <f>IFERROR(VLOOKUP(CONCATENATE(B4426,C4426),IBGE!A:R,18,FALSE),"")</f>
        <v/>
      </c>
    </row>
    <row r="4427" spans="4:5">
      <c r="D4427" s="16" t="str">
        <f>IFERROR(VLOOKUP(CONCATENATE(B4427,C4427),IBGE!A:J,10,FALSE),"")</f>
        <v/>
      </c>
      <c r="E4427" s="17" t="str">
        <f>IFERROR(VLOOKUP(CONCATENATE(B4427,C4427),IBGE!A:R,18,FALSE),"")</f>
        <v/>
      </c>
    </row>
    <row r="4428" spans="4:5">
      <c r="D4428" s="16" t="str">
        <f>IFERROR(VLOOKUP(CONCATENATE(B4428,C4428),IBGE!A:J,10,FALSE),"")</f>
        <v/>
      </c>
      <c r="E4428" s="17" t="str">
        <f>IFERROR(VLOOKUP(CONCATENATE(B4428,C4428),IBGE!A:R,18,FALSE),"")</f>
        <v/>
      </c>
    </row>
    <row r="4429" spans="4:5">
      <c r="D4429" s="16" t="str">
        <f>IFERROR(VLOOKUP(CONCATENATE(B4429,C4429),IBGE!A:J,10,FALSE),"")</f>
        <v/>
      </c>
      <c r="E4429" s="17" t="str">
        <f>IFERROR(VLOOKUP(CONCATENATE(B4429,C4429),IBGE!A:R,18,FALSE),"")</f>
        <v/>
      </c>
    </row>
    <row r="4430" spans="4:5">
      <c r="D4430" s="16" t="str">
        <f>IFERROR(VLOOKUP(CONCATENATE(B4430,C4430),IBGE!A:J,10,FALSE),"")</f>
        <v/>
      </c>
      <c r="E4430" s="17" t="str">
        <f>IFERROR(VLOOKUP(CONCATENATE(B4430,C4430),IBGE!A:R,18,FALSE),"")</f>
        <v/>
      </c>
    </row>
    <row r="4431" spans="4:5">
      <c r="D4431" s="16" t="str">
        <f>IFERROR(VLOOKUP(CONCATENATE(B4431,C4431),IBGE!A:J,10,FALSE),"")</f>
        <v/>
      </c>
      <c r="E4431" s="17" t="str">
        <f>IFERROR(VLOOKUP(CONCATENATE(B4431,C4431),IBGE!A:R,18,FALSE),"")</f>
        <v/>
      </c>
    </row>
    <row r="4432" spans="4:5">
      <c r="D4432" s="16" t="str">
        <f>IFERROR(VLOOKUP(CONCATENATE(B4432,C4432),IBGE!A:J,10,FALSE),"")</f>
        <v/>
      </c>
      <c r="E4432" s="17" t="str">
        <f>IFERROR(VLOOKUP(CONCATENATE(B4432,C4432),IBGE!A:R,18,FALSE),"")</f>
        <v/>
      </c>
    </row>
    <row r="4433" spans="4:5">
      <c r="D4433" s="16" t="str">
        <f>IFERROR(VLOOKUP(CONCATENATE(B4433,C4433),IBGE!A:J,10,FALSE),"")</f>
        <v/>
      </c>
      <c r="E4433" s="17" t="str">
        <f>IFERROR(VLOOKUP(CONCATENATE(B4433,C4433),IBGE!A:R,18,FALSE),"")</f>
        <v/>
      </c>
    </row>
    <row r="4434" spans="4:5">
      <c r="D4434" s="16" t="str">
        <f>IFERROR(VLOOKUP(CONCATENATE(B4434,C4434),IBGE!A:J,10,FALSE),"")</f>
        <v/>
      </c>
      <c r="E4434" s="17" t="str">
        <f>IFERROR(VLOOKUP(CONCATENATE(B4434,C4434),IBGE!A:R,18,FALSE),"")</f>
        <v/>
      </c>
    </row>
    <row r="4435" spans="4:5">
      <c r="D4435" s="16" t="str">
        <f>IFERROR(VLOOKUP(CONCATENATE(B4435,C4435),IBGE!A:J,10,FALSE),"")</f>
        <v/>
      </c>
      <c r="E4435" s="17" t="str">
        <f>IFERROR(VLOOKUP(CONCATENATE(B4435,C4435),IBGE!A:R,18,FALSE),"")</f>
        <v/>
      </c>
    </row>
    <row r="4436" spans="4:5">
      <c r="D4436" s="16" t="str">
        <f>IFERROR(VLOOKUP(CONCATENATE(B4436,C4436),IBGE!A:J,10,FALSE),"")</f>
        <v/>
      </c>
      <c r="E4436" s="17" t="str">
        <f>IFERROR(VLOOKUP(CONCATENATE(B4436,C4436),IBGE!A:R,18,FALSE),"")</f>
        <v/>
      </c>
    </row>
    <row r="4437" spans="4:5">
      <c r="D4437" s="16" t="str">
        <f>IFERROR(VLOOKUP(CONCATENATE(B4437,C4437),IBGE!A:J,10,FALSE),"")</f>
        <v/>
      </c>
      <c r="E4437" s="17" t="str">
        <f>IFERROR(VLOOKUP(CONCATENATE(B4437,C4437),IBGE!A:R,18,FALSE),"")</f>
        <v/>
      </c>
    </row>
    <row r="4438" spans="4:5">
      <c r="D4438" s="16" t="str">
        <f>IFERROR(VLOOKUP(CONCATENATE(B4438,C4438),IBGE!A:J,10,FALSE),"")</f>
        <v/>
      </c>
      <c r="E4438" s="17" t="str">
        <f>IFERROR(VLOOKUP(CONCATENATE(B4438,C4438),IBGE!A:R,18,FALSE),"")</f>
        <v/>
      </c>
    </row>
    <row r="4439" spans="4:5">
      <c r="D4439" s="16" t="str">
        <f>IFERROR(VLOOKUP(CONCATENATE(B4439,C4439),IBGE!A:J,10,FALSE),"")</f>
        <v/>
      </c>
      <c r="E4439" s="17" t="str">
        <f>IFERROR(VLOOKUP(CONCATENATE(B4439,C4439),IBGE!A:R,18,FALSE),"")</f>
        <v/>
      </c>
    </row>
    <row r="4440" spans="4:5">
      <c r="D4440" s="16" t="str">
        <f>IFERROR(VLOOKUP(CONCATENATE(B4440,C4440),IBGE!A:J,10,FALSE),"")</f>
        <v/>
      </c>
      <c r="E4440" s="17" t="str">
        <f>IFERROR(VLOOKUP(CONCATENATE(B4440,C4440),IBGE!A:R,18,FALSE),"")</f>
        <v/>
      </c>
    </row>
    <row r="4441" spans="4:5">
      <c r="D4441" s="16" t="str">
        <f>IFERROR(VLOOKUP(CONCATENATE(B4441,C4441),IBGE!A:J,10,FALSE),"")</f>
        <v/>
      </c>
      <c r="E4441" s="17" t="str">
        <f>IFERROR(VLOOKUP(CONCATENATE(B4441,C4441),IBGE!A:R,18,FALSE),"")</f>
        <v/>
      </c>
    </row>
    <row r="4442" spans="4:5">
      <c r="D4442" s="16" t="str">
        <f>IFERROR(VLOOKUP(CONCATENATE(B4442,C4442),IBGE!A:J,10,FALSE),"")</f>
        <v/>
      </c>
      <c r="E4442" s="17" t="str">
        <f>IFERROR(VLOOKUP(CONCATENATE(B4442,C4442),IBGE!A:R,18,FALSE),"")</f>
        <v/>
      </c>
    </row>
    <row r="4443" spans="4:5">
      <c r="D4443" s="16" t="str">
        <f>IFERROR(VLOOKUP(CONCATENATE(B4443,C4443),IBGE!A:J,10,FALSE),"")</f>
        <v/>
      </c>
      <c r="E4443" s="17" t="str">
        <f>IFERROR(VLOOKUP(CONCATENATE(B4443,C4443),IBGE!A:R,18,FALSE),"")</f>
        <v/>
      </c>
    </row>
    <row r="4444" spans="4:5">
      <c r="D4444" s="16" t="str">
        <f>IFERROR(VLOOKUP(CONCATENATE(B4444,C4444),IBGE!A:J,10,FALSE),"")</f>
        <v/>
      </c>
      <c r="E4444" s="17" t="str">
        <f>IFERROR(VLOOKUP(CONCATENATE(B4444,C4444),IBGE!A:R,18,FALSE),"")</f>
        <v/>
      </c>
    </row>
    <row r="4445" spans="4:5">
      <c r="D4445" s="16" t="str">
        <f>IFERROR(VLOOKUP(CONCATENATE(B4445,C4445),IBGE!A:J,10,FALSE),"")</f>
        <v/>
      </c>
      <c r="E4445" s="17" t="str">
        <f>IFERROR(VLOOKUP(CONCATENATE(B4445,C4445),IBGE!A:R,18,FALSE),"")</f>
        <v/>
      </c>
    </row>
    <row r="4446" spans="4:5">
      <c r="D4446" s="16" t="str">
        <f>IFERROR(VLOOKUP(CONCATENATE(B4446,C4446),IBGE!A:J,10,FALSE),"")</f>
        <v/>
      </c>
      <c r="E4446" s="17" t="str">
        <f>IFERROR(VLOOKUP(CONCATENATE(B4446,C4446),IBGE!A:R,18,FALSE),"")</f>
        <v/>
      </c>
    </row>
    <row r="4447" spans="4:5">
      <c r="D4447" s="16" t="str">
        <f>IFERROR(VLOOKUP(CONCATENATE(B4447,C4447),IBGE!A:J,10,FALSE),"")</f>
        <v/>
      </c>
      <c r="E4447" s="17" t="str">
        <f>IFERROR(VLOOKUP(CONCATENATE(B4447,C4447),IBGE!A:R,18,FALSE),"")</f>
        <v/>
      </c>
    </row>
    <row r="4448" spans="4:5">
      <c r="D4448" s="16" t="str">
        <f>IFERROR(VLOOKUP(CONCATENATE(B4448,C4448),IBGE!A:J,10,FALSE),"")</f>
        <v/>
      </c>
      <c r="E4448" s="17" t="str">
        <f>IFERROR(VLOOKUP(CONCATENATE(B4448,C4448),IBGE!A:R,18,FALSE),"")</f>
        <v/>
      </c>
    </row>
    <row r="4449" spans="4:5">
      <c r="D4449" s="16" t="str">
        <f>IFERROR(VLOOKUP(CONCATENATE(B4449,C4449),IBGE!A:J,10,FALSE),"")</f>
        <v/>
      </c>
      <c r="E4449" s="17" t="str">
        <f>IFERROR(VLOOKUP(CONCATENATE(B4449,C4449),IBGE!A:R,18,FALSE),"")</f>
        <v/>
      </c>
    </row>
    <row r="4450" spans="4:5">
      <c r="D4450" s="16" t="str">
        <f>IFERROR(VLOOKUP(CONCATENATE(B4450,C4450),IBGE!A:J,10,FALSE),"")</f>
        <v/>
      </c>
      <c r="E4450" s="17" t="str">
        <f>IFERROR(VLOOKUP(CONCATENATE(B4450,C4450),IBGE!A:R,18,FALSE),"")</f>
        <v/>
      </c>
    </row>
    <row r="4451" spans="4:5">
      <c r="D4451" s="16" t="str">
        <f>IFERROR(VLOOKUP(CONCATENATE(B4451,C4451),IBGE!A:J,10,FALSE),"")</f>
        <v/>
      </c>
      <c r="E4451" s="17" t="str">
        <f>IFERROR(VLOOKUP(CONCATENATE(B4451,C4451),IBGE!A:R,18,FALSE),"")</f>
        <v/>
      </c>
    </row>
    <row r="4452" spans="4:5">
      <c r="D4452" s="16" t="str">
        <f>IFERROR(VLOOKUP(CONCATENATE(B4452,C4452),IBGE!A:J,10,FALSE),"")</f>
        <v/>
      </c>
      <c r="E4452" s="17" t="str">
        <f>IFERROR(VLOOKUP(CONCATENATE(B4452,C4452),IBGE!A:R,18,FALSE),"")</f>
        <v/>
      </c>
    </row>
    <row r="4453" spans="4:5">
      <c r="D4453" s="16" t="str">
        <f>IFERROR(VLOOKUP(CONCATENATE(B4453,C4453),IBGE!A:J,10,FALSE),"")</f>
        <v/>
      </c>
      <c r="E4453" s="17" t="str">
        <f>IFERROR(VLOOKUP(CONCATENATE(B4453,C4453),IBGE!A:R,18,FALSE),"")</f>
        <v/>
      </c>
    </row>
    <row r="4454" spans="4:5">
      <c r="D4454" s="16" t="str">
        <f>IFERROR(VLOOKUP(CONCATENATE(B4454,C4454),IBGE!A:J,10,FALSE),"")</f>
        <v/>
      </c>
      <c r="E4454" s="17" t="str">
        <f>IFERROR(VLOOKUP(CONCATENATE(B4454,C4454),IBGE!A:R,18,FALSE),"")</f>
        <v/>
      </c>
    </row>
    <row r="4455" spans="4:5">
      <c r="D4455" s="16" t="str">
        <f>IFERROR(VLOOKUP(CONCATENATE(B4455,C4455),IBGE!A:J,10,FALSE),"")</f>
        <v/>
      </c>
      <c r="E4455" s="17" t="str">
        <f>IFERROR(VLOOKUP(CONCATENATE(B4455,C4455),IBGE!A:R,18,FALSE),"")</f>
        <v/>
      </c>
    </row>
    <row r="4456" spans="4:5">
      <c r="D4456" s="16" t="str">
        <f>IFERROR(VLOOKUP(CONCATENATE(B4456,C4456),IBGE!A:J,10,FALSE),"")</f>
        <v/>
      </c>
      <c r="E4456" s="17" t="str">
        <f>IFERROR(VLOOKUP(CONCATENATE(B4456,C4456),IBGE!A:R,18,FALSE),"")</f>
        <v/>
      </c>
    </row>
    <row r="4457" spans="4:5">
      <c r="D4457" s="16" t="str">
        <f>IFERROR(VLOOKUP(CONCATENATE(B4457,C4457),IBGE!A:J,10,FALSE),"")</f>
        <v/>
      </c>
      <c r="E4457" s="17" t="str">
        <f>IFERROR(VLOOKUP(CONCATENATE(B4457,C4457),IBGE!A:R,18,FALSE),"")</f>
        <v/>
      </c>
    </row>
    <row r="4458" spans="4:5">
      <c r="D4458" s="16" t="str">
        <f>IFERROR(VLOOKUP(CONCATENATE(B4458,C4458),IBGE!A:J,10,FALSE),"")</f>
        <v/>
      </c>
      <c r="E4458" s="17" t="str">
        <f>IFERROR(VLOOKUP(CONCATENATE(B4458,C4458),IBGE!A:R,18,FALSE),"")</f>
        <v/>
      </c>
    </row>
    <row r="4459" spans="4:5">
      <c r="D4459" s="16" t="str">
        <f>IFERROR(VLOOKUP(CONCATENATE(B4459,C4459),IBGE!A:J,10,FALSE),"")</f>
        <v/>
      </c>
      <c r="E4459" s="17" t="str">
        <f>IFERROR(VLOOKUP(CONCATENATE(B4459,C4459),IBGE!A:R,18,FALSE),"")</f>
        <v/>
      </c>
    </row>
    <row r="4460" spans="4:5">
      <c r="D4460" s="16" t="str">
        <f>IFERROR(VLOOKUP(CONCATENATE(B4460,C4460),IBGE!A:J,10,FALSE),"")</f>
        <v/>
      </c>
      <c r="E4460" s="17" t="str">
        <f>IFERROR(VLOOKUP(CONCATENATE(B4460,C4460),IBGE!A:R,18,FALSE),"")</f>
        <v/>
      </c>
    </row>
    <row r="4461" spans="4:5">
      <c r="D4461" s="16" t="str">
        <f>IFERROR(VLOOKUP(CONCATENATE(B4461,C4461),IBGE!A:J,10,FALSE),"")</f>
        <v/>
      </c>
      <c r="E4461" s="17" t="str">
        <f>IFERROR(VLOOKUP(CONCATENATE(B4461,C4461),IBGE!A:R,18,FALSE),"")</f>
        <v/>
      </c>
    </row>
    <row r="4462" spans="4:5">
      <c r="D4462" s="16" t="str">
        <f>IFERROR(VLOOKUP(CONCATENATE(B4462,C4462),IBGE!A:J,10,FALSE),"")</f>
        <v/>
      </c>
      <c r="E4462" s="17" t="str">
        <f>IFERROR(VLOOKUP(CONCATENATE(B4462,C4462),IBGE!A:R,18,FALSE),"")</f>
        <v/>
      </c>
    </row>
    <row r="4463" spans="4:5">
      <c r="D4463" s="16" t="str">
        <f>IFERROR(VLOOKUP(CONCATENATE(B4463,C4463),IBGE!A:J,10,FALSE),"")</f>
        <v/>
      </c>
      <c r="E4463" s="17" t="str">
        <f>IFERROR(VLOOKUP(CONCATENATE(B4463,C4463),IBGE!A:R,18,FALSE),"")</f>
        <v/>
      </c>
    </row>
    <row r="4464" spans="4:5">
      <c r="D4464" s="16" t="str">
        <f>IFERROR(VLOOKUP(CONCATENATE(B4464,C4464),IBGE!A:J,10,FALSE),"")</f>
        <v/>
      </c>
      <c r="E4464" s="17" t="str">
        <f>IFERROR(VLOOKUP(CONCATENATE(B4464,C4464),IBGE!A:R,18,FALSE),"")</f>
        <v/>
      </c>
    </row>
    <row r="4465" spans="4:5">
      <c r="D4465" s="16" t="str">
        <f>IFERROR(VLOOKUP(CONCATENATE(B4465,C4465),IBGE!A:J,10,FALSE),"")</f>
        <v/>
      </c>
      <c r="E4465" s="17" t="str">
        <f>IFERROR(VLOOKUP(CONCATENATE(B4465,C4465),IBGE!A:R,18,FALSE),"")</f>
        <v/>
      </c>
    </row>
    <row r="4466" spans="4:5">
      <c r="D4466" s="16" t="str">
        <f>IFERROR(VLOOKUP(CONCATENATE(B4466,C4466),IBGE!A:J,10,FALSE),"")</f>
        <v/>
      </c>
      <c r="E4466" s="17" t="str">
        <f>IFERROR(VLOOKUP(CONCATENATE(B4466,C4466),IBGE!A:R,18,FALSE),"")</f>
        <v/>
      </c>
    </row>
    <row r="4467" spans="4:5">
      <c r="D4467" s="16" t="str">
        <f>IFERROR(VLOOKUP(CONCATENATE(B4467,C4467),IBGE!A:J,10,FALSE),"")</f>
        <v/>
      </c>
      <c r="E4467" s="17" t="str">
        <f>IFERROR(VLOOKUP(CONCATENATE(B4467,C4467),IBGE!A:R,18,FALSE),"")</f>
        <v/>
      </c>
    </row>
    <row r="4468" spans="4:5">
      <c r="D4468" s="16" t="str">
        <f>IFERROR(VLOOKUP(CONCATENATE(B4468,C4468),IBGE!A:J,10,FALSE),"")</f>
        <v/>
      </c>
      <c r="E4468" s="17" t="str">
        <f>IFERROR(VLOOKUP(CONCATENATE(B4468,C4468),IBGE!A:R,18,FALSE),"")</f>
        <v/>
      </c>
    </row>
    <row r="4469" spans="4:5">
      <c r="D4469" s="16" t="str">
        <f>IFERROR(VLOOKUP(CONCATENATE(B4469,C4469),IBGE!A:J,10,FALSE),"")</f>
        <v/>
      </c>
      <c r="E4469" s="17" t="str">
        <f>IFERROR(VLOOKUP(CONCATENATE(B4469,C4469),IBGE!A:R,18,FALSE),"")</f>
        <v/>
      </c>
    </row>
    <row r="4470" spans="4:5">
      <c r="D4470" s="16" t="str">
        <f>IFERROR(VLOOKUP(CONCATENATE(B4470,C4470),IBGE!A:J,10,FALSE),"")</f>
        <v/>
      </c>
      <c r="E4470" s="17" t="str">
        <f>IFERROR(VLOOKUP(CONCATENATE(B4470,C4470),IBGE!A:R,18,FALSE),"")</f>
        <v/>
      </c>
    </row>
    <row r="4471" spans="4:5">
      <c r="D4471" s="16" t="str">
        <f>IFERROR(VLOOKUP(CONCATENATE(B4471,C4471),IBGE!A:J,10,FALSE),"")</f>
        <v/>
      </c>
      <c r="E4471" s="17" t="str">
        <f>IFERROR(VLOOKUP(CONCATENATE(B4471,C4471),IBGE!A:R,18,FALSE),"")</f>
        <v/>
      </c>
    </row>
    <row r="4472" spans="4:5">
      <c r="D4472" s="16" t="str">
        <f>IFERROR(VLOOKUP(CONCATENATE(B4472,C4472),IBGE!A:J,10,FALSE),"")</f>
        <v/>
      </c>
      <c r="E4472" s="17" t="str">
        <f>IFERROR(VLOOKUP(CONCATENATE(B4472,C4472),IBGE!A:R,18,FALSE),"")</f>
        <v/>
      </c>
    </row>
    <row r="4473" spans="4:5">
      <c r="D4473" s="16" t="str">
        <f>IFERROR(VLOOKUP(CONCATENATE(B4473,C4473),IBGE!A:J,10,FALSE),"")</f>
        <v/>
      </c>
      <c r="E4473" s="17" t="str">
        <f>IFERROR(VLOOKUP(CONCATENATE(B4473,C4473),IBGE!A:R,18,FALSE),"")</f>
        <v/>
      </c>
    </row>
    <row r="4474" spans="4:5">
      <c r="D4474" s="16" t="str">
        <f>IFERROR(VLOOKUP(CONCATENATE(B4474,C4474),IBGE!A:J,10,FALSE),"")</f>
        <v/>
      </c>
      <c r="E4474" s="17" t="str">
        <f>IFERROR(VLOOKUP(CONCATENATE(B4474,C4474),IBGE!A:R,18,FALSE),"")</f>
        <v/>
      </c>
    </row>
    <row r="4475" spans="4:5">
      <c r="D4475" s="16" t="str">
        <f>IFERROR(VLOOKUP(CONCATENATE(B4475,C4475),IBGE!A:J,10,FALSE),"")</f>
        <v/>
      </c>
      <c r="E4475" s="17" t="str">
        <f>IFERROR(VLOOKUP(CONCATENATE(B4475,C4475),IBGE!A:R,18,FALSE),"")</f>
        <v/>
      </c>
    </row>
    <row r="4476" spans="4:5">
      <c r="D4476" s="16" t="str">
        <f>IFERROR(VLOOKUP(CONCATENATE(B4476,C4476),IBGE!A:J,10,FALSE),"")</f>
        <v/>
      </c>
      <c r="E4476" s="17" t="str">
        <f>IFERROR(VLOOKUP(CONCATENATE(B4476,C4476),IBGE!A:R,18,FALSE),"")</f>
        <v/>
      </c>
    </row>
    <row r="4477" spans="4:5">
      <c r="D4477" s="16" t="str">
        <f>IFERROR(VLOOKUP(CONCATENATE(B4477,C4477),IBGE!A:J,10,FALSE),"")</f>
        <v/>
      </c>
      <c r="E4477" s="17" t="str">
        <f>IFERROR(VLOOKUP(CONCATENATE(B4477,C4477),IBGE!A:R,18,FALSE),"")</f>
        <v/>
      </c>
    </row>
    <row r="4478" spans="4:5">
      <c r="D4478" s="16" t="str">
        <f>IFERROR(VLOOKUP(CONCATENATE(B4478,C4478),IBGE!A:J,10,FALSE),"")</f>
        <v/>
      </c>
      <c r="E4478" s="17" t="str">
        <f>IFERROR(VLOOKUP(CONCATENATE(B4478,C4478),IBGE!A:R,18,FALSE),"")</f>
        <v/>
      </c>
    </row>
    <row r="4479" spans="4:5">
      <c r="D4479" s="16" t="str">
        <f>IFERROR(VLOOKUP(CONCATENATE(B4479,C4479),IBGE!A:J,10,FALSE),"")</f>
        <v/>
      </c>
      <c r="E4479" s="17" t="str">
        <f>IFERROR(VLOOKUP(CONCATENATE(B4479,C4479),IBGE!A:R,18,FALSE),"")</f>
        <v/>
      </c>
    </row>
    <row r="4480" spans="4:5">
      <c r="D4480" s="16" t="str">
        <f>IFERROR(VLOOKUP(CONCATENATE(B4480,C4480),IBGE!A:J,10,FALSE),"")</f>
        <v/>
      </c>
      <c r="E4480" s="17" t="str">
        <f>IFERROR(VLOOKUP(CONCATENATE(B4480,C4480),IBGE!A:R,18,FALSE),"")</f>
        <v/>
      </c>
    </row>
    <row r="4481" spans="4:5">
      <c r="D4481" s="16" t="str">
        <f>IFERROR(VLOOKUP(CONCATENATE(B4481,C4481),IBGE!A:J,10,FALSE),"")</f>
        <v/>
      </c>
      <c r="E4481" s="17" t="str">
        <f>IFERROR(VLOOKUP(CONCATENATE(B4481,C4481),IBGE!A:R,18,FALSE),"")</f>
        <v/>
      </c>
    </row>
    <row r="4482" spans="4:5">
      <c r="D4482" s="16" t="str">
        <f>IFERROR(VLOOKUP(CONCATENATE(B4482,C4482),IBGE!A:J,10,FALSE),"")</f>
        <v/>
      </c>
      <c r="E4482" s="17" t="str">
        <f>IFERROR(VLOOKUP(CONCATENATE(B4482,C4482),IBGE!A:R,18,FALSE),"")</f>
        <v/>
      </c>
    </row>
    <row r="4483" spans="4:5">
      <c r="D4483" s="16" t="str">
        <f>IFERROR(VLOOKUP(CONCATENATE(B4483,C4483),IBGE!A:J,10,FALSE),"")</f>
        <v/>
      </c>
      <c r="E4483" s="17" t="str">
        <f>IFERROR(VLOOKUP(CONCATENATE(B4483,C4483),IBGE!A:R,18,FALSE),"")</f>
        <v/>
      </c>
    </row>
    <row r="4484" spans="4:5">
      <c r="D4484" s="16" t="str">
        <f>IFERROR(VLOOKUP(CONCATENATE(B4484,C4484),IBGE!A:J,10,FALSE),"")</f>
        <v/>
      </c>
      <c r="E4484" s="17" t="str">
        <f>IFERROR(VLOOKUP(CONCATENATE(B4484,C4484),IBGE!A:R,18,FALSE),"")</f>
        <v/>
      </c>
    </row>
    <row r="4485" spans="4:5">
      <c r="D4485" s="16" t="str">
        <f>IFERROR(VLOOKUP(CONCATENATE(B4485,C4485),IBGE!A:J,10,FALSE),"")</f>
        <v/>
      </c>
      <c r="E4485" s="17" t="str">
        <f>IFERROR(VLOOKUP(CONCATENATE(B4485,C4485),IBGE!A:R,18,FALSE),"")</f>
        <v/>
      </c>
    </row>
    <row r="4486" spans="4:5">
      <c r="D4486" s="16" t="str">
        <f>IFERROR(VLOOKUP(CONCATENATE(B4486,C4486),IBGE!A:J,10,FALSE),"")</f>
        <v/>
      </c>
      <c r="E4486" s="17" t="str">
        <f>IFERROR(VLOOKUP(CONCATENATE(B4486,C4486),IBGE!A:R,18,FALSE),"")</f>
        <v/>
      </c>
    </row>
    <row r="4487" spans="4:5">
      <c r="D4487" s="16" t="str">
        <f>IFERROR(VLOOKUP(CONCATENATE(B4487,C4487),IBGE!A:J,10,FALSE),"")</f>
        <v/>
      </c>
      <c r="E4487" s="17" t="str">
        <f>IFERROR(VLOOKUP(CONCATENATE(B4487,C4487),IBGE!A:R,18,FALSE),"")</f>
        <v/>
      </c>
    </row>
    <row r="4488" spans="4:5">
      <c r="D4488" s="16" t="str">
        <f>IFERROR(VLOOKUP(CONCATENATE(B4488,C4488),IBGE!A:J,10,FALSE),"")</f>
        <v/>
      </c>
      <c r="E4488" s="17" t="str">
        <f>IFERROR(VLOOKUP(CONCATENATE(B4488,C4488),IBGE!A:R,18,FALSE),"")</f>
        <v/>
      </c>
    </row>
    <row r="4489" spans="4:5">
      <c r="D4489" s="16" t="str">
        <f>IFERROR(VLOOKUP(CONCATENATE(B4489,C4489),IBGE!A:J,10,FALSE),"")</f>
        <v/>
      </c>
      <c r="E4489" s="17" t="str">
        <f>IFERROR(VLOOKUP(CONCATENATE(B4489,C4489),IBGE!A:R,18,FALSE),"")</f>
        <v/>
      </c>
    </row>
    <row r="4490" spans="4:5">
      <c r="D4490" s="16" t="str">
        <f>IFERROR(VLOOKUP(CONCATENATE(B4490,C4490),IBGE!A:J,10,FALSE),"")</f>
        <v/>
      </c>
      <c r="E4490" s="17" t="str">
        <f>IFERROR(VLOOKUP(CONCATENATE(B4490,C4490),IBGE!A:R,18,FALSE),"")</f>
        <v/>
      </c>
    </row>
    <row r="4491" spans="4:5">
      <c r="D4491" s="16" t="str">
        <f>IFERROR(VLOOKUP(CONCATENATE(B4491,C4491),IBGE!A:J,10,FALSE),"")</f>
        <v/>
      </c>
      <c r="E4491" s="17" t="str">
        <f>IFERROR(VLOOKUP(CONCATENATE(B4491,C4491),IBGE!A:R,18,FALSE),"")</f>
        <v/>
      </c>
    </row>
    <row r="4492" spans="4:5">
      <c r="D4492" s="16" t="str">
        <f>IFERROR(VLOOKUP(CONCATENATE(B4492,C4492),IBGE!A:J,10,FALSE),"")</f>
        <v/>
      </c>
      <c r="E4492" s="17" t="str">
        <f>IFERROR(VLOOKUP(CONCATENATE(B4492,C4492),IBGE!A:R,18,FALSE),"")</f>
        <v/>
      </c>
    </row>
    <row r="4493" spans="4:5">
      <c r="D4493" s="16" t="str">
        <f>IFERROR(VLOOKUP(CONCATENATE(B4493,C4493),IBGE!A:J,10,FALSE),"")</f>
        <v/>
      </c>
      <c r="E4493" s="17" t="str">
        <f>IFERROR(VLOOKUP(CONCATENATE(B4493,C4493),IBGE!A:R,18,FALSE),"")</f>
        <v/>
      </c>
    </row>
    <row r="4494" spans="4:5">
      <c r="D4494" s="16" t="str">
        <f>IFERROR(VLOOKUP(CONCATENATE(B4494,C4494),IBGE!A:J,10,FALSE),"")</f>
        <v/>
      </c>
      <c r="E4494" s="17" t="str">
        <f>IFERROR(VLOOKUP(CONCATENATE(B4494,C4494),IBGE!A:R,18,FALSE),"")</f>
        <v/>
      </c>
    </row>
    <row r="4495" spans="4:5">
      <c r="D4495" s="16" t="str">
        <f>IFERROR(VLOOKUP(CONCATENATE(B4495,C4495),IBGE!A:J,10,FALSE),"")</f>
        <v/>
      </c>
      <c r="E4495" s="17" t="str">
        <f>IFERROR(VLOOKUP(CONCATENATE(B4495,C4495),IBGE!A:R,18,FALSE),"")</f>
        <v/>
      </c>
    </row>
    <row r="4496" spans="4:5">
      <c r="D4496" s="16" t="str">
        <f>IFERROR(VLOOKUP(CONCATENATE(B4496,C4496),IBGE!A:J,10,FALSE),"")</f>
        <v/>
      </c>
      <c r="E4496" s="17" t="str">
        <f>IFERROR(VLOOKUP(CONCATENATE(B4496,C4496),IBGE!A:R,18,FALSE),"")</f>
        <v/>
      </c>
    </row>
    <row r="4497" spans="4:5">
      <c r="D4497" s="16" t="str">
        <f>IFERROR(VLOOKUP(CONCATENATE(B4497,C4497),IBGE!A:J,10,FALSE),"")</f>
        <v/>
      </c>
      <c r="E4497" s="17" t="str">
        <f>IFERROR(VLOOKUP(CONCATENATE(B4497,C4497),IBGE!A:R,18,FALSE),"")</f>
        <v/>
      </c>
    </row>
    <row r="4498" spans="4:5">
      <c r="D4498" s="16" t="str">
        <f>IFERROR(VLOOKUP(CONCATENATE(B4498,C4498),IBGE!A:J,10,FALSE),"")</f>
        <v/>
      </c>
      <c r="E4498" s="17" t="str">
        <f>IFERROR(VLOOKUP(CONCATENATE(B4498,C4498),IBGE!A:R,18,FALSE),"")</f>
        <v/>
      </c>
    </row>
    <row r="4499" spans="4:5">
      <c r="D4499" s="16" t="str">
        <f>IFERROR(VLOOKUP(CONCATENATE(B4499,C4499),IBGE!A:J,10,FALSE),"")</f>
        <v/>
      </c>
      <c r="E4499" s="17" t="str">
        <f>IFERROR(VLOOKUP(CONCATENATE(B4499,C4499),IBGE!A:R,18,FALSE),"")</f>
        <v/>
      </c>
    </row>
    <row r="4500" spans="4:5">
      <c r="D4500" s="16" t="str">
        <f>IFERROR(VLOOKUP(CONCATENATE(B4500,C4500),IBGE!A:J,10,FALSE),"")</f>
        <v/>
      </c>
      <c r="E4500" s="17" t="str">
        <f>IFERROR(VLOOKUP(CONCATENATE(B4500,C4500),IBGE!A:R,18,FALSE),"")</f>
        <v/>
      </c>
    </row>
    <row r="4501" spans="4:5">
      <c r="D4501" s="16" t="str">
        <f>IFERROR(VLOOKUP(CONCATENATE(B4501,C4501),IBGE!A:J,10,FALSE),"")</f>
        <v/>
      </c>
      <c r="E4501" s="17" t="str">
        <f>IFERROR(VLOOKUP(CONCATENATE(B4501,C4501),IBGE!A:R,18,FALSE),"")</f>
        <v/>
      </c>
    </row>
    <row r="4502" spans="4:5">
      <c r="D4502" s="16" t="str">
        <f>IFERROR(VLOOKUP(CONCATENATE(B4502,C4502),IBGE!A:J,10,FALSE),"")</f>
        <v/>
      </c>
      <c r="E4502" s="17" t="str">
        <f>IFERROR(VLOOKUP(CONCATENATE(B4502,C4502),IBGE!A:R,18,FALSE),"")</f>
        <v/>
      </c>
    </row>
    <row r="4503" spans="4:5">
      <c r="D4503" s="16" t="str">
        <f>IFERROR(VLOOKUP(CONCATENATE(B4503,C4503),IBGE!A:J,10,FALSE),"")</f>
        <v/>
      </c>
      <c r="E4503" s="17" t="str">
        <f>IFERROR(VLOOKUP(CONCATENATE(B4503,C4503),IBGE!A:R,18,FALSE),"")</f>
        <v/>
      </c>
    </row>
    <row r="4504" spans="4:5">
      <c r="D4504" s="16" t="str">
        <f>IFERROR(VLOOKUP(CONCATENATE(B4504,C4504),IBGE!A:J,10,FALSE),"")</f>
        <v/>
      </c>
      <c r="E4504" s="17" t="str">
        <f>IFERROR(VLOOKUP(CONCATENATE(B4504,C4504),IBGE!A:R,18,FALSE),"")</f>
        <v/>
      </c>
    </row>
    <row r="4505" spans="4:5">
      <c r="D4505" s="16" t="str">
        <f>IFERROR(VLOOKUP(CONCATENATE(B4505,C4505),IBGE!A:J,10,FALSE),"")</f>
        <v/>
      </c>
      <c r="E4505" s="17" t="str">
        <f>IFERROR(VLOOKUP(CONCATENATE(B4505,C4505),IBGE!A:R,18,FALSE),"")</f>
        <v/>
      </c>
    </row>
    <row r="4506" spans="4:5">
      <c r="D4506" s="16" t="str">
        <f>IFERROR(VLOOKUP(CONCATENATE(B4506,C4506),IBGE!A:J,10,FALSE),"")</f>
        <v/>
      </c>
      <c r="E4506" s="17" t="str">
        <f>IFERROR(VLOOKUP(CONCATENATE(B4506,C4506),IBGE!A:R,18,FALSE),"")</f>
        <v/>
      </c>
    </row>
    <row r="4507" spans="4:5">
      <c r="D4507" s="16" t="str">
        <f>IFERROR(VLOOKUP(CONCATENATE(B4507,C4507),IBGE!A:J,10,FALSE),"")</f>
        <v/>
      </c>
      <c r="E4507" s="17" t="str">
        <f>IFERROR(VLOOKUP(CONCATENATE(B4507,C4507),IBGE!A:R,18,FALSE),"")</f>
        <v/>
      </c>
    </row>
    <row r="4508" spans="4:5">
      <c r="D4508" s="16" t="str">
        <f>IFERROR(VLOOKUP(CONCATENATE(B4508,C4508),IBGE!A:J,10,FALSE),"")</f>
        <v/>
      </c>
      <c r="E4508" s="17" t="str">
        <f>IFERROR(VLOOKUP(CONCATENATE(B4508,C4508),IBGE!A:R,18,FALSE),"")</f>
        <v/>
      </c>
    </row>
    <row r="4509" spans="4:5">
      <c r="D4509" s="16" t="str">
        <f>IFERROR(VLOOKUP(CONCATENATE(B4509,C4509),IBGE!A:J,10,FALSE),"")</f>
        <v/>
      </c>
      <c r="E4509" s="17" t="str">
        <f>IFERROR(VLOOKUP(CONCATENATE(B4509,C4509),IBGE!A:R,18,FALSE),"")</f>
        <v/>
      </c>
    </row>
    <row r="4510" spans="4:5">
      <c r="D4510" s="16" t="str">
        <f>IFERROR(VLOOKUP(CONCATENATE(B4510,C4510),IBGE!A:J,10,FALSE),"")</f>
        <v/>
      </c>
      <c r="E4510" s="17" t="str">
        <f>IFERROR(VLOOKUP(CONCATENATE(B4510,C4510),IBGE!A:R,18,FALSE),"")</f>
        <v/>
      </c>
    </row>
    <row r="4511" spans="4:5">
      <c r="D4511" s="16" t="str">
        <f>IFERROR(VLOOKUP(CONCATENATE(B4511,C4511),IBGE!A:J,10,FALSE),"")</f>
        <v/>
      </c>
      <c r="E4511" s="17" t="str">
        <f>IFERROR(VLOOKUP(CONCATENATE(B4511,C4511),IBGE!A:R,18,FALSE),"")</f>
        <v/>
      </c>
    </row>
    <row r="4512" spans="4:5">
      <c r="D4512" s="16" t="str">
        <f>IFERROR(VLOOKUP(CONCATENATE(B4512,C4512),IBGE!A:J,10,FALSE),"")</f>
        <v/>
      </c>
      <c r="E4512" s="17" t="str">
        <f>IFERROR(VLOOKUP(CONCATENATE(B4512,C4512),IBGE!A:R,18,FALSE),"")</f>
        <v/>
      </c>
    </row>
    <row r="4513" spans="4:5">
      <c r="D4513" s="16" t="str">
        <f>IFERROR(VLOOKUP(CONCATENATE(B4513,C4513),IBGE!A:J,10,FALSE),"")</f>
        <v/>
      </c>
      <c r="E4513" s="17" t="str">
        <f>IFERROR(VLOOKUP(CONCATENATE(B4513,C4513),IBGE!A:R,18,FALSE),"")</f>
        <v/>
      </c>
    </row>
    <row r="4514" spans="4:5">
      <c r="D4514" s="16" t="str">
        <f>IFERROR(VLOOKUP(CONCATENATE(B4514,C4514),IBGE!A:J,10,FALSE),"")</f>
        <v/>
      </c>
      <c r="E4514" s="17" t="str">
        <f>IFERROR(VLOOKUP(CONCATENATE(B4514,C4514),IBGE!A:R,18,FALSE),"")</f>
        <v/>
      </c>
    </row>
    <row r="4515" spans="4:5">
      <c r="D4515" s="16" t="str">
        <f>IFERROR(VLOOKUP(CONCATENATE(B4515,C4515),IBGE!A:J,10,FALSE),"")</f>
        <v/>
      </c>
      <c r="E4515" s="17" t="str">
        <f>IFERROR(VLOOKUP(CONCATENATE(B4515,C4515),IBGE!A:R,18,FALSE),"")</f>
        <v/>
      </c>
    </row>
    <row r="4516" spans="4:5">
      <c r="D4516" s="16" t="str">
        <f>IFERROR(VLOOKUP(CONCATENATE(B4516,C4516),IBGE!A:J,10,FALSE),"")</f>
        <v/>
      </c>
      <c r="E4516" s="17" t="str">
        <f>IFERROR(VLOOKUP(CONCATENATE(B4516,C4516),IBGE!A:R,18,FALSE),"")</f>
        <v/>
      </c>
    </row>
    <row r="4517" spans="4:5">
      <c r="D4517" s="16" t="str">
        <f>IFERROR(VLOOKUP(CONCATENATE(B4517,C4517),IBGE!A:J,10,FALSE),"")</f>
        <v/>
      </c>
      <c r="E4517" s="17" t="str">
        <f>IFERROR(VLOOKUP(CONCATENATE(B4517,C4517),IBGE!A:R,18,FALSE),"")</f>
        <v/>
      </c>
    </row>
    <row r="4518" spans="4:5">
      <c r="D4518" s="16" t="str">
        <f>IFERROR(VLOOKUP(CONCATENATE(B4518,C4518),IBGE!A:J,10,FALSE),"")</f>
        <v/>
      </c>
      <c r="E4518" s="17" t="str">
        <f>IFERROR(VLOOKUP(CONCATENATE(B4518,C4518),IBGE!A:R,18,FALSE),"")</f>
        <v/>
      </c>
    </row>
    <row r="4519" spans="4:5">
      <c r="D4519" s="16" t="str">
        <f>IFERROR(VLOOKUP(CONCATENATE(B4519,C4519),IBGE!A:J,10,FALSE),"")</f>
        <v/>
      </c>
      <c r="E4519" s="17" t="str">
        <f>IFERROR(VLOOKUP(CONCATENATE(B4519,C4519),IBGE!A:R,18,FALSE),"")</f>
        <v/>
      </c>
    </row>
    <row r="4520" spans="4:5">
      <c r="D4520" s="16" t="str">
        <f>IFERROR(VLOOKUP(CONCATENATE(B4520,C4520),IBGE!A:J,10,FALSE),"")</f>
        <v/>
      </c>
      <c r="E4520" s="17" t="str">
        <f>IFERROR(VLOOKUP(CONCATENATE(B4520,C4520),IBGE!A:R,18,FALSE),"")</f>
        <v/>
      </c>
    </row>
    <row r="4521" spans="4:5">
      <c r="D4521" s="16" t="str">
        <f>IFERROR(VLOOKUP(CONCATENATE(B4521,C4521),IBGE!A:J,10,FALSE),"")</f>
        <v/>
      </c>
      <c r="E4521" s="17" t="str">
        <f>IFERROR(VLOOKUP(CONCATENATE(B4521,C4521),IBGE!A:R,18,FALSE),"")</f>
        <v/>
      </c>
    </row>
    <row r="4522" spans="4:5">
      <c r="D4522" s="16" t="str">
        <f>IFERROR(VLOOKUP(CONCATENATE(B4522,C4522),IBGE!A:J,10,FALSE),"")</f>
        <v/>
      </c>
      <c r="E4522" s="17" t="str">
        <f>IFERROR(VLOOKUP(CONCATENATE(B4522,C4522),IBGE!A:R,18,FALSE),"")</f>
        <v/>
      </c>
    </row>
    <row r="4523" spans="4:5">
      <c r="D4523" s="16" t="str">
        <f>IFERROR(VLOOKUP(CONCATENATE(B4523,C4523),IBGE!A:J,10,FALSE),"")</f>
        <v/>
      </c>
      <c r="E4523" s="17" t="str">
        <f>IFERROR(VLOOKUP(CONCATENATE(B4523,C4523),IBGE!A:R,18,FALSE),"")</f>
        <v/>
      </c>
    </row>
    <row r="4524" spans="4:5">
      <c r="D4524" s="16" t="str">
        <f>IFERROR(VLOOKUP(CONCATENATE(B4524,C4524),IBGE!A:J,10,FALSE),"")</f>
        <v/>
      </c>
      <c r="E4524" s="17" t="str">
        <f>IFERROR(VLOOKUP(CONCATENATE(B4524,C4524),IBGE!A:R,18,FALSE),"")</f>
        <v/>
      </c>
    </row>
    <row r="4525" spans="4:5">
      <c r="D4525" s="16" t="str">
        <f>IFERROR(VLOOKUP(CONCATENATE(B4525,C4525),IBGE!A:J,10,FALSE),"")</f>
        <v/>
      </c>
      <c r="E4525" s="17" t="str">
        <f>IFERROR(VLOOKUP(CONCATENATE(B4525,C4525),IBGE!A:R,18,FALSE),"")</f>
        <v/>
      </c>
    </row>
    <row r="4526" spans="4:5">
      <c r="D4526" s="16" t="str">
        <f>IFERROR(VLOOKUP(CONCATENATE(B4526,C4526),IBGE!A:J,10,FALSE),"")</f>
        <v/>
      </c>
      <c r="E4526" s="17" t="str">
        <f>IFERROR(VLOOKUP(CONCATENATE(B4526,C4526),IBGE!A:R,18,FALSE),"")</f>
        <v/>
      </c>
    </row>
    <row r="4527" spans="4:5">
      <c r="D4527" s="16" t="str">
        <f>IFERROR(VLOOKUP(CONCATENATE(B4527,C4527),IBGE!A:J,10,FALSE),"")</f>
        <v/>
      </c>
      <c r="E4527" s="17" t="str">
        <f>IFERROR(VLOOKUP(CONCATENATE(B4527,C4527),IBGE!A:R,18,FALSE),"")</f>
        <v/>
      </c>
    </row>
    <row r="4528" spans="4:5">
      <c r="D4528" s="16" t="str">
        <f>IFERROR(VLOOKUP(CONCATENATE(B4528,C4528),IBGE!A:J,10,FALSE),"")</f>
        <v/>
      </c>
      <c r="E4528" s="17" t="str">
        <f>IFERROR(VLOOKUP(CONCATENATE(B4528,C4528),IBGE!A:R,18,FALSE),"")</f>
        <v/>
      </c>
    </row>
    <row r="4529" spans="4:5">
      <c r="D4529" s="16" t="str">
        <f>IFERROR(VLOOKUP(CONCATENATE(B4529,C4529),IBGE!A:J,10,FALSE),"")</f>
        <v/>
      </c>
      <c r="E4529" s="17" t="str">
        <f>IFERROR(VLOOKUP(CONCATENATE(B4529,C4529),IBGE!A:R,18,FALSE),"")</f>
        <v/>
      </c>
    </row>
    <row r="4530" spans="4:5">
      <c r="D4530" s="16" t="str">
        <f>IFERROR(VLOOKUP(CONCATENATE(B4530,C4530),IBGE!A:J,10,FALSE),"")</f>
        <v/>
      </c>
      <c r="E4530" s="17" t="str">
        <f>IFERROR(VLOOKUP(CONCATENATE(B4530,C4530),IBGE!A:R,18,FALSE),"")</f>
        <v/>
      </c>
    </row>
    <row r="4531" spans="4:5">
      <c r="D4531" s="16" t="str">
        <f>IFERROR(VLOOKUP(CONCATENATE(B4531,C4531),IBGE!A:J,10,FALSE),"")</f>
        <v/>
      </c>
      <c r="E4531" s="17" t="str">
        <f>IFERROR(VLOOKUP(CONCATENATE(B4531,C4531),IBGE!A:R,18,FALSE),"")</f>
        <v/>
      </c>
    </row>
    <row r="4532" spans="4:5">
      <c r="D4532" s="16" t="str">
        <f>IFERROR(VLOOKUP(CONCATENATE(B4532,C4532),IBGE!A:J,10,FALSE),"")</f>
        <v/>
      </c>
      <c r="E4532" s="17" t="str">
        <f>IFERROR(VLOOKUP(CONCATENATE(B4532,C4532),IBGE!A:R,18,FALSE),"")</f>
        <v/>
      </c>
    </row>
    <row r="4533" spans="4:5">
      <c r="D4533" s="16" t="str">
        <f>IFERROR(VLOOKUP(CONCATENATE(B4533,C4533),IBGE!A:J,10,FALSE),"")</f>
        <v/>
      </c>
      <c r="E4533" s="17" t="str">
        <f>IFERROR(VLOOKUP(CONCATENATE(B4533,C4533),IBGE!A:R,18,FALSE),"")</f>
        <v/>
      </c>
    </row>
    <row r="4534" spans="4:5">
      <c r="D4534" s="16" t="str">
        <f>IFERROR(VLOOKUP(CONCATENATE(B4534,C4534),IBGE!A:J,10,FALSE),"")</f>
        <v/>
      </c>
      <c r="E4534" s="17" t="str">
        <f>IFERROR(VLOOKUP(CONCATENATE(B4534,C4534),IBGE!A:R,18,FALSE),"")</f>
        <v/>
      </c>
    </row>
    <row r="4535" spans="4:5">
      <c r="D4535" s="16" t="str">
        <f>IFERROR(VLOOKUP(CONCATENATE(B4535,C4535),IBGE!A:J,10,FALSE),"")</f>
        <v/>
      </c>
      <c r="E4535" s="17" t="str">
        <f>IFERROR(VLOOKUP(CONCATENATE(B4535,C4535),IBGE!A:R,18,FALSE),"")</f>
        <v/>
      </c>
    </row>
    <row r="4536" spans="4:5">
      <c r="D4536" s="16" t="str">
        <f>IFERROR(VLOOKUP(CONCATENATE(B4536,C4536),IBGE!A:J,10,FALSE),"")</f>
        <v/>
      </c>
      <c r="E4536" s="17" t="str">
        <f>IFERROR(VLOOKUP(CONCATENATE(B4536,C4536),IBGE!A:R,18,FALSE),"")</f>
        <v/>
      </c>
    </row>
    <row r="4537" spans="4:5">
      <c r="D4537" s="16" t="str">
        <f>IFERROR(VLOOKUP(CONCATENATE(B4537,C4537),IBGE!A:J,10,FALSE),"")</f>
        <v/>
      </c>
      <c r="E4537" s="17" t="str">
        <f>IFERROR(VLOOKUP(CONCATENATE(B4537,C4537),IBGE!A:R,18,FALSE),"")</f>
        <v/>
      </c>
    </row>
    <row r="4538" spans="4:5">
      <c r="D4538" s="16" t="str">
        <f>IFERROR(VLOOKUP(CONCATENATE(B4538,C4538),IBGE!A:J,10,FALSE),"")</f>
        <v/>
      </c>
      <c r="E4538" s="17" t="str">
        <f>IFERROR(VLOOKUP(CONCATENATE(B4538,C4538),IBGE!A:R,18,FALSE),"")</f>
        <v/>
      </c>
    </row>
    <row r="4539" spans="4:5">
      <c r="D4539" s="16" t="str">
        <f>IFERROR(VLOOKUP(CONCATENATE(B4539,C4539),IBGE!A:J,10,FALSE),"")</f>
        <v/>
      </c>
      <c r="E4539" s="17" t="str">
        <f>IFERROR(VLOOKUP(CONCATENATE(B4539,C4539),IBGE!A:R,18,FALSE),"")</f>
        <v/>
      </c>
    </row>
    <row r="4540" spans="4:5">
      <c r="D4540" s="16" t="str">
        <f>IFERROR(VLOOKUP(CONCATENATE(B4540,C4540),IBGE!A:J,10,FALSE),"")</f>
        <v/>
      </c>
      <c r="E4540" s="17" t="str">
        <f>IFERROR(VLOOKUP(CONCATENATE(B4540,C4540),IBGE!A:R,18,FALSE),"")</f>
        <v/>
      </c>
    </row>
    <row r="4541" spans="4:5">
      <c r="D4541" s="16" t="str">
        <f>IFERROR(VLOOKUP(CONCATENATE(B4541,C4541),IBGE!A:J,10,FALSE),"")</f>
        <v/>
      </c>
      <c r="E4541" s="17" t="str">
        <f>IFERROR(VLOOKUP(CONCATENATE(B4541,C4541),IBGE!A:R,18,FALSE),"")</f>
        <v/>
      </c>
    </row>
    <row r="4542" spans="4:5">
      <c r="D4542" s="16" t="str">
        <f>IFERROR(VLOOKUP(CONCATENATE(B4542,C4542),IBGE!A:J,10,FALSE),"")</f>
        <v/>
      </c>
      <c r="E4542" s="17" t="str">
        <f>IFERROR(VLOOKUP(CONCATENATE(B4542,C4542),IBGE!A:R,18,FALSE),"")</f>
        <v/>
      </c>
    </row>
    <row r="4543" spans="4:5">
      <c r="D4543" s="16" t="str">
        <f>IFERROR(VLOOKUP(CONCATENATE(B4543,C4543),IBGE!A:J,10,FALSE),"")</f>
        <v/>
      </c>
      <c r="E4543" s="17" t="str">
        <f>IFERROR(VLOOKUP(CONCATENATE(B4543,C4543),IBGE!A:R,18,FALSE),"")</f>
        <v/>
      </c>
    </row>
    <row r="4544" spans="4:5">
      <c r="D4544" s="16" t="str">
        <f>IFERROR(VLOOKUP(CONCATENATE(B4544,C4544),IBGE!A:J,10,FALSE),"")</f>
        <v/>
      </c>
      <c r="E4544" s="17" t="str">
        <f>IFERROR(VLOOKUP(CONCATENATE(B4544,C4544),IBGE!A:R,18,FALSE),"")</f>
        <v/>
      </c>
    </row>
    <row r="4545" spans="4:5">
      <c r="D4545" s="16" t="str">
        <f>IFERROR(VLOOKUP(CONCATENATE(B4545,C4545),IBGE!A:J,10,FALSE),"")</f>
        <v/>
      </c>
      <c r="E4545" s="17" t="str">
        <f>IFERROR(VLOOKUP(CONCATENATE(B4545,C4545),IBGE!A:R,18,FALSE),"")</f>
        <v/>
      </c>
    </row>
    <row r="4546" spans="4:5">
      <c r="D4546" s="16" t="str">
        <f>IFERROR(VLOOKUP(CONCATENATE(B4546,C4546),IBGE!A:J,10,FALSE),"")</f>
        <v/>
      </c>
      <c r="E4546" s="17" t="str">
        <f>IFERROR(VLOOKUP(CONCATENATE(B4546,C4546),IBGE!A:R,18,FALSE),"")</f>
        <v/>
      </c>
    </row>
    <row r="4547" spans="4:5">
      <c r="D4547" s="16" t="str">
        <f>IFERROR(VLOOKUP(CONCATENATE(B4547,C4547),IBGE!A:J,10,FALSE),"")</f>
        <v/>
      </c>
      <c r="E4547" s="17" t="str">
        <f>IFERROR(VLOOKUP(CONCATENATE(B4547,C4547),IBGE!A:R,18,FALSE),"")</f>
        <v/>
      </c>
    </row>
    <row r="4548" spans="4:5">
      <c r="D4548" s="16" t="str">
        <f>IFERROR(VLOOKUP(CONCATENATE(B4548,C4548),IBGE!A:J,10,FALSE),"")</f>
        <v/>
      </c>
      <c r="E4548" s="17" t="str">
        <f>IFERROR(VLOOKUP(CONCATENATE(B4548,C4548),IBGE!A:R,18,FALSE),"")</f>
        <v/>
      </c>
    </row>
    <row r="4549" spans="4:5">
      <c r="D4549" s="16" t="str">
        <f>IFERROR(VLOOKUP(CONCATENATE(B4549,C4549),IBGE!A:J,10,FALSE),"")</f>
        <v/>
      </c>
      <c r="E4549" s="17" t="str">
        <f>IFERROR(VLOOKUP(CONCATENATE(B4549,C4549),IBGE!A:R,18,FALSE),"")</f>
        <v/>
      </c>
    </row>
    <row r="4550" spans="4:5">
      <c r="D4550" s="16" t="str">
        <f>IFERROR(VLOOKUP(CONCATENATE(B4550,C4550),IBGE!A:J,10,FALSE),"")</f>
        <v/>
      </c>
      <c r="E4550" s="17" t="str">
        <f>IFERROR(VLOOKUP(CONCATENATE(B4550,C4550),IBGE!A:R,18,FALSE),"")</f>
        <v/>
      </c>
    </row>
    <row r="4551" spans="4:5">
      <c r="D4551" s="16" t="str">
        <f>IFERROR(VLOOKUP(CONCATENATE(B4551,C4551),IBGE!A:J,10,FALSE),"")</f>
        <v/>
      </c>
      <c r="E4551" s="17" t="str">
        <f>IFERROR(VLOOKUP(CONCATENATE(B4551,C4551),IBGE!A:R,18,FALSE),"")</f>
        <v/>
      </c>
    </row>
    <row r="4552" spans="4:5">
      <c r="D4552" s="16" t="str">
        <f>IFERROR(VLOOKUP(CONCATENATE(B4552,C4552),IBGE!A:J,10,FALSE),"")</f>
        <v/>
      </c>
      <c r="E4552" s="17" t="str">
        <f>IFERROR(VLOOKUP(CONCATENATE(B4552,C4552),IBGE!A:R,18,FALSE),"")</f>
        <v/>
      </c>
    </row>
    <row r="4553" spans="4:5">
      <c r="D4553" s="16" t="str">
        <f>IFERROR(VLOOKUP(CONCATENATE(B4553,C4553),IBGE!A:J,10,FALSE),"")</f>
        <v/>
      </c>
      <c r="E4553" s="17" t="str">
        <f>IFERROR(VLOOKUP(CONCATENATE(B4553,C4553),IBGE!A:R,18,FALSE),"")</f>
        <v/>
      </c>
    </row>
    <row r="4554" spans="4:5">
      <c r="D4554" s="16" t="str">
        <f>IFERROR(VLOOKUP(CONCATENATE(B4554,C4554),IBGE!A:J,10,FALSE),"")</f>
        <v/>
      </c>
      <c r="E4554" s="17" t="str">
        <f>IFERROR(VLOOKUP(CONCATENATE(B4554,C4554),IBGE!A:R,18,FALSE),"")</f>
        <v/>
      </c>
    </row>
    <row r="4555" spans="4:5">
      <c r="D4555" s="16" t="str">
        <f>IFERROR(VLOOKUP(CONCATENATE(B4555,C4555),IBGE!A:J,10,FALSE),"")</f>
        <v/>
      </c>
      <c r="E4555" s="17" t="str">
        <f>IFERROR(VLOOKUP(CONCATENATE(B4555,C4555),IBGE!A:R,18,FALSE),"")</f>
        <v/>
      </c>
    </row>
    <row r="4556" spans="4:5">
      <c r="D4556" s="16" t="str">
        <f>IFERROR(VLOOKUP(CONCATENATE(B4556,C4556),IBGE!A:J,10,FALSE),"")</f>
        <v/>
      </c>
      <c r="E4556" s="17" t="str">
        <f>IFERROR(VLOOKUP(CONCATENATE(B4556,C4556),IBGE!A:R,18,FALSE),"")</f>
        <v/>
      </c>
    </row>
    <row r="4557" spans="4:5">
      <c r="D4557" s="16" t="str">
        <f>IFERROR(VLOOKUP(CONCATENATE(B4557,C4557),IBGE!A:J,10,FALSE),"")</f>
        <v/>
      </c>
      <c r="E4557" s="17" t="str">
        <f>IFERROR(VLOOKUP(CONCATENATE(B4557,C4557),IBGE!A:R,18,FALSE),"")</f>
        <v/>
      </c>
    </row>
    <row r="4558" spans="4:5">
      <c r="D4558" s="16" t="str">
        <f>IFERROR(VLOOKUP(CONCATENATE(B4558,C4558),IBGE!A:J,10,FALSE),"")</f>
        <v/>
      </c>
      <c r="E4558" s="17" t="str">
        <f>IFERROR(VLOOKUP(CONCATENATE(B4558,C4558),IBGE!A:R,18,FALSE),"")</f>
        <v/>
      </c>
    </row>
    <row r="4559" spans="4:5">
      <c r="D4559" s="16" t="str">
        <f>IFERROR(VLOOKUP(CONCATENATE(B4559,C4559),IBGE!A:J,10,FALSE),"")</f>
        <v/>
      </c>
      <c r="E4559" s="17" t="str">
        <f>IFERROR(VLOOKUP(CONCATENATE(B4559,C4559),IBGE!A:R,18,FALSE),"")</f>
        <v/>
      </c>
    </row>
    <row r="4560" spans="4:5">
      <c r="D4560" s="16" t="str">
        <f>IFERROR(VLOOKUP(CONCATENATE(B4560,C4560),IBGE!A:J,10,FALSE),"")</f>
        <v/>
      </c>
      <c r="E4560" s="17" t="str">
        <f>IFERROR(VLOOKUP(CONCATENATE(B4560,C4560),IBGE!A:R,18,FALSE),"")</f>
        <v/>
      </c>
    </row>
    <row r="4561" spans="4:5">
      <c r="D4561" s="16" t="str">
        <f>IFERROR(VLOOKUP(CONCATENATE(B4561,C4561),IBGE!A:J,10,FALSE),"")</f>
        <v/>
      </c>
      <c r="E4561" s="17" t="str">
        <f>IFERROR(VLOOKUP(CONCATENATE(B4561,C4561),IBGE!A:R,18,FALSE),"")</f>
        <v/>
      </c>
    </row>
    <row r="4562" spans="4:5">
      <c r="D4562" s="16" t="str">
        <f>IFERROR(VLOOKUP(CONCATENATE(B4562,C4562),IBGE!A:J,10,FALSE),"")</f>
        <v/>
      </c>
      <c r="E4562" s="17" t="str">
        <f>IFERROR(VLOOKUP(CONCATENATE(B4562,C4562),IBGE!A:R,18,FALSE),"")</f>
        <v/>
      </c>
    </row>
    <row r="4563" spans="4:5">
      <c r="D4563" s="16" t="str">
        <f>IFERROR(VLOOKUP(CONCATENATE(B4563,C4563),IBGE!A:J,10,FALSE),"")</f>
        <v/>
      </c>
      <c r="E4563" s="17" t="str">
        <f>IFERROR(VLOOKUP(CONCATENATE(B4563,C4563),IBGE!A:R,18,FALSE),"")</f>
        <v/>
      </c>
    </row>
    <row r="4564" spans="4:5">
      <c r="D4564" s="16" t="str">
        <f>IFERROR(VLOOKUP(CONCATENATE(B4564,C4564),IBGE!A:J,10,FALSE),"")</f>
        <v/>
      </c>
      <c r="E4564" s="17" t="str">
        <f>IFERROR(VLOOKUP(CONCATENATE(B4564,C4564),IBGE!A:R,18,FALSE),"")</f>
        <v/>
      </c>
    </row>
    <row r="4565" spans="4:5">
      <c r="D4565" s="16" t="str">
        <f>IFERROR(VLOOKUP(CONCATENATE(B4565,C4565),IBGE!A:J,10,FALSE),"")</f>
        <v/>
      </c>
      <c r="E4565" s="17" t="str">
        <f>IFERROR(VLOOKUP(CONCATENATE(B4565,C4565),IBGE!A:R,18,FALSE),"")</f>
        <v/>
      </c>
    </row>
    <row r="4566" spans="4:5">
      <c r="D4566" s="16" t="str">
        <f>IFERROR(VLOOKUP(CONCATENATE(B4566,C4566),IBGE!A:J,10,FALSE),"")</f>
        <v/>
      </c>
      <c r="E4566" s="17" t="str">
        <f>IFERROR(VLOOKUP(CONCATENATE(B4566,C4566),IBGE!A:R,18,FALSE),"")</f>
        <v/>
      </c>
    </row>
    <row r="4567" spans="4:5">
      <c r="D4567" s="16" t="str">
        <f>IFERROR(VLOOKUP(CONCATENATE(B4567,C4567),IBGE!A:J,10,FALSE),"")</f>
        <v/>
      </c>
      <c r="E4567" s="17" t="str">
        <f>IFERROR(VLOOKUP(CONCATENATE(B4567,C4567),IBGE!A:R,18,FALSE),"")</f>
        <v/>
      </c>
    </row>
    <row r="4568" spans="4:5">
      <c r="D4568" s="16" t="str">
        <f>IFERROR(VLOOKUP(CONCATENATE(B4568,C4568),IBGE!A:J,10,FALSE),"")</f>
        <v/>
      </c>
      <c r="E4568" s="17" t="str">
        <f>IFERROR(VLOOKUP(CONCATENATE(B4568,C4568),IBGE!A:R,18,FALSE),"")</f>
        <v/>
      </c>
    </row>
    <row r="4569" spans="4:5">
      <c r="D4569" s="16" t="str">
        <f>IFERROR(VLOOKUP(CONCATENATE(B4569,C4569),IBGE!A:J,10,FALSE),"")</f>
        <v/>
      </c>
      <c r="E4569" s="17" t="str">
        <f>IFERROR(VLOOKUP(CONCATENATE(B4569,C4569),IBGE!A:R,18,FALSE),"")</f>
        <v/>
      </c>
    </row>
    <row r="4570" spans="4:5">
      <c r="D4570" s="16" t="str">
        <f>IFERROR(VLOOKUP(CONCATENATE(B4570,C4570),IBGE!A:J,10,FALSE),"")</f>
        <v/>
      </c>
      <c r="E4570" s="17" t="str">
        <f>IFERROR(VLOOKUP(CONCATENATE(B4570,C4570),IBGE!A:R,18,FALSE),"")</f>
        <v/>
      </c>
    </row>
    <row r="4571" spans="4:5">
      <c r="D4571" s="16" t="str">
        <f>IFERROR(VLOOKUP(CONCATENATE(B4571,C4571),IBGE!A:J,10,FALSE),"")</f>
        <v/>
      </c>
      <c r="E4571" s="17" t="str">
        <f>IFERROR(VLOOKUP(CONCATENATE(B4571,C4571),IBGE!A:R,18,FALSE),"")</f>
        <v/>
      </c>
    </row>
    <row r="4572" spans="4:5">
      <c r="D4572" s="16" t="str">
        <f>IFERROR(VLOOKUP(CONCATENATE(B4572,C4572),IBGE!A:J,10,FALSE),"")</f>
        <v/>
      </c>
      <c r="E4572" s="17" t="str">
        <f>IFERROR(VLOOKUP(CONCATENATE(B4572,C4572),IBGE!A:R,18,FALSE),"")</f>
        <v/>
      </c>
    </row>
    <row r="4573" spans="4:5">
      <c r="D4573" s="16" t="str">
        <f>IFERROR(VLOOKUP(CONCATENATE(B4573,C4573),IBGE!A:J,10,FALSE),"")</f>
        <v/>
      </c>
      <c r="E4573" s="17" t="str">
        <f>IFERROR(VLOOKUP(CONCATENATE(B4573,C4573),IBGE!A:R,18,FALSE),"")</f>
        <v/>
      </c>
    </row>
    <row r="4574" spans="4:5">
      <c r="D4574" s="16" t="str">
        <f>IFERROR(VLOOKUP(CONCATENATE(B4574,C4574),IBGE!A:J,10,FALSE),"")</f>
        <v/>
      </c>
      <c r="E4574" s="17" t="str">
        <f>IFERROR(VLOOKUP(CONCATENATE(B4574,C4574),IBGE!A:R,18,FALSE),"")</f>
        <v/>
      </c>
    </row>
    <row r="4575" spans="4:5">
      <c r="D4575" s="16" t="str">
        <f>IFERROR(VLOOKUP(CONCATENATE(B4575,C4575),IBGE!A:J,10,FALSE),"")</f>
        <v/>
      </c>
      <c r="E4575" s="17" t="str">
        <f>IFERROR(VLOOKUP(CONCATENATE(B4575,C4575),IBGE!A:R,18,FALSE),"")</f>
        <v/>
      </c>
    </row>
    <row r="4576" spans="4:5">
      <c r="D4576" s="16" t="str">
        <f>IFERROR(VLOOKUP(CONCATENATE(B4576,C4576),IBGE!A:J,10,FALSE),"")</f>
        <v/>
      </c>
      <c r="E4576" s="17" t="str">
        <f>IFERROR(VLOOKUP(CONCATENATE(B4576,C4576),IBGE!A:R,18,FALSE),"")</f>
        <v/>
      </c>
    </row>
    <row r="4577" spans="4:5">
      <c r="D4577" s="16" t="str">
        <f>IFERROR(VLOOKUP(CONCATENATE(B4577,C4577),IBGE!A:J,10,FALSE),"")</f>
        <v/>
      </c>
      <c r="E4577" s="17" t="str">
        <f>IFERROR(VLOOKUP(CONCATENATE(B4577,C4577),IBGE!A:R,18,FALSE),"")</f>
        <v/>
      </c>
    </row>
    <row r="4578" spans="4:5">
      <c r="D4578" s="16" t="str">
        <f>IFERROR(VLOOKUP(CONCATENATE(B4578,C4578),IBGE!A:J,10,FALSE),"")</f>
        <v/>
      </c>
      <c r="E4578" s="17" t="str">
        <f>IFERROR(VLOOKUP(CONCATENATE(B4578,C4578),IBGE!A:R,18,FALSE),"")</f>
        <v/>
      </c>
    </row>
    <row r="4579" spans="4:5">
      <c r="D4579" s="16" t="str">
        <f>IFERROR(VLOOKUP(CONCATENATE(B4579,C4579),IBGE!A:J,10,FALSE),"")</f>
        <v/>
      </c>
      <c r="E4579" s="17" t="str">
        <f>IFERROR(VLOOKUP(CONCATENATE(B4579,C4579),IBGE!A:R,18,FALSE),"")</f>
        <v/>
      </c>
    </row>
    <row r="4580" spans="4:5">
      <c r="D4580" s="16" t="str">
        <f>IFERROR(VLOOKUP(CONCATENATE(B4580,C4580),IBGE!A:J,10,FALSE),"")</f>
        <v/>
      </c>
      <c r="E4580" s="17" t="str">
        <f>IFERROR(VLOOKUP(CONCATENATE(B4580,C4580),IBGE!A:R,18,FALSE),"")</f>
        <v/>
      </c>
    </row>
    <row r="4581" spans="4:5">
      <c r="D4581" s="16" t="str">
        <f>IFERROR(VLOOKUP(CONCATENATE(B4581,C4581),IBGE!A:J,10,FALSE),"")</f>
        <v/>
      </c>
      <c r="E4581" s="17" t="str">
        <f>IFERROR(VLOOKUP(CONCATENATE(B4581,C4581),IBGE!A:R,18,FALSE),"")</f>
        <v/>
      </c>
    </row>
    <row r="4582" spans="4:5">
      <c r="D4582" s="16" t="str">
        <f>IFERROR(VLOOKUP(CONCATENATE(B4582,C4582),IBGE!A:J,10,FALSE),"")</f>
        <v/>
      </c>
      <c r="E4582" s="17" t="str">
        <f>IFERROR(VLOOKUP(CONCATENATE(B4582,C4582),IBGE!A:R,18,FALSE),"")</f>
        <v/>
      </c>
    </row>
    <row r="4583" spans="4:5">
      <c r="D4583" s="16" t="str">
        <f>IFERROR(VLOOKUP(CONCATENATE(B4583,C4583),IBGE!A:J,10,FALSE),"")</f>
        <v/>
      </c>
      <c r="E4583" s="17" t="str">
        <f>IFERROR(VLOOKUP(CONCATENATE(B4583,C4583),IBGE!A:R,18,FALSE),"")</f>
        <v/>
      </c>
    </row>
    <row r="4584" spans="4:5">
      <c r="D4584" s="16" t="str">
        <f>IFERROR(VLOOKUP(CONCATENATE(B4584,C4584),IBGE!A:J,10,FALSE),"")</f>
        <v/>
      </c>
      <c r="E4584" s="17" t="str">
        <f>IFERROR(VLOOKUP(CONCATENATE(B4584,C4584),IBGE!A:R,18,FALSE),"")</f>
        <v/>
      </c>
    </row>
    <row r="4585" spans="4:5">
      <c r="D4585" s="16" t="str">
        <f>IFERROR(VLOOKUP(CONCATENATE(B4585,C4585),IBGE!A:J,10,FALSE),"")</f>
        <v/>
      </c>
      <c r="E4585" s="17" t="str">
        <f>IFERROR(VLOOKUP(CONCATENATE(B4585,C4585),IBGE!A:R,18,FALSE),"")</f>
        <v/>
      </c>
    </row>
    <row r="4586" spans="4:5">
      <c r="D4586" s="16" t="str">
        <f>IFERROR(VLOOKUP(CONCATENATE(B4586,C4586),IBGE!A:J,10,FALSE),"")</f>
        <v/>
      </c>
      <c r="E4586" s="17" t="str">
        <f>IFERROR(VLOOKUP(CONCATENATE(B4586,C4586),IBGE!A:R,18,FALSE),"")</f>
        <v/>
      </c>
    </row>
    <row r="4587" spans="4:5">
      <c r="D4587" s="16" t="str">
        <f>IFERROR(VLOOKUP(CONCATENATE(B4587,C4587),IBGE!A:J,10,FALSE),"")</f>
        <v/>
      </c>
      <c r="E4587" s="17" t="str">
        <f>IFERROR(VLOOKUP(CONCATENATE(B4587,C4587),IBGE!A:R,18,FALSE),"")</f>
        <v/>
      </c>
    </row>
    <row r="4588" spans="4:5">
      <c r="D4588" s="16" t="str">
        <f>IFERROR(VLOOKUP(CONCATENATE(B4588,C4588),IBGE!A:J,10,FALSE),"")</f>
        <v/>
      </c>
      <c r="E4588" s="17" t="str">
        <f>IFERROR(VLOOKUP(CONCATENATE(B4588,C4588),IBGE!A:R,18,FALSE),"")</f>
        <v/>
      </c>
    </row>
    <row r="4589" spans="4:5">
      <c r="D4589" s="16" t="str">
        <f>IFERROR(VLOOKUP(CONCATENATE(B4589,C4589),IBGE!A:J,10,FALSE),"")</f>
        <v/>
      </c>
      <c r="E4589" s="17" t="str">
        <f>IFERROR(VLOOKUP(CONCATENATE(B4589,C4589),IBGE!A:R,18,FALSE),"")</f>
        <v/>
      </c>
    </row>
    <row r="4590" spans="4:5">
      <c r="D4590" s="16" t="str">
        <f>IFERROR(VLOOKUP(CONCATENATE(B4590,C4590),IBGE!A:J,10,FALSE),"")</f>
        <v/>
      </c>
      <c r="E4590" s="17" t="str">
        <f>IFERROR(VLOOKUP(CONCATENATE(B4590,C4590),IBGE!A:R,18,FALSE),"")</f>
        <v/>
      </c>
    </row>
    <row r="4591" spans="4:5">
      <c r="D4591" s="16" t="str">
        <f>IFERROR(VLOOKUP(CONCATENATE(B4591,C4591),IBGE!A:J,10,FALSE),"")</f>
        <v/>
      </c>
      <c r="E4591" s="17" t="str">
        <f>IFERROR(VLOOKUP(CONCATENATE(B4591,C4591),IBGE!A:R,18,FALSE),"")</f>
        <v/>
      </c>
    </row>
    <row r="4592" spans="4:5">
      <c r="D4592" s="16" t="str">
        <f>IFERROR(VLOOKUP(CONCATENATE(B4592,C4592),IBGE!A:J,10,FALSE),"")</f>
        <v/>
      </c>
      <c r="E4592" s="17" t="str">
        <f>IFERROR(VLOOKUP(CONCATENATE(B4592,C4592),IBGE!A:R,18,FALSE),"")</f>
        <v/>
      </c>
    </row>
    <row r="4593" spans="4:5">
      <c r="D4593" s="16" t="str">
        <f>IFERROR(VLOOKUP(CONCATENATE(B4593,C4593),IBGE!A:J,10,FALSE),"")</f>
        <v/>
      </c>
      <c r="E4593" s="17" t="str">
        <f>IFERROR(VLOOKUP(CONCATENATE(B4593,C4593),IBGE!A:R,18,FALSE),"")</f>
        <v/>
      </c>
    </row>
    <row r="4594" spans="4:5">
      <c r="D4594" s="16" t="str">
        <f>IFERROR(VLOOKUP(CONCATENATE(B4594,C4594),IBGE!A:J,10,FALSE),"")</f>
        <v/>
      </c>
      <c r="E4594" s="17" t="str">
        <f>IFERROR(VLOOKUP(CONCATENATE(B4594,C4594),IBGE!A:R,18,FALSE),"")</f>
        <v/>
      </c>
    </row>
    <row r="4595" spans="4:5">
      <c r="D4595" s="16" t="str">
        <f>IFERROR(VLOOKUP(CONCATENATE(B4595,C4595),IBGE!A:J,10,FALSE),"")</f>
        <v/>
      </c>
      <c r="E4595" s="17" t="str">
        <f>IFERROR(VLOOKUP(CONCATENATE(B4595,C4595),IBGE!A:R,18,FALSE),"")</f>
        <v/>
      </c>
    </row>
    <row r="4596" spans="4:5">
      <c r="D4596" s="16" t="str">
        <f>IFERROR(VLOOKUP(CONCATENATE(B4596,C4596),IBGE!A:J,10,FALSE),"")</f>
        <v/>
      </c>
      <c r="E4596" s="17" t="str">
        <f>IFERROR(VLOOKUP(CONCATENATE(B4596,C4596),IBGE!A:R,18,FALSE),"")</f>
        <v/>
      </c>
    </row>
    <row r="4597" spans="4:5">
      <c r="D4597" s="16" t="str">
        <f>IFERROR(VLOOKUP(CONCATENATE(B4597,C4597),IBGE!A:J,10,FALSE),"")</f>
        <v/>
      </c>
      <c r="E4597" s="17" t="str">
        <f>IFERROR(VLOOKUP(CONCATENATE(B4597,C4597),IBGE!A:R,18,FALSE),"")</f>
        <v/>
      </c>
    </row>
    <row r="4598" spans="4:5">
      <c r="D4598" s="16" t="str">
        <f>IFERROR(VLOOKUP(CONCATENATE(B4598,C4598),IBGE!A:J,10,FALSE),"")</f>
        <v/>
      </c>
      <c r="E4598" s="17" t="str">
        <f>IFERROR(VLOOKUP(CONCATENATE(B4598,C4598),IBGE!A:R,18,FALSE),"")</f>
        <v/>
      </c>
    </row>
    <row r="4599" spans="4:5">
      <c r="D4599" s="16" t="str">
        <f>IFERROR(VLOOKUP(CONCATENATE(B4599,C4599),IBGE!A:J,10,FALSE),"")</f>
        <v/>
      </c>
      <c r="E4599" s="17" t="str">
        <f>IFERROR(VLOOKUP(CONCATENATE(B4599,C4599),IBGE!A:R,18,FALSE),"")</f>
        <v/>
      </c>
    </row>
    <row r="4600" spans="4:5">
      <c r="D4600" s="16" t="str">
        <f>IFERROR(VLOOKUP(CONCATENATE(B4600,C4600),IBGE!A:J,10,FALSE),"")</f>
        <v/>
      </c>
      <c r="E4600" s="17" t="str">
        <f>IFERROR(VLOOKUP(CONCATENATE(B4600,C4600),IBGE!A:R,18,FALSE),"")</f>
        <v/>
      </c>
    </row>
    <row r="4601" spans="4:5">
      <c r="D4601" s="16" t="str">
        <f>IFERROR(VLOOKUP(CONCATENATE(B4601,C4601),IBGE!A:J,10,FALSE),"")</f>
        <v/>
      </c>
      <c r="E4601" s="17" t="str">
        <f>IFERROR(VLOOKUP(CONCATENATE(B4601,C4601),IBGE!A:R,18,FALSE),"")</f>
        <v/>
      </c>
    </row>
    <row r="4602" spans="4:5">
      <c r="D4602" s="16" t="str">
        <f>IFERROR(VLOOKUP(CONCATENATE(B4602,C4602),IBGE!A:J,10,FALSE),"")</f>
        <v/>
      </c>
      <c r="E4602" s="17" t="str">
        <f>IFERROR(VLOOKUP(CONCATENATE(B4602,C4602),IBGE!A:R,18,FALSE),"")</f>
        <v/>
      </c>
    </row>
    <row r="4603" spans="4:5">
      <c r="D4603" s="16" t="str">
        <f>IFERROR(VLOOKUP(CONCATENATE(B4603,C4603),IBGE!A:J,10,FALSE),"")</f>
        <v/>
      </c>
      <c r="E4603" s="17" t="str">
        <f>IFERROR(VLOOKUP(CONCATENATE(B4603,C4603),IBGE!A:R,18,FALSE),"")</f>
        <v/>
      </c>
    </row>
    <row r="4604" spans="4:5">
      <c r="D4604" s="16" t="str">
        <f>IFERROR(VLOOKUP(CONCATENATE(B4604,C4604),IBGE!A:J,10,FALSE),"")</f>
        <v/>
      </c>
      <c r="E4604" s="17" t="str">
        <f>IFERROR(VLOOKUP(CONCATENATE(B4604,C4604),IBGE!A:R,18,FALSE),"")</f>
        <v/>
      </c>
    </row>
    <row r="4605" spans="4:5">
      <c r="D4605" s="16" t="str">
        <f>IFERROR(VLOOKUP(CONCATENATE(B4605,C4605),IBGE!A:J,10,FALSE),"")</f>
        <v/>
      </c>
      <c r="E4605" s="17" t="str">
        <f>IFERROR(VLOOKUP(CONCATENATE(B4605,C4605),IBGE!A:R,18,FALSE),"")</f>
        <v/>
      </c>
    </row>
    <row r="4606" spans="4:5">
      <c r="D4606" s="16" t="str">
        <f>IFERROR(VLOOKUP(CONCATENATE(B4606,C4606),IBGE!A:J,10,FALSE),"")</f>
        <v/>
      </c>
      <c r="E4606" s="17" t="str">
        <f>IFERROR(VLOOKUP(CONCATENATE(B4606,C4606),IBGE!A:R,18,FALSE),"")</f>
        <v/>
      </c>
    </row>
    <row r="4607" spans="4:5">
      <c r="D4607" s="16" t="str">
        <f>IFERROR(VLOOKUP(CONCATENATE(B4607,C4607),IBGE!A:J,10,FALSE),"")</f>
        <v/>
      </c>
      <c r="E4607" s="17" t="str">
        <f>IFERROR(VLOOKUP(CONCATENATE(B4607,C4607),IBGE!A:R,18,FALSE),"")</f>
        <v/>
      </c>
    </row>
    <row r="4608" spans="4:5">
      <c r="D4608" s="16" t="str">
        <f>IFERROR(VLOOKUP(CONCATENATE(B4608,C4608),IBGE!A:J,10,FALSE),"")</f>
        <v/>
      </c>
      <c r="E4608" s="17" t="str">
        <f>IFERROR(VLOOKUP(CONCATENATE(B4608,C4608),IBGE!A:R,18,FALSE),"")</f>
        <v/>
      </c>
    </row>
    <row r="4609" spans="4:5">
      <c r="D4609" s="16" t="str">
        <f>IFERROR(VLOOKUP(CONCATENATE(B4609,C4609),IBGE!A:J,10,FALSE),"")</f>
        <v/>
      </c>
      <c r="E4609" s="17" t="str">
        <f>IFERROR(VLOOKUP(CONCATENATE(B4609,C4609),IBGE!A:R,18,FALSE),"")</f>
        <v/>
      </c>
    </row>
    <row r="4610" spans="4:5">
      <c r="D4610" s="16" t="str">
        <f>IFERROR(VLOOKUP(CONCATENATE(B4610,C4610),IBGE!A:J,10,FALSE),"")</f>
        <v/>
      </c>
      <c r="E4610" s="17" t="str">
        <f>IFERROR(VLOOKUP(CONCATENATE(B4610,C4610),IBGE!A:R,18,FALSE),"")</f>
        <v/>
      </c>
    </row>
    <row r="4611" spans="4:5">
      <c r="D4611" s="16" t="str">
        <f>IFERROR(VLOOKUP(CONCATENATE(B4611,C4611),IBGE!A:J,10,FALSE),"")</f>
        <v/>
      </c>
      <c r="E4611" s="17" t="str">
        <f>IFERROR(VLOOKUP(CONCATENATE(B4611,C4611),IBGE!A:R,18,FALSE),"")</f>
        <v/>
      </c>
    </row>
    <row r="4612" spans="4:5">
      <c r="D4612" s="16" t="str">
        <f>IFERROR(VLOOKUP(CONCATENATE(B4612,C4612),IBGE!A:J,10,FALSE),"")</f>
        <v/>
      </c>
      <c r="E4612" s="17" t="str">
        <f>IFERROR(VLOOKUP(CONCATENATE(B4612,C4612),IBGE!A:R,18,FALSE),"")</f>
        <v/>
      </c>
    </row>
    <row r="4613" spans="4:5">
      <c r="D4613" s="16" t="str">
        <f>IFERROR(VLOOKUP(CONCATENATE(B4613,C4613),IBGE!A:J,10,FALSE),"")</f>
        <v/>
      </c>
      <c r="E4613" s="17" t="str">
        <f>IFERROR(VLOOKUP(CONCATENATE(B4613,C4613),IBGE!A:R,18,FALSE),"")</f>
        <v/>
      </c>
    </row>
    <row r="4614" spans="4:5">
      <c r="D4614" s="16" t="str">
        <f>IFERROR(VLOOKUP(CONCATENATE(B4614,C4614),IBGE!A:J,10,FALSE),"")</f>
        <v/>
      </c>
      <c r="E4614" s="17" t="str">
        <f>IFERROR(VLOOKUP(CONCATENATE(B4614,C4614),IBGE!A:R,18,FALSE),"")</f>
        <v/>
      </c>
    </row>
    <row r="4615" spans="4:5">
      <c r="D4615" s="16" t="str">
        <f>IFERROR(VLOOKUP(CONCATENATE(B4615,C4615),IBGE!A:J,10,FALSE),"")</f>
        <v/>
      </c>
      <c r="E4615" s="17" t="str">
        <f>IFERROR(VLOOKUP(CONCATENATE(B4615,C4615),IBGE!A:R,18,FALSE),"")</f>
        <v/>
      </c>
    </row>
    <row r="4616" spans="4:5">
      <c r="D4616" s="16" t="str">
        <f>IFERROR(VLOOKUP(CONCATENATE(B4616,C4616),IBGE!A:J,10,FALSE),"")</f>
        <v/>
      </c>
      <c r="E4616" s="17" t="str">
        <f>IFERROR(VLOOKUP(CONCATENATE(B4616,C4616),IBGE!A:R,18,FALSE),"")</f>
        <v/>
      </c>
    </row>
    <row r="4617" spans="4:5">
      <c r="D4617" s="16" t="str">
        <f>IFERROR(VLOOKUP(CONCATENATE(B4617,C4617),IBGE!A:J,10,FALSE),"")</f>
        <v/>
      </c>
      <c r="E4617" s="17" t="str">
        <f>IFERROR(VLOOKUP(CONCATENATE(B4617,C4617),IBGE!A:R,18,FALSE),"")</f>
        <v/>
      </c>
    </row>
    <row r="4618" spans="4:5">
      <c r="D4618" s="16" t="str">
        <f>IFERROR(VLOOKUP(CONCATENATE(B4618,C4618),IBGE!A:J,10,FALSE),"")</f>
        <v/>
      </c>
      <c r="E4618" s="17" t="str">
        <f>IFERROR(VLOOKUP(CONCATENATE(B4618,C4618),IBGE!A:R,18,FALSE),"")</f>
        <v/>
      </c>
    </row>
    <row r="4619" spans="4:5">
      <c r="D4619" s="16" t="str">
        <f>IFERROR(VLOOKUP(CONCATENATE(B4619,C4619),IBGE!A:J,10,FALSE),"")</f>
        <v/>
      </c>
      <c r="E4619" s="17" t="str">
        <f>IFERROR(VLOOKUP(CONCATENATE(B4619,C4619),IBGE!A:R,18,FALSE),"")</f>
        <v/>
      </c>
    </row>
    <row r="4620" spans="4:5">
      <c r="D4620" s="16" t="str">
        <f>IFERROR(VLOOKUP(CONCATENATE(B4620,C4620),IBGE!A:J,10,FALSE),"")</f>
        <v/>
      </c>
      <c r="E4620" s="17" t="str">
        <f>IFERROR(VLOOKUP(CONCATENATE(B4620,C4620),IBGE!A:R,18,FALSE),"")</f>
        <v/>
      </c>
    </row>
    <row r="4621" spans="4:5">
      <c r="D4621" s="16" t="str">
        <f>IFERROR(VLOOKUP(CONCATENATE(B4621,C4621),IBGE!A:J,10,FALSE),"")</f>
        <v/>
      </c>
      <c r="E4621" s="17" t="str">
        <f>IFERROR(VLOOKUP(CONCATENATE(B4621,C4621),IBGE!A:R,18,FALSE),"")</f>
        <v/>
      </c>
    </row>
    <row r="4622" spans="4:5">
      <c r="D4622" s="16" t="str">
        <f>IFERROR(VLOOKUP(CONCATENATE(B4622,C4622),IBGE!A:J,10,FALSE),"")</f>
        <v/>
      </c>
      <c r="E4622" s="17" t="str">
        <f>IFERROR(VLOOKUP(CONCATENATE(B4622,C4622),IBGE!A:R,18,FALSE),"")</f>
        <v/>
      </c>
    </row>
    <row r="4623" spans="4:5">
      <c r="D4623" s="16" t="str">
        <f>IFERROR(VLOOKUP(CONCATENATE(B4623,C4623),IBGE!A:J,10,FALSE),"")</f>
        <v/>
      </c>
      <c r="E4623" s="17" t="str">
        <f>IFERROR(VLOOKUP(CONCATENATE(B4623,C4623),IBGE!A:R,18,FALSE),"")</f>
        <v/>
      </c>
    </row>
    <row r="4624" spans="4:5">
      <c r="D4624" s="16" t="str">
        <f>IFERROR(VLOOKUP(CONCATENATE(B4624,C4624),IBGE!A:J,10,FALSE),"")</f>
        <v/>
      </c>
      <c r="E4624" s="17" t="str">
        <f>IFERROR(VLOOKUP(CONCATENATE(B4624,C4624),IBGE!A:R,18,FALSE),"")</f>
        <v/>
      </c>
    </row>
    <row r="4625" spans="4:5">
      <c r="D4625" s="16" t="str">
        <f>IFERROR(VLOOKUP(CONCATENATE(B4625,C4625),IBGE!A:J,10,FALSE),"")</f>
        <v/>
      </c>
      <c r="E4625" s="17" t="str">
        <f>IFERROR(VLOOKUP(CONCATENATE(B4625,C4625),IBGE!A:R,18,FALSE),"")</f>
        <v/>
      </c>
    </row>
    <row r="4626" spans="4:5">
      <c r="D4626" s="16" t="str">
        <f>IFERROR(VLOOKUP(CONCATENATE(B4626,C4626),IBGE!A:J,10,FALSE),"")</f>
        <v/>
      </c>
      <c r="E4626" s="17" t="str">
        <f>IFERROR(VLOOKUP(CONCATENATE(B4626,C4626),IBGE!A:R,18,FALSE),"")</f>
        <v/>
      </c>
    </row>
    <row r="4627" spans="4:5">
      <c r="D4627" s="16" t="str">
        <f>IFERROR(VLOOKUP(CONCATENATE(B4627,C4627),IBGE!A:J,10,FALSE),"")</f>
        <v/>
      </c>
      <c r="E4627" s="17" t="str">
        <f>IFERROR(VLOOKUP(CONCATENATE(B4627,C4627),IBGE!A:R,18,FALSE),"")</f>
        <v/>
      </c>
    </row>
    <row r="4628" spans="4:5">
      <c r="D4628" s="16" t="str">
        <f>IFERROR(VLOOKUP(CONCATENATE(B4628,C4628),IBGE!A:J,10,FALSE),"")</f>
        <v/>
      </c>
      <c r="E4628" s="17" t="str">
        <f>IFERROR(VLOOKUP(CONCATENATE(B4628,C4628),IBGE!A:R,18,FALSE),"")</f>
        <v/>
      </c>
    </row>
    <row r="4629" spans="4:5">
      <c r="D4629" s="16" t="str">
        <f>IFERROR(VLOOKUP(CONCATENATE(B4629,C4629),IBGE!A:J,10,FALSE),"")</f>
        <v/>
      </c>
      <c r="E4629" s="17" t="str">
        <f>IFERROR(VLOOKUP(CONCATENATE(B4629,C4629),IBGE!A:R,18,FALSE),"")</f>
        <v/>
      </c>
    </row>
    <row r="4630" spans="4:5">
      <c r="D4630" s="16" t="str">
        <f>IFERROR(VLOOKUP(CONCATENATE(B4630,C4630),IBGE!A:J,10,FALSE),"")</f>
        <v/>
      </c>
      <c r="E4630" s="17" t="str">
        <f>IFERROR(VLOOKUP(CONCATENATE(B4630,C4630),IBGE!A:R,18,FALSE),"")</f>
        <v/>
      </c>
    </row>
    <row r="4631" spans="4:5">
      <c r="D4631" s="16" t="str">
        <f>IFERROR(VLOOKUP(CONCATENATE(B4631,C4631),IBGE!A:J,10,FALSE),"")</f>
        <v/>
      </c>
      <c r="E4631" s="17" t="str">
        <f>IFERROR(VLOOKUP(CONCATENATE(B4631,C4631),IBGE!A:R,18,FALSE),"")</f>
        <v/>
      </c>
    </row>
    <row r="4632" spans="4:5">
      <c r="D4632" s="16" t="str">
        <f>IFERROR(VLOOKUP(CONCATENATE(B4632,C4632),IBGE!A:J,10,FALSE),"")</f>
        <v/>
      </c>
      <c r="E4632" s="17" t="str">
        <f>IFERROR(VLOOKUP(CONCATENATE(B4632,C4632),IBGE!A:R,18,FALSE),"")</f>
        <v/>
      </c>
    </row>
    <row r="4633" spans="4:5">
      <c r="D4633" s="16" t="str">
        <f>IFERROR(VLOOKUP(CONCATENATE(B4633,C4633),IBGE!A:J,10,FALSE),"")</f>
        <v/>
      </c>
      <c r="E4633" s="17" t="str">
        <f>IFERROR(VLOOKUP(CONCATENATE(B4633,C4633),IBGE!A:R,18,FALSE),"")</f>
        <v/>
      </c>
    </row>
    <row r="4634" spans="4:5">
      <c r="D4634" s="16" t="str">
        <f>IFERROR(VLOOKUP(CONCATENATE(B4634,C4634),IBGE!A:J,10,FALSE),"")</f>
        <v/>
      </c>
      <c r="E4634" s="17" t="str">
        <f>IFERROR(VLOOKUP(CONCATENATE(B4634,C4634),IBGE!A:R,18,FALSE),"")</f>
        <v/>
      </c>
    </row>
    <row r="4635" spans="4:5">
      <c r="D4635" s="16" t="str">
        <f>IFERROR(VLOOKUP(CONCATENATE(B4635,C4635),IBGE!A:J,10,FALSE),"")</f>
        <v/>
      </c>
      <c r="E4635" s="17" t="str">
        <f>IFERROR(VLOOKUP(CONCATENATE(B4635,C4635),IBGE!A:R,18,FALSE),"")</f>
        <v/>
      </c>
    </row>
    <row r="4636" spans="4:5">
      <c r="D4636" s="16" t="str">
        <f>IFERROR(VLOOKUP(CONCATENATE(B4636,C4636),IBGE!A:J,10,FALSE),"")</f>
        <v/>
      </c>
      <c r="E4636" s="17" t="str">
        <f>IFERROR(VLOOKUP(CONCATENATE(B4636,C4636),IBGE!A:R,18,FALSE),"")</f>
        <v/>
      </c>
    </row>
    <row r="4637" spans="4:5">
      <c r="D4637" s="16" t="str">
        <f>IFERROR(VLOOKUP(CONCATENATE(B4637,C4637),IBGE!A:J,10,FALSE),"")</f>
        <v/>
      </c>
      <c r="E4637" s="17" t="str">
        <f>IFERROR(VLOOKUP(CONCATENATE(B4637,C4637),IBGE!A:R,18,FALSE),"")</f>
        <v/>
      </c>
    </row>
    <row r="4638" spans="4:5">
      <c r="D4638" s="16" t="str">
        <f>IFERROR(VLOOKUP(CONCATENATE(B4638,C4638),IBGE!A:J,10,FALSE),"")</f>
        <v/>
      </c>
      <c r="E4638" s="17" t="str">
        <f>IFERROR(VLOOKUP(CONCATENATE(B4638,C4638),IBGE!A:R,18,FALSE),"")</f>
        <v/>
      </c>
    </row>
    <row r="4639" spans="4:5">
      <c r="D4639" s="16" t="str">
        <f>IFERROR(VLOOKUP(CONCATENATE(B4639,C4639),IBGE!A:J,10,FALSE),"")</f>
        <v/>
      </c>
      <c r="E4639" s="17" t="str">
        <f>IFERROR(VLOOKUP(CONCATENATE(B4639,C4639),IBGE!A:R,18,FALSE),"")</f>
        <v/>
      </c>
    </row>
    <row r="4640" spans="4:5">
      <c r="D4640" s="16" t="str">
        <f>IFERROR(VLOOKUP(CONCATENATE(B4640,C4640),IBGE!A:J,10,FALSE),"")</f>
        <v/>
      </c>
      <c r="E4640" s="17" t="str">
        <f>IFERROR(VLOOKUP(CONCATENATE(B4640,C4640),IBGE!A:R,18,FALSE),"")</f>
        <v/>
      </c>
    </row>
    <row r="4641" spans="4:5">
      <c r="D4641" s="16" t="str">
        <f>IFERROR(VLOOKUP(CONCATENATE(B4641,C4641),IBGE!A:J,10,FALSE),"")</f>
        <v/>
      </c>
      <c r="E4641" s="17" t="str">
        <f>IFERROR(VLOOKUP(CONCATENATE(B4641,C4641),IBGE!A:R,18,FALSE),"")</f>
        <v/>
      </c>
    </row>
    <row r="4642" spans="4:5">
      <c r="D4642" s="16" t="str">
        <f>IFERROR(VLOOKUP(CONCATENATE(B4642,C4642),IBGE!A:J,10,FALSE),"")</f>
        <v/>
      </c>
      <c r="E4642" s="17" t="str">
        <f>IFERROR(VLOOKUP(CONCATENATE(B4642,C4642),IBGE!A:R,18,FALSE),"")</f>
        <v/>
      </c>
    </row>
    <row r="4643" spans="4:5">
      <c r="D4643" s="16" t="str">
        <f>IFERROR(VLOOKUP(CONCATENATE(B4643,C4643),IBGE!A:J,10,FALSE),"")</f>
        <v/>
      </c>
      <c r="E4643" s="17" t="str">
        <f>IFERROR(VLOOKUP(CONCATENATE(B4643,C4643),IBGE!A:R,18,FALSE),"")</f>
        <v/>
      </c>
    </row>
    <row r="4644" spans="4:5">
      <c r="D4644" s="16" t="str">
        <f>IFERROR(VLOOKUP(CONCATENATE(B4644,C4644),IBGE!A:J,10,FALSE),"")</f>
        <v/>
      </c>
      <c r="E4644" s="17" t="str">
        <f>IFERROR(VLOOKUP(CONCATENATE(B4644,C4644),IBGE!A:R,18,FALSE),"")</f>
        <v/>
      </c>
    </row>
    <row r="4645" spans="4:5">
      <c r="D4645" s="16" t="str">
        <f>IFERROR(VLOOKUP(CONCATENATE(B4645,C4645),IBGE!A:J,10,FALSE),"")</f>
        <v/>
      </c>
      <c r="E4645" s="17" t="str">
        <f>IFERROR(VLOOKUP(CONCATENATE(B4645,C4645),IBGE!A:R,18,FALSE),"")</f>
        <v/>
      </c>
    </row>
    <row r="4646" spans="4:5">
      <c r="D4646" s="16" t="str">
        <f>IFERROR(VLOOKUP(CONCATENATE(B4646,C4646),IBGE!A:J,10,FALSE),"")</f>
        <v/>
      </c>
      <c r="E4646" s="17" t="str">
        <f>IFERROR(VLOOKUP(CONCATENATE(B4646,C4646),IBGE!A:R,18,FALSE),"")</f>
        <v/>
      </c>
    </row>
    <row r="4647" spans="4:5">
      <c r="D4647" s="16" t="str">
        <f>IFERROR(VLOOKUP(CONCATENATE(B4647,C4647),IBGE!A:J,10,FALSE),"")</f>
        <v/>
      </c>
      <c r="E4647" s="17" t="str">
        <f>IFERROR(VLOOKUP(CONCATENATE(B4647,C4647),IBGE!A:R,18,FALSE),"")</f>
        <v/>
      </c>
    </row>
    <row r="4648" spans="4:5">
      <c r="D4648" s="16" t="str">
        <f>IFERROR(VLOOKUP(CONCATENATE(B4648,C4648),IBGE!A:J,10,FALSE),"")</f>
        <v/>
      </c>
      <c r="E4648" s="17" t="str">
        <f>IFERROR(VLOOKUP(CONCATENATE(B4648,C4648),IBGE!A:R,18,FALSE),"")</f>
        <v/>
      </c>
    </row>
    <row r="4649" spans="4:5">
      <c r="D4649" s="16" t="str">
        <f>IFERROR(VLOOKUP(CONCATENATE(B4649,C4649),IBGE!A:J,10,FALSE),"")</f>
        <v/>
      </c>
      <c r="E4649" s="17" t="str">
        <f>IFERROR(VLOOKUP(CONCATENATE(B4649,C4649),IBGE!A:R,18,FALSE),"")</f>
        <v/>
      </c>
    </row>
    <row r="4650" spans="4:5">
      <c r="D4650" s="16" t="str">
        <f>IFERROR(VLOOKUP(CONCATENATE(B4650,C4650),IBGE!A:J,10,FALSE),"")</f>
        <v/>
      </c>
      <c r="E4650" s="17" t="str">
        <f>IFERROR(VLOOKUP(CONCATENATE(B4650,C4650),IBGE!A:R,18,FALSE),"")</f>
        <v/>
      </c>
    </row>
    <row r="4651" spans="4:5">
      <c r="D4651" s="16" t="str">
        <f>IFERROR(VLOOKUP(CONCATENATE(B4651,C4651),IBGE!A:J,10,FALSE),"")</f>
        <v/>
      </c>
      <c r="E4651" s="17" t="str">
        <f>IFERROR(VLOOKUP(CONCATENATE(B4651,C4651),IBGE!A:R,18,FALSE),"")</f>
        <v/>
      </c>
    </row>
    <row r="4652" spans="4:5">
      <c r="D4652" s="16" t="str">
        <f>IFERROR(VLOOKUP(CONCATENATE(B4652,C4652),IBGE!A:J,10,FALSE),"")</f>
        <v/>
      </c>
      <c r="E4652" s="17" t="str">
        <f>IFERROR(VLOOKUP(CONCATENATE(B4652,C4652),IBGE!A:R,18,FALSE),"")</f>
        <v/>
      </c>
    </row>
    <row r="4653" spans="4:5">
      <c r="D4653" s="16" t="str">
        <f>IFERROR(VLOOKUP(CONCATENATE(B4653,C4653),IBGE!A:J,10,FALSE),"")</f>
        <v/>
      </c>
      <c r="E4653" s="17" t="str">
        <f>IFERROR(VLOOKUP(CONCATENATE(B4653,C4653),IBGE!A:R,18,FALSE),"")</f>
        <v/>
      </c>
    </row>
    <row r="4654" spans="4:5">
      <c r="D4654" s="16" t="str">
        <f>IFERROR(VLOOKUP(CONCATENATE(B4654,C4654),IBGE!A:J,10,FALSE),"")</f>
        <v/>
      </c>
      <c r="E4654" s="17" t="str">
        <f>IFERROR(VLOOKUP(CONCATENATE(B4654,C4654),IBGE!A:R,18,FALSE),"")</f>
        <v/>
      </c>
    </row>
    <row r="4655" spans="4:5">
      <c r="D4655" s="16" t="str">
        <f>IFERROR(VLOOKUP(CONCATENATE(B4655,C4655),IBGE!A:J,10,FALSE),"")</f>
        <v/>
      </c>
      <c r="E4655" s="17" t="str">
        <f>IFERROR(VLOOKUP(CONCATENATE(B4655,C4655),IBGE!A:R,18,FALSE),"")</f>
        <v/>
      </c>
    </row>
    <row r="4656" spans="4:5">
      <c r="D4656" s="16" t="str">
        <f>IFERROR(VLOOKUP(CONCATENATE(B4656,C4656),IBGE!A:J,10,FALSE),"")</f>
        <v/>
      </c>
      <c r="E4656" s="17" t="str">
        <f>IFERROR(VLOOKUP(CONCATENATE(B4656,C4656),IBGE!A:R,18,FALSE),"")</f>
        <v/>
      </c>
    </row>
    <row r="4657" spans="4:5">
      <c r="D4657" s="16" t="str">
        <f>IFERROR(VLOOKUP(CONCATENATE(B4657,C4657),IBGE!A:J,10,FALSE),"")</f>
        <v/>
      </c>
      <c r="E4657" s="17" t="str">
        <f>IFERROR(VLOOKUP(CONCATENATE(B4657,C4657),IBGE!A:R,18,FALSE),"")</f>
        <v/>
      </c>
    </row>
    <row r="4658" spans="4:5">
      <c r="D4658" s="16" t="str">
        <f>IFERROR(VLOOKUP(CONCATENATE(B4658,C4658),IBGE!A:J,10,FALSE),"")</f>
        <v/>
      </c>
      <c r="E4658" s="17" t="str">
        <f>IFERROR(VLOOKUP(CONCATENATE(B4658,C4658),IBGE!A:R,18,FALSE),"")</f>
        <v/>
      </c>
    </row>
    <row r="4659" spans="4:5">
      <c r="D4659" s="16" t="str">
        <f>IFERROR(VLOOKUP(CONCATENATE(B4659,C4659),IBGE!A:J,10,FALSE),"")</f>
        <v/>
      </c>
      <c r="E4659" s="17" t="str">
        <f>IFERROR(VLOOKUP(CONCATENATE(B4659,C4659),IBGE!A:R,18,FALSE),"")</f>
        <v/>
      </c>
    </row>
    <row r="4660" spans="4:5">
      <c r="D4660" s="16" t="str">
        <f>IFERROR(VLOOKUP(CONCATENATE(B4660,C4660),IBGE!A:J,10,FALSE),"")</f>
        <v/>
      </c>
      <c r="E4660" s="17" t="str">
        <f>IFERROR(VLOOKUP(CONCATENATE(B4660,C4660),IBGE!A:R,18,FALSE),"")</f>
        <v/>
      </c>
    </row>
    <row r="4661" spans="4:5">
      <c r="D4661" s="16" t="str">
        <f>IFERROR(VLOOKUP(CONCATENATE(B4661,C4661),IBGE!A:J,10,FALSE),"")</f>
        <v/>
      </c>
      <c r="E4661" s="17" t="str">
        <f>IFERROR(VLOOKUP(CONCATENATE(B4661,C4661),IBGE!A:R,18,FALSE),"")</f>
        <v/>
      </c>
    </row>
    <row r="4662" spans="4:5">
      <c r="D4662" s="16" t="str">
        <f>IFERROR(VLOOKUP(CONCATENATE(B4662,C4662),IBGE!A:J,10,FALSE),"")</f>
        <v/>
      </c>
      <c r="E4662" s="17" t="str">
        <f>IFERROR(VLOOKUP(CONCATENATE(B4662,C4662),IBGE!A:R,18,FALSE),"")</f>
        <v/>
      </c>
    </row>
    <row r="4663" spans="4:5">
      <c r="D4663" s="16" t="str">
        <f>IFERROR(VLOOKUP(CONCATENATE(B4663,C4663),IBGE!A:J,10,FALSE),"")</f>
        <v/>
      </c>
      <c r="E4663" s="17" t="str">
        <f>IFERROR(VLOOKUP(CONCATENATE(B4663,C4663),IBGE!A:R,18,FALSE),"")</f>
        <v/>
      </c>
    </row>
    <row r="4664" spans="4:5">
      <c r="D4664" s="16" t="str">
        <f>IFERROR(VLOOKUP(CONCATENATE(B4664,C4664),IBGE!A:J,10,FALSE),"")</f>
        <v/>
      </c>
      <c r="E4664" s="17" t="str">
        <f>IFERROR(VLOOKUP(CONCATENATE(B4664,C4664),IBGE!A:R,18,FALSE),"")</f>
        <v/>
      </c>
    </row>
    <row r="4665" spans="4:5">
      <c r="D4665" s="16" t="str">
        <f>IFERROR(VLOOKUP(CONCATENATE(B4665,C4665),IBGE!A:J,10,FALSE),"")</f>
        <v/>
      </c>
      <c r="E4665" s="17" t="str">
        <f>IFERROR(VLOOKUP(CONCATENATE(B4665,C4665),IBGE!A:R,18,FALSE),"")</f>
        <v/>
      </c>
    </row>
    <row r="4666" spans="4:5">
      <c r="D4666" s="16" t="str">
        <f>IFERROR(VLOOKUP(CONCATENATE(B4666,C4666),IBGE!A:J,10,FALSE),"")</f>
        <v/>
      </c>
      <c r="E4666" s="17" t="str">
        <f>IFERROR(VLOOKUP(CONCATENATE(B4666,C4666),IBGE!A:R,18,FALSE),"")</f>
        <v/>
      </c>
    </row>
    <row r="4667" spans="4:5">
      <c r="D4667" s="16" t="str">
        <f>IFERROR(VLOOKUP(CONCATENATE(B4667,C4667),IBGE!A:J,10,FALSE),"")</f>
        <v/>
      </c>
      <c r="E4667" s="17" t="str">
        <f>IFERROR(VLOOKUP(CONCATENATE(B4667,C4667),IBGE!A:R,18,FALSE),"")</f>
        <v/>
      </c>
    </row>
    <row r="4668" spans="4:5">
      <c r="D4668" s="16" t="str">
        <f>IFERROR(VLOOKUP(CONCATENATE(B4668,C4668),IBGE!A:J,10,FALSE),"")</f>
        <v/>
      </c>
      <c r="E4668" s="17" t="str">
        <f>IFERROR(VLOOKUP(CONCATENATE(B4668,C4668),IBGE!A:R,18,FALSE),"")</f>
        <v/>
      </c>
    </row>
    <row r="4669" spans="4:5">
      <c r="D4669" s="16" t="str">
        <f>IFERROR(VLOOKUP(CONCATENATE(B4669,C4669),IBGE!A:J,10,FALSE),"")</f>
        <v/>
      </c>
      <c r="E4669" s="17" t="str">
        <f>IFERROR(VLOOKUP(CONCATENATE(B4669,C4669),IBGE!A:R,18,FALSE),"")</f>
        <v/>
      </c>
    </row>
    <row r="4670" spans="4:5">
      <c r="D4670" s="16" t="str">
        <f>IFERROR(VLOOKUP(CONCATENATE(B4670,C4670),IBGE!A:J,10,FALSE),"")</f>
        <v/>
      </c>
      <c r="E4670" s="17" t="str">
        <f>IFERROR(VLOOKUP(CONCATENATE(B4670,C4670),IBGE!A:R,18,FALSE),"")</f>
        <v/>
      </c>
    </row>
    <row r="4671" spans="4:5">
      <c r="D4671" s="16" t="str">
        <f>IFERROR(VLOOKUP(CONCATENATE(B4671,C4671),IBGE!A:J,10,FALSE),"")</f>
        <v/>
      </c>
      <c r="E4671" s="17" t="str">
        <f>IFERROR(VLOOKUP(CONCATENATE(B4671,C4671),IBGE!A:R,18,FALSE),"")</f>
        <v/>
      </c>
    </row>
    <row r="4672" spans="4:5">
      <c r="D4672" s="16" t="str">
        <f>IFERROR(VLOOKUP(CONCATENATE(B4672,C4672),IBGE!A:J,10,FALSE),"")</f>
        <v/>
      </c>
      <c r="E4672" s="17" t="str">
        <f>IFERROR(VLOOKUP(CONCATENATE(B4672,C4672),IBGE!A:R,18,FALSE),"")</f>
        <v/>
      </c>
    </row>
    <row r="4673" spans="4:5">
      <c r="D4673" s="16" t="str">
        <f>IFERROR(VLOOKUP(CONCATENATE(B4673,C4673),IBGE!A:J,10,FALSE),"")</f>
        <v/>
      </c>
      <c r="E4673" s="17" t="str">
        <f>IFERROR(VLOOKUP(CONCATENATE(B4673,C4673),IBGE!A:R,18,FALSE),"")</f>
        <v/>
      </c>
    </row>
    <row r="4674" spans="4:5">
      <c r="D4674" s="16" t="str">
        <f>IFERROR(VLOOKUP(CONCATENATE(B4674,C4674),IBGE!A:J,10,FALSE),"")</f>
        <v/>
      </c>
      <c r="E4674" s="17" t="str">
        <f>IFERROR(VLOOKUP(CONCATENATE(B4674,C4674),IBGE!A:R,18,FALSE),"")</f>
        <v/>
      </c>
    </row>
    <row r="4675" spans="4:5">
      <c r="D4675" s="16" t="str">
        <f>IFERROR(VLOOKUP(CONCATENATE(B4675,C4675),IBGE!A:J,10,FALSE),"")</f>
        <v/>
      </c>
      <c r="E4675" s="17" t="str">
        <f>IFERROR(VLOOKUP(CONCATENATE(B4675,C4675),IBGE!A:R,18,FALSE),"")</f>
        <v/>
      </c>
    </row>
    <row r="4676" spans="4:5">
      <c r="D4676" s="16" t="str">
        <f>IFERROR(VLOOKUP(CONCATENATE(B4676,C4676),IBGE!A:J,10,FALSE),"")</f>
        <v/>
      </c>
      <c r="E4676" s="17" t="str">
        <f>IFERROR(VLOOKUP(CONCATENATE(B4676,C4676),IBGE!A:R,18,FALSE),"")</f>
        <v/>
      </c>
    </row>
    <row r="4677" spans="4:5">
      <c r="D4677" s="16" t="str">
        <f>IFERROR(VLOOKUP(CONCATENATE(B4677,C4677),IBGE!A:J,10,FALSE),"")</f>
        <v/>
      </c>
      <c r="E4677" s="17" t="str">
        <f>IFERROR(VLOOKUP(CONCATENATE(B4677,C4677),IBGE!A:R,18,FALSE),"")</f>
        <v/>
      </c>
    </row>
    <row r="4678" spans="4:5">
      <c r="D4678" s="16" t="str">
        <f>IFERROR(VLOOKUP(CONCATENATE(B4678,C4678),IBGE!A:J,10,FALSE),"")</f>
        <v/>
      </c>
      <c r="E4678" s="17" t="str">
        <f>IFERROR(VLOOKUP(CONCATENATE(B4678,C4678),IBGE!A:R,18,FALSE),"")</f>
        <v/>
      </c>
    </row>
    <row r="4679" spans="4:5">
      <c r="D4679" s="16" t="str">
        <f>IFERROR(VLOOKUP(CONCATENATE(B4679,C4679),IBGE!A:J,10,FALSE),"")</f>
        <v/>
      </c>
      <c r="E4679" s="17" t="str">
        <f>IFERROR(VLOOKUP(CONCATENATE(B4679,C4679),IBGE!A:R,18,FALSE),"")</f>
        <v/>
      </c>
    </row>
    <row r="4680" spans="4:5">
      <c r="D4680" s="16" t="str">
        <f>IFERROR(VLOOKUP(CONCATENATE(B4680,C4680),IBGE!A:J,10,FALSE),"")</f>
        <v/>
      </c>
      <c r="E4680" s="17" t="str">
        <f>IFERROR(VLOOKUP(CONCATENATE(B4680,C4680),IBGE!A:R,18,FALSE),"")</f>
        <v/>
      </c>
    </row>
    <row r="4681" spans="4:5">
      <c r="D4681" s="16" t="str">
        <f>IFERROR(VLOOKUP(CONCATENATE(B4681,C4681),IBGE!A:J,10,FALSE),"")</f>
        <v/>
      </c>
      <c r="E4681" s="17" t="str">
        <f>IFERROR(VLOOKUP(CONCATENATE(B4681,C4681),IBGE!A:R,18,FALSE),"")</f>
        <v/>
      </c>
    </row>
    <row r="4682" spans="4:5">
      <c r="D4682" s="16" t="str">
        <f>IFERROR(VLOOKUP(CONCATENATE(B4682,C4682),IBGE!A:J,10,FALSE),"")</f>
        <v/>
      </c>
      <c r="E4682" s="17" t="str">
        <f>IFERROR(VLOOKUP(CONCATENATE(B4682,C4682),IBGE!A:R,18,FALSE),"")</f>
        <v/>
      </c>
    </row>
    <row r="4683" spans="4:5">
      <c r="D4683" s="16" t="str">
        <f>IFERROR(VLOOKUP(CONCATENATE(B4683,C4683),IBGE!A:J,10,FALSE),"")</f>
        <v/>
      </c>
      <c r="E4683" s="17" t="str">
        <f>IFERROR(VLOOKUP(CONCATENATE(B4683,C4683),IBGE!A:R,18,FALSE),"")</f>
        <v/>
      </c>
    </row>
    <row r="4684" spans="4:5">
      <c r="D4684" s="16" t="str">
        <f>IFERROR(VLOOKUP(CONCATENATE(B4684,C4684),IBGE!A:J,10,FALSE),"")</f>
        <v/>
      </c>
      <c r="E4684" s="17" t="str">
        <f>IFERROR(VLOOKUP(CONCATENATE(B4684,C4684),IBGE!A:R,18,FALSE),"")</f>
        <v/>
      </c>
    </row>
    <row r="4685" spans="4:5">
      <c r="D4685" s="16" t="str">
        <f>IFERROR(VLOOKUP(CONCATENATE(B4685,C4685),IBGE!A:J,10,FALSE),"")</f>
        <v/>
      </c>
      <c r="E4685" s="17" t="str">
        <f>IFERROR(VLOOKUP(CONCATENATE(B4685,C4685),IBGE!A:R,18,FALSE),"")</f>
        <v/>
      </c>
    </row>
    <row r="4686" spans="4:5">
      <c r="D4686" s="16" t="str">
        <f>IFERROR(VLOOKUP(CONCATENATE(B4686,C4686),IBGE!A:J,10,FALSE),"")</f>
        <v/>
      </c>
      <c r="E4686" s="17" t="str">
        <f>IFERROR(VLOOKUP(CONCATENATE(B4686,C4686),IBGE!A:R,18,FALSE),"")</f>
        <v/>
      </c>
    </row>
    <row r="4687" spans="4:5">
      <c r="D4687" s="16" t="str">
        <f>IFERROR(VLOOKUP(CONCATENATE(B4687,C4687),IBGE!A:J,10,FALSE),"")</f>
        <v/>
      </c>
      <c r="E4687" s="17" t="str">
        <f>IFERROR(VLOOKUP(CONCATENATE(B4687,C4687),IBGE!A:R,18,FALSE),"")</f>
        <v/>
      </c>
    </row>
    <row r="4688" spans="4:5">
      <c r="D4688" s="16" t="str">
        <f>IFERROR(VLOOKUP(CONCATENATE(B4688,C4688),IBGE!A:J,10,FALSE),"")</f>
        <v/>
      </c>
      <c r="E4688" s="17" t="str">
        <f>IFERROR(VLOOKUP(CONCATENATE(B4688,C4688),IBGE!A:R,18,FALSE),"")</f>
        <v/>
      </c>
    </row>
    <row r="4689" spans="4:5">
      <c r="D4689" s="16" t="str">
        <f>IFERROR(VLOOKUP(CONCATENATE(B4689,C4689),IBGE!A:J,10,FALSE),"")</f>
        <v/>
      </c>
      <c r="E4689" s="17" t="str">
        <f>IFERROR(VLOOKUP(CONCATENATE(B4689,C4689),IBGE!A:R,18,FALSE),"")</f>
        <v/>
      </c>
    </row>
    <row r="4690" spans="4:5">
      <c r="D4690" s="16" t="str">
        <f>IFERROR(VLOOKUP(CONCATENATE(B4690,C4690),IBGE!A:J,10,FALSE),"")</f>
        <v/>
      </c>
      <c r="E4690" s="17" t="str">
        <f>IFERROR(VLOOKUP(CONCATENATE(B4690,C4690),IBGE!A:R,18,FALSE),"")</f>
        <v/>
      </c>
    </row>
    <row r="4691" spans="4:5">
      <c r="D4691" s="16" t="str">
        <f>IFERROR(VLOOKUP(CONCATENATE(B4691,C4691),IBGE!A:J,10,FALSE),"")</f>
        <v/>
      </c>
      <c r="E4691" s="17" t="str">
        <f>IFERROR(VLOOKUP(CONCATENATE(B4691,C4691),IBGE!A:R,18,FALSE),"")</f>
        <v/>
      </c>
    </row>
    <row r="4692" spans="4:5">
      <c r="D4692" s="16" t="str">
        <f>IFERROR(VLOOKUP(CONCATENATE(B4692,C4692),IBGE!A:J,10,FALSE),"")</f>
        <v/>
      </c>
      <c r="E4692" s="17" t="str">
        <f>IFERROR(VLOOKUP(CONCATENATE(B4692,C4692),IBGE!A:R,18,FALSE),"")</f>
        <v/>
      </c>
    </row>
    <row r="4693" spans="4:5">
      <c r="D4693" s="16" t="str">
        <f>IFERROR(VLOOKUP(CONCATENATE(B4693,C4693),IBGE!A:J,10,FALSE),"")</f>
        <v/>
      </c>
      <c r="E4693" s="17" t="str">
        <f>IFERROR(VLOOKUP(CONCATENATE(B4693,C4693),IBGE!A:R,18,FALSE),"")</f>
        <v/>
      </c>
    </row>
    <row r="4694" spans="4:5">
      <c r="D4694" s="16" t="str">
        <f>IFERROR(VLOOKUP(CONCATENATE(B4694,C4694),IBGE!A:J,10,FALSE),"")</f>
        <v/>
      </c>
      <c r="E4694" s="17" t="str">
        <f>IFERROR(VLOOKUP(CONCATENATE(B4694,C4694),IBGE!A:R,18,FALSE),"")</f>
        <v/>
      </c>
    </row>
    <row r="4695" spans="4:5">
      <c r="D4695" s="16" t="str">
        <f>IFERROR(VLOOKUP(CONCATENATE(B4695,C4695),IBGE!A:J,10,FALSE),"")</f>
        <v/>
      </c>
      <c r="E4695" s="17" t="str">
        <f>IFERROR(VLOOKUP(CONCATENATE(B4695,C4695),IBGE!A:R,18,FALSE),"")</f>
        <v/>
      </c>
    </row>
    <row r="4696" spans="4:5">
      <c r="D4696" s="16" t="str">
        <f>IFERROR(VLOOKUP(CONCATENATE(B4696,C4696),IBGE!A:J,10,FALSE),"")</f>
        <v/>
      </c>
      <c r="E4696" s="17" t="str">
        <f>IFERROR(VLOOKUP(CONCATENATE(B4696,C4696),IBGE!A:R,18,FALSE),"")</f>
        <v/>
      </c>
    </row>
    <row r="4697" spans="4:5">
      <c r="D4697" s="16" t="str">
        <f>IFERROR(VLOOKUP(CONCATENATE(B4697,C4697),IBGE!A:J,10,FALSE),"")</f>
        <v/>
      </c>
      <c r="E4697" s="17" t="str">
        <f>IFERROR(VLOOKUP(CONCATENATE(B4697,C4697),IBGE!A:R,18,FALSE),"")</f>
        <v/>
      </c>
    </row>
    <row r="4698" spans="4:5">
      <c r="D4698" s="16" t="str">
        <f>IFERROR(VLOOKUP(CONCATENATE(B4698,C4698),IBGE!A:J,10,FALSE),"")</f>
        <v/>
      </c>
      <c r="E4698" s="17" t="str">
        <f>IFERROR(VLOOKUP(CONCATENATE(B4698,C4698),IBGE!A:R,18,FALSE),"")</f>
        <v/>
      </c>
    </row>
    <row r="4699" spans="4:5">
      <c r="D4699" s="16" t="str">
        <f>IFERROR(VLOOKUP(CONCATENATE(B4699,C4699),IBGE!A:J,10,FALSE),"")</f>
        <v/>
      </c>
      <c r="E4699" s="17" t="str">
        <f>IFERROR(VLOOKUP(CONCATENATE(B4699,C4699),IBGE!A:R,18,FALSE),"")</f>
        <v/>
      </c>
    </row>
    <row r="4700" spans="4:5">
      <c r="D4700" s="16" t="str">
        <f>IFERROR(VLOOKUP(CONCATENATE(B4700,C4700),IBGE!A:J,10,FALSE),"")</f>
        <v/>
      </c>
      <c r="E4700" s="17" t="str">
        <f>IFERROR(VLOOKUP(CONCATENATE(B4700,C4700),IBGE!A:R,18,FALSE),"")</f>
        <v/>
      </c>
    </row>
    <row r="4701" spans="4:5">
      <c r="D4701" s="16" t="str">
        <f>IFERROR(VLOOKUP(CONCATENATE(B4701,C4701),IBGE!A:J,10,FALSE),"")</f>
        <v/>
      </c>
      <c r="E4701" s="17" t="str">
        <f>IFERROR(VLOOKUP(CONCATENATE(B4701,C4701),IBGE!A:R,18,FALSE),"")</f>
        <v/>
      </c>
    </row>
    <row r="4702" spans="4:5">
      <c r="D4702" s="16" t="str">
        <f>IFERROR(VLOOKUP(CONCATENATE(B4702,C4702),IBGE!A:J,10,FALSE),"")</f>
        <v/>
      </c>
      <c r="E4702" s="17" t="str">
        <f>IFERROR(VLOOKUP(CONCATENATE(B4702,C4702),IBGE!A:R,18,FALSE),"")</f>
        <v/>
      </c>
    </row>
    <row r="4703" spans="4:5">
      <c r="D4703" s="16" t="str">
        <f>IFERROR(VLOOKUP(CONCATENATE(B4703,C4703),IBGE!A:J,10,FALSE),"")</f>
        <v/>
      </c>
      <c r="E4703" s="17" t="str">
        <f>IFERROR(VLOOKUP(CONCATENATE(B4703,C4703),IBGE!A:R,18,FALSE),"")</f>
        <v/>
      </c>
    </row>
    <row r="4704" spans="4:5">
      <c r="D4704" s="16" t="str">
        <f>IFERROR(VLOOKUP(CONCATENATE(B4704,C4704),IBGE!A:J,10,FALSE),"")</f>
        <v/>
      </c>
      <c r="E4704" s="17" t="str">
        <f>IFERROR(VLOOKUP(CONCATENATE(B4704,C4704),IBGE!A:R,18,FALSE),"")</f>
        <v/>
      </c>
    </row>
    <row r="4705" spans="4:5">
      <c r="D4705" s="16" t="str">
        <f>IFERROR(VLOOKUP(CONCATENATE(B4705,C4705),IBGE!A:J,10,FALSE),"")</f>
        <v/>
      </c>
      <c r="E4705" s="17" t="str">
        <f>IFERROR(VLOOKUP(CONCATENATE(B4705,C4705),IBGE!A:R,18,FALSE),"")</f>
        <v/>
      </c>
    </row>
    <row r="4706" spans="4:5">
      <c r="D4706" s="16" t="str">
        <f>IFERROR(VLOOKUP(CONCATENATE(B4706,C4706),IBGE!A:J,10,FALSE),"")</f>
        <v/>
      </c>
      <c r="E4706" s="17" t="str">
        <f>IFERROR(VLOOKUP(CONCATENATE(B4706,C4706),IBGE!A:R,18,FALSE),"")</f>
        <v/>
      </c>
    </row>
    <row r="4707" spans="4:5">
      <c r="D4707" s="16" t="str">
        <f>IFERROR(VLOOKUP(CONCATENATE(B4707,C4707),IBGE!A:J,10,FALSE),"")</f>
        <v/>
      </c>
      <c r="E4707" s="17" t="str">
        <f>IFERROR(VLOOKUP(CONCATENATE(B4707,C4707),IBGE!A:R,18,FALSE),"")</f>
        <v/>
      </c>
    </row>
    <row r="4708" spans="4:5">
      <c r="D4708" s="16" t="str">
        <f>IFERROR(VLOOKUP(CONCATENATE(B4708,C4708),IBGE!A:J,10,FALSE),"")</f>
        <v/>
      </c>
      <c r="E4708" s="17" t="str">
        <f>IFERROR(VLOOKUP(CONCATENATE(B4708,C4708),IBGE!A:R,18,FALSE),"")</f>
        <v/>
      </c>
    </row>
    <row r="4709" spans="4:5">
      <c r="D4709" s="16" t="str">
        <f>IFERROR(VLOOKUP(CONCATENATE(B4709,C4709),IBGE!A:J,10,FALSE),"")</f>
        <v/>
      </c>
      <c r="E4709" s="17" t="str">
        <f>IFERROR(VLOOKUP(CONCATENATE(B4709,C4709),IBGE!A:R,18,FALSE),"")</f>
        <v/>
      </c>
    </row>
    <row r="4710" spans="4:5">
      <c r="D4710" s="16" t="str">
        <f>IFERROR(VLOOKUP(CONCATENATE(B4710,C4710),IBGE!A:J,10,FALSE),"")</f>
        <v/>
      </c>
      <c r="E4710" s="17" t="str">
        <f>IFERROR(VLOOKUP(CONCATENATE(B4710,C4710),IBGE!A:R,18,FALSE),"")</f>
        <v/>
      </c>
    </row>
    <row r="4711" spans="4:5">
      <c r="D4711" s="16" t="str">
        <f>IFERROR(VLOOKUP(CONCATENATE(B4711,C4711),IBGE!A:J,10,FALSE),"")</f>
        <v/>
      </c>
      <c r="E4711" s="17" t="str">
        <f>IFERROR(VLOOKUP(CONCATENATE(B4711,C4711),IBGE!A:R,18,FALSE),"")</f>
        <v/>
      </c>
    </row>
    <row r="4712" spans="4:5">
      <c r="D4712" s="16" t="str">
        <f>IFERROR(VLOOKUP(CONCATENATE(B4712,C4712),IBGE!A:J,10,FALSE),"")</f>
        <v/>
      </c>
      <c r="E4712" s="17" t="str">
        <f>IFERROR(VLOOKUP(CONCATENATE(B4712,C4712),IBGE!A:R,18,FALSE),"")</f>
        <v/>
      </c>
    </row>
    <row r="4713" spans="4:5">
      <c r="D4713" s="16" t="str">
        <f>IFERROR(VLOOKUP(CONCATENATE(B4713,C4713),IBGE!A:J,10,FALSE),"")</f>
        <v/>
      </c>
      <c r="E4713" s="17" t="str">
        <f>IFERROR(VLOOKUP(CONCATENATE(B4713,C4713),IBGE!A:R,18,FALSE),"")</f>
        <v/>
      </c>
    </row>
    <row r="4714" spans="4:5">
      <c r="D4714" s="16" t="str">
        <f>IFERROR(VLOOKUP(CONCATENATE(B4714,C4714),IBGE!A:J,10,FALSE),"")</f>
        <v/>
      </c>
      <c r="E4714" s="17" t="str">
        <f>IFERROR(VLOOKUP(CONCATENATE(B4714,C4714),IBGE!A:R,18,FALSE),"")</f>
        <v/>
      </c>
    </row>
    <row r="4715" spans="4:5">
      <c r="D4715" s="16" t="str">
        <f>IFERROR(VLOOKUP(CONCATENATE(B4715,C4715),IBGE!A:J,10,FALSE),"")</f>
        <v/>
      </c>
      <c r="E4715" s="17" t="str">
        <f>IFERROR(VLOOKUP(CONCATENATE(B4715,C4715),IBGE!A:R,18,FALSE),"")</f>
        <v/>
      </c>
    </row>
    <row r="4716" spans="4:5">
      <c r="D4716" s="16" t="str">
        <f>IFERROR(VLOOKUP(CONCATENATE(B4716,C4716),IBGE!A:J,10,FALSE),"")</f>
        <v/>
      </c>
      <c r="E4716" s="17" t="str">
        <f>IFERROR(VLOOKUP(CONCATENATE(B4716,C4716),IBGE!A:R,18,FALSE),"")</f>
        <v/>
      </c>
    </row>
    <row r="4717" spans="4:5">
      <c r="D4717" s="16" t="str">
        <f>IFERROR(VLOOKUP(CONCATENATE(B4717,C4717),IBGE!A:J,10,FALSE),"")</f>
        <v/>
      </c>
      <c r="E4717" s="17" t="str">
        <f>IFERROR(VLOOKUP(CONCATENATE(B4717,C4717),IBGE!A:R,18,FALSE),"")</f>
        <v/>
      </c>
    </row>
    <row r="4718" spans="4:5">
      <c r="D4718" s="16" t="str">
        <f>IFERROR(VLOOKUP(CONCATENATE(B4718,C4718),IBGE!A:J,10,FALSE),"")</f>
        <v/>
      </c>
      <c r="E4718" s="17" t="str">
        <f>IFERROR(VLOOKUP(CONCATENATE(B4718,C4718),IBGE!A:R,18,FALSE),"")</f>
        <v/>
      </c>
    </row>
    <row r="4719" spans="4:5">
      <c r="D4719" s="16" t="str">
        <f>IFERROR(VLOOKUP(CONCATENATE(B4719,C4719),IBGE!A:J,10,FALSE),"")</f>
        <v/>
      </c>
      <c r="E4719" s="17" t="str">
        <f>IFERROR(VLOOKUP(CONCATENATE(B4719,C4719),IBGE!A:R,18,FALSE),"")</f>
        <v/>
      </c>
    </row>
    <row r="4720" spans="4:5">
      <c r="D4720" s="16" t="str">
        <f>IFERROR(VLOOKUP(CONCATENATE(B4720,C4720),IBGE!A:J,10,FALSE),"")</f>
        <v/>
      </c>
      <c r="E4720" s="17" t="str">
        <f>IFERROR(VLOOKUP(CONCATENATE(B4720,C4720),IBGE!A:R,18,FALSE),"")</f>
        <v/>
      </c>
    </row>
    <row r="4721" spans="4:5">
      <c r="D4721" s="16" t="str">
        <f>IFERROR(VLOOKUP(CONCATENATE(B4721,C4721),IBGE!A:J,10,FALSE),"")</f>
        <v/>
      </c>
      <c r="E4721" s="17" t="str">
        <f>IFERROR(VLOOKUP(CONCATENATE(B4721,C4721),IBGE!A:R,18,FALSE),"")</f>
        <v/>
      </c>
    </row>
    <row r="4722" spans="4:5">
      <c r="D4722" s="16" t="str">
        <f>IFERROR(VLOOKUP(CONCATENATE(B4722,C4722),IBGE!A:J,10,FALSE),"")</f>
        <v/>
      </c>
      <c r="E4722" s="17" t="str">
        <f>IFERROR(VLOOKUP(CONCATENATE(B4722,C4722),IBGE!A:R,18,FALSE),"")</f>
        <v/>
      </c>
    </row>
    <row r="4723" spans="4:5">
      <c r="D4723" s="16" t="str">
        <f>IFERROR(VLOOKUP(CONCATENATE(B4723,C4723),IBGE!A:J,10,FALSE),"")</f>
        <v/>
      </c>
      <c r="E4723" s="17" t="str">
        <f>IFERROR(VLOOKUP(CONCATENATE(B4723,C4723),IBGE!A:R,18,FALSE),"")</f>
        <v/>
      </c>
    </row>
    <row r="4724" spans="4:5">
      <c r="D4724" s="16" t="str">
        <f>IFERROR(VLOOKUP(CONCATENATE(B4724,C4724),IBGE!A:J,10,FALSE),"")</f>
        <v/>
      </c>
      <c r="E4724" s="17" t="str">
        <f>IFERROR(VLOOKUP(CONCATENATE(B4724,C4724),IBGE!A:R,18,FALSE),"")</f>
        <v/>
      </c>
    </row>
    <row r="4725" spans="4:5">
      <c r="D4725" s="16" t="str">
        <f>IFERROR(VLOOKUP(CONCATENATE(B4725,C4725),IBGE!A:J,10,FALSE),"")</f>
        <v/>
      </c>
      <c r="E4725" s="17" t="str">
        <f>IFERROR(VLOOKUP(CONCATENATE(B4725,C4725),IBGE!A:R,18,FALSE),"")</f>
        <v/>
      </c>
    </row>
    <row r="4726" spans="4:5">
      <c r="D4726" s="16" t="str">
        <f>IFERROR(VLOOKUP(CONCATENATE(B4726,C4726),IBGE!A:J,10,FALSE),"")</f>
        <v/>
      </c>
      <c r="E4726" s="17" t="str">
        <f>IFERROR(VLOOKUP(CONCATENATE(B4726,C4726),IBGE!A:R,18,FALSE),"")</f>
        <v/>
      </c>
    </row>
    <row r="4727" spans="4:5">
      <c r="D4727" s="16" t="str">
        <f>IFERROR(VLOOKUP(CONCATENATE(B4727,C4727),IBGE!A:J,10,FALSE),"")</f>
        <v/>
      </c>
      <c r="E4727" s="17" t="str">
        <f>IFERROR(VLOOKUP(CONCATENATE(B4727,C4727),IBGE!A:R,18,FALSE),"")</f>
        <v/>
      </c>
    </row>
    <row r="4728" spans="4:5">
      <c r="D4728" s="16" t="str">
        <f>IFERROR(VLOOKUP(CONCATENATE(B4728,C4728),IBGE!A:J,10,FALSE),"")</f>
        <v/>
      </c>
      <c r="E4728" s="17" t="str">
        <f>IFERROR(VLOOKUP(CONCATENATE(B4728,C4728),IBGE!A:R,18,FALSE),"")</f>
        <v/>
      </c>
    </row>
    <row r="4729" spans="4:5">
      <c r="D4729" s="16" t="str">
        <f>IFERROR(VLOOKUP(CONCATENATE(B4729,C4729),IBGE!A:J,10,FALSE),"")</f>
        <v/>
      </c>
      <c r="E4729" s="17" t="str">
        <f>IFERROR(VLOOKUP(CONCATENATE(B4729,C4729),IBGE!A:R,18,FALSE),"")</f>
        <v/>
      </c>
    </row>
    <row r="4730" spans="4:5">
      <c r="D4730" s="16" t="str">
        <f>IFERROR(VLOOKUP(CONCATENATE(B4730,C4730),IBGE!A:J,10,FALSE),"")</f>
        <v/>
      </c>
      <c r="E4730" s="17" t="str">
        <f>IFERROR(VLOOKUP(CONCATENATE(B4730,C4730),IBGE!A:R,18,FALSE),"")</f>
        <v/>
      </c>
    </row>
    <row r="4731" spans="4:5">
      <c r="D4731" s="16" t="str">
        <f>IFERROR(VLOOKUP(CONCATENATE(B4731,C4731),IBGE!A:J,10,FALSE),"")</f>
        <v/>
      </c>
      <c r="E4731" s="17" t="str">
        <f>IFERROR(VLOOKUP(CONCATENATE(B4731,C4731),IBGE!A:R,18,FALSE),"")</f>
        <v/>
      </c>
    </row>
    <row r="4732" spans="4:5">
      <c r="D4732" s="16" t="str">
        <f>IFERROR(VLOOKUP(CONCATENATE(B4732,C4732),IBGE!A:J,10,FALSE),"")</f>
        <v/>
      </c>
      <c r="E4732" s="17" t="str">
        <f>IFERROR(VLOOKUP(CONCATENATE(B4732,C4732),IBGE!A:R,18,FALSE),"")</f>
        <v/>
      </c>
    </row>
    <row r="4733" spans="4:5">
      <c r="D4733" s="16" t="str">
        <f>IFERROR(VLOOKUP(CONCATENATE(B4733,C4733),IBGE!A:J,10,FALSE),"")</f>
        <v/>
      </c>
      <c r="E4733" s="17" t="str">
        <f>IFERROR(VLOOKUP(CONCATENATE(B4733,C4733),IBGE!A:R,18,FALSE),"")</f>
        <v/>
      </c>
    </row>
    <row r="4734" spans="4:5">
      <c r="D4734" s="16" t="str">
        <f>IFERROR(VLOOKUP(CONCATENATE(B4734,C4734),IBGE!A:J,10,FALSE),"")</f>
        <v/>
      </c>
      <c r="E4734" s="17" t="str">
        <f>IFERROR(VLOOKUP(CONCATENATE(B4734,C4734),IBGE!A:R,18,FALSE),"")</f>
        <v/>
      </c>
    </row>
    <row r="4735" spans="4:5">
      <c r="D4735" s="16" t="str">
        <f>IFERROR(VLOOKUP(CONCATENATE(B4735,C4735),IBGE!A:J,10,FALSE),"")</f>
        <v/>
      </c>
      <c r="E4735" s="17" t="str">
        <f>IFERROR(VLOOKUP(CONCATENATE(B4735,C4735),IBGE!A:R,18,FALSE),"")</f>
        <v/>
      </c>
    </row>
    <row r="4736" spans="4:5">
      <c r="D4736" s="16" t="str">
        <f>IFERROR(VLOOKUP(CONCATENATE(B4736,C4736),IBGE!A:J,10,FALSE),"")</f>
        <v/>
      </c>
      <c r="E4736" s="17" t="str">
        <f>IFERROR(VLOOKUP(CONCATENATE(B4736,C4736),IBGE!A:R,18,FALSE),"")</f>
        <v/>
      </c>
    </row>
    <row r="4737" spans="4:5">
      <c r="D4737" s="16" t="str">
        <f>IFERROR(VLOOKUP(CONCATENATE(B4737,C4737),IBGE!A:J,10,FALSE),"")</f>
        <v/>
      </c>
      <c r="E4737" s="17" t="str">
        <f>IFERROR(VLOOKUP(CONCATENATE(B4737,C4737),IBGE!A:R,18,FALSE),"")</f>
        <v/>
      </c>
    </row>
    <row r="4738" spans="4:5">
      <c r="D4738" s="16" t="str">
        <f>IFERROR(VLOOKUP(CONCATENATE(B4738,C4738),IBGE!A:J,10,FALSE),"")</f>
        <v/>
      </c>
      <c r="E4738" s="17" t="str">
        <f>IFERROR(VLOOKUP(CONCATENATE(B4738,C4738),IBGE!A:R,18,FALSE),"")</f>
        <v/>
      </c>
    </row>
    <row r="4739" spans="4:5">
      <c r="D4739" s="16" t="str">
        <f>IFERROR(VLOOKUP(CONCATENATE(B4739,C4739),IBGE!A:J,10,FALSE),"")</f>
        <v/>
      </c>
      <c r="E4739" s="17" t="str">
        <f>IFERROR(VLOOKUP(CONCATENATE(B4739,C4739),IBGE!A:R,18,FALSE),"")</f>
        <v/>
      </c>
    </row>
    <row r="4740" spans="4:5">
      <c r="D4740" s="16" t="str">
        <f>IFERROR(VLOOKUP(CONCATENATE(B4740,C4740),IBGE!A:J,10,FALSE),"")</f>
        <v/>
      </c>
      <c r="E4740" s="17" t="str">
        <f>IFERROR(VLOOKUP(CONCATENATE(B4740,C4740),IBGE!A:R,18,FALSE),"")</f>
        <v/>
      </c>
    </row>
    <row r="4741" spans="4:5">
      <c r="D4741" s="16" t="str">
        <f>IFERROR(VLOOKUP(CONCATENATE(B4741,C4741),IBGE!A:J,10,FALSE),"")</f>
        <v/>
      </c>
      <c r="E4741" s="17" t="str">
        <f>IFERROR(VLOOKUP(CONCATENATE(B4741,C4741),IBGE!A:R,18,FALSE),"")</f>
        <v/>
      </c>
    </row>
    <row r="4742" spans="4:5">
      <c r="D4742" s="16" t="str">
        <f>IFERROR(VLOOKUP(CONCATENATE(B4742,C4742),IBGE!A:J,10,FALSE),"")</f>
        <v/>
      </c>
      <c r="E4742" s="17" t="str">
        <f>IFERROR(VLOOKUP(CONCATENATE(B4742,C4742),IBGE!A:R,18,FALSE),"")</f>
        <v/>
      </c>
    </row>
    <row r="4743" spans="4:5">
      <c r="D4743" s="16" t="str">
        <f>IFERROR(VLOOKUP(CONCATENATE(B4743,C4743),IBGE!A:J,10,FALSE),"")</f>
        <v/>
      </c>
      <c r="E4743" s="17" t="str">
        <f>IFERROR(VLOOKUP(CONCATENATE(B4743,C4743),IBGE!A:R,18,FALSE),"")</f>
        <v/>
      </c>
    </row>
    <row r="4744" spans="4:5">
      <c r="D4744" s="16" t="str">
        <f>IFERROR(VLOOKUP(CONCATENATE(B4744,C4744),IBGE!A:J,10,FALSE),"")</f>
        <v/>
      </c>
      <c r="E4744" s="17" t="str">
        <f>IFERROR(VLOOKUP(CONCATENATE(B4744,C4744),IBGE!A:R,18,FALSE),"")</f>
        <v/>
      </c>
    </row>
    <row r="4745" spans="4:5">
      <c r="D4745" s="16" t="str">
        <f>IFERROR(VLOOKUP(CONCATENATE(B4745,C4745),IBGE!A:J,10,FALSE),"")</f>
        <v/>
      </c>
      <c r="E4745" s="17" t="str">
        <f>IFERROR(VLOOKUP(CONCATENATE(B4745,C4745),IBGE!A:R,18,FALSE),"")</f>
        <v/>
      </c>
    </row>
    <row r="4746" spans="4:5">
      <c r="D4746" s="16" t="str">
        <f>IFERROR(VLOOKUP(CONCATENATE(B4746,C4746),IBGE!A:J,10,FALSE),"")</f>
        <v/>
      </c>
      <c r="E4746" s="17" t="str">
        <f>IFERROR(VLOOKUP(CONCATENATE(B4746,C4746),IBGE!A:R,18,FALSE),"")</f>
        <v/>
      </c>
    </row>
    <row r="4747" spans="4:5">
      <c r="D4747" s="16" t="str">
        <f>IFERROR(VLOOKUP(CONCATENATE(B4747,C4747),IBGE!A:J,10,FALSE),"")</f>
        <v/>
      </c>
      <c r="E4747" s="17" t="str">
        <f>IFERROR(VLOOKUP(CONCATENATE(B4747,C4747),IBGE!A:R,18,FALSE),"")</f>
        <v/>
      </c>
    </row>
    <row r="4748" spans="4:5">
      <c r="D4748" s="16" t="str">
        <f>IFERROR(VLOOKUP(CONCATENATE(B4748,C4748),IBGE!A:J,10,FALSE),"")</f>
        <v/>
      </c>
      <c r="E4748" s="17" t="str">
        <f>IFERROR(VLOOKUP(CONCATENATE(B4748,C4748),IBGE!A:R,18,FALSE),"")</f>
        <v/>
      </c>
    </row>
    <row r="4749" spans="4:5">
      <c r="D4749" s="16" t="str">
        <f>IFERROR(VLOOKUP(CONCATENATE(B4749,C4749),IBGE!A:J,10,FALSE),"")</f>
        <v/>
      </c>
      <c r="E4749" s="17" t="str">
        <f>IFERROR(VLOOKUP(CONCATENATE(B4749,C4749),IBGE!A:R,18,FALSE),"")</f>
        <v/>
      </c>
    </row>
    <row r="4750" spans="4:5">
      <c r="D4750" s="16" t="str">
        <f>IFERROR(VLOOKUP(CONCATENATE(B4750,C4750),IBGE!A:J,10,FALSE),"")</f>
        <v/>
      </c>
      <c r="E4750" s="17" t="str">
        <f>IFERROR(VLOOKUP(CONCATENATE(B4750,C4750),IBGE!A:R,18,FALSE),"")</f>
        <v/>
      </c>
    </row>
    <row r="4751" spans="4:5">
      <c r="D4751" s="16" t="str">
        <f>IFERROR(VLOOKUP(CONCATENATE(B4751,C4751),IBGE!A:J,10,FALSE),"")</f>
        <v/>
      </c>
      <c r="E4751" s="17" t="str">
        <f>IFERROR(VLOOKUP(CONCATENATE(B4751,C4751),IBGE!A:R,18,FALSE),"")</f>
        <v/>
      </c>
    </row>
    <row r="4752" spans="4:5">
      <c r="D4752" s="16" t="str">
        <f>IFERROR(VLOOKUP(CONCATENATE(B4752,C4752),IBGE!A:J,10,FALSE),"")</f>
        <v/>
      </c>
      <c r="E4752" s="17" t="str">
        <f>IFERROR(VLOOKUP(CONCATENATE(B4752,C4752),IBGE!A:R,18,FALSE),"")</f>
        <v/>
      </c>
    </row>
    <row r="4753" spans="4:5">
      <c r="D4753" s="16" t="str">
        <f>IFERROR(VLOOKUP(CONCATENATE(B4753,C4753),IBGE!A:J,10,FALSE),"")</f>
        <v/>
      </c>
      <c r="E4753" s="17" t="str">
        <f>IFERROR(VLOOKUP(CONCATENATE(B4753,C4753),IBGE!A:R,18,FALSE),"")</f>
        <v/>
      </c>
    </row>
    <row r="4754" spans="4:5">
      <c r="D4754" s="16" t="str">
        <f>IFERROR(VLOOKUP(CONCATENATE(B4754,C4754),IBGE!A:J,10,FALSE),"")</f>
        <v/>
      </c>
      <c r="E4754" s="17" t="str">
        <f>IFERROR(VLOOKUP(CONCATENATE(B4754,C4754),IBGE!A:R,18,FALSE),"")</f>
        <v/>
      </c>
    </row>
    <row r="4755" spans="4:5">
      <c r="D4755" s="16" t="str">
        <f>IFERROR(VLOOKUP(CONCATENATE(B4755,C4755),IBGE!A:J,10,FALSE),"")</f>
        <v/>
      </c>
      <c r="E4755" s="17" t="str">
        <f>IFERROR(VLOOKUP(CONCATENATE(B4755,C4755),IBGE!A:R,18,FALSE),"")</f>
        <v/>
      </c>
    </row>
    <row r="4756" spans="4:5">
      <c r="D4756" s="16" t="str">
        <f>IFERROR(VLOOKUP(CONCATENATE(B4756,C4756),IBGE!A:J,10,FALSE),"")</f>
        <v/>
      </c>
      <c r="E4756" s="17" t="str">
        <f>IFERROR(VLOOKUP(CONCATENATE(B4756,C4756),IBGE!A:R,18,FALSE),"")</f>
        <v/>
      </c>
    </row>
    <row r="4757" spans="4:5">
      <c r="D4757" s="16" t="str">
        <f>IFERROR(VLOOKUP(CONCATENATE(B4757,C4757),IBGE!A:J,10,FALSE),"")</f>
        <v/>
      </c>
      <c r="E4757" s="17" t="str">
        <f>IFERROR(VLOOKUP(CONCATENATE(B4757,C4757),IBGE!A:R,18,FALSE),"")</f>
        <v/>
      </c>
    </row>
    <row r="4758" spans="4:5">
      <c r="D4758" s="16" t="str">
        <f>IFERROR(VLOOKUP(CONCATENATE(B4758,C4758),IBGE!A:J,10,FALSE),"")</f>
        <v/>
      </c>
      <c r="E4758" s="17" t="str">
        <f>IFERROR(VLOOKUP(CONCATENATE(B4758,C4758),IBGE!A:R,18,FALSE),"")</f>
        <v/>
      </c>
    </row>
    <row r="4759" spans="4:5">
      <c r="D4759" s="16" t="str">
        <f>IFERROR(VLOOKUP(CONCATENATE(B4759,C4759),IBGE!A:J,10,FALSE),"")</f>
        <v/>
      </c>
      <c r="E4759" s="17" t="str">
        <f>IFERROR(VLOOKUP(CONCATENATE(B4759,C4759),IBGE!A:R,18,FALSE),"")</f>
        <v/>
      </c>
    </row>
    <row r="4760" spans="4:5">
      <c r="D4760" s="16" t="str">
        <f>IFERROR(VLOOKUP(CONCATENATE(B4760,C4760),IBGE!A:J,10,FALSE),"")</f>
        <v/>
      </c>
      <c r="E4760" s="17" t="str">
        <f>IFERROR(VLOOKUP(CONCATENATE(B4760,C4760),IBGE!A:R,18,FALSE),"")</f>
        <v/>
      </c>
    </row>
    <row r="4761" spans="4:5">
      <c r="D4761" s="16" t="str">
        <f>IFERROR(VLOOKUP(CONCATENATE(B4761,C4761),IBGE!A:J,10,FALSE),"")</f>
        <v/>
      </c>
      <c r="E4761" s="17" t="str">
        <f>IFERROR(VLOOKUP(CONCATENATE(B4761,C4761),IBGE!A:R,18,FALSE),"")</f>
        <v/>
      </c>
    </row>
    <row r="4762" spans="4:5">
      <c r="D4762" s="16" t="str">
        <f>IFERROR(VLOOKUP(CONCATENATE(B4762,C4762),IBGE!A:J,10,FALSE),"")</f>
        <v/>
      </c>
      <c r="E4762" s="17" t="str">
        <f>IFERROR(VLOOKUP(CONCATENATE(B4762,C4762),IBGE!A:R,18,FALSE),"")</f>
        <v/>
      </c>
    </row>
    <row r="4763" spans="4:5">
      <c r="D4763" s="16" t="str">
        <f>IFERROR(VLOOKUP(CONCATENATE(B4763,C4763),IBGE!A:J,10,FALSE),"")</f>
        <v/>
      </c>
      <c r="E4763" s="17" t="str">
        <f>IFERROR(VLOOKUP(CONCATENATE(B4763,C4763),IBGE!A:R,18,FALSE),"")</f>
        <v/>
      </c>
    </row>
    <row r="4764" spans="4:5">
      <c r="D4764" s="16" t="str">
        <f>IFERROR(VLOOKUP(CONCATENATE(B4764,C4764),IBGE!A:J,10,FALSE),"")</f>
        <v/>
      </c>
      <c r="E4764" s="17" t="str">
        <f>IFERROR(VLOOKUP(CONCATENATE(B4764,C4764),IBGE!A:R,18,FALSE),"")</f>
        <v/>
      </c>
    </row>
    <row r="4765" spans="4:5">
      <c r="D4765" s="16" t="str">
        <f>IFERROR(VLOOKUP(CONCATENATE(B4765,C4765),IBGE!A:J,10,FALSE),"")</f>
        <v/>
      </c>
      <c r="E4765" s="17" t="str">
        <f>IFERROR(VLOOKUP(CONCATENATE(B4765,C4765),IBGE!A:R,18,FALSE),"")</f>
        <v/>
      </c>
    </row>
    <row r="4766" spans="4:5">
      <c r="D4766" s="16" t="str">
        <f>IFERROR(VLOOKUP(CONCATENATE(B4766,C4766),IBGE!A:J,10,FALSE),"")</f>
        <v/>
      </c>
      <c r="E4766" s="17" t="str">
        <f>IFERROR(VLOOKUP(CONCATENATE(B4766,C4766),IBGE!A:R,18,FALSE),"")</f>
        <v/>
      </c>
    </row>
    <row r="4767" spans="4:5">
      <c r="D4767" s="16" t="str">
        <f>IFERROR(VLOOKUP(CONCATENATE(B4767,C4767),IBGE!A:J,10,FALSE),"")</f>
        <v/>
      </c>
      <c r="E4767" s="17" t="str">
        <f>IFERROR(VLOOKUP(CONCATENATE(B4767,C4767),IBGE!A:R,18,FALSE),"")</f>
        <v/>
      </c>
    </row>
    <row r="4768" spans="4:5">
      <c r="D4768" s="16" t="str">
        <f>IFERROR(VLOOKUP(CONCATENATE(B4768,C4768),IBGE!A:J,10,FALSE),"")</f>
        <v/>
      </c>
      <c r="E4768" s="17" t="str">
        <f>IFERROR(VLOOKUP(CONCATENATE(B4768,C4768),IBGE!A:R,18,FALSE),"")</f>
        <v/>
      </c>
    </row>
    <row r="4769" spans="4:5">
      <c r="D4769" s="16" t="str">
        <f>IFERROR(VLOOKUP(CONCATENATE(B4769,C4769),IBGE!A:J,10,FALSE),"")</f>
        <v/>
      </c>
      <c r="E4769" s="17" t="str">
        <f>IFERROR(VLOOKUP(CONCATENATE(B4769,C4769),IBGE!A:R,18,FALSE),"")</f>
        <v/>
      </c>
    </row>
    <row r="4770" spans="4:5">
      <c r="D4770" s="16" t="str">
        <f>IFERROR(VLOOKUP(CONCATENATE(B4770,C4770),IBGE!A:J,10,FALSE),"")</f>
        <v/>
      </c>
      <c r="E4770" s="17" t="str">
        <f>IFERROR(VLOOKUP(CONCATENATE(B4770,C4770),IBGE!A:R,18,FALSE),"")</f>
        <v/>
      </c>
    </row>
    <row r="4771" spans="4:5">
      <c r="D4771" s="16" t="str">
        <f>IFERROR(VLOOKUP(CONCATENATE(B4771,C4771),IBGE!A:J,10,FALSE),"")</f>
        <v/>
      </c>
      <c r="E4771" s="17" t="str">
        <f>IFERROR(VLOOKUP(CONCATENATE(B4771,C4771),IBGE!A:R,18,FALSE),"")</f>
        <v/>
      </c>
    </row>
    <row r="4772" spans="4:5">
      <c r="D4772" s="16" t="str">
        <f>IFERROR(VLOOKUP(CONCATENATE(B4772,C4772),IBGE!A:J,10,FALSE),"")</f>
        <v/>
      </c>
      <c r="E4772" s="17" t="str">
        <f>IFERROR(VLOOKUP(CONCATENATE(B4772,C4772),IBGE!A:R,18,FALSE),"")</f>
        <v/>
      </c>
    </row>
    <row r="4773" spans="4:5">
      <c r="D4773" s="16" t="str">
        <f>IFERROR(VLOOKUP(CONCATENATE(B4773,C4773),IBGE!A:J,10,FALSE),"")</f>
        <v/>
      </c>
      <c r="E4773" s="17" t="str">
        <f>IFERROR(VLOOKUP(CONCATENATE(B4773,C4773),IBGE!A:R,18,FALSE),"")</f>
        <v/>
      </c>
    </row>
    <row r="4774" spans="4:5">
      <c r="D4774" s="16" t="str">
        <f>IFERROR(VLOOKUP(CONCATENATE(B4774,C4774),IBGE!A:J,10,FALSE),"")</f>
        <v/>
      </c>
      <c r="E4774" s="17" t="str">
        <f>IFERROR(VLOOKUP(CONCATENATE(B4774,C4774),IBGE!A:R,18,FALSE),"")</f>
        <v/>
      </c>
    </row>
    <row r="4775" spans="4:5">
      <c r="D4775" s="16" t="str">
        <f>IFERROR(VLOOKUP(CONCATENATE(B4775,C4775),IBGE!A:J,10,FALSE),"")</f>
        <v/>
      </c>
      <c r="E4775" s="17" t="str">
        <f>IFERROR(VLOOKUP(CONCATENATE(B4775,C4775),IBGE!A:R,18,FALSE),"")</f>
        <v/>
      </c>
    </row>
    <row r="4776" spans="4:5">
      <c r="D4776" s="16" t="str">
        <f>IFERROR(VLOOKUP(CONCATENATE(B4776,C4776),IBGE!A:J,10,FALSE),"")</f>
        <v/>
      </c>
      <c r="E4776" s="17" t="str">
        <f>IFERROR(VLOOKUP(CONCATENATE(B4776,C4776),IBGE!A:R,18,FALSE),"")</f>
        <v/>
      </c>
    </row>
    <row r="4777" spans="4:5">
      <c r="D4777" s="16" t="str">
        <f>IFERROR(VLOOKUP(CONCATENATE(B4777,C4777),IBGE!A:J,10,FALSE),"")</f>
        <v/>
      </c>
      <c r="E4777" s="17" t="str">
        <f>IFERROR(VLOOKUP(CONCATENATE(B4777,C4777),IBGE!A:R,18,FALSE),"")</f>
        <v/>
      </c>
    </row>
    <row r="4778" spans="4:5">
      <c r="D4778" s="16" t="str">
        <f>IFERROR(VLOOKUP(CONCATENATE(B4778,C4778),IBGE!A:J,10,FALSE),"")</f>
        <v/>
      </c>
      <c r="E4778" s="17" t="str">
        <f>IFERROR(VLOOKUP(CONCATENATE(B4778,C4778),IBGE!A:R,18,FALSE),"")</f>
        <v/>
      </c>
    </row>
    <row r="4779" spans="4:5">
      <c r="D4779" s="16" t="str">
        <f>IFERROR(VLOOKUP(CONCATENATE(B4779,C4779),IBGE!A:J,10,FALSE),"")</f>
        <v/>
      </c>
      <c r="E4779" s="17" t="str">
        <f>IFERROR(VLOOKUP(CONCATENATE(B4779,C4779),IBGE!A:R,18,FALSE),"")</f>
        <v/>
      </c>
    </row>
    <row r="4780" spans="4:5">
      <c r="D4780" s="16" t="str">
        <f>IFERROR(VLOOKUP(CONCATENATE(B4780,C4780),IBGE!A:J,10,FALSE),"")</f>
        <v/>
      </c>
      <c r="E4780" s="17" t="str">
        <f>IFERROR(VLOOKUP(CONCATENATE(B4780,C4780),IBGE!A:R,18,FALSE),"")</f>
        <v/>
      </c>
    </row>
    <row r="4781" spans="4:5">
      <c r="D4781" s="16" t="str">
        <f>IFERROR(VLOOKUP(CONCATENATE(B4781,C4781),IBGE!A:J,10,FALSE),"")</f>
        <v/>
      </c>
      <c r="E4781" s="17" t="str">
        <f>IFERROR(VLOOKUP(CONCATENATE(B4781,C4781),IBGE!A:R,18,FALSE),"")</f>
        <v/>
      </c>
    </row>
    <row r="4782" spans="4:5">
      <c r="D4782" s="16" t="str">
        <f>IFERROR(VLOOKUP(CONCATENATE(B4782,C4782),IBGE!A:J,10,FALSE),"")</f>
        <v/>
      </c>
      <c r="E4782" s="17" t="str">
        <f>IFERROR(VLOOKUP(CONCATENATE(B4782,C4782),IBGE!A:R,18,FALSE),"")</f>
        <v/>
      </c>
    </row>
    <row r="4783" spans="4:5">
      <c r="D4783" s="16" t="str">
        <f>IFERROR(VLOOKUP(CONCATENATE(B4783,C4783),IBGE!A:J,10,FALSE),"")</f>
        <v/>
      </c>
      <c r="E4783" s="17" t="str">
        <f>IFERROR(VLOOKUP(CONCATENATE(B4783,C4783),IBGE!A:R,18,FALSE),"")</f>
        <v/>
      </c>
    </row>
    <row r="4784" spans="4:5">
      <c r="D4784" s="16" t="str">
        <f>IFERROR(VLOOKUP(CONCATENATE(B4784,C4784),IBGE!A:J,10,FALSE),"")</f>
        <v/>
      </c>
      <c r="E4784" s="17" t="str">
        <f>IFERROR(VLOOKUP(CONCATENATE(B4784,C4784),IBGE!A:R,18,FALSE),"")</f>
        <v/>
      </c>
    </row>
    <row r="4785" spans="4:5">
      <c r="D4785" s="16" t="str">
        <f>IFERROR(VLOOKUP(CONCATENATE(B4785,C4785),IBGE!A:J,10,FALSE),"")</f>
        <v/>
      </c>
      <c r="E4785" s="17" t="str">
        <f>IFERROR(VLOOKUP(CONCATENATE(B4785,C4785),IBGE!A:R,18,FALSE),"")</f>
        <v/>
      </c>
    </row>
    <row r="4786" spans="4:5">
      <c r="D4786" s="16" t="str">
        <f>IFERROR(VLOOKUP(CONCATENATE(B4786,C4786),IBGE!A:J,10,FALSE),"")</f>
        <v/>
      </c>
      <c r="E4786" s="17" t="str">
        <f>IFERROR(VLOOKUP(CONCATENATE(B4786,C4786),IBGE!A:R,18,FALSE),"")</f>
        <v/>
      </c>
    </row>
    <row r="4787" spans="4:5">
      <c r="D4787" s="16" t="str">
        <f>IFERROR(VLOOKUP(CONCATENATE(B4787,C4787),IBGE!A:J,10,FALSE),"")</f>
        <v/>
      </c>
      <c r="E4787" s="17" t="str">
        <f>IFERROR(VLOOKUP(CONCATENATE(B4787,C4787),IBGE!A:R,18,FALSE),"")</f>
        <v/>
      </c>
    </row>
    <row r="4788" spans="4:5">
      <c r="D4788" s="16" t="str">
        <f>IFERROR(VLOOKUP(CONCATENATE(B4788,C4788),IBGE!A:J,10,FALSE),"")</f>
        <v/>
      </c>
      <c r="E4788" s="17" t="str">
        <f>IFERROR(VLOOKUP(CONCATENATE(B4788,C4788),IBGE!A:R,18,FALSE),"")</f>
        <v/>
      </c>
    </row>
    <row r="4789" spans="4:5">
      <c r="D4789" s="16" t="str">
        <f>IFERROR(VLOOKUP(CONCATENATE(B4789,C4789),IBGE!A:J,10,FALSE),"")</f>
        <v/>
      </c>
      <c r="E4789" s="17" t="str">
        <f>IFERROR(VLOOKUP(CONCATENATE(B4789,C4789),IBGE!A:R,18,FALSE),"")</f>
        <v/>
      </c>
    </row>
    <row r="4790" spans="4:5">
      <c r="D4790" s="16" t="str">
        <f>IFERROR(VLOOKUP(CONCATENATE(B4790,C4790),IBGE!A:J,10,FALSE),"")</f>
        <v/>
      </c>
      <c r="E4790" s="17" t="str">
        <f>IFERROR(VLOOKUP(CONCATENATE(B4790,C4790),IBGE!A:R,18,FALSE),"")</f>
        <v/>
      </c>
    </row>
    <row r="4791" spans="4:5">
      <c r="D4791" s="16" t="str">
        <f>IFERROR(VLOOKUP(CONCATENATE(B4791,C4791),IBGE!A:J,10,FALSE),"")</f>
        <v/>
      </c>
      <c r="E4791" s="17" t="str">
        <f>IFERROR(VLOOKUP(CONCATENATE(B4791,C4791),IBGE!A:R,18,FALSE),"")</f>
        <v/>
      </c>
    </row>
    <row r="4792" spans="4:5">
      <c r="D4792" s="16" t="str">
        <f>IFERROR(VLOOKUP(CONCATENATE(B4792,C4792),IBGE!A:J,10,FALSE),"")</f>
        <v/>
      </c>
      <c r="E4792" s="17" t="str">
        <f>IFERROR(VLOOKUP(CONCATENATE(B4792,C4792),IBGE!A:R,18,FALSE),"")</f>
        <v/>
      </c>
    </row>
    <row r="4793" spans="4:5">
      <c r="D4793" s="16" t="str">
        <f>IFERROR(VLOOKUP(CONCATENATE(B4793,C4793),IBGE!A:J,10,FALSE),"")</f>
        <v/>
      </c>
      <c r="E4793" s="17" t="str">
        <f>IFERROR(VLOOKUP(CONCATENATE(B4793,C4793),IBGE!A:R,18,FALSE),"")</f>
        <v/>
      </c>
    </row>
    <row r="4794" spans="4:5">
      <c r="D4794" s="16" t="str">
        <f>IFERROR(VLOOKUP(CONCATENATE(B4794,C4794),IBGE!A:J,10,FALSE),"")</f>
        <v/>
      </c>
      <c r="E4794" s="17" t="str">
        <f>IFERROR(VLOOKUP(CONCATENATE(B4794,C4794),IBGE!A:R,18,FALSE),"")</f>
        <v/>
      </c>
    </row>
    <row r="4795" spans="4:5">
      <c r="D4795" s="16" t="str">
        <f>IFERROR(VLOOKUP(CONCATENATE(B4795,C4795),IBGE!A:J,10,FALSE),"")</f>
        <v/>
      </c>
      <c r="E4795" s="17" t="str">
        <f>IFERROR(VLOOKUP(CONCATENATE(B4795,C4795),IBGE!A:R,18,FALSE),"")</f>
        <v/>
      </c>
    </row>
    <row r="4796" spans="4:5">
      <c r="D4796" s="16" t="str">
        <f>IFERROR(VLOOKUP(CONCATENATE(B4796,C4796),IBGE!A:J,10,FALSE),"")</f>
        <v/>
      </c>
      <c r="E4796" s="17" t="str">
        <f>IFERROR(VLOOKUP(CONCATENATE(B4796,C4796),IBGE!A:R,18,FALSE),"")</f>
        <v/>
      </c>
    </row>
    <row r="4797" spans="4:5">
      <c r="D4797" s="16" t="str">
        <f>IFERROR(VLOOKUP(CONCATENATE(B4797,C4797),IBGE!A:J,10,FALSE),"")</f>
        <v/>
      </c>
      <c r="E4797" s="17" t="str">
        <f>IFERROR(VLOOKUP(CONCATENATE(B4797,C4797),IBGE!A:R,18,FALSE),"")</f>
        <v/>
      </c>
    </row>
    <row r="4798" spans="4:5">
      <c r="D4798" s="16" t="str">
        <f>IFERROR(VLOOKUP(CONCATENATE(B4798,C4798),IBGE!A:J,10,FALSE),"")</f>
        <v/>
      </c>
      <c r="E4798" s="17" t="str">
        <f>IFERROR(VLOOKUP(CONCATENATE(B4798,C4798),IBGE!A:R,18,FALSE),"")</f>
        <v/>
      </c>
    </row>
    <row r="4799" spans="4:5">
      <c r="D4799" s="16" t="str">
        <f>IFERROR(VLOOKUP(CONCATENATE(B4799,C4799),IBGE!A:J,10,FALSE),"")</f>
        <v/>
      </c>
      <c r="E4799" s="17" t="str">
        <f>IFERROR(VLOOKUP(CONCATENATE(B4799,C4799),IBGE!A:R,18,FALSE),"")</f>
        <v/>
      </c>
    </row>
    <row r="4800" spans="4:5">
      <c r="D4800" s="16" t="str">
        <f>IFERROR(VLOOKUP(CONCATENATE(B4800,C4800),IBGE!A:J,10,FALSE),"")</f>
        <v/>
      </c>
      <c r="E4800" s="17" t="str">
        <f>IFERROR(VLOOKUP(CONCATENATE(B4800,C4800),IBGE!A:R,18,FALSE),"")</f>
        <v/>
      </c>
    </row>
    <row r="4801" spans="4:5">
      <c r="D4801" s="16" t="str">
        <f>IFERROR(VLOOKUP(CONCATENATE(B4801,C4801),IBGE!A:J,10,FALSE),"")</f>
        <v/>
      </c>
      <c r="E4801" s="17" t="str">
        <f>IFERROR(VLOOKUP(CONCATENATE(B4801,C4801),IBGE!A:R,18,FALSE),"")</f>
        <v/>
      </c>
    </row>
    <row r="4802" spans="4:5">
      <c r="D4802" s="16" t="str">
        <f>IFERROR(VLOOKUP(CONCATENATE(B4802,C4802),IBGE!A:J,10,FALSE),"")</f>
        <v/>
      </c>
      <c r="E4802" s="17" t="str">
        <f>IFERROR(VLOOKUP(CONCATENATE(B4802,C4802),IBGE!A:R,18,FALSE),"")</f>
        <v/>
      </c>
    </row>
    <row r="4803" spans="4:5">
      <c r="D4803" s="16" t="str">
        <f>IFERROR(VLOOKUP(CONCATENATE(B4803,C4803),IBGE!A:J,10,FALSE),"")</f>
        <v/>
      </c>
      <c r="E4803" s="17" t="str">
        <f>IFERROR(VLOOKUP(CONCATENATE(B4803,C4803),IBGE!A:R,18,FALSE),"")</f>
        <v/>
      </c>
    </row>
    <row r="4804" spans="4:5">
      <c r="D4804" s="16" t="str">
        <f>IFERROR(VLOOKUP(CONCATENATE(B4804,C4804),IBGE!A:J,10,FALSE),"")</f>
        <v/>
      </c>
      <c r="E4804" s="17" t="str">
        <f>IFERROR(VLOOKUP(CONCATENATE(B4804,C4804),IBGE!A:R,18,FALSE),"")</f>
        <v/>
      </c>
    </row>
    <row r="4805" spans="4:5">
      <c r="D4805" s="16" t="str">
        <f>IFERROR(VLOOKUP(CONCATENATE(B4805,C4805),IBGE!A:J,10,FALSE),"")</f>
        <v/>
      </c>
      <c r="E4805" s="17" t="str">
        <f>IFERROR(VLOOKUP(CONCATENATE(B4805,C4805),IBGE!A:R,18,FALSE),"")</f>
        <v/>
      </c>
    </row>
    <row r="4806" spans="4:5">
      <c r="D4806" s="16" t="str">
        <f>IFERROR(VLOOKUP(CONCATENATE(B4806,C4806),IBGE!A:J,10,FALSE),"")</f>
        <v/>
      </c>
      <c r="E4806" s="17" t="str">
        <f>IFERROR(VLOOKUP(CONCATENATE(B4806,C4806),IBGE!A:R,18,FALSE),"")</f>
        <v/>
      </c>
    </row>
    <row r="4807" spans="4:5">
      <c r="D4807" s="16" t="str">
        <f>IFERROR(VLOOKUP(CONCATENATE(B4807,C4807),IBGE!A:J,10,FALSE),"")</f>
        <v/>
      </c>
      <c r="E4807" s="17" t="str">
        <f>IFERROR(VLOOKUP(CONCATENATE(B4807,C4807),IBGE!A:R,18,FALSE),"")</f>
        <v/>
      </c>
    </row>
    <row r="4808" spans="4:5">
      <c r="D4808" s="16" t="str">
        <f>IFERROR(VLOOKUP(CONCATENATE(B4808,C4808),IBGE!A:J,10,FALSE),"")</f>
        <v/>
      </c>
      <c r="E4808" s="17" t="str">
        <f>IFERROR(VLOOKUP(CONCATENATE(B4808,C4808),IBGE!A:R,18,FALSE),"")</f>
        <v/>
      </c>
    </row>
    <row r="4809" spans="4:5">
      <c r="D4809" s="16" t="str">
        <f>IFERROR(VLOOKUP(CONCATENATE(B4809,C4809),IBGE!A:J,10,FALSE),"")</f>
        <v/>
      </c>
      <c r="E4809" s="17" t="str">
        <f>IFERROR(VLOOKUP(CONCATENATE(B4809,C4809),IBGE!A:R,18,FALSE),"")</f>
        <v/>
      </c>
    </row>
    <row r="4810" spans="4:5">
      <c r="D4810" s="16" t="str">
        <f>IFERROR(VLOOKUP(CONCATENATE(B4810,C4810),IBGE!A:J,10,FALSE),"")</f>
        <v/>
      </c>
      <c r="E4810" s="17" t="str">
        <f>IFERROR(VLOOKUP(CONCATENATE(B4810,C4810),IBGE!A:R,18,FALSE),"")</f>
        <v/>
      </c>
    </row>
    <row r="4811" spans="4:5">
      <c r="D4811" s="16" t="str">
        <f>IFERROR(VLOOKUP(CONCATENATE(B4811,C4811),IBGE!A:J,10,FALSE),"")</f>
        <v/>
      </c>
      <c r="E4811" s="17" t="str">
        <f>IFERROR(VLOOKUP(CONCATENATE(B4811,C4811),IBGE!A:R,18,FALSE),"")</f>
        <v/>
      </c>
    </row>
    <row r="4812" spans="4:5">
      <c r="D4812" s="16" t="str">
        <f>IFERROR(VLOOKUP(CONCATENATE(B4812,C4812),IBGE!A:J,10,FALSE),"")</f>
        <v/>
      </c>
      <c r="E4812" s="17" t="str">
        <f>IFERROR(VLOOKUP(CONCATENATE(B4812,C4812),IBGE!A:R,18,FALSE),"")</f>
        <v/>
      </c>
    </row>
    <row r="4813" spans="4:5">
      <c r="D4813" s="16" t="str">
        <f>IFERROR(VLOOKUP(CONCATENATE(B4813,C4813),IBGE!A:J,10,FALSE),"")</f>
        <v/>
      </c>
      <c r="E4813" s="17" t="str">
        <f>IFERROR(VLOOKUP(CONCATENATE(B4813,C4813),IBGE!A:R,18,FALSE),"")</f>
        <v/>
      </c>
    </row>
    <row r="4814" spans="4:5">
      <c r="D4814" s="16" t="str">
        <f>IFERROR(VLOOKUP(CONCATENATE(B4814,C4814),IBGE!A:J,10,FALSE),"")</f>
        <v/>
      </c>
      <c r="E4814" s="17" t="str">
        <f>IFERROR(VLOOKUP(CONCATENATE(B4814,C4814),IBGE!A:R,18,FALSE),"")</f>
        <v/>
      </c>
    </row>
    <row r="4815" spans="4:5">
      <c r="D4815" s="16" t="str">
        <f>IFERROR(VLOOKUP(CONCATENATE(B4815,C4815),IBGE!A:J,10,FALSE),"")</f>
        <v/>
      </c>
      <c r="E4815" s="17" t="str">
        <f>IFERROR(VLOOKUP(CONCATENATE(B4815,C4815),IBGE!A:R,18,FALSE),"")</f>
        <v/>
      </c>
    </row>
    <row r="4816" spans="4:5">
      <c r="D4816" s="16" t="str">
        <f>IFERROR(VLOOKUP(CONCATENATE(B4816,C4816),IBGE!A:J,10,FALSE),"")</f>
        <v/>
      </c>
      <c r="E4816" s="17" t="str">
        <f>IFERROR(VLOOKUP(CONCATENATE(B4816,C4816),IBGE!A:R,18,FALSE),"")</f>
        <v/>
      </c>
    </row>
    <row r="4817" spans="4:5">
      <c r="D4817" s="16" t="str">
        <f>IFERROR(VLOOKUP(CONCATENATE(B4817,C4817),IBGE!A:J,10,FALSE),"")</f>
        <v/>
      </c>
      <c r="E4817" s="17" t="str">
        <f>IFERROR(VLOOKUP(CONCATENATE(B4817,C4817),IBGE!A:R,18,FALSE),"")</f>
        <v/>
      </c>
    </row>
    <row r="4818" spans="4:5">
      <c r="D4818" s="16" t="str">
        <f>IFERROR(VLOOKUP(CONCATENATE(B4818,C4818),IBGE!A:J,10,FALSE),"")</f>
        <v/>
      </c>
      <c r="E4818" s="17" t="str">
        <f>IFERROR(VLOOKUP(CONCATENATE(B4818,C4818),IBGE!A:R,18,FALSE),"")</f>
        <v/>
      </c>
    </row>
    <row r="4819" spans="4:5">
      <c r="D4819" s="16" t="str">
        <f>IFERROR(VLOOKUP(CONCATENATE(B4819,C4819),IBGE!A:J,10,FALSE),"")</f>
        <v/>
      </c>
      <c r="E4819" s="17" t="str">
        <f>IFERROR(VLOOKUP(CONCATENATE(B4819,C4819),IBGE!A:R,18,FALSE),"")</f>
        <v/>
      </c>
    </row>
    <row r="4820" spans="4:5">
      <c r="D4820" s="16" t="str">
        <f>IFERROR(VLOOKUP(CONCATENATE(B4820,C4820),IBGE!A:J,10,FALSE),"")</f>
        <v/>
      </c>
      <c r="E4820" s="17" t="str">
        <f>IFERROR(VLOOKUP(CONCATENATE(B4820,C4820),IBGE!A:R,18,FALSE),"")</f>
        <v/>
      </c>
    </row>
    <row r="4821" spans="4:5">
      <c r="D4821" s="16" t="str">
        <f>IFERROR(VLOOKUP(CONCATENATE(B4821,C4821),IBGE!A:J,10,FALSE),"")</f>
        <v/>
      </c>
      <c r="E4821" s="17" t="str">
        <f>IFERROR(VLOOKUP(CONCATENATE(B4821,C4821),IBGE!A:R,18,FALSE),"")</f>
        <v/>
      </c>
    </row>
    <row r="4822" spans="4:5">
      <c r="D4822" s="16" t="str">
        <f>IFERROR(VLOOKUP(CONCATENATE(B4822,C4822),IBGE!A:J,10,FALSE),"")</f>
        <v/>
      </c>
      <c r="E4822" s="17" t="str">
        <f>IFERROR(VLOOKUP(CONCATENATE(B4822,C4822),IBGE!A:R,18,FALSE),"")</f>
        <v/>
      </c>
    </row>
    <row r="4823" spans="4:5">
      <c r="D4823" s="16" t="str">
        <f>IFERROR(VLOOKUP(CONCATENATE(B4823,C4823),IBGE!A:J,10,FALSE),"")</f>
        <v/>
      </c>
      <c r="E4823" s="17" t="str">
        <f>IFERROR(VLOOKUP(CONCATENATE(B4823,C4823),IBGE!A:R,18,FALSE),"")</f>
        <v/>
      </c>
    </row>
    <row r="4824" spans="4:5">
      <c r="D4824" s="16" t="str">
        <f>IFERROR(VLOOKUP(CONCATENATE(B4824,C4824),IBGE!A:J,10,FALSE),"")</f>
        <v/>
      </c>
      <c r="E4824" s="17" t="str">
        <f>IFERROR(VLOOKUP(CONCATENATE(B4824,C4824),IBGE!A:R,18,FALSE),"")</f>
        <v/>
      </c>
    </row>
    <row r="4825" spans="4:5">
      <c r="D4825" s="16" t="str">
        <f>IFERROR(VLOOKUP(CONCATENATE(B4825,C4825),IBGE!A:J,10,FALSE),"")</f>
        <v/>
      </c>
      <c r="E4825" s="17" t="str">
        <f>IFERROR(VLOOKUP(CONCATENATE(B4825,C4825),IBGE!A:R,18,FALSE),"")</f>
        <v/>
      </c>
    </row>
    <row r="4826" spans="4:5">
      <c r="D4826" s="16" t="str">
        <f>IFERROR(VLOOKUP(CONCATENATE(B4826,C4826),IBGE!A:J,10,FALSE),"")</f>
        <v/>
      </c>
      <c r="E4826" s="17" t="str">
        <f>IFERROR(VLOOKUP(CONCATENATE(B4826,C4826),IBGE!A:R,18,FALSE),"")</f>
        <v/>
      </c>
    </row>
    <row r="4827" spans="4:5">
      <c r="D4827" s="16" t="str">
        <f>IFERROR(VLOOKUP(CONCATENATE(B4827,C4827),IBGE!A:J,10,FALSE),"")</f>
        <v/>
      </c>
      <c r="E4827" s="17" t="str">
        <f>IFERROR(VLOOKUP(CONCATENATE(B4827,C4827),IBGE!A:R,18,FALSE),"")</f>
        <v/>
      </c>
    </row>
    <row r="4828" spans="4:5">
      <c r="D4828" s="16" t="str">
        <f>IFERROR(VLOOKUP(CONCATENATE(B4828,C4828),IBGE!A:J,10,FALSE),"")</f>
        <v/>
      </c>
      <c r="E4828" s="17" t="str">
        <f>IFERROR(VLOOKUP(CONCATENATE(B4828,C4828),IBGE!A:R,18,FALSE),"")</f>
        <v/>
      </c>
    </row>
    <row r="4829" spans="4:5">
      <c r="D4829" s="16" t="str">
        <f>IFERROR(VLOOKUP(CONCATENATE(B4829,C4829),IBGE!A:J,10,FALSE),"")</f>
        <v/>
      </c>
      <c r="E4829" s="17" t="str">
        <f>IFERROR(VLOOKUP(CONCATENATE(B4829,C4829),IBGE!A:R,18,FALSE),"")</f>
        <v/>
      </c>
    </row>
    <row r="4830" spans="4:5">
      <c r="D4830" s="16" t="str">
        <f>IFERROR(VLOOKUP(CONCATENATE(B4830,C4830),IBGE!A:J,10,FALSE),"")</f>
        <v/>
      </c>
      <c r="E4830" s="17" t="str">
        <f>IFERROR(VLOOKUP(CONCATENATE(B4830,C4830),IBGE!A:R,18,FALSE),"")</f>
        <v/>
      </c>
    </row>
    <row r="4831" spans="4:5">
      <c r="D4831" s="16" t="str">
        <f>IFERROR(VLOOKUP(CONCATENATE(B4831,C4831),IBGE!A:J,10,FALSE),"")</f>
        <v/>
      </c>
      <c r="E4831" s="17" t="str">
        <f>IFERROR(VLOOKUP(CONCATENATE(B4831,C4831),IBGE!A:R,18,FALSE),"")</f>
        <v/>
      </c>
    </row>
    <row r="4832" spans="4:5">
      <c r="D4832" s="16" t="str">
        <f>IFERROR(VLOOKUP(CONCATENATE(B4832,C4832),IBGE!A:J,10,FALSE),"")</f>
        <v/>
      </c>
      <c r="E4832" s="17" t="str">
        <f>IFERROR(VLOOKUP(CONCATENATE(B4832,C4832),IBGE!A:R,18,FALSE),"")</f>
        <v/>
      </c>
    </row>
    <row r="4833" spans="4:5">
      <c r="D4833" s="16" t="str">
        <f>IFERROR(VLOOKUP(CONCATENATE(B4833,C4833),IBGE!A:J,10,FALSE),"")</f>
        <v/>
      </c>
      <c r="E4833" s="17" t="str">
        <f>IFERROR(VLOOKUP(CONCATENATE(B4833,C4833),IBGE!A:R,18,FALSE),"")</f>
        <v/>
      </c>
    </row>
    <row r="4834" spans="4:5">
      <c r="D4834" s="16" t="str">
        <f>IFERROR(VLOOKUP(CONCATENATE(B4834,C4834),IBGE!A:J,10,FALSE),"")</f>
        <v/>
      </c>
      <c r="E4834" s="17" t="str">
        <f>IFERROR(VLOOKUP(CONCATENATE(B4834,C4834),IBGE!A:R,18,FALSE),"")</f>
        <v/>
      </c>
    </row>
    <row r="4835" spans="4:5">
      <c r="D4835" s="16" t="str">
        <f>IFERROR(VLOOKUP(CONCATENATE(B4835,C4835),IBGE!A:J,10,FALSE),"")</f>
        <v/>
      </c>
      <c r="E4835" s="17" t="str">
        <f>IFERROR(VLOOKUP(CONCATENATE(B4835,C4835),IBGE!A:R,18,FALSE),"")</f>
        <v/>
      </c>
    </row>
    <row r="4836" spans="4:5">
      <c r="D4836" s="16" t="str">
        <f>IFERROR(VLOOKUP(CONCATENATE(B4836,C4836),IBGE!A:J,10,FALSE),"")</f>
        <v/>
      </c>
      <c r="E4836" s="17" t="str">
        <f>IFERROR(VLOOKUP(CONCATENATE(B4836,C4836),IBGE!A:R,18,FALSE),"")</f>
        <v/>
      </c>
    </row>
    <row r="4837" spans="4:5">
      <c r="D4837" s="16" t="str">
        <f>IFERROR(VLOOKUP(CONCATENATE(B4837,C4837),IBGE!A:J,10,FALSE),"")</f>
        <v/>
      </c>
      <c r="E4837" s="17" t="str">
        <f>IFERROR(VLOOKUP(CONCATENATE(B4837,C4837),IBGE!A:R,18,FALSE),"")</f>
        <v/>
      </c>
    </row>
    <row r="4838" spans="4:5">
      <c r="D4838" s="16" t="str">
        <f>IFERROR(VLOOKUP(CONCATENATE(B4838,C4838),IBGE!A:J,10,FALSE),"")</f>
        <v/>
      </c>
      <c r="E4838" s="17" t="str">
        <f>IFERROR(VLOOKUP(CONCATENATE(B4838,C4838),IBGE!A:R,18,FALSE),"")</f>
        <v/>
      </c>
    </row>
    <row r="4839" spans="4:5">
      <c r="D4839" s="16" t="str">
        <f>IFERROR(VLOOKUP(CONCATENATE(B4839,C4839),IBGE!A:J,10,FALSE),"")</f>
        <v/>
      </c>
      <c r="E4839" s="17" t="str">
        <f>IFERROR(VLOOKUP(CONCATENATE(B4839,C4839),IBGE!A:R,18,FALSE),"")</f>
        <v/>
      </c>
    </row>
    <row r="4840" spans="4:5">
      <c r="D4840" s="16" t="str">
        <f>IFERROR(VLOOKUP(CONCATENATE(B4840,C4840),IBGE!A:J,10,FALSE),"")</f>
        <v/>
      </c>
      <c r="E4840" s="17" t="str">
        <f>IFERROR(VLOOKUP(CONCATENATE(B4840,C4840),IBGE!A:R,18,FALSE),"")</f>
        <v/>
      </c>
    </row>
    <row r="4841" spans="4:5">
      <c r="D4841" s="16" t="str">
        <f>IFERROR(VLOOKUP(CONCATENATE(B4841,C4841),IBGE!A:J,10,FALSE),"")</f>
        <v/>
      </c>
      <c r="E4841" s="17" t="str">
        <f>IFERROR(VLOOKUP(CONCATENATE(B4841,C4841),IBGE!A:R,18,FALSE),"")</f>
        <v/>
      </c>
    </row>
    <row r="4842" spans="4:5">
      <c r="D4842" s="16" t="str">
        <f>IFERROR(VLOOKUP(CONCATENATE(B4842,C4842),IBGE!A:J,10,FALSE),"")</f>
        <v/>
      </c>
      <c r="E4842" s="17" t="str">
        <f>IFERROR(VLOOKUP(CONCATENATE(B4842,C4842),IBGE!A:R,18,FALSE),"")</f>
        <v/>
      </c>
    </row>
    <row r="4843" spans="4:5">
      <c r="D4843" s="16" t="str">
        <f>IFERROR(VLOOKUP(CONCATENATE(B4843,C4843),IBGE!A:J,10,FALSE),"")</f>
        <v/>
      </c>
      <c r="E4843" s="17" t="str">
        <f>IFERROR(VLOOKUP(CONCATENATE(B4843,C4843),IBGE!A:R,18,FALSE),"")</f>
        <v/>
      </c>
    </row>
    <row r="4844" spans="4:5">
      <c r="D4844" s="16" t="str">
        <f>IFERROR(VLOOKUP(CONCATENATE(B4844,C4844),IBGE!A:J,10,FALSE),"")</f>
        <v/>
      </c>
      <c r="E4844" s="17" t="str">
        <f>IFERROR(VLOOKUP(CONCATENATE(B4844,C4844),IBGE!A:R,18,FALSE),"")</f>
        <v/>
      </c>
    </row>
    <row r="4845" spans="4:5">
      <c r="D4845" s="16" t="str">
        <f>IFERROR(VLOOKUP(CONCATENATE(B4845,C4845),IBGE!A:J,10,FALSE),"")</f>
        <v/>
      </c>
      <c r="E4845" s="17" t="str">
        <f>IFERROR(VLOOKUP(CONCATENATE(B4845,C4845),IBGE!A:R,18,FALSE),"")</f>
        <v/>
      </c>
    </row>
    <row r="4846" spans="4:5">
      <c r="D4846" s="16" t="str">
        <f>IFERROR(VLOOKUP(CONCATENATE(B4846,C4846),IBGE!A:J,10,FALSE),"")</f>
        <v/>
      </c>
      <c r="E4846" s="17" t="str">
        <f>IFERROR(VLOOKUP(CONCATENATE(B4846,C4846),IBGE!A:R,18,FALSE),"")</f>
        <v/>
      </c>
    </row>
    <row r="4847" spans="4:5">
      <c r="D4847" s="16" t="str">
        <f>IFERROR(VLOOKUP(CONCATENATE(B4847,C4847),IBGE!A:J,10,FALSE),"")</f>
        <v/>
      </c>
      <c r="E4847" s="17" t="str">
        <f>IFERROR(VLOOKUP(CONCATENATE(B4847,C4847),IBGE!A:R,18,FALSE),"")</f>
        <v/>
      </c>
    </row>
    <row r="4848" spans="4:5">
      <c r="D4848" s="16" t="str">
        <f>IFERROR(VLOOKUP(CONCATENATE(B4848,C4848),IBGE!A:J,10,FALSE),"")</f>
        <v/>
      </c>
      <c r="E4848" s="17" t="str">
        <f>IFERROR(VLOOKUP(CONCATENATE(B4848,C4848),IBGE!A:R,18,FALSE),"")</f>
        <v/>
      </c>
    </row>
    <row r="4849" spans="4:5">
      <c r="D4849" s="16" t="str">
        <f>IFERROR(VLOOKUP(CONCATENATE(B4849,C4849),IBGE!A:J,10,FALSE),"")</f>
        <v/>
      </c>
      <c r="E4849" s="17" t="str">
        <f>IFERROR(VLOOKUP(CONCATENATE(B4849,C4849),IBGE!A:R,18,FALSE),"")</f>
        <v/>
      </c>
    </row>
    <row r="4850" spans="4:5">
      <c r="D4850" s="16" t="str">
        <f>IFERROR(VLOOKUP(CONCATENATE(B4850,C4850),IBGE!A:J,10,FALSE),"")</f>
        <v/>
      </c>
      <c r="E4850" s="17" t="str">
        <f>IFERROR(VLOOKUP(CONCATENATE(B4850,C4850),IBGE!A:R,18,FALSE),"")</f>
        <v/>
      </c>
    </row>
    <row r="4851" spans="4:5">
      <c r="D4851" s="16" t="str">
        <f>IFERROR(VLOOKUP(CONCATENATE(B4851,C4851),IBGE!A:J,10,FALSE),"")</f>
        <v/>
      </c>
      <c r="E4851" s="17" t="str">
        <f>IFERROR(VLOOKUP(CONCATENATE(B4851,C4851),IBGE!A:R,18,FALSE),"")</f>
        <v/>
      </c>
    </row>
    <row r="4852" spans="4:5">
      <c r="D4852" s="16" t="str">
        <f>IFERROR(VLOOKUP(CONCATENATE(B4852,C4852),IBGE!A:J,10,FALSE),"")</f>
        <v/>
      </c>
      <c r="E4852" s="17" t="str">
        <f>IFERROR(VLOOKUP(CONCATENATE(B4852,C4852),IBGE!A:R,18,FALSE),"")</f>
        <v/>
      </c>
    </row>
    <row r="4853" spans="4:5">
      <c r="D4853" s="16" t="str">
        <f>IFERROR(VLOOKUP(CONCATENATE(B4853,C4853),IBGE!A:J,10,FALSE),"")</f>
        <v/>
      </c>
      <c r="E4853" s="17" t="str">
        <f>IFERROR(VLOOKUP(CONCATENATE(B4853,C4853),IBGE!A:R,18,FALSE),"")</f>
        <v/>
      </c>
    </row>
    <row r="4854" spans="4:5">
      <c r="D4854" s="16" t="str">
        <f>IFERROR(VLOOKUP(CONCATENATE(B4854,C4854),IBGE!A:J,10,FALSE),"")</f>
        <v/>
      </c>
      <c r="E4854" s="17" t="str">
        <f>IFERROR(VLOOKUP(CONCATENATE(B4854,C4854),IBGE!A:R,18,FALSE),"")</f>
        <v/>
      </c>
    </row>
    <row r="4855" spans="4:5">
      <c r="D4855" s="16" t="str">
        <f>IFERROR(VLOOKUP(CONCATENATE(B4855,C4855),IBGE!A:J,10,FALSE),"")</f>
        <v/>
      </c>
      <c r="E4855" s="17" t="str">
        <f>IFERROR(VLOOKUP(CONCATENATE(B4855,C4855),IBGE!A:R,18,FALSE),"")</f>
        <v/>
      </c>
    </row>
    <row r="4856" spans="4:5">
      <c r="D4856" s="16" t="str">
        <f>IFERROR(VLOOKUP(CONCATENATE(B4856,C4856),IBGE!A:J,10,FALSE),"")</f>
        <v/>
      </c>
      <c r="E4856" s="17" t="str">
        <f>IFERROR(VLOOKUP(CONCATENATE(B4856,C4856),IBGE!A:R,18,FALSE),"")</f>
        <v/>
      </c>
    </row>
    <row r="4857" spans="4:5">
      <c r="D4857" s="16" t="str">
        <f>IFERROR(VLOOKUP(CONCATENATE(B4857,C4857),IBGE!A:J,10,FALSE),"")</f>
        <v/>
      </c>
      <c r="E4857" s="17" t="str">
        <f>IFERROR(VLOOKUP(CONCATENATE(B4857,C4857),IBGE!A:R,18,FALSE),"")</f>
        <v/>
      </c>
    </row>
    <row r="4858" spans="4:5">
      <c r="D4858" s="16" t="str">
        <f>IFERROR(VLOOKUP(CONCATENATE(B4858,C4858),IBGE!A:J,10,FALSE),"")</f>
        <v/>
      </c>
      <c r="E4858" s="17" t="str">
        <f>IFERROR(VLOOKUP(CONCATENATE(B4858,C4858),IBGE!A:R,18,FALSE),"")</f>
        <v/>
      </c>
    </row>
    <row r="4859" spans="4:5">
      <c r="D4859" s="16" t="str">
        <f>IFERROR(VLOOKUP(CONCATENATE(B4859,C4859),IBGE!A:J,10,FALSE),"")</f>
        <v/>
      </c>
      <c r="E4859" s="17" t="str">
        <f>IFERROR(VLOOKUP(CONCATENATE(B4859,C4859),IBGE!A:R,18,FALSE),"")</f>
        <v/>
      </c>
    </row>
    <row r="4860" spans="4:5">
      <c r="D4860" s="16" t="str">
        <f>IFERROR(VLOOKUP(CONCATENATE(B4860,C4860),IBGE!A:J,10,FALSE),"")</f>
        <v/>
      </c>
      <c r="E4860" s="17" t="str">
        <f>IFERROR(VLOOKUP(CONCATENATE(B4860,C4860),IBGE!A:R,18,FALSE),"")</f>
        <v/>
      </c>
    </row>
    <row r="4861" spans="4:5">
      <c r="D4861" s="16" t="str">
        <f>IFERROR(VLOOKUP(CONCATENATE(B4861,C4861),IBGE!A:J,10,FALSE),"")</f>
        <v/>
      </c>
      <c r="E4861" s="17" t="str">
        <f>IFERROR(VLOOKUP(CONCATENATE(B4861,C4861),IBGE!A:R,18,FALSE),"")</f>
        <v/>
      </c>
    </row>
    <row r="4862" spans="4:5">
      <c r="D4862" s="16" t="str">
        <f>IFERROR(VLOOKUP(CONCATENATE(B4862,C4862),IBGE!A:J,10,FALSE),"")</f>
        <v/>
      </c>
      <c r="E4862" s="17" t="str">
        <f>IFERROR(VLOOKUP(CONCATENATE(B4862,C4862),IBGE!A:R,18,FALSE),"")</f>
        <v/>
      </c>
    </row>
    <row r="4863" spans="4:5">
      <c r="D4863" s="16" t="str">
        <f>IFERROR(VLOOKUP(CONCATENATE(B4863,C4863),IBGE!A:J,10,FALSE),"")</f>
        <v/>
      </c>
      <c r="E4863" s="17" t="str">
        <f>IFERROR(VLOOKUP(CONCATENATE(B4863,C4863),IBGE!A:R,18,FALSE),"")</f>
        <v/>
      </c>
    </row>
    <row r="4864" spans="4:5">
      <c r="D4864" s="16" t="str">
        <f>IFERROR(VLOOKUP(CONCATENATE(B4864,C4864),IBGE!A:J,10,FALSE),"")</f>
        <v/>
      </c>
      <c r="E4864" s="17" t="str">
        <f>IFERROR(VLOOKUP(CONCATENATE(B4864,C4864),IBGE!A:R,18,FALSE),"")</f>
        <v/>
      </c>
    </row>
    <row r="4865" spans="4:5">
      <c r="D4865" s="16" t="str">
        <f>IFERROR(VLOOKUP(CONCATENATE(B4865,C4865),IBGE!A:J,10,FALSE),"")</f>
        <v/>
      </c>
      <c r="E4865" s="17" t="str">
        <f>IFERROR(VLOOKUP(CONCATENATE(B4865,C4865),IBGE!A:R,18,FALSE),"")</f>
        <v/>
      </c>
    </row>
    <row r="4866" spans="4:5">
      <c r="D4866" s="16" t="str">
        <f>IFERROR(VLOOKUP(CONCATENATE(B4866,C4866),IBGE!A:J,10,FALSE),"")</f>
        <v/>
      </c>
      <c r="E4866" s="17" t="str">
        <f>IFERROR(VLOOKUP(CONCATENATE(B4866,C4866),IBGE!A:R,18,FALSE),"")</f>
        <v/>
      </c>
    </row>
    <row r="4867" spans="4:5">
      <c r="D4867" s="16" t="str">
        <f>IFERROR(VLOOKUP(CONCATENATE(B4867,C4867),IBGE!A:J,10,FALSE),"")</f>
        <v/>
      </c>
      <c r="E4867" s="17" t="str">
        <f>IFERROR(VLOOKUP(CONCATENATE(B4867,C4867),IBGE!A:R,18,FALSE),"")</f>
        <v/>
      </c>
    </row>
    <row r="4868" spans="4:5">
      <c r="D4868" s="16" t="str">
        <f>IFERROR(VLOOKUP(CONCATENATE(B4868,C4868),IBGE!A:J,10,FALSE),"")</f>
        <v/>
      </c>
      <c r="E4868" s="17" t="str">
        <f>IFERROR(VLOOKUP(CONCATENATE(B4868,C4868),IBGE!A:R,18,FALSE),"")</f>
        <v/>
      </c>
    </row>
    <row r="4869" spans="4:5">
      <c r="D4869" s="16" t="str">
        <f>IFERROR(VLOOKUP(CONCATENATE(B4869,C4869),IBGE!A:J,10,FALSE),"")</f>
        <v/>
      </c>
      <c r="E4869" s="17" t="str">
        <f>IFERROR(VLOOKUP(CONCATENATE(B4869,C4869),IBGE!A:R,18,FALSE),"")</f>
        <v/>
      </c>
    </row>
    <row r="4870" spans="4:5">
      <c r="D4870" s="16" t="str">
        <f>IFERROR(VLOOKUP(CONCATENATE(B4870,C4870),IBGE!A:J,10,FALSE),"")</f>
        <v/>
      </c>
      <c r="E4870" s="17" t="str">
        <f>IFERROR(VLOOKUP(CONCATENATE(B4870,C4870),IBGE!A:R,18,FALSE),"")</f>
        <v/>
      </c>
    </row>
    <row r="4871" spans="4:5">
      <c r="D4871" s="16" t="str">
        <f>IFERROR(VLOOKUP(CONCATENATE(B4871,C4871),IBGE!A:J,10,FALSE),"")</f>
        <v/>
      </c>
      <c r="E4871" s="17" t="str">
        <f>IFERROR(VLOOKUP(CONCATENATE(B4871,C4871),IBGE!A:R,18,FALSE),"")</f>
        <v/>
      </c>
    </row>
    <row r="4872" spans="4:5">
      <c r="D4872" s="16" t="str">
        <f>IFERROR(VLOOKUP(CONCATENATE(B4872,C4872),IBGE!A:J,10,FALSE),"")</f>
        <v/>
      </c>
      <c r="E4872" s="17" t="str">
        <f>IFERROR(VLOOKUP(CONCATENATE(B4872,C4872),IBGE!A:R,18,FALSE),"")</f>
        <v/>
      </c>
    </row>
    <row r="4873" spans="4:5">
      <c r="D4873" s="16" t="str">
        <f>IFERROR(VLOOKUP(CONCATENATE(B4873,C4873),IBGE!A:J,10,FALSE),"")</f>
        <v/>
      </c>
      <c r="E4873" s="17" t="str">
        <f>IFERROR(VLOOKUP(CONCATENATE(B4873,C4873),IBGE!A:R,18,FALSE),"")</f>
        <v/>
      </c>
    </row>
    <row r="4874" spans="4:5">
      <c r="D4874" s="16" t="str">
        <f>IFERROR(VLOOKUP(CONCATENATE(B4874,C4874),IBGE!A:J,10,FALSE),"")</f>
        <v/>
      </c>
      <c r="E4874" s="17" t="str">
        <f>IFERROR(VLOOKUP(CONCATENATE(B4874,C4874),IBGE!A:R,18,FALSE),"")</f>
        <v/>
      </c>
    </row>
    <row r="4875" spans="4:5">
      <c r="D4875" s="16" t="str">
        <f>IFERROR(VLOOKUP(CONCATENATE(B4875,C4875),IBGE!A:J,10,FALSE),"")</f>
        <v/>
      </c>
      <c r="E4875" s="17" t="str">
        <f>IFERROR(VLOOKUP(CONCATENATE(B4875,C4875),IBGE!A:R,18,FALSE),"")</f>
        <v/>
      </c>
    </row>
    <row r="4876" spans="4:5">
      <c r="D4876" s="16" t="str">
        <f>IFERROR(VLOOKUP(CONCATENATE(B4876,C4876),IBGE!A:J,10,FALSE),"")</f>
        <v/>
      </c>
      <c r="E4876" s="17" t="str">
        <f>IFERROR(VLOOKUP(CONCATENATE(B4876,C4876),IBGE!A:R,18,FALSE),"")</f>
        <v/>
      </c>
    </row>
    <row r="4877" spans="4:5">
      <c r="D4877" s="16" t="str">
        <f>IFERROR(VLOOKUP(CONCATENATE(B4877,C4877),IBGE!A:J,10,FALSE),"")</f>
        <v/>
      </c>
      <c r="E4877" s="17" t="str">
        <f>IFERROR(VLOOKUP(CONCATENATE(B4877,C4877),IBGE!A:R,18,FALSE),"")</f>
        <v/>
      </c>
    </row>
    <row r="4878" spans="4:5">
      <c r="D4878" s="16" t="str">
        <f>IFERROR(VLOOKUP(CONCATENATE(B4878,C4878),IBGE!A:J,10,FALSE),"")</f>
        <v/>
      </c>
      <c r="E4878" s="17" t="str">
        <f>IFERROR(VLOOKUP(CONCATENATE(B4878,C4878),IBGE!A:R,18,FALSE),"")</f>
        <v/>
      </c>
    </row>
    <row r="4879" spans="4:5">
      <c r="D4879" s="16" t="str">
        <f>IFERROR(VLOOKUP(CONCATENATE(B4879,C4879),IBGE!A:J,10,FALSE),"")</f>
        <v/>
      </c>
      <c r="E4879" s="17" t="str">
        <f>IFERROR(VLOOKUP(CONCATENATE(B4879,C4879),IBGE!A:R,18,FALSE),"")</f>
        <v/>
      </c>
    </row>
    <row r="4880" spans="4:5">
      <c r="D4880" s="16" t="str">
        <f>IFERROR(VLOOKUP(CONCATENATE(B4880,C4880),IBGE!A:J,10,FALSE),"")</f>
        <v/>
      </c>
      <c r="E4880" s="17" t="str">
        <f>IFERROR(VLOOKUP(CONCATENATE(B4880,C4880),IBGE!A:R,18,FALSE),"")</f>
        <v/>
      </c>
    </row>
    <row r="4881" spans="4:5">
      <c r="D4881" s="16" t="str">
        <f>IFERROR(VLOOKUP(CONCATENATE(B4881,C4881),IBGE!A:J,10,FALSE),"")</f>
        <v/>
      </c>
      <c r="E4881" s="17" t="str">
        <f>IFERROR(VLOOKUP(CONCATENATE(B4881,C4881),IBGE!A:R,18,FALSE),"")</f>
        <v/>
      </c>
    </row>
    <row r="4882" spans="4:5">
      <c r="D4882" s="16" t="str">
        <f>IFERROR(VLOOKUP(CONCATENATE(B4882,C4882),IBGE!A:J,10,FALSE),"")</f>
        <v/>
      </c>
      <c r="E4882" s="17" t="str">
        <f>IFERROR(VLOOKUP(CONCATENATE(B4882,C4882),IBGE!A:R,18,FALSE),"")</f>
        <v/>
      </c>
    </row>
    <row r="4883" spans="4:5">
      <c r="D4883" s="16" t="str">
        <f>IFERROR(VLOOKUP(CONCATENATE(B4883,C4883),IBGE!A:J,10,FALSE),"")</f>
        <v/>
      </c>
      <c r="E4883" s="17" t="str">
        <f>IFERROR(VLOOKUP(CONCATENATE(B4883,C4883),IBGE!A:R,18,FALSE),"")</f>
        <v/>
      </c>
    </row>
    <row r="4884" spans="4:5">
      <c r="D4884" s="16" t="str">
        <f>IFERROR(VLOOKUP(CONCATENATE(B4884,C4884),IBGE!A:J,10,FALSE),"")</f>
        <v/>
      </c>
      <c r="E4884" s="17" t="str">
        <f>IFERROR(VLOOKUP(CONCATENATE(B4884,C4884),IBGE!A:R,18,FALSE),"")</f>
        <v/>
      </c>
    </row>
    <row r="4885" spans="4:5">
      <c r="D4885" s="16" t="str">
        <f>IFERROR(VLOOKUP(CONCATENATE(B4885,C4885),IBGE!A:J,10,FALSE),"")</f>
        <v/>
      </c>
      <c r="E4885" s="17" t="str">
        <f>IFERROR(VLOOKUP(CONCATENATE(B4885,C4885),IBGE!A:R,18,FALSE),"")</f>
        <v/>
      </c>
    </row>
    <row r="4886" spans="4:5">
      <c r="D4886" s="16" t="str">
        <f>IFERROR(VLOOKUP(CONCATENATE(B4886,C4886),IBGE!A:J,10,FALSE),"")</f>
        <v/>
      </c>
      <c r="E4886" s="17" t="str">
        <f>IFERROR(VLOOKUP(CONCATENATE(B4886,C4886),IBGE!A:R,18,FALSE),"")</f>
        <v/>
      </c>
    </row>
    <row r="4887" spans="4:5">
      <c r="D4887" s="16" t="str">
        <f>IFERROR(VLOOKUP(CONCATENATE(B4887,C4887),IBGE!A:J,10,FALSE),"")</f>
        <v/>
      </c>
      <c r="E4887" s="17" t="str">
        <f>IFERROR(VLOOKUP(CONCATENATE(B4887,C4887),IBGE!A:R,18,FALSE),"")</f>
        <v/>
      </c>
    </row>
    <row r="4888" spans="4:5">
      <c r="D4888" s="16" t="str">
        <f>IFERROR(VLOOKUP(CONCATENATE(B4888,C4888),IBGE!A:J,10,FALSE),"")</f>
        <v/>
      </c>
      <c r="E4888" s="17" t="str">
        <f>IFERROR(VLOOKUP(CONCATENATE(B4888,C4888),IBGE!A:R,18,FALSE),"")</f>
        <v/>
      </c>
    </row>
    <row r="4889" spans="4:5">
      <c r="D4889" s="16" t="str">
        <f>IFERROR(VLOOKUP(CONCATENATE(B4889,C4889),IBGE!A:J,10,FALSE),"")</f>
        <v/>
      </c>
      <c r="E4889" s="17" t="str">
        <f>IFERROR(VLOOKUP(CONCATENATE(B4889,C4889),IBGE!A:R,18,FALSE),"")</f>
        <v/>
      </c>
    </row>
    <row r="4890" spans="4:5">
      <c r="D4890" s="16" t="str">
        <f>IFERROR(VLOOKUP(CONCATENATE(B4890,C4890),IBGE!A:J,10,FALSE),"")</f>
        <v/>
      </c>
      <c r="E4890" s="17" t="str">
        <f>IFERROR(VLOOKUP(CONCATENATE(B4890,C4890),IBGE!A:R,18,FALSE),"")</f>
        <v/>
      </c>
    </row>
    <row r="4891" spans="4:5">
      <c r="D4891" s="16" t="str">
        <f>IFERROR(VLOOKUP(CONCATENATE(B4891,C4891),IBGE!A:J,10,FALSE),"")</f>
        <v/>
      </c>
      <c r="E4891" s="17" t="str">
        <f>IFERROR(VLOOKUP(CONCATENATE(B4891,C4891),IBGE!A:R,18,FALSE),"")</f>
        <v/>
      </c>
    </row>
    <row r="4892" spans="4:5">
      <c r="D4892" s="16" t="str">
        <f>IFERROR(VLOOKUP(CONCATENATE(B4892,C4892),IBGE!A:J,10,FALSE),"")</f>
        <v/>
      </c>
      <c r="E4892" s="17" t="str">
        <f>IFERROR(VLOOKUP(CONCATENATE(B4892,C4892),IBGE!A:R,18,FALSE),"")</f>
        <v/>
      </c>
    </row>
    <row r="4893" spans="4:5">
      <c r="D4893" s="16" t="str">
        <f>IFERROR(VLOOKUP(CONCATENATE(B4893,C4893),IBGE!A:J,10,FALSE),"")</f>
        <v/>
      </c>
      <c r="E4893" s="17" t="str">
        <f>IFERROR(VLOOKUP(CONCATENATE(B4893,C4893),IBGE!A:R,18,FALSE),"")</f>
        <v/>
      </c>
    </row>
    <row r="4894" spans="4:5">
      <c r="D4894" s="16" t="str">
        <f>IFERROR(VLOOKUP(CONCATENATE(B4894,C4894),IBGE!A:J,10,FALSE),"")</f>
        <v/>
      </c>
      <c r="E4894" s="17" t="str">
        <f>IFERROR(VLOOKUP(CONCATENATE(B4894,C4894),IBGE!A:R,18,FALSE),"")</f>
        <v/>
      </c>
    </row>
    <row r="4895" spans="4:5">
      <c r="D4895" s="16" t="str">
        <f>IFERROR(VLOOKUP(CONCATENATE(B4895,C4895),IBGE!A:J,10,FALSE),"")</f>
        <v/>
      </c>
      <c r="E4895" s="17" t="str">
        <f>IFERROR(VLOOKUP(CONCATENATE(B4895,C4895),IBGE!A:R,18,FALSE),"")</f>
        <v/>
      </c>
    </row>
    <row r="4896" spans="4:5">
      <c r="D4896" s="16" t="str">
        <f>IFERROR(VLOOKUP(CONCATENATE(B4896,C4896),IBGE!A:J,10,FALSE),"")</f>
        <v/>
      </c>
      <c r="E4896" s="17" t="str">
        <f>IFERROR(VLOOKUP(CONCATENATE(B4896,C4896),IBGE!A:R,18,FALSE),"")</f>
        <v/>
      </c>
    </row>
    <row r="4897" spans="4:5">
      <c r="D4897" s="16" t="str">
        <f>IFERROR(VLOOKUP(CONCATENATE(B4897,C4897),IBGE!A:J,10,FALSE),"")</f>
        <v/>
      </c>
      <c r="E4897" s="17" t="str">
        <f>IFERROR(VLOOKUP(CONCATENATE(B4897,C4897),IBGE!A:R,18,FALSE),"")</f>
        <v/>
      </c>
    </row>
    <row r="4898" spans="4:5">
      <c r="D4898" s="16" t="str">
        <f>IFERROR(VLOOKUP(CONCATENATE(B4898,C4898),IBGE!A:J,10,FALSE),"")</f>
        <v/>
      </c>
      <c r="E4898" s="17" t="str">
        <f>IFERROR(VLOOKUP(CONCATENATE(B4898,C4898),IBGE!A:R,18,FALSE),"")</f>
        <v/>
      </c>
    </row>
    <row r="4899" spans="4:5">
      <c r="D4899" s="16" t="str">
        <f>IFERROR(VLOOKUP(CONCATENATE(B4899,C4899),IBGE!A:J,10,FALSE),"")</f>
        <v/>
      </c>
      <c r="E4899" s="17" t="str">
        <f>IFERROR(VLOOKUP(CONCATENATE(B4899,C4899),IBGE!A:R,18,FALSE),"")</f>
        <v/>
      </c>
    </row>
    <row r="4900" spans="4:5">
      <c r="D4900" s="16" t="str">
        <f>IFERROR(VLOOKUP(CONCATENATE(B4900,C4900),IBGE!A:J,10,FALSE),"")</f>
        <v/>
      </c>
      <c r="E4900" s="17" t="str">
        <f>IFERROR(VLOOKUP(CONCATENATE(B4900,C4900),IBGE!A:R,18,FALSE),"")</f>
        <v/>
      </c>
    </row>
    <row r="4901" spans="4:5">
      <c r="D4901" s="16" t="str">
        <f>IFERROR(VLOOKUP(CONCATENATE(B4901,C4901),IBGE!A:J,10,FALSE),"")</f>
        <v/>
      </c>
      <c r="E4901" s="17" t="str">
        <f>IFERROR(VLOOKUP(CONCATENATE(B4901,C4901),IBGE!A:R,18,FALSE),"")</f>
        <v/>
      </c>
    </row>
    <row r="4902" spans="4:5">
      <c r="D4902" s="16" t="str">
        <f>IFERROR(VLOOKUP(CONCATENATE(B4902,C4902),IBGE!A:J,10,FALSE),"")</f>
        <v/>
      </c>
      <c r="E4902" s="17" t="str">
        <f>IFERROR(VLOOKUP(CONCATENATE(B4902,C4902),IBGE!A:R,18,FALSE),"")</f>
        <v/>
      </c>
    </row>
    <row r="4903" spans="4:5">
      <c r="D4903" s="16" t="str">
        <f>IFERROR(VLOOKUP(CONCATENATE(B4903,C4903),IBGE!A:J,10,FALSE),"")</f>
        <v/>
      </c>
      <c r="E4903" s="17" t="str">
        <f>IFERROR(VLOOKUP(CONCATENATE(B4903,C4903),IBGE!A:R,18,FALSE),"")</f>
        <v/>
      </c>
    </row>
    <row r="4904" spans="4:5">
      <c r="D4904" s="16" t="str">
        <f>IFERROR(VLOOKUP(CONCATENATE(B4904,C4904),IBGE!A:J,10,FALSE),"")</f>
        <v/>
      </c>
      <c r="E4904" s="17" t="str">
        <f>IFERROR(VLOOKUP(CONCATENATE(B4904,C4904),IBGE!A:R,18,FALSE),"")</f>
        <v/>
      </c>
    </row>
    <row r="4905" spans="4:5">
      <c r="D4905" s="16" t="str">
        <f>IFERROR(VLOOKUP(CONCATENATE(B4905,C4905),IBGE!A:J,10,FALSE),"")</f>
        <v/>
      </c>
      <c r="E4905" s="17" t="str">
        <f>IFERROR(VLOOKUP(CONCATENATE(B4905,C4905),IBGE!A:R,18,FALSE),"")</f>
        <v/>
      </c>
    </row>
    <row r="4906" spans="4:5">
      <c r="D4906" s="16" t="str">
        <f>IFERROR(VLOOKUP(CONCATENATE(B4906,C4906),IBGE!A:J,10,FALSE),"")</f>
        <v/>
      </c>
      <c r="E4906" s="17" t="str">
        <f>IFERROR(VLOOKUP(CONCATENATE(B4906,C4906),IBGE!A:R,18,FALSE),"")</f>
        <v/>
      </c>
    </row>
    <row r="4907" spans="4:5">
      <c r="D4907" s="16" t="str">
        <f>IFERROR(VLOOKUP(CONCATENATE(B4907,C4907),IBGE!A:J,10,FALSE),"")</f>
        <v/>
      </c>
      <c r="E4907" s="17" t="str">
        <f>IFERROR(VLOOKUP(CONCATENATE(B4907,C4907),IBGE!A:R,18,FALSE),"")</f>
        <v/>
      </c>
    </row>
    <row r="4908" spans="4:5">
      <c r="D4908" s="16" t="str">
        <f>IFERROR(VLOOKUP(CONCATENATE(B4908,C4908),IBGE!A:J,10,FALSE),"")</f>
        <v/>
      </c>
      <c r="E4908" s="17" t="str">
        <f>IFERROR(VLOOKUP(CONCATENATE(B4908,C4908),IBGE!A:R,18,FALSE),"")</f>
        <v/>
      </c>
    </row>
    <row r="4909" spans="4:5">
      <c r="D4909" s="16" t="str">
        <f>IFERROR(VLOOKUP(CONCATENATE(B4909,C4909),IBGE!A:J,10,FALSE),"")</f>
        <v/>
      </c>
      <c r="E4909" s="17" t="str">
        <f>IFERROR(VLOOKUP(CONCATENATE(B4909,C4909),IBGE!A:R,18,FALSE),"")</f>
        <v/>
      </c>
    </row>
    <row r="4910" spans="4:5">
      <c r="D4910" s="16" t="str">
        <f>IFERROR(VLOOKUP(CONCATENATE(B4910,C4910),IBGE!A:J,10,FALSE),"")</f>
        <v/>
      </c>
      <c r="E4910" s="17" t="str">
        <f>IFERROR(VLOOKUP(CONCATENATE(B4910,C4910),IBGE!A:R,18,FALSE),"")</f>
        <v/>
      </c>
    </row>
    <row r="4911" spans="4:5">
      <c r="D4911" s="16" t="str">
        <f>IFERROR(VLOOKUP(CONCATENATE(B4911,C4911),IBGE!A:J,10,FALSE),"")</f>
        <v/>
      </c>
      <c r="E4911" s="17" t="str">
        <f>IFERROR(VLOOKUP(CONCATENATE(B4911,C4911),IBGE!A:R,18,FALSE),"")</f>
        <v/>
      </c>
    </row>
    <row r="4912" spans="4:5">
      <c r="D4912" s="16" t="str">
        <f>IFERROR(VLOOKUP(CONCATENATE(B4912,C4912),IBGE!A:J,10,FALSE),"")</f>
        <v/>
      </c>
      <c r="E4912" s="17" t="str">
        <f>IFERROR(VLOOKUP(CONCATENATE(B4912,C4912),IBGE!A:R,18,FALSE),"")</f>
        <v/>
      </c>
    </row>
    <row r="4913" spans="4:5">
      <c r="D4913" s="16" t="str">
        <f>IFERROR(VLOOKUP(CONCATENATE(B4913,C4913),IBGE!A:J,10,FALSE),"")</f>
        <v/>
      </c>
      <c r="E4913" s="17" t="str">
        <f>IFERROR(VLOOKUP(CONCATENATE(B4913,C4913),IBGE!A:R,18,FALSE),"")</f>
        <v/>
      </c>
    </row>
    <row r="4914" spans="4:5">
      <c r="D4914" s="16" t="str">
        <f>IFERROR(VLOOKUP(CONCATENATE(B4914,C4914),IBGE!A:J,10,FALSE),"")</f>
        <v/>
      </c>
      <c r="E4914" s="17" t="str">
        <f>IFERROR(VLOOKUP(CONCATENATE(B4914,C4914),IBGE!A:R,18,FALSE),"")</f>
        <v/>
      </c>
    </row>
    <row r="4915" spans="4:5">
      <c r="D4915" s="16" t="str">
        <f>IFERROR(VLOOKUP(CONCATENATE(B4915,C4915),IBGE!A:J,10,FALSE),"")</f>
        <v/>
      </c>
      <c r="E4915" s="17" t="str">
        <f>IFERROR(VLOOKUP(CONCATENATE(B4915,C4915),IBGE!A:R,18,FALSE),"")</f>
        <v/>
      </c>
    </row>
    <row r="4916" spans="4:5">
      <c r="D4916" s="16" t="str">
        <f>IFERROR(VLOOKUP(CONCATENATE(B4916,C4916),IBGE!A:J,10,FALSE),"")</f>
        <v/>
      </c>
      <c r="E4916" s="17" t="str">
        <f>IFERROR(VLOOKUP(CONCATENATE(B4916,C4916),IBGE!A:R,18,FALSE),"")</f>
        <v/>
      </c>
    </row>
    <row r="4917" spans="4:5">
      <c r="D4917" s="16" t="str">
        <f>IFERROR(VLOOKUP(CONCATENATE(B4917,C4917),IBGE!A:J,10,FALSE),"")</f>
        <v/>
      </c>
      <c r="E4917" s="17" t="str">
        <f>IFERROR(VLOOKUP(CONCATENATE(B4917,C4917),IBGE!A:R,18,FALSE),"")</f>
        <v/>
      </c>
    </row>
    <row r="4918" spans="4:5">
      <c r="D4918" s="16" t="str">
        <f>IFERROR(VLOOKUP(CONCATENATE(B4918,C4918),IBGE!A:J,10,FALSE),"")</f>
        <v/>
      </c>
      <c r="E4918" s="17" t="str">
        <f>IFERROR(VLOOKUP(CONCATENATE(B4918,C4918),IBGE!A:R,18,FALSE),"")</f>
        <v/>
      </c>
    </row>
    <row r="4919" spans="4:5">
      <c r="D4919" s="16" t="str">
        <f>IFERROR(VLOOKUP(CONCATENATE(B4919,C4919),IBGE!A:J,10,FALSE),"")</f>
        <v/>
      </c>
      <c r="E4919" s="17" t="str">
        <f>IFERROR(VLOOKUP(CONCATENATE(B4919,C4919),IBGE!A:R,18,FALSE),"")</f>
        <v/>
      </c>
    </row>
    <row r="4920" spans="4:5">
      <c r="D4920" s="16" t="str">
        <f>IFERROR(VLOOKUP(CONCATENATE(B4920,C4920),IBGE!A:J,10,FALSE),"")</f>
        <v/>
      </c>
      <c r="E4920" s="17" t="str">
        <f>IFERROR(VLOOKUP(CONCATENATE(B4920,C4920),IBGE!A:R,18,FALSE),"")</f>
        <v/>
      </c>
    </row>
    <row r="4921" spans="4:5">
      <c r="D4921" s="16" t="str">
        <f>IFERROR(VLOOKUP(CONCATENATE(B4921,C4921),IBGE!A:J,10,FALSE),"")</f>
        <v/>
      </c>
      <c r="E4921" s="17" t="str">
        <f>IFERROR(VLOOKUP(CONCATENATE(B4921,C4921),IBGE!A:R,18,FALSE),"")</f>
        <v/>
      </c>
    </row>
    <row r="4922" spans="4:5">
      <c r="D4922" s="16" t="str">
        <f>IFERROR(VLOOKUP(CONCATENATE(B4922,C4922),IBGE!A:J,10,FALSE),"")</f>
        <v/>
      </c>
      <c r="E4922" s="17" t="str">
        <f>IFERROR(VLOOKUP(CONCATENATE(B4922,C4922),IBGE!A:R,18,FALSE),"")</f>
        <v/>
      </c>
    </row>
    <row r="4923" spans="4:5">
      <c r="D4923" s="16" t="str">
        <f>IFERROR(VLOOKUP(CONCATENATE(B4923,C4923),IBGE!A:J,10,FALSE),"")</f>
        <v/>
      </c>
      <c r="E4923" s="17" t="str">
        <f>IFERROR(VLOOKUP(CONCATENATE(B4923,C4923),IBGE!A:R,18,FALSE),"")</f>
        <v/>
      </c>
    </row>
    <row r="4924" spans="4:5">
      <c r="D4924" s="16" t="str">
        <f>IFERROR(VLOOKUP(CONCATENATE(B4924,C4924),IBGE!A:J,10,FALSE),"")</f>
        <v/>
      </c>
      <c r="E4924" s="17" t="str">
        <f>IFERROR(VLOOKUP(CONCATENATE(B4924,C4924),IBGE!A:R,18,FALSE),"")</f>
        <v/>
      </c>
    </row>
    <row r="4925" spans="4:5">
      <c r="D4925" s="16" t="str">
        <f>IFERROR(VLOOKUP(CONCATENATE(B4925,C4925),IBGE!A:J,10,FALSE),"")</f>
        <v/>
      </c>
      <c r="E4925" s="17" t="str">
        <f>IFERROR(VLOOKUP(CONCATENATE(B4925,C4925),IBGE!A:R,18,FALSE),"")</f>
        <v/>
      </c>
    </row>
    <row r="4926" spans="4:5">
      <c r="D4926" s="16" t="str">
        <f>IFERROR(VLOOKUP(CONCATENATE(B4926,C4926),IBGE!A:J,10,FALSE),"")</f>
        <v/>
      </c>
      <c r="E4926" s="17" t="str">
        <f>IFERROR(VLOOKUP(CONCATENATE(B4926,C4926),IBGE!A:R,18,FALSE),"")</f>
        <v/>
      </c>
    </row>
    <row r="4927" spans="4:5">
      <c r="D4927" s="16" t="str">
        <f>IFERROR(VLOOKUP(CONCATENATE(B4927,C4927),IBGE!A:J,10,FALSE),"")</f>
        <v/>
      </c>
      <c r="E4927" s="17" t="str">
        <f>IFERROR(VLOOKUP(CONCATENATE(B4927,C4927),IBGE!A:R,18,FALSE),"")</f>
        <v/>
      </c>
    </row>
    <row r="4928" spans="4:5">
      <c r="D4928" s="16" t="str">
        <f>IFERROR(VLOOKUP(CONCATENATE(B4928,C4928),IBGE!A:J,10,FALSE),"")</f>
        <v/>
      </c>
      <c r="E4928" s="17" t="str">
        <f>IFERROR(VLOOKUP(CONCATENATE(B4928,C4928),IBGE!A:R,18,FALSE),"")</f>
        <v/>
      </c>
    </row>
    <row r="4929" spans="4:5">
      <c r="D4929" s="16" t="str">
        <f>IFERROR(VLOOKUP(CONCATENATE(B4929,C4929),IBGE!A:J,10,FALSE),"")</f>
        <v/>
      </c>
      <c r="E4929" s="17" t="str">
        <f>IFERROR(VLOOKUP(CONCATENATE(B4929,C4929),IBGE!A:R,18,FALSE),"")</f>
        <v/>
      </c>
    </row>
    <row r="4930" spans="4:5">
      <c r="D4930" s="16" t="str">
        <f>IFERROR(VLOOKUP(CONCATENATE(B4930,C4930),IBGE!A:J,10,FALSE),"")</f>
        <v/>
      </c>
      <c r="E4930" s="17" t="str">
        <f>IFERROR(VLOOKUP(CONCATENATE(B4930,C4930),IBGE!A:R,18,FALSE),"")</f>
        <v/>
      </c>
    </row>
    <row r="4931" spans="4:5">
      <c r="D4931" s="16" t="str">
        <f>IFERROR(VLOOKUP(CONCATENATE(B4931,C4931),IBGE!A:J,10,FALSE),"")</f>
        <v/>
      </c>
      <c r="E4931" s="17" t="str">
        <f>IFERROR(VLOOKUP(CONCATENATE(B4931,C4931),IBGE!A:R,18,FALSE),"")</f>
        <v/>
      </c>
    </row>
    <row r="4932" spans="4:5">
      <c r="D4932" s="16" t="str">
        <f>IFERROR(VLOOKUP(CONCATENATE(B4932,C4932),IBGE!A:J,10,FALSE),"")</f>
        <v/>
      </c>
      <c r="E4932" s="17" t="str">
        <f>IFERROR(VLOOKUP(CONCATENATE(B4932,C4932),IBGE!A:R,18,FALSE),"")</f>
        <v/>
      </c>
    </row>
    <row r="4933" spans="4:5">
      <c r="D4933" s="16" t="str">
        <f>IFERROR(VLOOKUP(CONCATENATE(B4933,C4933),IBGE!A:J,10,FALSE),"")</f>
        <v/>
      </c>
      <c r="E4933" s="17" t="str">
        <f>IFERROR(VLOOKUP(CONCATENATE(B4933,C4933),IBGE!A:R,18,FALSE),"")</f>
        <v/>
      </c>
    </row>
    <row r="4934" spans="4:5">
      <c r="D4934" s="16" t="str">
        <f>IFERROR(VLOOKUP(CONCATENATE(B4934,C4934),IBGE!A:J,10,FALSE),"")</f>
        <v/>
      </c>
      <c r="E4934" s="17" t="str">
        <f>IFERROR(VLOOKUP(CONCATENATE(B4934,C4934),IBGE!A:R,18,FALSE),"")</f>
        <v/>
      </c>
    </row>
    <row r="4935" spans="4:5">
      <c r="D4935" s="16" t="str">
        <f>IFERROR(VLOOKUP(CONCATENATE(B4935,C4935),IBGE!A:J,10,FALSE),"")</f>
        <v/>
      </c>
      <c r="E4935" s="17" t="str">
        <f>IFERROR(VLOOKUP(CONCATENATE(B4935,C4935),IBGE!A:R,18,FALSE),"")</f>
        <v/>
      </c>
    </row>
    <row r="4936" spans="4:5">
      <c r="D4936" s="16" t="str">
        <f>IFERROR(VLOOKUP(CONCATENATE(B4936,C4936),IBGE!A:J,10,FALSE),"")</f>
        <v/>
      </c>
      <c r="E4936" s="17" t="str">
        <f>IFERROR(VLOOKUP(CONCATENATE(B4936,C4936),IBGE!A:R,18,FALSE),"")</f>
        <v/>
      </c>
    </row>
    <row r="4937" spans="4:5">
      <c r="D4937" s="16" t="str">
        <f>IFERROR(VLOOKUP(CONCATENATE(B4937,C4937),IBGE!A:J,10,FALSE),"")</f>
        <v/>
      </c>
      <c r="E4937" s="17" t="str">
        <f>IFERROR(VLOOKUP(CONCATENATE(B4937,C4937),IBGE!A:R,18,FALSE),"")</f>
        <v/>
      </c>
    </row>
    <row r="4938" spans="4:5">
      <c r="D4938" s="16" t="str">
        <f>IFERROR(VLOOKUP(CONCATENATE(B4938,C4938),IBGE!A:J,10,FALSE),"")</f>
        <v/>
      </c>
      <c r="E4938" s="17" t="str">
        <f>IFERROR(VLOOKUP(CONCATENATE(B4938,C4938),IBGE!A:R,18,FALSE),"")</f>
        <v/>
      </c>
    </row>
    <row r="4939" spans="4:5">
      <c r="D4939" s="16" t="str">
        <f>IFERROR(VLOOKUP(CONCATENATE(B4939,C4939),IBGE!A:J,10,FALSE),"")</f>
        <v/>
      </c>
      <c r="E4939" s="17" t="str">
        <f>IFERROR(VLOOKUP(CONCATENATE(B4939,C4939),IBGE!A:R,18,FALSE),"")</f>
        <v/>
      </c>
    </row>
    <row r="4940" spans="4:5">
      <c r="D4940" s="16" t="str">
        <f>IFERROR(VLOOKUP(CONCATENATE(B4940,C4940),IBGE!A:J,10,FALSE),"")</f>
        <v/>
      </c>
      <c r="E4940" s="17" t="str">
        <f>IFERROR(VLOOKUP(CONCATENATE(B4940,C4940),IBGE!A:R,18,FALSE),"")</f>
        <v/>
      </c>
    </row>
    <row r="4941" spans="4:5">
      <c r="D4941" s="16" t="str">
        <f>IFERROR(VLOOKUP(CONCATENATE(B4941,C4941),IBGE!A:J,10,FALSE),"")</f>
        <v/>
      </c>
      <c r="E4941" s="17" t="str">
        <f>IFERROR(VLOOKUP(CONCATENATE(B4941,C4941),IBGE!A:R,18,FALSE),"")</f>
        <v/>
      </c>
    </row>
    <row r="4942" spans="4:5">
      <c r="D4942" s="16" t="str">
        <f>IFERROR(VLOOKUP(CONCATENATE(B4942,C4942),IBGE!A:J,10,FALSE),"")</f>
        <v/>
      </c>
      <c r="E4942" s="17" t="str">
        <f>IFERROR(VLOOKUP(CONCATENATE(B4942,C4942),IBGE!A:R,18,FALSE),"")</f>
        <v/>
      </c>
    </row>
    <row r="4943" spans="4:5">
      <c r="D4943" s="16" t="str">
        <f>IFERROR(VLOOKUP(CONCATENATE(B4943,C4943),IBGE!A:J,10,FALSE),"")</f>
        <v/>
      </c>
      <c r="E4943" s="17" t="str">
        <f>IFERROR(VLOOKUP(CONCATENATE(B4943,C4943),IBGE!A:R,18,FALSE),"")</f>
        <v/>
      </c>
    </row>
    <row r="4944" spans="4:5">
      <c r="D4944" s="16" t="str">
        <f>IFERROR(VLOOKUP(CONCATENATE(B4944,C4944),IBGE!A:J,10,FALSE),"")</f>
        <v/>
      </c>
      <c r="E4944" s="17" t="str">
        <f>IFERROR(VLOOKUP(CONCATENATE(B4944,C4944),IBGE!A:R,18,FALSE),"")</f>
        <v/>
      </c>
    </row>
    <row r="4945" spans="4:5">
      <c r="D4945" s="16" t="str">
        <f>IFERROR(VLOOKUP(CONCATENATE(B4945,C4945),IBGE!A:J,10,FALSE),"")</f>
        <v/>
      </c>
      <c r="E4945" s="17" t="str">
        <f>IFERROR(VLOOKUP(CONCATENATE(B4945,C4945),IBGE!A:R,18,FALSE),"")</f>
        <v/>
      </c>
    </row>
    <row r="4946" spans="4:5">
      <c r="D4946" s="16" t="str">
        <f>IFERROR(VLOOKUP(CONCATENATE(B4946,C4946),IBGE!A:J,10,FALSE),"")</f>
        <v/>
      </c>
      <c r="E4946" s="17" t="str">
        <f>IFERROR(VLOOKUP(CONCATENATE(B4946,C4946),IBGE!A:R,18,FALSE),"")</f>
        <v/>
      </c>
    </row>
    <row r="4947" spans="4:5">
      <c r="D4947" s="16" t="str">
        <f>IFERROR(VLOOKUP(CONCATENATE(B4947,C4947),IBGE!A:J,10,FALSE),"")</f>
        <v/>
      </c>
      <c r="E4947" s="17" t="str">
        <f>IFERROR(VLOOKUP(CONCATENATE(B4947,C4947),IBGE!A:R,18,FALSE),"")</f>
        <v/>
      </c>
    </row>
    <row r="4948" spans="4:5">
      <c r="D4948" s="16" t="str">
        <f>IFERROR(VLOOKUP(CONCATENATE(B4948,C4948),IBGE!A:J,10,FALSE),"")</f>
        <v/>
      </c>
      <c r="E4948" s="17" t="str">
        <f>IFERROR(VLOOKUP(CONCATENATE(B4948,C4948),IBGE!A:R,18,FALSE),"")</f>
        <v/>
      </c>
    </row>
    <row r="4949" spans="4:5">
      <c r="D4949" s="16" t="str">
        <f>IFERROR(VLOOKUP(CONCATENATE(B4949,C4949),IBGE!A:J,10,FALSE),"")</f>
        <v/>
      </c>
      <c r="E4949" s="17" t="str">
        <f>IFERROR(VLOOKUP(CONCATENATE(B4949,C4949),IBGE!A:R,18,FALSE),"")</f>
        <v/>
      </c>
    </row>
    <row r="4950" spans="4:5">
      <c r="D4950" s="16" t="str">
        <f>IFERROR(VLOOKUP(CONCATENATE(B4950,C4950),IBGE!A:J,10,FALSE),"")</f>
        <v/>
      </c>
      <c r="E4950" s="17" t="str">
        <f>IFERROR(VLOOKUP(CONCATENATE(B4950,C4950),IBGE!A:R,18,FALSE),"")</f>
        <v/>
      </c>
    </row>
    <row r="4951" spans="4:5">
      <c r="D4951" s="16" t="str">
        <f>IFERROR(VLOOKUP(CONCATENATE(B4951,C4951),IBGE!A:J,10,FALSE),"")</f>
        <v/>
      </c>
      <c r="E4951" s="17" t="str">
        <f>IFERROR(VLOOKUP(CONCATENATE(B4951,C4951),IBGE!A:R,18,FALSE),"")</f>
        <v/>
      </c>
    </row>
    <row r="4952" spans="4:5">
      <c r="D4952" s="16" t="str">
        <f>IFERROR(VLOOKUP(CONCATENATE(B4952,C4952),IBGE!A:J,10,FALSE),"")</f>
        <v/>
      </c>
      <c r="E4952" s="17" t="str">
        <f>IFERROR(VLOOKUP(CONCATENATE(B4952,C4952),IBGE!A:R,18,FALSE),"")</f>
        <v/>
      </c>
    </row>
    <row r="4953" spans="4:5">
      <c r="D4953" s="16" t="str">
        <f>IFERROR(VLOOKUP(CONCATENATE(B4953,C4953),IBGE!A:J,10,FALSE),"")</f>
        <v/>
      </c>
      <c r="E4953" s="17" t="str">
        <f>IFERROR(VLOOKUP(CONCATENATE(B4953,C4953),IBGE!A:R,18,FALSE),"")</f>
        <v/>
      </c>
    </row>
    <row r="4954" spans="4:5">
      <c r="D4954" s="16" t="str">
        <f>IFERROR(VLOOKUP(CONCATENATE(B4954,C4954),IBGE!A:J,10,FALSE),"")</f>
        <v/>
      </c>
      <c r="E4954" s="17" t="str">
        <f>IFERROR(VLOOKUP(CONCATENATE(B4954,C4954),IBGE!A:R,18,FALSE),"")</f>
        <v/>
      </c>
    </row>
    <row r="4955" spans="4:5">
      <c r="D4955" s="16" t="str">
        <f>IFERROR(VLOOKUP(CONCATENATE(B4955,C4955),IBGE!A:J,10,FALSE),"")</f>
        <v/>
      </c>
      <c r="E4955" s="17" t="str">
        <f>IFERROR(VLOOKUP(CONCATENATE(B4955,C4955),IBGE!A:R,18,FALSE),"")</f>
        <v/>
      </c>
    </row>
    <row r="4956" spans="4:5">
      <c r="D4956" s="16" t="str">
        <f>IFERROR(VLOOKUP(CONCATENATE(B4956,C4956),IBGE!A:J,10,FALSE),"")</f>
        <v/>
      </c>
      <c r="E4956" s="17" t="str">
        <f>IFERROR(VLOOKUP(CONCATENATE(B4956,C4956),IBGE!A:R,18,FALSE),"")</f>
        <v/>
      </c>
    </row>
    <row r="4957" spans="4:5">
      <c r="D4957" s="16" t="str">
        <f>IFERROR(VLOOKUP(CONCATENATE(B4957,C4957),IBGE!A:J,10,FALSE),"")</f>
        <v/>
      </c>
      <c r="E4957" s="17" t="str">
        <f>IFERROR(VLOOKUP(CONCATENATE(B4957,C4957),IBGE!A:R,18,FALSE),"")</f>
        <v/>
      </c>
    </row>
    <row r="4958" spans="4:5">
      <c r="D4958" s="16" t="str">
        <f>IFERROR(VLOOKUP(CONCATENATE(B4958,C4958),IBGE!A:J,10,FALSE),"")</f>
        <v/>
      </c>
      <c r="E4958" s="17" t="str">
        <f>IFERROR(VLOOKUP(CONCATENATE(B4958,C4958),IBGE!A:R,18,FALSE),"")</f>
        <v/>
      </c>
    </row>
    <row r="4959" spans="4:5">
      <c r="D4959" s="16" t="str">
        <f>IFERROR(VLOOKUP(CONCATENATE(B4959,C4959),IBGE!A:J,10,FALSE),"")</f>
        <v/>
      </c>
      <c r="E4959" s="17" t="str">
        <f>IFERROR(VLOOKUP(CONCATENATE(B4959,C4959),IBGE!A:R,18,FALSE),"")</f>
        <v/>
      </c>
    </row>
    <row r="4960" spans="4:5">
      <c r="D4960" s="16" t="str">
        <f>IFERROR(VLOOKUP(CONCATENATE(B4960,C4960),IBGE!A:J,10,FALSE),"")</f>
        <v/>
      </c>
      <c r="E4960" s="17" t="str">
        <f>IFERROR(VLOOKUP(CONCATENATE(B4960,C4960),IBGE!A:R,18,FALSE),"")</f>
        <v/>
      </c>
    </row>
    <row r="4961" spans="4:5">
      <c r="D4961" s="16" t="str">
        <f>IFERROR(VLOOKUP(CONCATENATE(B4961,C4961),IBGE!A:J,10,FALSE),"")</f>
        <v/>
      </c>
      <c r="E4961" s="17" t="str">
        <f>IFERROR(VLOOKUP(CONCATENATE(B4961,C4961),IBGE!A:R,18,FALSE),"")</f>
        <v/>
      </c>
    </row>
    <row r="4962" spans="4:5">
      <c r="D4962" s="16" t="str">
        <f>IFERROR(VLOOKUP(CONCATENATE(B4962,C4962),IBGE!A:J,10,FALSE),"")</f>
        <v/>
      </c>
      <c r="E4962" s="17" t="str">
        <f>IFERROR(VLOOKUP(CONCATENATE(B4962,C4962),IBGE!A:R,18,FALSE),"")</f>
        <v/>
      </c>
    </row>
    <row r="4963" spans="4:5">
      <c r="D4963" s="16" t="str">
        <f>IFERROR(VLOOKUP(CONCATENATE(B4963,C4963),IBGE!A:J,10,FALSE),"")</f>
        <v/>
      </c>
      <c r="E4963" s="17" t="str">
        <f>IFERROR(VLOOKUP(CONCATENATE(B4963,C4963),IBGE!A:R,18,FALSE),"")</f>
        <v/>
      </c>
    </row>
    <row r="4964" spans="4:5">
      <c r="D4964" s="16" t="str">
        <f>IFERROR(VLOOKUP(CONCATENATE(B4964,C4964),IBGE!A:J,10,FALSE),"")</f>
        <v/>
      </c>
      <c r="E4964" s="17" t="str">
        <f>IFERROR(VLOOKUP(CONCATENATE(B4964,C4964),IBGE!A:R,18,FALSE),"")</f>
        <v/>
      </c>
    </row>
    <row r="4965" spans="4:5">
      <c r="D4965" s="16" t="str">
        <f>IFERROR(VLOOKUP(CONCATENATE(B4965,C4965),IBGE!A:J,10,FALSE),"")</f>
        <v/>
      </c>
      <c r="E4965" s="17" t="str">
        <f>IFERROR(VLOOKUP(CONCATENATE(B4965,C4965),IBGE!A:R,18,FALSE),"")</f>
        <v/>
      </c>
    </row>
    <row r="4966" spans="4:5">
      <c r="D4966" s="16" t="str">
        <f>IFERROR(VLOOKUP(CONCATENATE(B4966,C4966),IBGE!A:J,10,FALSE),"")</f>
        <v/>
      </c>
      <c r="E4966" s="17" t="str">
        <f>IFERROR(VLOOKUP(CONCATENATE(B4966,C4966),IBGE!A:R,18,FALSE),"")</f>
        <v/>
      </c>
    </row>
    <row r="4967" spans="4:5">
      <c r="D4967" s="16" t="str">
        <f>IFERROR(VLOOKUP(CONCATENATE(B4967,C4967),IBGE!A:J,10,FALSE),"")</f>
        <v/>
      </c>
      <c r="E4967" s="17" t="str">
        <f>IFERROR(VLOOKUP(CONCATENATE(B4967,C4967),IBGE!A:R,18,FALSE),"")</f>
        <v/>
      </c>
    </row>
    <row r="4968" spans="4:5">
      <c r="D4968" s="16" t="str">
        <f>IFERROR(VLOOKUP(CONCATENATE(B4968,C4968),IBGE!A:J,10,FALSE),"")</f>
        <v/>
      </c>
      <c r="E4968" s="17" t="str">
        <f>IFERROR(VLOOKUP(CONCATENATE(B4968,C4968),IBGE!A:R,18,FALSE),"")</f>
        <v/>
      </c>
    </row>
    <row r="4969" spans="4:5">
      <c r="D4969" s="16" t="str">
        <f>IFERROR(VLOOKUP(CONCATENATE(B4969,C4969),IBGE!A:J,10,FALSE),"")</f>
        <v/>
      </c>
      <c r="E4969" s="17" t="str">
        <f>IFERROR(VLOOKUP(CONCATENATE(B4969,C4969),IBGE!A:R,18,FALSE),"")</f>
        <v/>
      </c>
    </row>
    <row r="4970" spans="4:5">
      <c r="D4970" s="16" t="str">
        <f>IFERROR(VLOOKUP(CONCATENATE(B4970,C4970),IBGE!A:J,10,FALSE),"")</f>
        <v/>
      </c>
      <c r="E4970" s="17" t="str">
        <f>IFERROR(VLOOKUP(CONCATENATE(B4970,C4970),IBGE!A:R,18,FALSE),"")</f>
        <v/>
      </c>
    </row>
    <row r="4971" spans="4:5">
      <c r="D4971" s="16" t="str">
        <f>IFERROR(VLOOKUP(CONCATENATE(B4971,C4971),IBGE!A:J,10,FALSE),"")</f>
        <v/>
      </c>
      <c r="E4971" s="17" t="str">
        <f>IFERROR(VLOOKUP(CONCATENATE(B4971,C4971),IBGE!A:R,18,FALSE),"")</f>
        <v/>
      </c>
    </row>
    <row r="4972" spans="4:5">
      <c r="D4972" s="16" t="str">
        <f>IFERROR(VLOOKUP(CONCATENATE(B4972,C4972),IBGE!A:J,10,FALSE),"")</f>
        <v/>
      </c>
      <c r="E4972" s="17" t="str">
        <f>IFERROR(VLOOKUP(CONCATENATE(B4972,C4972),IBGE!A:R,18,FALSE),"")</f>
        <v/>
      </c>
    </row>
    <row r="4973" spans="4:5">
      <c r="D4973" s="16" t="str">
        <f>IFERROR(VLOOKUP(CONCATENATE(B4973,C4973),IBGE!A:J,10,FALSE),"")</f>
        <v/>
      </c>
      <c r="E4973" s="17" t="str">
        <f>IFERROR(VLOOKUP(CONCATENATE(B4973,C4973),IBGE!A:R,18,FALSE),"")</f>
        <v/>
      </c>
    </row>
    <row r="4974" spans="4:5">
      <c r="D4974" s="16" t="str">
        <f>IFERROR(VLOOKUP(CONCATENATE(B4974,C4974),IBGE!A:J,10,FALSE),"")</f>
        <v/>
      </c>
      <c r="E4974" s="17" t="str">
        <f>IFERROR(VLOOKUP(CONCATENATE(B4974,C4974),IBGE!A:R,18,FALSE),"")</f>
        <v/>
      </c>
    </row>
    <row r="4975" spans="4:5">
      <c r="D4975" s="16" t="str">
        <f>IFERROR(VLOOKUP(CONCATENATE(B4975,C4975),IBGE!A:J,10,FALSE),"")</f>
        <v/>
      </c>
      <c r="E4975" s="17" t="str">
        <f>IFERROR(VLOOKUP(CONCATENATE(B4975,C4975),IBGE!A:R,18,FALSE),"")</f>
        <v/>
      </c>
    </row>
    <row r="4976" spans="4:5">
      <c r="D4976" s="16" t="str">
        <f>IFERROR(VLOOKUP(CONCATENATE(B4976,C4976),IBGE!A:J,10,FALSE),"")</f>
        <v/>
      </c>
      <c r="E4976" s="17" t="str">
        <f>IFERROR(VLOOKUP(CONCATENATE(B4976,C4976),IBGE!A:R,18,FALSE),"")</f>
        <v/>
      </c>
    </row>
    <row r="4977" spans="4:5">
      <c r="D4977" s="16" t="str">
        <f>IFERROR(VLOOKUP(CONCATENATE(B4977,C4977),IBGE!A:J,10,FALSE),"")</f>
        <v/>
      </c>
      <c r="E4977" s="17" t="str">
        <f>IFERROR(VLOOKUP(CONCATENATE(B4977,C4977),IBGE!A:R,18,FALSE),"")</f>
        <v/>
      </c>
    </row>
    <row r="4978" spans="4:5">
      <c r="D4978" s="16" t="str">
        <f>IFERROR(VLOOKUP(CONCATENATE(B4978,C4978),IBGE!A:J,10,FALSE),"")</f>
        <v/>
      </c>
      <c r="E4978" s="17" t="str">
        <f>IFERROR(VLOOKUP(CONCATENATE(B4978,C4978),IBGE!A:R,18,FALSE),"")</f>
        <v/>
      </c>
    </row>
    <row r="4979" spans="4:5">
      <c r="D4979" s="16" t="str">
        <f>IFERROR(VLOOKUP(CONCATENATE(B4979,C4979),IBGE!A:J,10,FALSE),"")</f>
        <v/>
      </c>
      <c r="E4979" s="17" t="str">
        <f>IFERROR(VLOOKUP(CONCATENATE(B4979,C4979),IBGE!A:R,18,FALSE),"")</f>
        <v/>
      </c>
    </row>
    <row r="4980" spans="4:5">
      <c r="D4980" s="16" t="str">
        <f>IFERROR(VLOOKUP(CONCATENATE(B4980,C4980),IBGE!A:J,10,FALSE),"")</f>
        <v/>
      </c>
      <c r="E4980" s="17" t="str">
        <f>IFERROR(VLOOKUP(CONCATENATE(B4980,C4980),IBGE!A:R,18,FALSE),"")</f>
        <v/>
      </c>
    </row>
    <row r="4981" spans="4:5">
      <c r="D4981" s="16" t="str">
        <f>IFERROR(VLOOKUP(CONCATENATE(B4981,C4981),IBGE!A:J,10,FALSE),"")</f>
        <v/>
      </c>
      <c r="E4981" s="17" t="str">
        <f>IFERROR(VLOOKUP(CONCATENATE(B4981,C4981),IBGE!A:R,18,FALSE),"")</f>
        <v/>
      </c>
    </row>
    <row r="4982" spans="4:5">
      <c r="D4982" s="16" t="str">
        <f>IFERROR(VLOOKUP(CONCATENATE(B4982,C4982),IBGE!A:J,10,FALSE),"")</f>
        <v/>
      </c>
      <c r="E4982" s="17" t="str">
        <f>IFERROR(VLOOKUP(CONCATENATE(B4982,C4982),IBGE!A:R,18,FALSE),"")</f>
        <v/>
      </c>
    </row>
    <row r="4983" spans="4:5">
      <c r="D4983" s="16" t="str">
        <f>IFERROR(VLOOKUP(CONCATENATE(B4983,C4983),IBGE!A:J,10,FALSE),"")</f>
        <v/>
      </c>
      <c r="E4983" s="17" t="str">
        <f>IFERROR(VLOOKUP(CONCATENATE(B4983,C4983),IBGE!A:R,18,FALSE),"")</f>
        <v/>
      </c>
    </row>
    <row r="4984" spans="4:5">
      <c r="D4984" s="16" t="str">
        <f>IFERROR(VLOOKUP(CONCATENATE(B4984,C4984),IBGE!A:J,10,FALSE),"")</f>
        <v/>
      </c>
      <c r="E4984" s="17" t="str">
        <f>IFERROR(VLOOKUP(CONCATENATE(B4984,C4984),IBGE!A:R,18,FALSE),"")</f>
        <v/>
      </c>
    </row>
    <row r="4985" spans="4:5">
      <c r="D4985" s="16" t="str">
        <f>IFERROR(VLOOKUP(CONCATENATE(B4985,C4985),IBGE!A:J,10,FALSE),"")</f>
        <v/>
      </c>
      <c r="E4985" s="17" t="str">
        <f>IFERROR(VLOOKUP(CONCATENATE(B4985,C4985),IBGE!A:R,18,FALSE),"")</f>
        <v/>
      </c>
    </row>
    <row r="4986" spans="4:5">
      <c r="D4986" s="16" t="str">
        <f>IFERROR(VLOOKUP(CONCATENATE(B4986,C4986),IBGE!A:J,10,FALSE),"")</f>
        <v/>
      </c>
      <c r="E4986" s="17" t="str">
        <f>IFERROR(VLOOKUP(CONCATENATE(B4986,C4986),IBGE!A:R,18,FALSE),"")</f>
        <v/>
      </c>
    </row>
    <row r="4987" spans="4:5">
      <c r="D4987" s="16" t="str">
        <f>IFERROR(VLOOKUP(CONCATENATE(B4987,C4987),IBGE!A:J,10,FALSE),"")</f>
        <v/>
      </c>
      <c r="E4987" s="17" t="str">
        <f>IFERROR(VLOOKUP(CONCATENATE(B4987,C4987),IBGE!A:R,18,FALSE),"")</f>
        <v/>
      </c>
    </row>
    <row r="4988" spans="4:5">
      <c r="D4988" s="16" t="str">
        <f>IFERROR(VLOOKUP(CONCATENATE(B4988,C4988),IBGE!A:J,10,FALSE),"")</f>
        <v/>
      </c>
      <c r="E4988" s="17" t="str">
        <f>IFERROR(VLOOKUP(CONCATENATE(B4988,C4988),IBGE!A:R,18,FALSE),"")</f>
        <v/>
      </c>
    </row>
    <row r="4989" spans="4:5">
      <c r="D4989" s="16" t="str">
        <f>IFERROR(VLOOKUP(CONCATENATE(B4989,C4989),IBGE!A:J,10,FALSE),"")</f>
        <v/>
      </c>
      <c r="E4989" s="17" t="str">
        <f>IFERROR(VLOOKUP(CONCATENATE(B4989,C4989),IBGE!A:R,18,FALSE),"")</f>
        <v/>
      </c>
    </row>
    <row r="4990" spans="4:5">
      <c r="D4990" s="16" t="str">
        <f>IFERROR(VLOOKUP(CONCATENATE(B4990,C4990),IBGE!A:J,10,FALSE),"")</f>
        <v/>
      </c>
      <c r="E4990" s="17" t="str">
        <f>IFERROR(VLOOKUP(CONCATENATE(B4990,C4990),IBGE!A:R,18,FALSE),"")</f>
        <v/>
      </c>
    </row>
    <row r="4991" spans="4:5">
      <c r="D4991" s="16" t="str">
        <f>IFERROR(VLOOKUP(CONCATENATE(B4991,C4991),IBGE!A:J,10,FALSE),"")</f>
        <v/>
      </c>
      <c r="E4991" s="17" t="str">
        <f>IFERROR(VLOOKUP(CONCATENATE(B4991,C4991),IBGE!A:R,18,FALSE),"")</f>
        <v/>
      </c>
    </row>
    <row r="4992" spans="4:5">
      <c r="D4992" s="16" t="str">
        <f>IFERROR(VLOOKUP(CONCATENATE(B4992,C4992),IBGE!A:J,10,FALSE),"")</f>
        <v/>
      </c>
      <c r="E4992" s="17" t="str">
        <f>IFERROR(VLOOKUP(CONCATENATE(B4992,C4992),IBGE!A:R,18,FALSE),"")</f>
        <v/>
      </c>
    </row>
    <row r="4993" spans="4:5">
      <c r="D4993" s="16" t="str">
        <f>IFERROR(VLOOKUP(CONCATENATE(B4993,C4993),IBGE!A:J,10,FALSE),"")</f>
        <v/>
      </c>
      <c r="E4993" s="17" t="str">
        <f>IFERROR(VLOOKUP(CONCATENATE(B4993,C4993),IBGE!A:R,18,FALSE),"")</f>
        <v/>
      </c>
    </row>
    <row r="4994" spans="4:5">
      <c r="D4994" s="16" t="str">
        <f>IFERROR(VLOOKUP(CONCATENATE(B4994,C4994),IBGE!A:J,10,FALSE),"")</f>
        <v/>
      </c>
      <c r="E4994" s="17" t="str">
        <f>IFERROR(VLOOKUP(CONCATENATE(B4994,C4994),IBGE!A:R,18,FALSE),"")</f>
        <v/>
      </c>
    </row>
    <row r="4995" spans="4:5">
      <c r="D4995" s="16" t="str">
        <f>IFERROR(VLOOKUP(CONCATENATE(B4995,C4995),IBGE!A:J,10,FALSE),"")</f>
        <v/>
      </c>
      <c r="E4995" s="17" t="str">
        <f>IFERROR(VLOOKUP(CONCATENATE(B4995,C4995),IBGE!A:R,18,FALSE),"")</f>
        <v/>
      </c>
    </row>
    <row r="4996" spans="4:5">
      <c r="D4996" s="16" t="str">
        <f>IFERROR(VLOOKUP(CONCATENATE(B4996,C4996),IBGE!A:J,10,FALSE),"")</f>
        <v/>
      </c>
      <c r="E4996" s="17" t="str">
        <f>IFERROR(VLOOKUP(CONCATENATE(B4996,C4996),IBGE!A:R,18,FALSE),"")</f>
        <v/>
      </c>
    </row>
    <row r="4997" spans="4:5">
      <c r="D4997" s="16" t="str">
        <f>IFERROR(VLOOKUP(CONCATENATE(B4997,C4997),IBGE!A:J,10,FALSE),"")</f>
        <v/>
      </c>
      <c r="E4997" s="17" t="str">
        <f>IFERROR(VLOOKUP(CONCATENATE(B4997,C4997),IBGE!A:R,18,FALSE),"")</f>
        <v/>
      </c>
    </row>
    <row r="4998" spans="4:5">
      <c r="D4998" s="16" t="str">
        <f>IFERROR(VLOOKUP(CONCATENATE(B4998,C4998),IBGE!A:J,10,FALSE),"")</f>
        <v/>
      </c>
      <c r="E4998" s="17" t="str">
        <f>IFERROR(VLOOKUP(CONCATENATE(B4998,C4998),IBGE!A:R,18,FALSE),"")</f>
        <v/>
      </c>
    </row>
    <row r="4999" spans="4:5">
      <c r="D4999" s="16" t="str">
        <f>IFERROR(VLOOKUP(CONCATENATE(B4999,C4999),IBGE!A:J,10,FALSE),"")</f>
        <v/>
      </c>
      <c r="E4999" s="17" t="str">
        <f>IFERROR(VLOOKUP(CONCATENATE(B4999,C4999),IBGE!A:R,18,FALSE),"")</f>
        <v/>
      </c>
    </row>
    <row r="5000" spans="4:5">
      <c r="D5000" s="16" t="str">
        <f>IFERROR(VLOOKUP(CONCATENATE(B5000,C5000),IBGE!A:J,10,FALSE),"")</f>
        <v/>
      </c>
      <c r="E5000" s="17" t="str">
        <f>IFERROR(VLOOKUP(CONCATENATE(B5000,C5000),IBGE!A:R,18,FALSE),"")</f>
        <v/>
      </c>
    </row>
    <row r="5001" spans="4:5">
      <c r="D5001" s="16" t="str">
        <f>IFERROR(VLOOKUP(CONCATENATE(B5001,C5001),IBGE!A:J,10,FALSE),"")</f>
        <v/>
      </c>
      <c r="E5001" s="17" t="str">
        <f>IFERROR(VLOOKUP(CONCATENATE(B5001,C5001),IBGE!A:R,18,FALSE),"")</f>
        <v/>
      </c>
    </row>
    <row r="5002" spans="4:5">
      <c r="D5002" s="16" t="str">
        <f>IFERROR(VLOOKUP(CONCATENATE(B5002,C5002),IBGE!A:J,10,FALSE),"")</f>
        <v/>
      </c>
      <c r="E5002" s="17" t="str">
        <f>IFERROR(VLOOKUP(CONCATENATE(B5002,C5002),IBGE!A:R,18,FALSE),"")</f>
        <v/>
      </c>
    </row>
    <row r="5003" spans="4:5">
      <c r="D5003" s="16" t="str">
        <f>IFERROR(VLOOKUP(CONCATENATE(B5003,C5003),IBGE!A:J,10,FALSE),"")</f>
        <v/>
      </c>
      <c r="E5003" s="17" t="str">
        <f>IFERROR(VLOOKUP(CONCATENATE(B5003,C5003),IBGE!A:R,18,FALSE),"")</f>
        <v/>
      </c>
    </row>
    <row r="5004" spans="4:5">
      <c r="D5004" s="16" t="str">
        <f>IFERROR(VLOOKUP(CONCATENATE(B5004,C5004),IBGE!A:J,10,FALSE),"")</f>
        <v/>
      </c>
      <c r="E5004" s="17" t="str">
        <f>IFERROR(VLOOKUP(CONCATENATE(B5004,C5004),IBGE!A:R,18,FALSE),"")</f>
        <v/>
      </c>
    </row>
    <row r="5005" spans="4:5">
      <c r="D5005" s="16" t="str">
        <f>IFERROR(VLOOKUP(CONCATENATE(B5005,C5005),IBGE!A:J,10,FALSE),"")</f>
        <v/>
      </c>
      <c r="E5005" s="17" t="str">
        <f>IFERROR(VLOOKUP(CONCATENATE(B5005,C5005),IBGE!A:R,18,FALSE),"")</f>
        <v/>
      </c>
    </row>
    <row r="5006" spans="4:5">
      <c r="D5006" s="16" t="str">
        <f>IFERROR(VLOOKUP(CONCATENATE(B5006,C5006),IBGE!A:J,10,FALSE),"")</f>
        <v/>
      </c>
      <c r="E5006" s="17" t="str">
        <f>IFERROR(VLOOKUP(CONCATENATE(B5006,C5006),IBGE!A:R,18,FALSE),"")</f>
        <v/>
      </c>
    </row>
    <row r="5007" spans="4:5">
      <c r="D5007" s="16" t="str">
        <f>IFERROR(VLOOKUP(CONCATENATE(B5007,C5007),IBGE!A:J,10,FALSE),"")</f>
        <v/>
      </c>
      <c r="E5007" s="17" t="str">
        <f>IFERROR(VLOOKUP(CONCATENATE(B5007,C5007),IBGE!A:R,18,FALSE),"")</f>
        <v/>
      </c>
    </row>
    <row r="5008" spans="4:5">
      <c r="D5008" s="16" t="str">
        <f>IFERROR(VLOOKUP(CONCATENATE(B5008,C5008),IBGE!A:J,10,FALSE),"")</f>
        <v/>
      </c>
      <c r="E5008" s="17" t="str">
        <f>IFERROR(VLOOKUP(CONCATENATE(B5008,C5008),IBGE!A:R,18,FALSE),"")</f>
        <v/>
      </c>
    </row>
    <row r="5009" spans="4:5">
      <c r="D5009" s="16" t="str">
        <f>IFERROR(VLOOKUP(CONCATENATE(B5009,C5009),IBGE!A:J,10,FALSE),"")</f>
        <v/>
      </c>
      <c r="E5009" s="17" t="str">
        <f>IFERROR(VLOOKUP(CONCATENATE(B5009,C5009),IBGE!A:R,18,FALSE),"")</f>
        <v/>
      </c>
    </row>
    <row r="5010" spans="4:5">
      <c r="D5010" s="16" t="str">
        <f>IFERROR(VLOOKUP(CONCATENATE(B5010,C5010),IBGE!A:J,10,FALSE),"")</f>
        <v/>
      </c>
      <c r="E5010" s="17" t="str">
        <f>IFERROR(VLOOKUP(CONCATENATE(B5010,C5010),IBGE!A:R,18,FALSE),"")</f>
        <v/>
      </c>
    </row>
    <row r="5011" spans="4:5">
      <c r="D5011" s="16" t="str">
        <f>IFERROR(VLOOKUP(CONCATENATE(B5011,C5011),IBGE!A:J,10,FALSE),"")</f>
        <v/>
      </c>
      <c r="E5011" s="17" t="str">
        <f>IFERROR(VLOOKUP(CONCATENATE(B5011,C5011),IBGE!A:R,18,FALSE),"")</f>
        <v/>
      </c>
    </row>
    <row r="5012" spans="4:5">
      <c r="D5012" s="16" t="str">
        <f>IFERROR(VLOOKUP(CONCATENATE(B5012,C5012),IBGE!A:J,10,FALSE),"")</f>
        <v/>
      </c>
      <c r="E5012" s="17" t="str">
        <f>IFERROR(VLOOKUP(CONCATENATE(B5012,C5012),IBGE!A:R,18,FALSE),"")</f>
        <v/>
      </c>
    </row>
    <row r="5013" spans="4:5">
      <c r="D5013" s="16" t="str">
        <f>IFERROR(VLOOKUP(CONCATENATE(B5013,C5013),IBGE!A:J,10,FALSE),"")</f>
        <v/>
      </c>
      <c r="E5013" s="17" t="str">
        <f>IFERROR(VLOOKUP(CONCATENATE(B5013,C5013),IBGE!A:R,18,FALSE),"")</f>
        <v/>
      </c>
    </row>
    <row r="5014" spans="4:5">
      <c r="D5014" s="16" t="str">
        <f>IFERROR(VLOOKUP(CONCATENATE(B5014,C5014),IBGE!A:J,10,FALSE),"")</f>
        <v/>
      </c>
      <c r="E5014" s="17" t="str">
        <f>IFERROR(VLOOKUP(CONCATENATE(B5014,C5014),IBGE!A:R,18,FALSE),"")</f>
        <v/>
      </c>
    </row>
    <row r="5015" spans="4:5">
      <c r="D5015" s="16" t="str">
        <f>IFERROR(VLOOKUP(CONCATENATE(B5015,C5015),IBGE!A:J,10,FALSE),"")</f>
        <v/>
      </c>
      <c r="E5015" s="17" t="str">
        <f>IFERROR(VLOOKUP(CONCATENATE(B5015,C5015),IBGE!A:R,18,FALSE),"")</f>
        <v/>
      </c>
    </row>
    <row r="5016" spans="4:5">
      <c r="D5016" s="16" t="str">
        <f>IFERROR(VLOOKUP(CONCATENATE(B5016,C5016),IBGE!A:J,10,FALSE),"")</f>
        <v/>
      </c>
      <c r="E5016" s="17" t="str">
        <f>IFERROR(VLOOKUP(CONCATENATE(B5016,C5016),IBGE!A:R,18,FALSE),"")</f>
        <v/>
      </c>
    </row>
    <row r="5017" spans="4:5">
      <c r="D5017" s="16" t="str">
        <f>IFERROR(VLOOKUP(CONCATENATE(B5017,C5017),IBGE!A:J,10,FALSE),"")</f>
        <v/>
      </c>
      <c r="E5017" s="17" t="str">
        <f>IFERROR(VLOOKUP(CONCATENATE(B5017,C5017),IBGE!A:R,18,FALSE),"")</f>
        <v/>
      </c>
    </row>
    <row r="5018" spans="4:5">
      <c r="D5018" s="16" t="str">
        <f>IFERROR(VLOOKUP(CONCATENATE(B5018,C5018),IBGE!A:J,10,FALSE),"")</f>
        <v/>
      </c>
      <c r="E5018" s="17" t="str">
        <f>IFERROR(VLOOKUP(CONCATENATE(B5018,C5018),IBGE!A:R,18,FALSE),"")</f>
        <v/>
      </c>
    </row>
    <row r="5019" spans="4:5">
      <c r="D5019" s="16" t="str">
        <f>IFERROR(VLOOKUP(CONCATENATE(B5019,C5019),IBGE!A:J,10,FALSE),"")</f>
        <v/>
      </c>
      <c r="E5019" s="17" t="str">
        <f>IFERROR(VLOOKUP(CONCATENATE(B5019,C5019),IBGE!A:R,18,FALSE),"")</f>
        <v/>
      </c>
    </row>
    <row r="5020" spans="4:5">
      <c r="D5020" s="16" t="str">
        <f>IFERROR(VLOOKUP(CONCATENATE(B5020,C5020),IBGE!A:J,10,FALSE),"")</f>
        <v/>
      </c>
      <c r="E5020" s="17" t="str">
        <f>IFERROR(VLOOKUP(CONCATENATE(B5020,C5020),IBGE!A:R,18,FALSE),"")</f>
        <v/>
      </c>
    </row>
    <row r="5021" spans="4:5">
      <c r="D5021" s="16" t="str">
        <f>IFERROR(VLOOKUP(CONCATENATE(B5021,C5021),IBGE!A:J,10,FALSE),"")</f>
        <v/>
      </c>
      <c r="E5021" s="17" t="str">
        <f>IFERROR(VLOOKUP(CONCATENATE(B5021,C5021),IBGE!A:R,18,FALSE),"")</f>
        <v/>
      </c>
    </row>
    <row r="5022" spans="4:5">
      <c r="D5022" s="16" t="str">
        <f>IFERROR(VLOOKUP(CONCATENATE(B5022,C5022),IBGE!A:J,10,FALSE),"")</f>
        <v/>
      </c>
      <c r="E5022" s="17" t="str">
        <f>IFERROR(VLOOKUP(CONCATENATE(B5022,C5022),IBGE!A:R,18,FALSE),"")</f>
        <v/>
      </c>
    </row>
    <row r="5023" spans="4:5">
      <c r="D5023" s="16" t="str">
        <f>IFERROR(VLOOKUP(CONCATENATE(B5023,C5023),IBGE!A:J,10,FALSE),"")</f>
        <v/>
      </c>
      <c r="E5023" s="17" t="str">
        <f>IFERROR(VLOOKUP(CONCATENATE(B5023,C5023),IBGE!A:R,18,FALSE),"")</f>
        <v/>
      </c>
    </row>
    <row r="5024" spans="4:5">
      <c r="D5024" s="16" t="str">
        <f>IFERROR(VLOOKUP(CONCATENATE(B5024,C5024),IBGE!A:J,10,FALSE),"")</f>
        <v/>
      </c>
      <c r="E5024" s="17" t="str">
        <f>IFERROR(VLOOKUP(CONCATENATE(B5024,C5024),IBGE!A:R,18,FALSE),"")</f>
        <v/>
      </c>
    </row>
    <row r="5025" spans="4:5">
      <c r="D5025" s="16" t="str">
        <f>IFERROR(VLOOKUP(CONCATENATE(B5025,C5025),IBGE!A:J,10,FALSE),"")</f>
        <v/>
      </c>
      <c r="E5025" s="17" t="str">
        <f>IFERROR(VLOOKUP(CONCATENATE(B5025,C5025),IBGE!A:R,18,FALSE),"")</f>
        <v/>
      </c>
    </row>
    <row r="5026" spans="4:5">
      <c r="D5026" s="16" t="str">
        <f>IFERROR(VLOOKUP(CONCATENATE(B5026,C5026),IBGE!A:J,10,FALSE),"")</f>
        <v/>
      </c>
      <c r="E5026" s="17" t="str">
        <f>IFERROR(VLOOKUP(CONCATENATE(B5026,C5026),IBGE!A:R,18,FALSE),"")</f>
        <v/>
      </c>
    </row>
    <row r="5027" spans="4:5">
      <c r="D5027" s="16" t="str">
        <f>IFERROR(VLOOKUP(CONCATENATE(B5027,C5027),IBGE!A:J,10,FALSE),"")</f>
        <v/>
      </c>
      <c r="E5027" s="17" t="str">
        <f>IFERROR(VLOOKUP(CONCATENATE(B5027,C5027),IBGE!A:R,18,FALSE),"")</f>
        <v/>
      </c>
    </row>
    <row r="5028" spans="4:5">
      <c r="D5028" s="16" t="str">
        <f>IFERROR(VLOOKUP(CONCATENATE(B5028,C5028),IBGE!A:J,10,FALSE),"")</f>
        <v/>
      </c>
      <c r="E5028" s="17" t="str">
        <f>IFERROR(VLOOKUP(CONCATENATE(B5028,C5028),IBGE!A:R,18,FALSE),"")</f>
        <v/>
      </c>
    </row>
    <row r="5029" spans="4:5">
      <c r="D5029" s="16" t="str">
        <f>IFERROR(VLOOKUP(CONCATENATE(B5029,C5029),IBGE!A:J,10,FALSE),"")</f>
        <v/>
      </c>
      <c r="E5029" s="17" t="str">
        <f>IFERROR(VLOOKUP(CONCATENATE(B5029,C5029),IBGE!A:R,18,FALSE),"")</f>
        <v/>
      </c>
    </row>
    <row r="5030" spans="4:5">
      <c r="D5030" s="16" t="str">
        <f>IFERROR(VLOOKUP(CONCATENATE(B5030,C5030),IBGE!A:J,10,FALSE),"")</f>
        <v/>
      </c>
      <c r="E5030" s="17" t="str">
        <f>IFERROR(VLOOKUP(CONCATENATE(B5030,C5030),IBGE!A:R,18,FALSE),"")</f>
        <v/>
      </c>
    </row>
    <row r="5031" spans="4:5">
      <c r="D5031" s="16" t="str">
        <f>IFERROR(VLOOKUP(CONCATENATE(B5031,C5031),IBGE!A:J,10,FALSE),"")</f>
        <v/>
      </c>
      <c r="E5031" s="17" t="str">
        <f>IFERROR(VLOOKUP(CONCATENATE(B5031,C5031),IBGE!A:R,18,FALSE),"")</f>
        <v/>
      </c>
    </row>
    <row r="5032" spans="4:5">
      <c r="D5032" s="16" t="str">
        <f>IFERROR(VLOOKUP(CONCATENATE(B5032,C5032),IBGE!A:J,10,FALSE),"")</f>
        <v/>
      </c>
      <c r="E5032" s="17" t="str">
        <f>IFERROR(VLOOKUP(CONCATENATE(B5032,C5032),IBGE!A:R,18,FALSE),"")</f>
        <v/>
      </c>
    </row>
    <row r="5033" spans="4:5">
      <c r="D5033" s="16" t="str">
        <f>IFERROR(VLOOKUP(CONCATENATE(B5033,C5033),IBGE!A:J,10,FALSE),"")</f>
        <v/>
      </c>
      <c r="E5033" s="17" t="str">
        <f>IFERROR(VLOOKUP(CONCATENATE(B5033,C5033),IBGE!A:R,18,FALSE),"")</f>
        <v/>
      </c>
    </row>
    <row r="5034" spans="4:5">
      <c r="D5034" s="16" t="str">
        <f>IFERROR(VLOOKUP(CONCATENATE(B5034,C5034),IBGE!A:J,10,FALSE),"")</f>
        <v/>
      </c>
      <c r="E5034" s="17" t="str">
        <f>IFERROR(VLOOKUP(CONCATENATE(B5034,C5034),IBGE!A:R,18,FALSE),"")</f>
        <v/>
      </c>
    </row>
    <row r="5035" spans="4:5">
      <c r="D5035" s="16" t="str">
        <f>IFERROR(VLOOKUP(CONCATENATE(B5035,C5035),IBGE!A:J,10,FALSE),"")</f>
        <v/>
      </c>
      <c r="E5035" s="17" t="str">
        <f>IFERROR(VLOOKUP(CONCATENATE(B5035,C5035),IBGE!A:R,18,FALSE),"")</f>
        <v/>
      </c>
    </row>
    <row r="5036" spans="4:5">
      <c r="D5036" s="16" t="str">
        <f>IFERROR(VLOOKUP(CONCATENATE(B5036,C5036),IBGE!A:J,10,FALSE),"")</f>
        <v/>
      </c>
      <c r="E5036" s="17" t="str">
        <f>IFERROR(VLOOKUP(CONCATENATE(B5036,C5036),IBGE!A:R,18,FALSE),"")</f>
        <v/>
      </c>
    </row>
    <row r="5037" spans="4:5">
      <c r="D5037" s="16" t="str">
        <f>IFERROR(VLOOKUP(CONCATENATE(B5037,C5037),IBGE!A:J,10,FALSE),"")</f>
        <v/>
      </c>
      <c r="E5037" s="17" t="str">
        <f>IFERROR(VLOOKUP(CONCATENATE(B5037,C5037),IBGE!A:R,18,FALSE),"")</f>
        <v/>
      </c>
    </row>
    <row r="5038" spans="4:5">
      <c r="D5038" s="16" t="str">
        <f>IFERROR(VLOOKUP(CONCATENATE(B5038,C5038),IBGE!A:J,10,FALSE),"")</f>
        <v/>
      </c>
      <c r="E5038" s="17" t="str">
        <f>IFERROR(VLOOKUP(CONCATENATE(B5038,C5038),IBGE!A:R,18,FALSE),"")</f>
        <v/>
      </c>
    </row>
    <row r="5039" spans="4:5">
      <c r="D5039" s="16" t="str">
        <f>IFERROR(VLOOKUP(CONCATENATE(B5039,C5039),IBGE!A:J,10,FALSE),"")</f>
        <v/>
      </c>
      <c r="E5039" s="17" t="str">
        <f>IFERROR(VLOOKUP(CONCATENATE(B5039,C5039),IBGE!A:R,18,FALSE),"")</f>
        <v/>
      </c>
    </row>
    <row r="5040" spans="4:5">
      <c r="D5040" s="16" t="str">
        <f>IFERROR(VLOOKUP(CONCATENATE(B5040,C5040),IBGE!A:J,10,FALSE),"")</f>
        <v/>
      </c>
      <c r="E5040" s="17" t="str">
        <f>IFERROR(VLOOKUP(CONCATENATE(B5040,C5040),IBGE!A:R,18,FALSE),"")</f>
        <v/>
      </c>
    </row>
    <row r="5041" spans="4:5">
      <c r="D5041" s="16" t="str">
        <f>IFERROR(VLOOKUP(CONCATENATE(B5041,C5041),IBGE!A:J,10,FALSE),"")</f>
        <v/>
      </c>
      <c r="E5041" s="17" t="str">
        <f>IFERROR(VLOOKUP(CONCATENATE(B5041,C5041),IBGE!A:R,18,FALSE),"")</f>
        <v/>
      </c>
    </row>
    <row r="5042" spans="4:5">
      <c r="D5042" s="16" t="str">
        <f>IFERROR(VLOOKUP(CONCATENATE(B5042,C5042),IBGE!A:J,10,FALSE),"")</f>
        <v/>
      </c>
      <c r="E5042" s="17" t="str">
        <f>IFERROR(VLOOKUP(CONCATENATE(B5042,C5042),IBGE!A:R,18,FALSE),"")</f>
        <v/>
      </c>
    </row>
    <row r="5043" spans="4:5">
      <c r="D5043" s="16" t="str">
        <f>IFERROR(VLOOKUP(CONCATENATE(B5043,C5043),IBGE!A:J,10,FALSE),"")</f>
        <v/>
      </c>
      <c r="E5043" s="17" t="str">
        <f>IFERROR(VLOOKUP(CONCATENATE(B5043,C5043),IBGE!A:R,18,FALSE),"")</f>
        <v/>
      </c>
    </row>
    <row r="5044" spans="4:5">
      <c r="D5044" s="16" t="str">
        <f>IFERROR(VLOOKUP(CONCATENATE(B5044,C5044),IBGE!A:J,10,FALSE),"")</f>
        <v/>
      </c>
      <c r="E5044" s="17" t="str">
        <f>IFERROR(VLOOKUP(CONCATENATE(B5044,C5044),IBGE!A:R,18,FALSE),"")</f>
        <v/>
      </c>
    </row>
    <row r="5045" spans="4:5">
      <c r="D5045" s="16" t="str">
        <f>IFERROR(VLOOKUP(CONCATENATE(B5045,C5045),IBGE!A:J,10,FALSE),"")</f>
        <v/>
      </c>
      <c r="E5045" s="17" t="str">
        <f>IFERROR(VLOOKUP(CONCATENATE(B5045,C5045),IBGE!A:R,18,FALSE),"")</f>
        <v/>
      </c>
    </row>
    <row r="5046" spans="4:5">
      <c r="D5046" s="16" t="str">
        <f>IFERROR(VLOOKUP(CONCATENATE(B5046,C5046),IBGE!A:J,10,FALSE),"")</f>
        <v/>
      </c>
      <c r="E5046" s="17" t="str">
        <f>IFERROR(VLOOKUP(CONCATENATE(B5046,C5046),IBGE!A:R,18,FALSE),"")</f>
        <v/>
      </c>
    </row>
    <row r="5047" spans="4:5">
      <c r="D5047" s="16" t="str">
        <f>IFERROR(VLOOKUP(CONCATENATE(B5047,C5047),IBGE!A:J,10,FALSE),"")</f>
        <v/>
      </c>
      <c r="E5047" s="17" t="str">
        <f>IFERROR(VLOOKUP(CONCATENATE(B5047,C5047),IBGE!A:R,18,FALSE),"")</f>
        <v/>
      </c>
    </row>
    <row r="5048" spans="4:5">
      <c r="D5048" s="16" t="str">
        <f>IFERROR(VLOOKUP(CONCATENATE(B5048,C5048),IBGE!A:J,10,FALSE),"")</f>
        <v/>
      </c>
      <c r="E5048" s="17" t="str">
        <f>IFERROR(VLOOKUP(CONCATENATE(B5048,C5048),IBGE!A:R,18,FALSE),"")</f>
        <v/>
      </c>
    </row>
    <row r="5049" spans="4:5">
      <c r="D5049" s="16" t="str">
        <f>IFERROR(VLOOKUP(CONCATENATE(B5049,C5049),IBGE!A:J,10,FALSE),"")</f>
        <v/>
      </c>
      <c r="E5049" s="17" t="str">
        <f>IFERROR(VLOOKUP(CONCATENATE(B5049,C5049),IBGE!A:R,18,FALSE),"")</f>
        <v/>
      </c>
    </row>
    <row r="5050" spans="4:5">
      <c r="D5050" s="16" t="str">
        <f>IFERROR(VLOOKUP(CONCATENATE(B5050,C5050),IBGE!A:J,10,FALSE),"")</f>
        <v/>
      </c>
      <c r="E5050" s="17" t="str">
        <f>IFERROR(VLOOKUP(CONCATENATE(B5050,C5050),IBGE!A:R,18,FALSE),"")</f>
        <v/>
      </c>
    </row>
    <row r="5051" spans="4:5">
      <c r="D5051" s="16" t="str">
        <f>IFERROR(VLOOKUP(CONCATENATE(B5051,C5051),IBGE!A:J,10,FALSE),"")</f>
        <v/>
      </c>
      <c r="E5051" s="17" t="str">
        <f>IFERROR(VLOOKUP(CONCATENATE(B5051,C5051),IBGE!A:R,18,FALSE),"")</f>
        <v/>
      </c>
    </row>
    <row r="5052" spans="4:5">
      <c r="D5052" s="16" t="str">
        <f>IFERROR(VLOOKUP(CONCATENATE(B5052,C5052),IBGE!A:J,10,FALSE),"")</f>
        <v/>
      </c>
      <c r="E5052" s="17" t="str">
        <f>IFERROR(VLOOKUP(CONCATENATE(B5052,C5052),IBGE!A:R,18,FALSE),"")</f>
        <v/>
      </c>
    </row>
    <row r="5053" spans="4:5">
      <c r="D5053" s="16" t="str">
        <f>IFERROR(VLOOKUP(CONCATENATE(B5053,C5053),IBGE!A:J,10,FALSE),"")</f>
        <v/>
      </c>
      <c r="E5053" s="17" t="str">
        <f>IFERROR(VLOOKUP(CONCATENATE(B5053,C5053),IBGE!A:R,18,FALSE),"")</f>
        <v/>
      </c>
    </row>
    <row r="5054" spans="4:5">
      <c r="D5054" s="16" t="str">
        <f>IFERROR(VLOOKUP(CONCATENATE(B5054,C5054),IBGE!A:J,10,FALSE),"")</f>
        <v/>
      </c>
      <c r="E5054" s="17" t="str">
        <f>IFERROR(VLOOKUP(CONCATENATE(B5054,C5054),IBGE!A:R,18,FALSE),"")</f>
        <v/>
      </c>
    </row>
    <row r="5055" spans="4:5">
      <c r="D5055" s="16" t="str">
        <f>IFERROR(VLOOKUP(CONCATENATE(B5055,C5055),IBGE!A:J,10,FALSE),"")</f>
        <v/>
      </c>
      <c r="E5055" s="17" t="str">
        <f>IFERROR(VLOOKUP(CONCATENATE(B5055,C5055),IBGE!A:R,18,FALSE),"")</f>
        <v/>
      </c>
    </row>
    <row r="5056" spans="4:5">
      <c r="D5056" s="16" t="str">
        <f>IFERROR(VLOOKUP(CONCATENATE(B5056,C5056),IBGE!A:J,10,FALSE),"")</f>
        <v/>
      </c>
      <c r="E5056" s="17" t="str">
        <f>IFERROR(VLOOKUP(CONCATENATE(B5056,C5056),IBGE!A:R,18,FALSE),"")</f>
        <v/>
      </c>
    </row>
    <row r="5057" spans="4:5">
      <c r="D5057" s="16" t="str">
        <f>IFERROR(VLOOKUP(CONCATENATE(B5057,C5057),IBGE!A:J,10,FALSE),"")</f>
        <v/>
      </c>
      <c r="E5057" s="17" t="str">
        <f>IFERROR(VLOOKUP(CONCATENATE(B5057,C5057),IBGE!A:R,18,FALSE),"")</f>
        <v/>
      </c>
    </row>
    <row r="5058" spans="4:5">
      <c r="D5058" s="16" t="str">
        <f>IFERROR(VLOOKUP(CONCATENATE(B5058,C5058),IBGE!A:J,10,FALSE),"")</f>
        <v/>
      </c>
      <c r="E5058" s="17" t="str">
        <f>IFERROR(VLOOKUP(CONCATENATE(B5058,C5058),IBGE!A:R,18,FALSE),"")</f>
        <v/>
      </c>
    </row>
    <row r="5059" spans="4:5">
      <c r="D5059" s="16" t="str">
        <f>IFERROR(VLOOKUP(CONCATENATE(B5059,C5059),IBGE!A:J,10,FALSE),"")</f>
        <v/>
      </c>
      <c r="E5059" s="17" t="str">
        <f>IFERROR(VLOOKUP(CONCATENATE(B5059,C5059),IBGE!A:R,18,FALSE),"")</f>
        <v/>
      </c>
    </row>
    <row r="5060" spans="4:5">
      <c r="D5060" s="16" t="str">
        <f>IFERROR(VLOOKUP(CONCATENATE(B5060,C5060),IBGE!A:J,10,FALSE),"")</f>
        <v/>
      </c>
      <c r="E5060" s="17" t="str">
        <f>IFERROR(VLOOKUP(CONCATENATE(B5060,C5060),IBGE!A:R,18,FALSE),"")</f>
        <v/>
      </c>
    </row>
    <row r="5061" spans="4:5">
      <c r="D5061" s="16" t="str">
        <f>IFERROR(VLOOKUP(CONCATENATE(B5061,C5061),IBGE!A:J,10,FALSE),"")</f>
        <v/>
      </c>
      <c r="E5061" s="17" t="str">
        <f>IFERROR(VLOOKUP(CONCATENATE(B5061,C5061),IBGE!A:R,18,FALSE),"")</f>
        <v/>
      </c>
    </row>
    <row r="5062" spans="4:5">
      <c r="D5062" s="16" t="str">
        <f>IFERROR(VLOOKUP(CONCATENATE(B5062,C5062),IBGE!A:J,10,FALSE),"")</f>
        <v/>
      </c>
      <c r="E5062" s="17" t="str">
        <f>IFERROR(VLOOKUP(CONCATENATE(B5062,C5062),IBGE!A:R,18,FALSE),"")</f>
        <v/>
      </c>
    </row>
    <row r="5063" spans="4:5">
      <c r="D5063" s="16" t="str">
        <f>IFERROR(VLOOKUP(CONCATENATE(B5063,C5063),IBGE!A:J,10,FALSE),"")</f>
        <v/>
      </c>
      <c r="E5063" s="17" t="str">
        <f>IFERROR(VLOOKUP(CONCATENATE(B5063,C5063),IBGE!A:R,18,FALSE),"")</f>
        <v/>
      </c>
    </row>
    <row r="5064" spans="4:5">
      <c r="D5064" s="16" t="str">
        <f>IFERROR(VLOOKUP(CONCATENATE(B5064,C5064),IBGE!A:J,10,FALSE),"")</f>
        <v/>
      </c>
      <c r="E5064" s="17" t="str">
        <f>IFERROR(VLOOKUP(CONCATENATE(B5064,C5064),IBGE!A:R,18,FALSE),"")</f>
        <v/>
      </c>
    </row>
    <row r="5065" spans="4:5">
      <c r="D5065" s="16" t="str">
        <f>IFERROR(VLOOKUP(CONCATENATE(B5065,C5065),IBGE!A:J,10,FALSE),"")</f>
        <v/>
      </c>
      <c r="E5065" s="17" t="str">
        <f>IFERROR(VLOOKUP(CONCATENATE(B5065,C5065),IBGE!A:R,18,FALSE),"")</f>
        <v/>
      </c>
    </row>
    <row r="5066" spans="4:5">
      <c r="D5066" s="16" t="str">
        <f>IFERROR(VLOOKUP(CONCATENATE(B5066,C5066),IBGE!A:J,10,FALSE),"")</f>
        <v/>
      </c>
      <c r="E5066" s="17" t="str">
        <f>IFERROR(VLOOKUP(CONCATENATE(B5066,C5066),IBGE!A:R,18,FALSE),"")</f>
        <v/>
      </c>
    </row>
    <row r="5067" spans="4:5">
      <c r="D5067" s="16" t="str">
        <f>IFERROR(VLOOKUP(CONCATENATE(B5067,C5067),IBGE!A:J,10,FALSE),"")</f>
        <v/>
      </c>
      <c r="E5067" s="17" t="str">
        <f>IFERROR(VLOOKUP(CONCATENATE(B5067,C5067),IBGE!A:R,18,FALSE),"")</f>
        <v/>
      </c>
    </row>
    <row r="5068" spans="4:5">
      <c r="D5068" s="16" t="str">
        <f>IFERROR(VLOOKUP(CONCATENATE(B5068,C5068),IBGE!A:J,10,FALSE),"")</f>
        <v/>
      </c>
      <c r="E5068" s="17" t="str">
        <f>IFERROR(VLOOKUP(CONCATENATE(B5068,C5068),IBGE!A:R,18,FALSE),"")</f>
        <v/>
      </c>
    </row>
    <row r="5069" spans="4:5">
      <c r="D5069" s="16" t="str">
        <f>IFERROR(VLOOKUP(CONCATENATE(B5069,C5069),IBGE!A:J,10,FALSE),"")</f>
        <v/>
      </c>
      <c r="E5069" s="17" t="str">
        <f>IFERROR(VLOOKUP(CONCATENATE(B5069,C5069),IBGE!A:R,18,FALSE),"")</f>
        <v/>
      </c>
    </row>
    <row r="5070" spans="4:5">
      <c r="D5070" s="16" t="str">
        <f>IFERROR(VLOOKUP(CONCATENATE(B5070,C5070),IBGE!A:J,10,FALSE),"")</f>
        <v/>
      </c>
      <c r="E5070" s="17" t="str">
        <f>IFERROR(VLOOKUP(CONCATENATE(B5070,C5070),IBGE!A:R,18,FALSE),"")</f>
        <v/>
      </c>
    </row>
    <row r="5071" spans="4:5">
      <c r="D5071" s="16" t="str">
        <f>IFERROR(VLOOKUP(CONCATENATE(B5071,C5071),IBGE!A:J,10,FALSE),"")</f>
        <v/>
      </c>
      <c r="E5071" s="17" t="str">
        <f>IFERROR(VLOOKUP(CONCATENATE(B5071,C5071),IBGE!A:R,18,FALSE),"")</f>
        <v/>
      </c>
    </row>
    <row r="5072" spans="4:5">
      <c r="D5072" s="16" t="str">
        <f>IFERROR(VLOOKUP(CONCATENATE(B5072,C5072),IBGE!A:J,10,FALSE),"")</f>
        <v/>
      </c>
      <c r="E5072" s="17" t="str">
        <f>IFERROR(VLOOKUP(CONCATENATE(B5072,C5072),IBGE!A:R,18,FALSE),"")</f>
        <v/>
      </c>
    </row>
    <row r="5073" spans="4:5">
      <c r="D5073" s="16" t="str">
        <f>IFERROR(VLOOKUP(CONCATENATE(B5073,C5073),IBGE!A:J,10,FALSE),"")</f>
        <v/>
      </c>
      <c r="E5073" s="17" t="str">
        <f>IFERROR(VLOOKUP(CONCATENATE(B5073,C5073),IBGE!A:R,18,FALSE),"")</f>
        <v/>
      </c>
    </row>
    <row r="5074" spans="4:5">
      <c r="D5074" s="16" t="str">
        <f>IFERROR(VLOOKUP(CONCATENATE(B5074,C5074),IBGE!A:J,10,FALSE),"")</f>
        <v/>
      </c>
      <c r="E5074" s="17" t="str">
        <f>IFERROR(VLOOKUP(CONCATENATE(B5074,C5074),IBGE!A:R,18,FALSE),"")</f>
        <v/>
      </c>
    </row>
    <row r="5075" spans="4:5">
      <c r="D5075" s="16" t="str">
        <f>IFERROR(VLOOKUP(CONCATENATE(B5075,C5075),IBGE!A:J,10,FALSE),"")</f>
        <v/>
      </c>
      <c r="E5075" s="17" t="str">
        <f>IFERROR(VLOOKUP(CONCATENATE(B5075,C5075),IBGE!A:R,18,FALSE),"")</f>
        <v/>
      </c>
    </row>
    <row r="5076" spans="4:5">
      <c r="D5076" s="16" t="str">
        <f>IFERROR(VLOOKUP(CONCATENATE(B5076,C5076),IBGE!A:J,10,FALSE),"")</f>
        <v/>
      </c>
      <c r="E5076" s="17" t="str">
        <f>IFERROR(VLOOKUP(CONCATENATE(B5076,C5076),IBGE!A:R,18,FALSE),"")</f>
        <v/>
      </c>
    </row>
    <row r="5077" spans="4:5">
      <c r="D5077" s="16" t="str">
        <f>IFERROR(VLOOKUP(CONCATENATE(B5077,C5077),IBGE!A:J,10,FALSE),"")</f>
        <v/>
      </c>
      <c r="E5077" s="17" t="str">
        <f>IFERROR(VLOOKUP(CONCATENATE(B5077,C5077),IBGE!A:R,18,FALSE),"")</f>
        <v/>
      </c>
    </row>
    <row r="5078" spans="4:5">
      <c r="D5078" s="16" t="str">
        <f>IFERROR(VLOOKUP(CONCATENATE(B5078,C5078),IBGE!A:J,10,FALSE),"")</f>
        <v/>
      </c>
      <c r="E5078" s="17" t="str">
        <f>IFERROR(VLOOKUP(CONCATENATE(B5078,C5078),IBGE!A:R,18,FALSE),"")</f>
        <v/>
      </c>
    </row>
    <row r="5079" spans="4:5">
      <c r="D5079" s="16" t="str">
        <f>IFERROR(VLOOKUP(CONCATENATE(B5079,C5079),IBGE!A:J,10,FALSE),"")</f>
        <v/>
      </c>
      <c r="E5079" s="17" t="str">
        <f>IFERROR(VLOOKUP(CONCATENATE(B5079,C5079),IBGE!A:R,18,FALSE),"")</f>
        <v/>
      </c>
    </row>
    <row r="5080" spans="4:5">
      <c r="D5080" s="16" t="str">
        <f>IFERROR(VLOOKUP(CONCATENATE(B5080,C5080),IBGE!A:J,10,FALSE),"")</f>
        <v/>
      </c>
      <c r="E5080" s="17" t="str">
        <f>IFERROR(VLOOKUP(CONCATENATE(B5080,C5080),IBGE!A:R,18,FALSE),"")</f>
        <v/>
      </c>
    </row>
    <row r="5081" spans="4:5">
      <c r="D5081" s="16" t="str">
        <f>IFERROR(VLOOKUP(CONCATENATE(B5081,C5081),IBGE!A:J,10,FALSE),"")</f>
        <v/>
      </c>
      <c r="E5081" s="17" t="str">
        <f>IFERROR(VLOOKUP(CONCATENATE(B5081,C5081),IBGE!A:R,18,FALSE),"")</f>
        <v/>
      </c>
    </row>
    <row r="5082" spans="4:5">
      <c r="D5082" s="16" t="str">
        <f>IFERROR(VLOOKUP(CONCATENATE(B5082,C5082),IBGE!A:J,10,FALSE),"")</f>
        <v/>
      </c>
      <c r="E5082" s="17" t="str">
        <f>IFERROR(VLOOKUP(CONCATENATE(B5082,C5082),IBGE!A:R,18,FALSE),"")</f>
        <v/>
      </c>
    </row>
    <row r="5083" spans="4:5">
      <c r="D5083" s="16" t="str">
        <f>IFERROR(VLOOKUP(CONCATENATE(B5083,C5083),IBGE!A:J,10,FALSE),"")</f>
        <v/>
      </c>
      <c r="E5083" s="17" t="str">
        <f>IFERROR(VLOOKUP(CONCATENATE(B5083,C5083),IBGE!A:R,18,FALSE),"")</f>
        <v/>
      </c>
    </row>
    <row r="5084" spans="4:5">
      <c r="D5084" s="16" t="str">
        <f>IFERROR(VLOOKUP(CONCATENATE(B5084,C5084),IBGE!A:J,10,FALSE),"")</f>
        <v/>
      </c>
      <c r="E5084" s="17" t="str">
        <f>IFERROR(VLOOKUP(CONCATENATE(B5084,C5084),IBGE!A:R,18,FALSE),"")</f>
        <v/>
      </c>
    </row>
    <row r="5085" spans="4:5">
      <c r="D5085" s="16" t="str">
        <f>IFERROR(VLOOKUP(CONCATENATE(B5085,C5085),IBGE!A:J,10,FALSE),"")</f>
        <v/>
      </c>
      <c r="E5085" s="17" t="str">
        <f>IFERROR(VLOOKUP(CONCATENATE(B5085,C5085),IBGE!A:R,18,FALSE),"")</f>
        <v/>
      </c>
    </row>
    <row r="5086" spans="4:5">
      <c r="D5086" s="16" t="str">
        <f>IFERROR(VLOOKUP(CONCATENATE(B5086,C5086),IBGE!A:J,10,FALSE),"")</f>
        <v/>
      </c>
      <c r="E5086" s="17" t="str">
        <f>IFERROR(VLOOKUP(CONCATENATE(B5086,C5086),IBGE!A:R,18,FALSE),"")</f>
        <v/>
      </c>
    </row>
    <row r="5087" spans="4:5">
      <c r="D5087" s="16" t="str">
        <f>IFERROR(VLOOKUP(CONCATENATE(B5087,C5087),IBGE!A:J,10,FALSE),"")</f>
        <v/>
      </c>
      <c r="E5087" s="17" t="str">
        <f>IFERROR(VLOOKUP(CONCATENATE(B5087,C5087),IBGE!A:R,18,FALSE),"")</f>
        <v/>
      </c>
    </row>
    <row r="5088" spans="4:5">
      <c r="D5088" s="16" t="str">
        <f>IFERROR(VLOOKUP(CONCATENATE(B5088,C5088),IBGE!A:J,10,FALSE),"")</f>
        <v/>
      </c>
      <c r="E5088" s="17" t="str">
        <f>IFERROR(VLOOKUP(CONCATENATE(B5088,C5088),IBGE!A:R,18,FALSE),"")</f>
        <v/>
      </c>
    </row>
    <row r="5089" spans="4:5">
      <c r="D5089" s="16" t="str">
        <f>IFERROR(VLOOKUP(CONCATENATE(B5089,C5089),IBGE!A:J,10,FALSE),"")</f>
        <v/>
      </c>
      <c r="E5089" s="17" t="str">
        <f>IFERROR(VLOOKUP(CONCATENATE(B5089,C5089),IBGE!A:R,18,FALSE),"")</f>
        <v/>
      </c>
    </row>
    <row r="5090" spans="4:5">
      <c r="D5090" s="16" t="str">
        <f>IFERROR(VLOOKUP(CONCATENATE(B5090,C5090),IBGE!A:J,10,FALSE),"")</f>
        <v/>
      </c>
      <c r="E5090" s="17" t="str">
        <f>IFERROR(VLOOKUP(CONCATENATE(B5090,C5090),IBGE!A:R,18,FALSE),"")</f>
        <v/>
      </c>
    </row>
    <row r="5091" spans="4:5">
      <c r="D5091" s="16" t="str">
        <f>IFERROR(VLOOKUP(CONCATENATE(B5091,C5091),IBGE!A:J,10,FALSE),"")</f>
        <v/>
      </c>
      <c r="E5091" s="17" t="str">
        <f>IFERROR(VLOOKUP(CONCATENATE(B5091,C5091),IBGE!A:R,18,FALSE),"")</f>
        <v/>
      </c>
    </row>
    <row r="5092" spans="4:5">
      <c r="D5092" s="16" t="str">
        <f>IFERROR(VLOOKUP(CONCATENATE(B5092,C5092),IBGE!A:J,10,FALSE),"")</f>
        <v/>
      </c>
      <c r="E5092" s="17" t="str">
        <f>IFERROR(VLOOKUP(CONCATENATE(B5092,C5092),IBGE!A:R,18,FALSE),"")</f>
        <v/>
      </c>
    </row>
    <row r="5093" spans="4:5">
      <c r="D5093" s="16" t="str">
        <f>IFERROR(VLOOKUP(CONCATENATE(B5093,C5093),IBGE!A:J,10,FALSE),"")</f>
        <v/>
      </c>
      <c r="E5093" s="17" t="str">
        <f>IFERROR(VLOOKUP(CONCATENATE(B5093,C5093),IBGE!A:R,18,FALSE),"")</f>
        <v/>
      </c>
    </row>
    <row r="5094" spans="4:5">
      <c r="D5094" s="16" t="str">
        <f>IFERROR(VLOOKUP(CONCATENATE(B5094,C5094),IBGE!A:J,10,FALSE),"")</f>
        <v/>
      </c>
      <c r="E5094" s="17" t="str">
        <f>IFERROR(VLOOKUP(CONCATENATE(B5094,C5094),IBGE!A:R,18,FALSE),"")</f>
        <v/>
      </c>
    </row>
    <row r="5095" spans="4:5">
      <c r="D5095" s="16" t="str">
        <f>IFERROR(VLOOKUP(CONCATENATE(B5095,C5095),IBGE!A:J,10,FALSE),"")</f>
        <v/>
      </c>
      <c r="E5095" s="17" t="str">
        <f>IFERROR(VLOOKUP(CONCATENATE(B5095,C5095),IBGE!A:R,18,FALSE),"")</f>
        <v/>
      </c>
    </row>
    <row r="5096" spans="4:5">
      <c r="D5096" s="16" t="str">
        <f>IFERROR(VLOOKUP(CONCATENATE(B5096,C5096),IBGE!A:J,10,FALSE),"")</f>
        <v/>
      </c>
      <c r="E5096" s="17" t="str">
        <f>IFERROR(VLOOKUP(CONCATENATE(B5096,C5096),IBGE!A:R,18,FALSE),"")</f>
        <v/>
      </c>
    </row>
    <row r="5097" spans="4:5">
      <c r="D5097" s="16" t="str">
        <f>IFERROR(VLOOKUP(CONCATENATE(B5097,C5097),IBGE!A:J,10,FALSE),"")</f>
        <v/>
      </c>
      <c r="E5097" s="17" t="str">
        <f>IFERROR(VLOOKUP(CONCATENATE(B5097,C5097),IBGE!A:R,18,FALSE),"")</f>
        <v/>
      </c>
    </row>
    <row r="5098" spans="4:5">
      <c r="D5098" s="16" t="str">
        <f>IFERROR(VLOOKUP(CONCATENATE(B5098,C5098),IBGE!A:J,10,FALSE),"")</f>
        <v/>
      </c>
      <c r="E5098" s="17" t="str">
        <f>IFERROR(VLOOKUP(CONCATENATE(B5098,C5098),IBGE!A:R,18,FALSE),"")</f>
        <v/>
      </c>
    </row>
    <row r="5099" spans="4:5">
      <c r="D5099" s="16" t="str">
        <f>IFERROR(VLOOKUP(CONCATENATE(B5099,C5099),IBGE!A:J,10,FALSE),"")</f>
        <v/>
      </c>
      <c r="E5099" s="17" t="str">
        <f>IFERROR(VLOOKUP(CONCATENATE(B5099,C5099),IBGE!A:R,18,FALSE),"")</f>
        <v/>
      </c>
    </row>
    <row r="5100" spans="4:5">
      <c r="D5100" s="16" t="str">
        <f>IFERROR(VLOOKUP(CONCATENATE(B5100,C5100),IBGE!A:J,10,FALSE),"")</f>
        <v/>
      </c>
      <c r="E5100" s="17" t="str">
        <f>IFERROR(VLOOKUP(CONCATENATE(B5100,C5100),IBGE!A:R,18,FALSE),"")</f>
        <v/>
      </c>
    </row>
    <row r="5101" spans="4:5">
      <c r="D5101" s="16" t="str">
        <f>IFERROR(VLOOKUP(CONCATENATE(B5101,C5101),IBGE!A:J,10,FALSE),"")</f>
        <v/>
      </c>
      <c r="E5101" s="17" t="str">
        <f>IFERROR(VLOOKUP(CONCATENATE(B5101,C5101),IBGE!A:R,18,FALSE),"")</f>
        <v/>
      </c>
    </row>
    <row r="5102" spans="4:5">
      <c r="D5102" s="16" t="str">
        <f>IFERROR(VLOOKUP(CONCATENATE(B5102,C5102),IBGE!A:J,10,FALSE),"")</f>
        <v/>
      </c>
      <c r="E5102" s="17" t="str">
        <f>IFERROR(VLOOKUP(CONCATENATE(B5102,C5102),IBGE!A:R,18,FALSE),"")</f>
        <v/>
      </c>
    </row>
    <row r="5103" spans="4:5">
      <c r="D5103" s="16" t="str">
        <f>IFERROR(VLOOKUP(CONCATENATE(B5103,C5103),IBGE!A:J,10,FALSE),"")</f>
        <v/>
      </c>
      <c r="E5103" s="17" t="str">
        <f>IFERROR(VLOOKUP(CONCATENATE(B5103,C5103),IBGE!A:R,18,FALSE),"")</f>
        <v/>
      </c>
    </row>
    <row r="5104" spans="4:5">
      <c r="D5104" s="16" t="str">
        <f>IFERROR(VLOOKUP(CONCATENATE(B5104,C5104),IBGE!A:J,10,FALSE),"")</f>
        <v/>
      </c>
      <c r="E5104" s="17" t="str">
        <f>IFERROR(VLOOKUP(CONCATENATE(B5104,C5104),IBGE!A:R,18,FALSE),"")</f>
        <v/>
      </c>
    </row>
    <row r="5105" spans="4:5">
      <c r="D5105" s="16" t="str">
        <f>IFERROR(VLOOKUP(CONCATENATE(B5105,C5105),IBGE!A:J,10,FALSE),"")</f>
        <v/>
      </c>
      <c r="E5105" s="17" t="str">
        <f>IFERROR(VLOOKUP(CONCATENATE(B5105,C5105),IBGE!A:R,18,FALSE),"")</f>
        <v/>
      </c>
    </row>
    <row r="5106" spans="4:5">
      <c r="D5106" s="16" t="str">
        <f>IFERROR(VLOOKUP(CONCATENATE(B5106,C5106),IBGE!A:J,10,FALSE),"")</f>
        <v/>
      </c>
      <c r="E5106" s="17" t="str">
        <f>IFERROR(VLOOKUP(CONCATENATE(B5106,C5106),IBGE!A:R,18,FALSE),"")</f>
        <v/>
      </c>
    </row>
    <row r="5107" spans="4:5">
      <c r="D5107" s="16" t="str">
        <f>IFERROR(VLOOKUP(CONCATENATE(B5107,C5107),IBGE!A:J,10,FALSE),"")</f>
        <v/>
      </c>
      <c r="E5107" s="17" t="str">
        <f>IFERROR(VLOOKUP(CONCATENATE(B5107,C5107),IBGE!A:R,18,FALSE),"")</f>
        <v/>
      </c>
    </row>
    <row r="5108" spans="4:5">
      <c r="D5108" s="16" t="str">
        <f>IFERROR(VLOOKUP(CONCATENATE(B5108,C5108),IBGE!A:J,10,FALSE),"")</f>
        <v/>
      </c>
      <c r="E5108" s="17" t="str">
        <f>IFERROR(VLOOKUP(CONCATENATE(B5108,C5108),IBGE!A:R,18,FALSE),"")</f>
        <v/>
      </c>
    </row>
    <row r="5109" spans="4:5">
      <c r="D5109" s="16" t="str">
        <f>IFERROR(VLOOKUP(CONCATENATE(B5109,C5109),IBGE!A:J,10,FALSE),"")</f>
        <v/>
      </c>
      <c r="E5109" s="17" t="str">
        <f>IFERROR(VLOOKUP(CONCATENATE(B5109,C5109),IBGE!A:R,18,FALSE),"")</f>
        <v/>
      </c>
    </row>
    <row r="5110" spans="4:5">
      <c r="D5110" s="16" t="str">
        <f>IFERROR(VLOOKUP(CONCATENATE(B5110,C5110),IBGE!A:J,10,FALSE),"")</f>
        <v/>
      </c>
      <c r="E5110" s="17" t="str">
        <f>IFERROR(VLOOKUP(CONCATENATE(B5110,C5110),IBGE!A:R,18,FALSE),"")</f>
        <v/>
      </c>
    </row>
    <row r="5111" spans="4:5">
      <c r="D5111" s="16" t="str">
        <f>IFERROR(VLOOKUP(CONCATENATE(B5111,C5111),IBGE!A:J,10,FALSE),"")</f>
        <v/>
      </c>
      <c r="E5111" s="17" t="str">
        <f>IFERROR(VLOOKUP(CONCATENATE(B5111,C5111),IBGE!A:R,18,FALSE),"")</f>
        <v/>
      </c>
    </row>
    <row r="5112" spans="4:5">
      <c r="D5112" s="16" t="str">
        <f>IFERROR(VLOOKUP(CONCATENATE(B5112,C5112),IBGE!A:J,10,FALSE),"")</f>
        <v/>
      </c>
      <c r="E5112" s="17" t="str">
        <f>IFERROR(VLOOKUP(CONCATENATE(B5112,C5112),IBGE!A:R,18,FALSE),"")</f>
        <v/>
      </c>
    </row>
    <row r="5113" spans="4:5">
      <c r="D5113" s="16" t="str">
        <f>IFERROR(VLOOKUP(CONCATENATE(B5113,C5113),IBGE!A:J,10,FALSE),"")</f>
        <v/>
      </c>
      <c r="E5113" s="17" t="str">
        <f>IFERROR(VLOOKUP(CONCATENATE(B5113,C5113),IBGE!A:R,18,FALSE),"")</f>
        <v/>
      </c>
    </row>
    <row r="5114" spans="4:5">
      <c r="D5114" s="16" t="str">
        <f>IFERROR(VLOOKUP(CONCATENATE(B5114,C5114),IBGE!A:J,10,FALSE),"")</f>
        <v/>
      </c>
      <c r="E5114" s="17" t="str">
        <f>IFERROR(VLOOKUP(CONCATENATE(B5114,C5114),IBGE!A:R,18,FALSE),"")</f>
        <v/>
      </c>
    </row>
    <row r="5115" spans="4:5">
      <c r="D5115" s="16" t="str">
        <f>IFERROR(VLOOKUP(CONCATENATE(B5115,C5115),IBGE!A:J,10,FALSE),"")</f>
        <v/>
      </c>
      <c r="E5115" s="17" t="str">
        <f>IFERROR(VLOOKUP(CONCATENATE(B5115,C5115),IBGE!A:R,18,FALSE),"")</f>
        <v/>
      </c>
    </row>
    <row r="5116" spans="4:5">
      <c r="D5116" s="16" t="str">
        <f>IFERROR(VLOOKUP(CONCATENATE(B5116,C5116),IBGE!A:J,10,FALSE),"")</f>
        <v/>
      </c>
      <c r="E5116" s="17" t="str">
        <f>IFERROR(VLOOKUP(CONCATENATE(B5116,C5116),IBGE!A:R,18,FALSE),"")</f>
        <v/>
      </c>
    </row>
    <row r="5117" spans="4:5">
      <c r="D5117" s="16" t="str">
        <f>IFERROR(VLOOKUP(CONCATENATE(B5117,C5117),IBGE!A:J,10,FALSE),"")</f>
        <v/>
      </c>
      <c r="E5117" s="17" t="str">
        <f>IFERROR(VLOOKUP(CONCATENATE(B5117,C5117),IBGE!A:R,18,FALSE),"")</f>
        <v/>
      </c>
    </row>
    <row r="5118" spans="4:5">
      <c r="D5118" s="16" t="str">
        <f>IFERROR(VLOOKUP(CONCATENATE(B5118,C5118),IBGE!A:J,10,FALSE),"")</f>
        <v/>
      </c>
      <c r="E5118" s="17" t="str">
        <f>IFERROR(VLOOKUP(CONCATENATE(B5118,C5118),IBGE!A:R,18,FALSE),"")</f>
        <v/>
      </c>
    </row>
    <row r="5119" spans="4:5">
      <c r="D5119" s="16" t="str">
        <f>IFERROR(VLOOKUP(CONCATENATE(B5119,C5119),IBGE!A:J,10,FALSE),"")</f>
        <v/>
      </c>
      <c r="E5119" s="17" t="str">
        <f>IFERROR(VLOOKUP(CONCATENATE(B5119,C5119),IBGE!A:R,18,FALSE),"")</f>
        <v/>
      </c>
    </row>
    <row r="5120" spans="4:5">
      <c r="D5120" s="16" t="str">
        <f>IFERROR(VLOOKUP(CONCATENATE(B5120,C5120),IBGE!A:J,10,FALSE),"")</f>
        <v/>
      </c>
      <c r="E5120" s="17" t="str">
        <f>IFERROR(VLOOKUP(CONCATENATE(B5120,C5120),IBGE!A:R,18,FALSE),"")</f>
        <v/>
      </c>
    </row>
    <row r="5121" spans="4:5">
      <c r="D5121" s="16" t="str">
        <f>IFERROR(VLOOKUP(CONCATENATE(B5121,C5121),IBGE!A:J,10,FALSE),"")</f>
        <v/>
      </c>
      <c r="E5121" s="17" t="str">
        <f>IFERROR(VLOOKUP(CONCATENATE(B5121,C5121),IBGE!A:R,18,FALSE),"")</f>
        <v/>
      </c>
    </row>
    <row r="5122" spans="4:5">
      <c r="D5122" s="16" t="str">
        <f>IFERROR(VLOOKUP(CONCATENATE(B5122,C5122),IBGE!A:J,10,FALSE),"")</f>
        <v/>
      </c>
      <c r="E5122" s="17" t="str">
        <f>IFERROR(VLOOKUP(CONCATENATE(B5122,C5122),IBGE!A:R,18,FALSE),"")</f>
        <v/>
      </c>
    </row>
    <row r="5123" spans="4:5">
      <c r="D5123" s="16" t="str">
        <f>IFERROR(VLOOKUP(CONCATENATE(B5123,C5123),IBGE!A:J,10,FALSE),"")</f>
        <v/>
      </c>
      <c r="E5123" s="17" t="str">
        <f>IFERROR(VLOOKUP(CONCATENATE(B5123,C5123),IBGE!A:R,18,FALSE),"")</f>
        <v/>
      </c>
    </row>
    <row r="5124" spans="4:5">
      <c r="D5124" s="16" t="str">
        <f>IFERROR(VLOOKUP(CONCATENATE(B5124,C5124),IBGE!A:J,10,FALSE),"")</f>
        <v/>
      </c>
      <c r="E5124" s="17" t="str">
        <f>IFERROR(VLOOKUP(CONCATENATE(B5124,C5124),IBGE!A:R,18,FALSE),"")</f>
        <v/>
      </c>
    </row>
    <row r="5125" spans="4:5">
      <c r="D5125" s="16" t="str">
        <f>IFERROR(VLOOKUP(CONCATENATE(B5125,C5125),IBGE!A:J,10,FALSE),"")</f>
        <v/>
      </c>
      <c r="E5125" s="17" t="str">
        <f>IFERROR(VLOOKUP(CONCATENATE(B5125,C5125),IBGE!A:R,18,FALSE),"")</f>
        <v/>
      </c>
    </row>
    <row r="5126" spans="4:5">
      <c r="D5126" s="16" t="str">
        <f>IFERROR(VLOOKUP(CONCATENATE(B5126,C5126),IBGE!A:J,10,FALSE),"")</f>
        <v/>
      </c>
      <c r="E5126" s="17" t="str">
        <f>IFERROR(VLOOKUP(CONCATENATE(B5126,C5126),IBGE!A:R,18,FALSE),"")</f>
        <v/>
      </c>
    </row>
    <row r="5127" spans="4:5">
      <c r="D5127" s="16" t="str">
        <f>IFERROR(VLOOKUP(CONCATENATE(B5127,C5127),IBGE!A:J,10,FALSE),"")</f>
        <v/>
      </c>
      <c r="E5127" s="17" t="str">
        <f>IFERROR(VLOOKUP(CONCATENATE(B5127,C5127),IBGE!A:R,18,FALSE),"")</f>
        <v/>
      </c>
    </row>
    <row r="5128" spans="4:5">
      <c r="D5128" s="16" t="str">
        <f>IFERROR(VLOOKUP(CONCATENATE(B5128,C5128),IBGE!A:J,10,FALSE),"")</f>
        <v/>
      </c>
      <c r="E5128" s="17" t="str">
        <f>IFERROR(VLOOKUP(CONCATENATE(B5128,C5128),IBGE!A:R,18,FALSE),"")</f>
        <v/>
      </c>
    </row>
    <row r="5129" spans="4:5">
      <c r="D5129" s="16" t="str">
        <f>IFERROR(VLOOKUP(CONCATENATE(B5129,C5129),IBGE!A:J,10,FALSE),"")</f>
        <v/>
      </c>
      <c r="E5129" s="17" t="str">
        <f>IFERROR(VLOOKUP(CONCATENATE(B5129,C5129),IBGE!A:R,18,FALSE),"")</f>
        <v/>
      </c>
    </row>
    <row r="5130" spans="4:5">
      <c r="D5130" s="16" t="str">
        <f>IFERROR(VLOOKUP(CONCATENATE(B5130,C5130),IBGE!A:J,10,FALSE),"")</f>
        <v/>
      </c>
      <c r="E5130" s="17" t="str">
        <f>IFERROR(VLOOKUP(CONCATENATE(B5130,C5130),IBGE!A:R,18,FALSE),"")</f>
        <v/>
      </c>
    </row>
    <row r="5131" spans="4:5">
      <c r="D5131" s="16" t="str">
        <f>IFERROR(VLOOKUP(CONCATENATE(B5131,C5131),IBGE!A:J,10,FALSE),"")</f>
        <v/>
      </c>
      <c r="E5131" s="17" t="str">
        <f>IFERROR(VLOOKUP(CONCATENATE(B5131,C5131),IBGE!A:R,18,FALSE),"")</f>
        <v/>
      </c>
    </row>
    <row r="5132" spans="4:5">
      <c r="D5132" s="16" t="str">
        <f>IFERROR(VLOOKUP(CONCATENATE(B5132,C5132),IBGE!A:J,10,FALSE),"")</f>
        <v/>
      </c>
      <c r="E5132" s="17" t="str">
        <f>IFERROR(VLOOKUP(CONCATENATE(B5132,C5132),IBGE!A:R,18,FALSE),"")</f>
        <v/>
      </c>
    </row>
    <row r="5133" spans="4:5">
      <c r="D5133" s="16" t="str">
        <f>IFERROR(VLOOKUP(CONCATENATE(B5133,C5133),IBGE!A:J,10,FALSE),"")</f>
        <v/>
      </c>
      <c r="E5133" s="17" t="str">
        <f>IFERROR(VLOOKUP(CONCATENATE(B5133,C5133),IBGE!A:R,18,FALSE),"")</f>
        <v/>
      </c>
    </row>
    <row r="5134" spans="4:5">
      <c r="D5134" s="16" t="str">
        <f>IFERROR(VLOOKUP(CONCATENATE(B5134,C5134),IBGE!A:J,10,FALSE),"")</f>
        <v/>
      </c>
      <c r="E5134" s="17" t="str">
        <f>IFERROR(VLOOKUP(CONCATENATE(B5134,C5134),IBGE!A:R,18,FALSE),"")</f>
        <v/>
      </c>
    </row>
    <row r="5135" spans="4:5">
      <c r="D5135" s="16" t="str">
        <f>IFERROR(VLOOKUP(CONCATENATE(B5135,C5135),IBGE!A:J,10,FALSE),"")</f>
        <v/>
      </c>
      <c r="E5135" s="17" t="str">
        <f>IFERROR(VLOOKUP(CONCATENATE(B5135,C5135),IBGE!A:R,18,FALSE),"")</f>
        <v/>
      </c>
    </row>
    <row r="5136" spans="4:5">
      <c r="D5136" s="16" t="str">
        <f>IFERROR(VLOOKUP(CONCATENATE(B5136,C5136),IBGE!A:J,10,FALSE),"")</f>
        <v/>
      </c>
      <c r="E5136" s="17" t="str">
        <f>IFERROR(VLOOKUP(CONCATENATE(B5136,C5136),IBGE!A:R,18,FALSE),"")</f>
        <v/>
      </c>
    </row>
    <row r="5137" spans="4:5">
      <c r="D5137" s="16" t="str">
        <f>IFERROR(VLOOKUP(CONCATENATE(B5137,C5137),IBGE!A:J,10,FALSE),"")</f>
        <v/>
      </c>
      <c r="E5137" s="17" t="str">
        <f>IFERROR(VLOOKUP(CONCATENATE(B5137,C5137),IBGE!A:R,18,FALSE),"")</f>
        <v/>
      </c>
    </row>
    <row r="5138" spans="4:5">
      <c r="D5138" s="16" t="str">
        <f>IFERROR(VLOOKUP(CONCATENATE(B5138,C5138),IBGE!A:J,10,FALSE),"")</f>
        <v/>
      </c>
      <c r="E5138" s="17" t="str">
        <f>IFERROR(VLOOKUP(CONCATENATE(B5138,C5138),IBGE!A:R,18,FALSE),"")</f>
        <v/>
      </c>
    </row>
    <row r="5139" spans="4:5">
      <c r="D5139" s="16" t="str">
        <f>IFERROR(VLOOKUP(CONCATENATE(B5139,C5139),IBGE!A:J,10,FALSE),"")</f>
        <v/>
      </c>
      <c r="E5139" s="17" t="str">
        <f>IFERROR(VLOOKUP(CONCATENATE(B5139,C5139),IBGE!A:R,18,FALSE),"")</f>
        <v/>
      </c>
    </row>
    <row r="5140" spans="4:5">
      <c r="D5140" s="16" t="str">
        <f>IFERROR(VLOOKUP(CONCATENATE(B5140,C5140),IBGE!A:J,10,FALSE),"")</f>
        <v/>
      </c>
      <c r="E5140" s="17" t="str">
        <f>IFERROR(VLOOKUP(CONCATENATE(B5140,C5140),IBGE!A:R,18,FALSE),"")</f>
        <v/>
      </c>
    </row>
    <row r="5141" spans="4:5">
      <c r="D5141" s="16" t="str">
        <f>IFERROR(VLOOKUP(CONCATENATE(B5141,C5141),IBGE!A:J,10,FALSE),"")</f>
        <v/>
      </c>
      <c r="E5141" s="17" t="str">
        <f>IFERROR(VLOOKUP(CONCATENATE(B5141,C5141),IBGE!A:R,18,FALSE),"")</f>
        <v/>
      </c>
    </row>
    <row r="5142" spans="4:5">
      <c r="D5142" s="16" t="str">
        <f>IFERROR(VLOOKUP(CONCATENATE(B5142,C5142),IBGE!A:J,10,FALSE),"")</f>
        <v/>
      </c>
      <c r="E5142" s="17" t="str">
        <f>IFERROR(VLOOKUP(CONCATENATE(B5142,C5142),IBGE!A:R,18,FALSE),"")</f>
        <v/>
      </c>
    </row>
    <row r="5143" spans="4:5">
      <c r="D5143" s="16" t="str">
        <f>IFERROR(VLOOKUP(CONCATENATE(B5143,C5143),IBGE!A:J,10,FALSE),"")</f>
        <v/>
      </c>
      <c r="E5143" s="17" t="str">
        <f>IFERROR(VLOOKUP(CONCATENATE(B5143,C5143),IBGE!A:R,18,FALSE),"")</f>
        <v/>
      </c>
    </row>
    <row r="5144" spans="4:5">
      <c r="D5144" s="16" t="str">
        <f>IFERROR(VLOOKUP(CONCATENATE(B5144,C5144),IBGE!A:J,10,FALSE),"")</f>
        <v/>
      </c>
      <c r="E5144" s="17" t="str">
        <f>IFERROR(VLOOKUP(CONCATENATE(B5144,C5144),IBGE!A:R,18,FALSE),"")</f>
        <v/>
      </c>
    </row>
    <row r="5145" spans="4:5">
      <c r="D5145" s="16" t="str">
        <f>IFERROR(VLOOKUP(CONCATENATE(B5145,C5145),IBGE!A:J,10,FALSE),"")</f>
        <v/>
      </c>
      <c r="E5145" s="17" t="str">
        <f>IFERROR(VLOOKUP(CONCATENATE(B5145,C5145),IBGE!A:R,18,FALSE),"")</f>
        <v/>
      </c>
    </row>
    <row r="5146" spans="4:5">
      <c r="D5146" s="16" t="str">
        <f>IFERROR(VLOOKUP(CONCATENATE(B5146,C5146),IBGE!A:J,10,FALSE),"")</f>
        <v/>
      </c>
      <c r="E5146" s="17" t="str">
        <f>IFERROR(VLOOKUP(CONCATENATE(B5146,C5146),IBGE!A:R,18,FALSE),"")</f>
        <v/>
      </c>
    </row>
    <row r="5147" spans="4:5">
      <c r="D5147" s="16" t="str">
        <f>IFERROR(VLOOKUP(CONCATENATE(B5147,C5147),IBGE!A:J,10,FALSE),"")</f>
        <v/>
      </c>
      <c r="E5147" s="17" t="str">
        <f>IFERROR(VLOOKUP(CONCATENATE(B5147,C5147),IBGE!A:R,18,FALSE),"")</f>
        <v/>
      </c>
    </row>
    <row r="5148" spans="4:5">
      <c r="D5148" s="16" t="str">
        <f>IFERROR(VLOOKUP(CONCATENATE(B5148,C5148),IBGE!A:J,10,FALSE),"")</f>
        <v/>
      </c>
      <c r="E5148" s="17" t="str">
        <f>IFERROR(VLOOKUP(CONCATENATE(B5148,C5148),IBGE!A:R,18,FALSE),"")</f>
        <v/>
      </c>
    </row>
    <row r="5149" spans="4:5">
      <c r="D5149" s="16" t="str">
        <f>IFERROR(VLOOKUP(CONCATENATE(B5149,C5149),IBGE!A:J,10,FALSE),"")</f>
        <v/>
      </c>
      <c r="E5149" s="17" t="str">
        <f>IFERROR(VLOOKUP(CONCATENATE(B5149,C5149),IBGE!A:R,18,FALSE),"")</f>
        <v/>
      </c>
    </row>
    <row r="5150" spans="4:5">
      <c r="D5150" s="16" t="str">
        <f>IFERROR(VLOOKUP(CONCATENATE(B5150,C5150),IBGE!A:J,10,FALSE),"")</f>
        <v/>
      </c>
      <c r="E5150" s="17" t="str">
        <f>IFERROR(VLOOKUP(CONCATENATE(B5150,C5150),IBGE!A:R,18,FALSE),"")</f>
        <v/>
      </c>
    </row>
    <row r="5151" spans="4:5">
      <c r="D5151" s="16" t="str">
        <f>IFERROR(VLOOKUP(CONCATENATE(B5151,C5151),IBGE!A:J,10,FALSE),"")</f>
        <v/>
      </c>
      <c r="E5151" s="17" t="str">
        <f>IFERROR(VLOOKUP(CONCATENATE(B5151,C5151),IBGE!A:R,18,FALSE),"")</f>
        <v/>
      </c>
    </row>
    <row r="5152" spans="4:5">
      <c r="D5152" s="16" t="str">
        <f>IFERROR(VLOOKUP(CONCATENATE(B5152,C5152),IBGE!A:J,10,FALSE),"")</f>
        <v/>
      </c>
      <c r="E5152" s="17" t="str">
        <f>IFERROR(VLOOKUP(CONCATENATE(B5152,C5152),IBGE!A:R,18,FALSE),"")</f>
        <v/>
      </c>
    </row>
    <row r="5153" spans="4:5">
      <c r="D5153" s="16" t="str">
        <f>IFERROR(VLOOKUP(CONCATENATE(B5153,C5153),IBGE!A:J,10,FALSE),"")</f>
        <v/>
      </c>
      <c r="E5153" s="17" t="str">
        <f>IFERROR(VLOOKUP(CONCATENATE(B5153,C5153),IBGE!A:R,18,FALSE),"")</f>
        <v/>
      </c>
    </row>
    <row r="5154" spans="4:5">
      <c r="D5154" s="16" t="str">
        <f>IFERROR(VLOOKUP(CONCATENATE(B5154,C5154),IBGE!A:J,10,FALSE),"")</f>
        <v/>
      </c>
      <c r="E5154" s="17" t="str">
        <f>IFERROR(VLOOKUP(CONCATENATE(B5154,C5154),IBGE!A:R,18,FALSE),"")</f>
        <v/>
      </c>
    </row>
    <row r="5155" spans="4:5">
      <c r="D5155" s="16" t="str">
        <f>IFERROR(VLOOKUP(CONCATENATE(B5155,C5155),IBGE!A:J,10,FALSE),"")</f>
        <v/>
      </c>
      <c r="E5155" s="17" t="str">
        <f>IFERROR(VLOOKUP(CONCATENATE(B5155,C5155),IBGE!A:R,18,FALSE),"")</f>
        <v/>
      </c>
    </row>
    <row r="5156" spans="4:5">
      <c r="D5156" s="16" t="str">
        <f>IFERROR(VLOOKUP(CONCATENATE(B5156,C5156),IBGE!A:J,10,FALSE),"")</f>
        <v/>
      </c>
      <c r="E5156" s="17" t="str">
        <f>IFERROR(VLOOKUP(CONCATENATE(B5156,C5156),IBGE!A:R,18,FALSE),"")</f>
        <v/>
      </c>
    </row>
    <row r="5157" spans="4:5">
      <c r="D5157" s="16" t="str">
        <f>IFERROR(VLOOKUP(CONCATENATE(B5157,C5157),IBGE!A:J,10,FALSE),"")</f>
        <v/>
      </c>
      <c r="E5157" s="17" t="str">
        <f>IFERROR(VLOOKUP(CONCATENATE(B5157,C5157),IBGE!A:R,18,FALSE),"")</f>
        <v/>
      </c>
    </row>
    <row r="5158" spans="4:5">
      <c r="D5158" s="16" t="str">
        <f>IFERROR(VLOOKUP(CONCATENATE(B5158,C5158),IBGE!A:J,10,FALSE),"")</f>
        <v/>
      </c>
      <c r="E5158" s="17" t="str">
        <f>IFERROR(VLOOKUP(CONCATENATE(B5158,C5158),IBGE!A:R,18,FALSE),"")</f>
        <v/>
      </c>
    </row>
    <row r="5159" spans="4:5">
      <c r="D5159" s="16" t="str">
        <f>IFERROR(VLOOKUP(CONCATENATE(B5159,C5159),IBGE!A:J,10,FALSE),"")</f>
        <v/>
      </c>
      <c r="E5159" s="17" t="str">
        <f>IFERROR(VLOOKUP(CONCATENATE(B5159,C5159),IBGE!A:R,18,FALSE),"")</f>
        <v/>
      </c>
    </row>
    <row r="5160" spans="4:5">
      <c r="D5160" s="16" t="str">
        <f>IFERROR(VLOOKUP(CONCATENATE(B5160,C5160),IBGE!A:J,10,FALSE),"")</f>
        <v/>
      </c>
      <c r="E5160" s="17" t="str">
        <f>IFERROR(VLOOKUP(CONCATENATE(B5160,C5160),IBGE!A:R,18,FALSE),"")</f>
        <v/>
      </c>
    </row>
    <row r="5161" spans="4:5">
      <c r="D5161" s="16" t="str">
        <f>IFERROR(VLOOKUP(CONCATENATE(B5161,C5161),IBGE!A:J,10,FALSE),"")</f>
        <v/>
      </c>
      <c r="E5161" s="17" t="str">
        <f>IFERROR(VLOOKUP(CONCATENATE(B5161,C5161),IBGE!A:R,18,FALSE),"")</f>
        <v/>
      </c>
    </row>
    <row r="5162" spans="4:5">
      <c r="D5162" s="16" t="str">
        <f>IFERROR(VLOOKUP(CONCATENATE(B5162,C5162),IBGE!A:J,10,FALSE),"")</f>
        <v/>
      </c>
      <c r="E5162" s="17" t="str">
        <f>IFERROR(VLOOKUP(CONCATENATE(B5162,C5162),IBGE!A:R,18,FALSE),"")</f>
        <v/>
      </c>
    </row>
    <row r="5163" spans="4:5">
      <c r="D5163" s="16" t="str">
        <f>IFERROR(VLOOKUP(CONCATENATE(B5163,C5163),IBGE!A:J,10,FALSE),"")</f>
        <v/>
      </c>
      <c r="E5163" s="17" t="str">
        <f>IFERROR(VLOOKUP(CONCATENATE(B5163,C5163),IBGE!A:R,18,FALSE),"")</f>
        <v/>
      </c>
    </row>
    <row r="5164" spans="4:5">
      <c r="D5164" s="16" t="str">
        <f>IFERROR(VLOOKUP(CONCATENATE(B5164,C5164),IBGE!A:J,10,FALSE),"")</f>
        <v/>
      </c>
      <c r="E5164" s="17" t="str">
        <f>IFERROR(VLOOKUP(CONCATENATE(B5164,C5164),IBGE!A:R,18,FALSE),"")</f>
        <v/>
      </c>
    </row>
    <row r="5165" spans="4:5">
      <c r="D5165" s="16" t="str">
        <f>IFERROR(VLOOKUP(CONCATENATE(B5165,C5165),IBGE!A:J,10,FALSE),"")</f>
        <v/>
      </c>
      <c r="E5165" s="17" t="str">
        <f>IFERROR(VLOOKUP(CONCATENATE(B5165,C5165),IBGE!A:R,18,FALSE),"")</f>
        <v/>
      </c>
    </row>
    <row r="5166" spans="4:5">
      <c r="D5166" s="16" t="str">
        <f>IFERROR(VLOOKUP(CONCATENATE(B5166,C5166),IBGE!A:J,10,FALSE),"")</f>
        <v/>
      </c>
      <c r="E5166" s="17" t="str">
        <f>IFERROR(VLOOKUP(CONCATENATE(B5166,C5166),IBGE!A:R,18,FALSE),"")</f>
        <v/>
      </c>
    </row>
    <row r="5167" spans="4:5">
      <c r="D5167" s="16" t="str">
        <f>IFERROR(VLOOKUP(CONCATENATE(B5167,C5167),IBGE!A:J,10,FALSE),"")</f>
        <v/>
      </c>
      <c r="E5167" s="17" t="str">
        <f>IFERROR(VLOOKUP(CONCATENATE(B5167,C5167),IBGE!A:R,18,FALSE),"")</f>
        <v/>
      </c>
    </row>
    <row r="5168" spans="4:5">
      <c r="D5168" s="16" t="str">
        <f>IFERROR(VLOOKUP(CONCATENATE(B5168,C5168),IBGE!A:J,10,FALSE),"")</f>
        <v/>
      </c>
      <c r="E5168" s="17" t="str">
        <f>IFERROR(VLOOKUP(CONCATENATE(B5168,C5168),IBGE!A:R,18,FALSE),"")</f>
        <v/>
      </c>
    </row>
    <row r="5169" spans="4:5">
      <c r="D5169" s="16" t="str">
        <f>IFERROR(VLOOKUP(CONCATENATE(B5169,C5169),IBGE!A:J,10,FALSE),"")</f>
        <v/>
      </c>
      <c r="E5169" s="17" t="str">
        <f>IFERROR(VLOOKUP(CONCATENATE(B5169,C5169),IBGE!A:R,18,FALSE),"")</f>
        <v/>
      </c>
    </row>
    <row r="5170" spans="4:5">
      <c r="D5170" s="16" t="str">
        <f>IFERROR(VLOOKUP(CONCATENATE(B5170,C5170),IBGE!A:J,10,FALSE),"")</f>
        <v/>
      </c>
      <c r="E5170" s="17" t="str">
        <f>IFERROR(VLOOKUP(CONCATENATE(B5170,C5170),IBGE!A:R,18,FALSE),"")</f>
        <v/>
      </c>
    </row>
    <row r="5171" spans="4:5">
      <c r="D5171" s="16" t="str">
        <f>IFERROR(VLOOKUP(CONCATENATE(B5171,C5171),IBGE!A:J,10,FALSE),"")</f>
        <v/>
      </c>
      <c r="E5171" s="17" t="str">
        <f>IFERROR(VLOOKUP(CONCATENATE(B5171,C5171),IBGE!A:R,18,FALSE),"")</f>
        <v/>
      </c>
    </row>
    <row r="5172" spans="4:5">
      <c r="D5172" s="16" t="str">
        <f>IFERROR(VLOOKUP(CONCATENATE(B5172,C5172),IBGE!A:J,10,FALSE),"")</f>
        <v/>
      </c>
      <c r="E5172" s="17" t="str">
        <f>IFERROR(VLOOKUP(CONCATENATE(B5172,C5172),IBGE!A:R,18,FALSE),"")</f>
        <v/>
      </c>
    </row>
    <row r="5173" spans="4:5">
      <c r="D5173" s="16" t="str">
        <f>IFERROR(VLOOKUP(CONCATENATE(B5173,C5173),IBGE!A:J,10,FALSE),"")</f>
        <v/>
      </c>
      <c r="E5173" s="17" t="str">
        <f>IFERROR(VLOOKUP(CONCATENATE(B5173,C5173),IBGE!A:R,18,FALSE),"")</f>
        <v/>
      </c>
    </row>
    <row r="5174" spans="4:5">
      <c r="D5174" s="16" t="str">
        <f>IFERROR(VLOOKUP(CONCATENATE(B5174,C5174),IBGE!A:J,10,FALSE),"")</f>
        <v/>
      </c>
      <c r="E5174" s="17" t="str">
        <f>IFERROR(VLOOKUP(CONCATENATE(B5174,C5174),IBGE!A:R,18,FALSE),"")</f>
        <v/>
      </c>
    </row>
    <row r="5175" spans="4:5">
      <c r="D5175" s="16" t="str">
        <f>IFERROR(VLOOKUP(CONCATENATE(B5175,C5175),IBGE!A:J,10,FALSE),"")</f>
        <v/>
      </c>
      <c r="E5175" s="17" t="str">
        <f>IFERROR(VLOOKUP(CONCATENATE(B5175,C5175),IBGE!A:R,18,FALSE),"")</f>
        <v/>
      </c>
    </row>
    <row r="5176" spans="4:5">
      <c r="D5176" s="16" t="str">
        <f>IFERROR(VLOOKUP(CONCATENATE(B5176,C5176),IBGE!A:J,10,FALSE),"")</f>
        <v/>
      </c>
      <c r="E5176" s="17" t="str">
        <f>IFERROR(VLOOKUP(CONCATENATE(B5176,C5176),IBGE!A:R,18,FALSE),"")</f>
        <v/>
      </c>
    </row>
    <row r="5177" spans="4:5">
      <c r="D5177" s="16" t="str">
        <f>IFERROR(VLOOKUP(CONCATENATE(B5177,C5177),IBGE!A:J,10,FALSE),"")</f>
        <v/>
      </c>
      <c r="E5177" s="17" t="str">
        <f>IFERROR(VLOOKUP(CONCATENATE(B5177,C5177),IBGE!A:R,18,FALSE),"")</f>
        <v/>
      </c>
    </row>
    <row r="5178" spans="4:5">
      <c r="D5178" s="16" t="str">
        <f>IFERROR(VLOOKUP(CONCATENATE(B5178,C5178),IBGE!A:J,10,FALSE),"")</f>
        <v/>
      </c>
      <c r="E5178" s="17" t="str">
        <f>IFERROR(VLOOKUP(CONCATENATE(B5178,C5178),IBGE!A:R,18,FALSE),"")</f>
        <v/>
      </c>
    </row>
    <row r="5179" spans="4:5">
      <c r="D5179" s="16" t="str">
        <f>IFERROR(VLOOKUP(CONCATENATE(B5179,C5179),IBGE!A:J,10,FALSE),"")</f>
        <v/>
      </c>
      <c r="E5179" s="17" t="str">
        <f>IFERROR(VLOOKUP(CONCATENATE(B5179,C5179),IBGE!A:R,18,FALSE),"")</f>
        <v/>
      </c>
    </row>
    <row r="5180" spans="4:5">
      <c r="D5180" s="16" t="str">
        <f>IFERROR(VLOOKUP(CONCATENATE(B5180,C5180),IBGE!A:J,10,FALSE),"")</f>
        <v/>
      </c>
      <c r="E5180" s="17" t="str">
        <f>IFERROR(VLOOKUP(CONCATENATE(B5180,C5180),IBGE!A:R,18,FALSE),"")</f>
        <v/>
      </c>
    </row>
    <row r="5181" spans="4:5">
      <c r="D5181" s="16" t="str">
        <f>IFERROR(VLOOKUP(CONCATENATE(B5181,C5181),IBGE!A:J,10,FALSE),"")</f>
        <v/>
      </c>
      <c r="E5181" s="17" t="str">
        <f>IFERROR(VLOOKUP(CONCATENATE(B5181,C5181),IBGE!A:R,18,FALSE),"")</f>
        <v/>
      </c>
    </row>
    <row r="5182" spans="4:5">
      <c r="D5182" s="16" t="str">
        <f>IFERROR(VLOOKUP(CONCATENATE(B5182,C5182),IBGE!A:J,10,FALSE),"")</f>
        <v/>
      </c>
      <c r="E5182" s="17" t="str">
        <f>IFERROR(VLOOKUP(CONCATENATE(B5182,C5182),IBGE!A:R,18,FALSE),"")</f>
        <v/>
      </c>
    </row>
    <row r="5183" spans="4:5">
      <c r="D5183" s="16" t="str">
        <f>IFERROR(VLOOKUP(CONCATENATE(B5183,C5183),IBGE!A:J,10,FALSE),"")</f>
        <v/>
      </c>
      <c r="E5183" s="17" t="str">
        <f>IFERROR(VLOOKUP(CONCATENATE(B5183,C5183),IBGE!A:R,18,FALSE),"")</f>
        <v/>
      </c>
    </row>
    <row r="5184" spans="4:5">
      <c r="D5184" s="16" t="str">
        <f>IFERROR(VLOOKUP(CONCATENATE(B5184,C5184),IBGE!A:J,10,FALSE),"")</f>
        <v/>
      </c>
      <c r="E5184" s="17" t="str">
        <f>IFERROR(VLOOKUP(CONCATENATE(B5184,C5184),IBGE!A:R,18,FALSE),"")</f>
        <v/>
      </c>
    </row>
    <row r="5185" spans="4:5">
      <c r="D5185" s="16" t="str">
        <f>IFERROR(VLOOKUP(CONCATENATE(B5185,C5185),IBGE!A:J,10,FALSE),"")</f>
        <v/>
      </c>
      <c r="E5185" s="17" t="str">
        <f>IFERROR(VLOOKUP(CONCATENATE(B5185,C5185),IBGE!A:R,18,FALSE),"")</f>
        <v/>
      </c>
    </row>
    <row r="5186" spans="4:5">
      <c r="D5186" s="16" t="str">
        <f>IFERROR(VLOOKUP(CONCATENATE(B5186,C5186),IBGE!A:J,10,FALSE),"")</f>
        <v/>
      </c>
      <c r="E5186" s="17" t="str">
        <f>IFERROR(VLOOKUP(CONCATENATE(B5186,C5186),IBGE!A:R,18,FALSE),"")</f>
        <v/>
      </c>
    </row>
    <row r="5187" spans="4:5">
      <c r="D5187" s="16" t="str">
        <f>IFERROR(VLOOKUP(CONCATENATE(B5187,C5187),IBGE!A:J,10,FALSE),"")</f>
        <v/>
      </c>
      <c r="E5187" s="17" t="str">
        <f>IFERROR(VLOOKUP(CONCATENATE(B5187,C5187),IBGE!A:R,18,FALSE),"")</f>
        <v/>
      </c>
    </row>
    <row r="5188" spans="4:5">
      <c r="D5188" s="16" t="str">
        <f>IFERROR(VLOOKUP(CONCATENATE(B5188,C5188),IBGE!A:J,10,FALSE),"")</f>
        <v/>
      </c>
      <c r="E5188" s="17" t="str">
        <f>IFERROR(VLOOKUP(CONCATENATE(B5188,C5188),IBGE!A:R,18,FALSE),"")</f>
        <v/>
      </c>
    </row>
    <row r="5189" spans="4:5">
      <c r="D5189" s="16" t="str">
        <f>IFERROR(VLOOKUP(CONCATENATE(B5189,C5189),IBGE!A:J,10,FALSE),"")</f>
        <v/>
      </c>
      <c r="E5189" s="17" t="str">
        <f>IFERROR(VLOOKUP(CONCATENATE(B5189,C5189),IBGE!A:R,18,FALSE),"")</f>
        <v/>
      </c>
    </row>
    <row r="5190" spans="4:5">
      <c r="D5190" s="16" t="str">
        <f>IFERROR(VLOOKUP(CONCATENATE(B5190,C5190),IBGE!A:J,10,FALSE),"")</f>
        <v/>
      </c>
      <c r="E5190" s="17" t="str">
        <f>IFERROR(VLOOKUP(CONCATENATE(B5190,C5190),IBGE!A:R,18,FALSE),"")</f>
        <v/>
      </c>
    </row>
    <row r="5191" spans="4:5">
      <c r="D5191" s="16" t="str">
        <f>IFERROR(VLOOKUP(CONCATENATE(B5191,C5191),IBGE!A:J,10,FALSE),"")</f>
        <v/>
      </c>
      <c r="E5191" s="17" t="str">
        <f>IFERROR(VLOOKUP(CONCATENATE(B5191,C5191),IBGE!A:R,18,FALSE),"")</f>
        <v/>
      </c>
    </row>
    <row r="5192" spans="4:5">
      <c r="D5192" s="16" t="str">
        <f>IFERROR(VLOOKUP(CONCATENATE(B5192,C5192),IBGE!A:J,10,FALSE),"")</f>
        <v/>
      </c>
      <c r="E5192" s="17" t="str">
        <f>IFERROR(VLOOKUP(CONCATENATE(B5192,C5192),IBGE!A:R,18,FALSE),"")</f>
        <v/>
      </c>
    </row>
    <row r="5193" spans="4:5">
      <c r="D5193" s="16" t="str">
        <f>IFERROR(VLOOKUP(CONCATENATE(B5193,C5193),IBGE!A:J,10,FALSE),"")</f>
        <v/>
      </c>
      <c r="E5193" s="17" t="str">
        <f>IFERROR(VLOOKUP(CONCATENATE(B5193,C5193),IBGE!A:R,18,FALSE),"")</f>
        <v/>
      </c>
    </row>
    <row r="5194" spans="4:5">
      <c r="D5194" s="16" t="str">
        <f>IFERROR(VLOOKUP(CONCATENATE(B5194,C5194),IBGE!A:J,10,FALSE),"")</f>
        <v/>
      </c>
      <c r="E5194" s="17" t="str">
        <f>IFERROR(VLOOKUP(CONCATENATE(B5194,C5194),IBGE!A:R,18,FALSE),"")</f>
        <v/>
      </c>
    </row>
    <row r="5195" spans="4:5">
      <c r="D5195" s="16" t="str">
        <f>IFERROR(VLOOKUP(CONCATENATE(B5195,C5195),IBGE!A:J,10,FALSE),"")</f>
        <v/>
      </c>
      <c r="E5195" s="17" t="str">
        <f>IFERROR(VLOOKUP(CONCATENATE(B5195,C5195),IBGE!A:R,18,FALSE),"")</f>
        <v/>
      </c>
    </row>
    <row r="5196" spans="4:5">
      <c r="D5196" s="16" t="str">
        <f>IFERROR(VLOOKUP(CONCATENATE(B5196,C5196),IBGE!A:J,10,FALSE),"")</f>
        <v/>
      </c>
      <c r="E5196" s="17" t="str">
        <f>IFERROR(VLOOKUP(CONCATENATE(B5196,C5196),IBGE!A:R,18,FALSE),"")</f>
        <v/>
      </c>
    </row>
    <row r="5197" spans="4:5">
      <c r="D5197" s="16" t="str">
        <f>IFERROR(VLOOKUP(CONCATENATE(B5197,C5197),IBGE!A:J,10,FALSE),"")</f>
        <v/>
      </c>
      <c r="E5197" s="17" t="str">
        <f>IFERROR(VLOOKUP(CONCATENATE(B5197,C5197),IBGE!A:R,18,FALSE),"")</f>
        <v/>
      </c>
    </row>
    <row r="5198" spans="4:5">
      <c r="D5198" s="16" t="str">
        <f>IFERROR(VLOOKUP(CONCATENATE(B5198,C5198),IBGE!A:J,10,FALSE),"")</f>
        <v/>
      </c>
      <c r="E5198" s="17" t="str">
        <f>IFERROR(VLOOKUP(CONCATENATE(B5198,C5198),IBGE!A:R,18,FALSE),"")</f>
        <v/>
      </c>
    </row>
    <row r="5199" spans="4:5">
      <c r="D5199" s="16" t="str">
        <f>IFERROR(VLOOKUP(CONCATENATE(B5199,C5199),IBGE!A:J,10,FALSE),"")</f>
        <v/>
      </c>
      <c r="E5199" s="17" t="str">
        <f>IFERROR(VLOOKUP(CONCATENATE(B5199,C5199),IBGE!A:R,18,FALSE),"")</f>
        <v/>
      </c>
    </row>
    <row r="5200" spans="4:5">
      <c r="D5200" s="16" t="str">
        <f>IFERROR(VLOOKUP(CONCATENATE(B5200,C5200),IBGE!A:J,10,FALSE),"")</f>
        <v/>
      </c>
      <c r="E5200" s="17" t="str">
        <f>IFERROR(VLOOKUP(CONCATENATE(B5200,C5200),IBGE!A:R,18,FALSE),"")</f>
        <v/>
      </c>
    </row>
    <row r="5201" spans="4:5">
      <c r="D5201" s="16" t="str">
        <f>IFERROR(VLOOKUP(CONCATENATE(B5201,C5201),IBGE!A:J,10,FALSE),"")</f>
        <v/>
      </c>
      <c r="E5201" s="17" t="str">
        <f>IFERROR(VLOOKUP(CONCATENATE(B5201,C5201),IBGE!A:R,18,FALSE),"")</f>
        <v/>
      </c>
    </row>
    <row r="5202" spans="4:5">
      <c r="D5202" s="16" t="str">
        <f>IFERROR(VLOOKUP(CONCATENATE(B5202,C5202),IBGE!A:J,10,FALSE),"")</f>
        <v/>
      </c>
      <c r="E5202" s="17" t="str">
        <f>IFERROR(VLOOKUP(CONCATENATE(B5202,C5202),IBGE!A:R,18,FALSE),"")</f>
        <v/>
      </c>
    </row>
    <row r="5203" spans="4:5">
      <c r="D5203" s="16" t="str">
        <f>IFERROR(VLOOKUP(CONCATENATE(B5203,C5203),IBGE!A:J,10,FALSE),"")</f>
        <v/>
      </c>
      <c r="E5203" s="17" t="str">
        <f>IFERROR(VLOOKUP(CONCATENATE(B5203,C5203),IBGE!A:R,18,FALSE),"")</f>
        <v/>
      </c>
    </row>
    <row r="5204" spans="4:5">
      <c r="D5204" s="16" t="str">
        <f>IFERROR(VLOOKUP(CONCATENATE(B5204,C5204),IBGE!A:J,10,FALSE),"")</f>
        <v/>
      </c>
      <c r="E5204" s="17" t="str">
        <f>IFERROR(VLOOKUP(CONCATENATE(B5204,C5204),IBGE!A:R,18,FALSE),"")</f>
        <v/>
      </c>
    </row>
    <row r="5205" spans="4:5">
      <c r="D5205" s="16" t="str">
        <f>IFERROR(VLOOKUP(CONCATENATE(B5205,C5205),IBGE!A:J,10,FALSE),"")</f>
        <v/>
      </c>
      <c r="E5205" s="17" t="str">
        <f>IFERROR(VLOOKUP(CONCATENATE(B5205,C5205),IBGE!A:R,18,FALSE),"")</f>
        <v/>
      </c>
    </row>
    <row r="5206" spans="4:5">
      <c r="D5206" s="16" t="str">
        <f>IFERROR(VLOOKUP(CONCATENATE(B5206,C5206),IBGE!A:J,10,FALSE),"")</f>
        <v/>
      </c>
      <c r="E5206" s="17" t="str">
        <f>IFERROR(VLOOKUP(CONCATENATE(B5206,C5206),IBGE!A:R,18,FALSE),"")</f>
        <v/>
      </c>
    </row>
    <row r="5207" spans="4:5">
      <c r="D5207" s="16" t="str">
        <f>IFERROR(VLOOKUP(CONCATENATE(B5207,C5207),IBGE!A:J,10,FALSE),"")</f>
        <v/>
      </c>
      <c r="E5207" s="17" t="str">
        <f>IFERROR(VLOOKUP(CONCATENATE(B5207,C5207),IBGE!A:R,18,FALSE),"")</f>
        <v/>
      </c>
    </row>
    <row r="5208" spans="4:5">
      <c r="D5208" s="16" t="str">
        <f>IFERROR(VLOOKUP(CONCATENATE(B5208,C5208),IBGE!A:J,10,FALSE),"")</f>
        <v/>
      </c>
      <c r="E5208" s="17" t="str">
        <f>IFERROR(VLOOKUP(CONCATENATE(B5208,C5208),IBGE!A:R,18,FALSE),"")</f>
        <v/>
      </c>
    </row>
    <row r="5209" spans="4:5">
      <c r="D5209" s="16" t="str">
        <f>IFERROR(VLOOKUP(CONCATENATE(B5209,C5209),IBGE!A:J,10,FALSE),"")</f>
        <v/>
      </c>
      <c r="E5209" s="17" t="str">
        <f>IFERROR(VLOOKUP(CONCATENATE(B5209,C5209),IBGE!A:R,18,FALSE),"")</f>
        <v/>
      </c>
    </row>
    <row r="5210" spans="4:5">
      <c r="D5210" s="16" t="str">
        <f>IFERROR(VLOOKUP(CONCATENATE(B5210,C5210),IBGE!A:J,10,FALSE),"")</f>
        <v/>
      </c>
      <c r="E5210" s="17" t="str">
        <f>IFERROR(VLOOKUP(CONCATENATE(B5210,C5210),IBGE!A:R,18,FALSE),"")</f>
        <v/>
      </c>
    </row>
    <row r="5211" spans="4:5">
      <c r="D5211" s="16" t="str">
        <f>IFERROR(VLOOKUP(CONCATENATE(B5211,C5211),IBGE!A:J,10,FALSE),"")</f>
        <v/>
      </c>
      <c r="E5211" s="17" t="str">
        <f>IFERROR(VLOOKUP(CONCATENATE(B5211,C5211),IBGE!A:R,18,FALSE),"")</f>
        <v/>
      </c>
    </row>
    <row r="5212" spans="4:5">
      <c r="D5212" s="16" t="str">
        <f>IFERROR(VLOOKUP(CONCATENATE(B5212,C5212),IBGE!A:J,10,FALSE),"")</f>
        <v/>
      </c>
      <c r="E5212" s="17" t="str">
        <f>IFERROR(VLOOKUP(CONCATENATE(B5212,C5212),IBGE!A:R,18,FALSE),"")</f>
        <v/>
      </c>
    </row>
    <row r="5213" spans="4:5">
      <c r="D5213" s="16" t="str">
        <f>IFERROR(VLOOKUP(CONCATENATE(B5213,C5213),IBGE!A:J,10,FALSE),"")</f>
        <v/>
      </c>
      <c r="E5213" s="17" t="str">
        <f>IFERROR(VLOOKUP(CONCATENATE(B5213,C5213),IBGE!A:R,18,FALSE),"")</f>
        <v/>
      </c>
    </row>
    <row r="5214" spans="4:5">
      <c r="D5214" s="16" t="str">
        <f>IFERROR(VLOOKUP(CONCATENATE(B5214,C5214),IBGE!A:J,10,FALSE),"")</f>
        <v/>
      </c>
      <c r="E5214" s="17" t="str">
        <f>IFERROR(VLOOKUP(CONCATENATE(B5214,C5214),IBGE!A:R,18,FALSE),"")</f>
        <v/>
      </c>
    </row>
    <row r="5215" spans="4:5">
      <c r="D5215" s="16" t="str">
        <f>IFERROR(VLOOKUP(CONCATENATE(B5215,C5215),IBGE!A:J,10,FALSE),"")</f>
        <v/>
      </c>
      <c r="E5215" s="17" t="str">
        <f>IFERROR(VLOOKUP(CONCATENATE(B5215,C5215),IBGE!A:R,18,FALSE),"")</f>
        <v/>
      </c>
    </row>
    <row r="5216" spans="4:5">
      <c r="D5216" s="16" t="str">
        <f>IFERROR(VLOOKUP(CONCATENATE(B5216,C5216),IBGE!A:J,10,FALSE),"")</f>
        <v/>
      </c>
      <c r="E5216" s="17" t="str">
        <f>IFERROR(VLOOKUP(CONCATENATE(B5216,C5216),IBGE!A:R,18,FALSE),"")</f>
        <v/>
      </c>
    </row>
    <row r="5217" spans="4:5">
      <c r="D5217" s="16" t="str">
        <f>IFERROR(VLOOKUP(CONCATENATE(B5217,C5217),IBGE!A:J,10,FALSE),"")</f>
        <v/>
      </c>
      <c r="E5217" s="17" t="str">
        <f>IFERROR(VLOOKUP(CONCATENATE(B5217,C5217),IBGE!A:R,18,FALSE),"")</f>
        <v/>
      </c>
    </row>
    <row r="5218" spans="4:5">
      <c r="D5218" s="16" t="str">
        <f>IFERROR(VLOOKUP(CONCATENATE(B5218,C5218),IBGE!A:J,10,FALSE),"")</f>
        <v/>
      </c>
      <c r="E5218" s="17" t="str">
        <f>IFERROR(VLOOKUP(CONCATENATE(B5218,C5218),IBGE!A:R,18,FALSE),"")</f>
        <v/>
      </c>
    </row>
    <row r="5219" spans="4:5">
      <c r="D5219" s="16" t="str">
        <f>IFERROR(VLOOKUP(CONCATENATE(B5219,C5219),IBGE!A:J,10,FALSE),"")</f>
        <v/>
      </c>
      <c r="E5219" s="17" t="str">
        <f>IFERROR(VLOOKUP(CONCATENATE(B5219,C5219),IBGE!A:R,18,FALSE),"")</f>
        <v/>
      </c>
    </row>
    <row r="5220" spans="4:5">
      <c r="D5220" s="16" t="str">
        <f>IFERROR(VLOOKUP(CONCATENATE(B5220,C5220),IBGE!A:J,10,FALSE),"")</f>
        <v/>
      </c>
      <c r="E5220" s="17" t="str">
        <f>IFERROR(VLOOKUP(CONCATENATE(B5220,C5220),IBGE!A:R,18,FALSE),"")</f>
        <v/>
      </c>
    </row>
    <row r="5221" spans="4:5">
      <c r="D5221" s="16" t="str">
        <f>IFERROR(VLOOKUP(CONCATENATE(B5221,C5221),IBGE!A:J,10,FALSE),"")</f>
        <v/>
      </c>
      <c r="E5221" s="17" t="str">
        <f>IFERROR(VLOOKUP(CONCATENATE(B5221,C5221),IBGE!A:R,18,FALSE),"")</f>
        <v/>
      </c>
    </row>
    <row r="5222" spans="4:5">
      <c r="D5222" s="16" t="str">
        <f>IFERROR(VLOOKUP(CONCATENATE(B5222,C5222),IBGE!A:J,10,FALSE),"")</f>
        <v/>
      </c>
      <c r="E5222" s="17" t="str">
        <f>IFERROR(VLOOKUP(CONCATENATE(B5222,C5222),IBGE!A:R,18,FALSE),"")</f>
        <v/>
      </c>
    </row>
    <row r="5223" spans="4:5">
      <c r="D5223" s="16" t="str">
        <f>IFERROR(VLOOKUP(CONCATENATE(B5223,C5223),IBGE!A:J,10,FALSE),"")</f>
        <v/>
      </c>
      <c r="E5223" s="17" t="str">
        <f>IFERROR(VLOOKUP(CONCATENATE(B5223,C5223),IBGE!A:R,18,FALSE),"")</f>
        <v/>
      </c>
    </row>
    <row r="5224" spans="4:5">
      <c r="D5224" s="16" t="str">
        <f>IFERROR(VLOOKUP(CONCATENATE(B5224,C5224),IBGE!A:J,10,FALSE),"")</f>
        <v/>
      </c>
      <c r="E5224" s="17" t="str">
        <f>IFERROR(VLOOKUP(CONCATENATE(B5224,C5224),IBGE!A:R,18,FALSE),"")</f>
        <v/>
      </c>
    </row>
    <row r="5225" spans="4:5">
      <c r="D5225" s="16" t="str">
        <f>IFERROR(VLOOKUP(CONCATENATE(B5225,C5225),IBGE!A:J,10,FALSE),"")</f>
        <v/>
      </c>
      <c r="E5225" s="17" t="str">
        <f>IFERROR(VLOOKUP(CONCATENATE(B5225,C5225),IBGE!A:R,18,FALSE),"")</f>
        <v/>
      </c>
    </row>
    <row r="5226" spans="4:5">
      <c r="D5226" s="16" t="str">
        <f>IFERROR(VLOOKUP(CONCATENATE(B5226,C5226),IBGE!A:J,10,FALSE),"")</f>
        <v/>
      </c>
      <c r="E5226" s="17" t="str">
        <f>IFERROR(VLOOKUP(CONCATENATE(B5226,C5226),IBGE!A:R,18,FALSE),"")</f>
        <v/>
      </c>
    </row>
    <row r="5227" spans="4:5">
      <c r="D5227" s="16" t="str">
        <f>IFERROR(VLOOKUP(CONCATENATE(B5227,C5227),IBGE!A:J,10,FALSE),"")</f>
        <v/>
      </c>
      <c r="E5227" s="17" t="str">
        <f>IFERROR(VLOOKUP(CONCATENATE(B5227,C5227),IBGE!A:R,18,FALSE),"")</f>
        <v/>
      </c>
    </row>
    <row r="5228" spans="4:5">
      <c r="D5228" s="16" t="str">
        <f>IFERROR(VLOOKUP(CONCATENATE(B5228,C5228),IBGE!A:J,10,FALSE),"")</f>
        <v/>
      </c>
      <c r="E5228" s="17" t="str">
        <f>IFERROR(VLOOKUP(CONCATENATE(B5228,C5228),IBGE!A:R,18,FALSE),"")</f>
        <v/>
      </c>
    </row>
    <row r="5229" spans="4:5">
      <c r="D5229" s="16" t="str">
        <f>IFERROR(VLOOKUP(CONCATENATE(B5229,C5229),IBGE!A:J,10,FALSE),"")</f>
        <v/>
      </c>
      <c r="E5229" s="17" t="str">
        <f>IFERROR(VLOOKUP(CONCATENATE(B5229,C5229),IBGE!A:R,18,FALSE),"")</f>
        <v/>
      </c>
    </row>
    <row r="5230" spans="4:5">
      <c r="D5230" s="16" t="str">
        <f>IFERROR(VLOOKUP(CONCATENATE(B5230,C5230),IBGE!A:J,10,FALSE),"")</f>
        <v/>
      </c>
      <c r="E5230" s="17" t="str">
        <f>IFERROR(VLOOKUP(CONCATENATE(B5230,C5230),IBGE!A:R,18,FALSE),"")</f>
        <v/>
      </c>
    </row>
    <row r="5231" spans="4:5">
      <c r="D5231" s="16" t="str">
        <f>IFERROR(VLOOKUP(CONCATENATE(B5231,C5231),IBGE!A:J,10,FALSE),"")</f>
        <v/>
      </c>
      <c r="E5231" s="17" t="str">
        <f>IFERROR(VLOOKUP(CONCATENATE(B5231,C5231),IBGE!A:R,18,FALSE),"")</f>
        <v/>
      </c>
    </row>
    <row r="5232" spans="4:5">
      <c r="D5232" s="16" t="str">
        <f>IFERROR(VLOOKUP(CONCATENATE(B5232,C5232),IBGE!A:J,10,FALSE),"")</f>
        <v/>
      </c>
      <c r="E5232" s="17" t="str">
        <f>IFERROR(VLOOKUP(CONCATENATE(B5232,C5232),IBGE!A:R,18,FALSE),"")</f>
        <v/>
      </c>
    </row>
    <row r="5233" spans="4:5">
      <c r="D5233" s="16" t="str">
        <f>IFERROR(VLOOKUP(CONCATENATE(B5233,C5233),IBGE!A:J,10,FALSE),"")</f>
        <v/>
      </c>
      <c r="E5233" s="17" t="str">
        <f>IFERROR(VLOOKUP(CONCATENATE(B5233,C5233),IBGE!A:R,18,FALSE),"")</f>
        <v/>
      </c>
    </row>
    <row r="5234" spans="4:5">
      <c r="D5234" s="16" t="str">
        <f>IFERROR(VLOOKUP(CONCATENATE(B5234,C5234),IBGE!A:J,10,FALSE),"")</f>
        <v/>
      </c>
      <c r="E5234" s="17" t="str">
        <f>IFERROR(VLOOKUP(CONCATENATE(B5234,C5234),IBGE!A:R,18,FALSE),"")</f>
        <v/>
      </c>
    </row>
    <row r="5235" spans="4:5">
      <c r="D5235" s="16" t="str">
        <f>IFERROR(VLOOKUP(CONCATENATE(B5235,C5235),IBGE!A:J,10,FALSE),"")</f>
        <v/>
      </c>
      <c r="E5235" s="17" t="str">
        <f>IFERROR(VLOOKUP(CONCATENATE(B5235,C5235),IBGE!A:R,18,FALSE),"")</f>
        <v/>
      </c>
    </row>
    <row r="5236" spans="4:5">
      <c r="D5236" s="16" t="str">
        <f>IFERROR(VLOOKUP(CONCATENATE(B5236,C5236),IBGE!A:J,10,FALSE),"")</f>
        <v/>
      </c>
      <c r="E5236" s="17" t="str">
        <f>IFERROR(VLOOKUP(CONCATENATE(B5236,C5236),IBGE!A:R,18,FALSE),"")</f>
        <v/>
      </c>
    </row>
    <row r="5237" spans="4:5">
      <c r="D5237" s="16" t="str">
        <f>IFERROR(VLOOKUP(CONCATENATE(B5237,C5237),IBGE!A:J,10,FALSE),"")</f>
        <v/>
      </c>
      <c r="E5237" s="17" t="str">
        <f>IFERROR(VLOOKUP(CONCATENATE(B5237,C5237),IBGE!A:R,18,FALSE),"")</f>
        <v/>
      </c>
    </row>
    <row r="5238" spans="4:5">
      <c r="D5238" s="16" t="str">
        <f>IFERROR(VLOOKUP(CONCATENATE(B5238,C5238),IBGE!A:J,10,FALSE),"")</f>
        <v/>
      </c>
      <c r="E5238" s="17" t="str">
        <f>IFERROR(VLOOKUP(CONCATENATE(B5238,C5238),IBGE!A:R,18,FALSE),"")</f>
        <v/>
      </c>
    </row>
    <row r="5239" spans="4:5">
      <c r="D5239" s="16" t="str">
        <f>IFERROR(VLOOKUP(CONCATENATE(B5239,C5239),IBGE!A:J,10,FALSE),"")</f>
        <v/>
      </c>
      <c r="E5239" s="17" t="str">
        <f>IFERROR(VLOOKUP(CONCATENATE(B5239,C5239),IBGE!A:R,18,FALSE),"")</f>
        <v/>
      </c>
    </row>
    <row r="5240" spans="4:5">
      <c r="D5240" s="16" t="str">
        <f>IFERROR(VLOOKUP(CONCATENATE(B5240,C5240),IBGE!A:J,10,FALSE),"")</f>
        <v/>
      </c>
      <c r="E5240" s="17" t="str">
        <f>IFERROR(VLOOKUP(CONCATENATE(B5240,C5240),IBGE!A:R,18,FALSE),"")</f>
        <v/>
      </c>
    </row>
    <row r="5241" spans="4:5">
      <c r="D5241" s="16" t="str">
        <f>IFERROR(VLOOKUP(CONCATENATE(B5241,C5241),IBGE!A:J,10,FALSE),"")</f>
        <v/>
      </c>
      <c r="E5241" s="17" t="str">
        <f>IFERROR(VLOOKUP(CONCATENATE(B5241,C5241),IBGE!A:R,18,FALSE),"")</f>
        <v/>
      </c>
    </row>
    <row r="5242" spans="4:5">
      <c r="D5242" s="16" t="str">
        <f>IFERROR(VLOOKUP(CONCATENATE(B5242,C5242),IBGE!A:J,10,FALSE),"")</f>
        <v/>
      </c>
      <c r="E5242" s="17" t="str">
        <f>IFERROR(VLOOKUP(CONCATENATE(B5242,C5242),IBGE!A:R,18,FALSE),"")</f>
        <v/>
      </c>
    </row>
    <row r="5243" spans="4:5">
      <c r="D5243" s="16" t="str">
        <f>IFERROR(VLOOKUP(CONCATENATE(B5243,C5243),IBGE!A:J,10,FALSE),"")</f>
        <v/>
      </c>
      <c r="E5243" s="17" t="str">
        <f>IFERROR(VLOOKUP(CONCATENATE(B5243,C5243),IBGE!A:R,18,FALSE),"")</f>
        <v/>
      </c>
    </row>
    <row r="5244" spans="4:5">
      <c r="D5244" s="16" t="str">
        <f>IFERROR(VLOOKUP(CONCATENATE(B5244,C5244),IBGE!A:J,10,FALSE),"")</f>
        <v/>
      </c>
      <c r="E5244" s="17" t="str">
        <f>IFERROR(VLOOKUP(CONCATENATE(B5244,C5244),IBGE!A:R,18,FALSE),"")</f>
        <v/>
      </c>
    </row>
    <row r="5245" spans="4:5">
      <c r="D5245" s="16" t="str">
        <f>IFERROR(VLOOKUP(CONCATENATE(B5245,C5245),IBGE!A:J,10,FALSE),"")</f>
        <v/>
      </c>
      <c r="E5245" s="17" t="str">
        <f>IFERROR(VLOOKUP(CONCATENATE(B5245,C5245),IBGE!A:R,18,FALSE),"")</f>
        <v/>
      </c>
    </row>
    <row r="5246" spans="4:5">
      <c r="D5246" s="16" t="str">
        <f>IFERROR(VLOOKUP(CONCATENATE(B5246,C5246),IBGE!A:J,10,FALSE),"")</f>
        <v/>
      </c>
      <c r="E5246" s="17" t="str">
        <f>IFERROR(VLOOKUP(CONCATENATE(B5246,C5246),IBGE!A:R,18,FALSE),"")</f>
        <v/>
      </c>
    </row>
    <row r="5247" spans="4:5">
      <c r="D5247" s="16" t="str">
        <f>IFERROR(VLOOKUP(CONCATENATE(B5247,C5247),IBGE!A:J,10,FALSE),"")</f>
        <v/>
      </c>
      <c r="E5247" s="17" t="str">
        <f>IFERROR(VLOOKUP(CONCATENATE(B5247,C5247),IBGE!A:R,18,FALSE),"")</f>
        <v/>
      </c>
    </row>
    <row r="5248" spans="4:5">
      <c r="D5248" s="16" t="str">
        <f>IFERROR(VLOOKUP(CONCATENATE(B5248,C5248),IBGE!A:J,10,FALSE),"")</f>
        <v/>
      </c>
      <c r="E5248" s="17" t="str">
        <f>IFERROR(VLOOKUP(CONCATENATE(B5248,C5248),IBGE!A:R,18,FALSE),"")</f>
        <v/>
      </c>
    </row>
    <row r="5249" spans="4:5">
      <c r="D5249" s="16" t="str">
        <f>IFERROR(VLOOKUP(CONCATENATE(B5249,C5249),IBGE!A:J,10,FALSE),"")</f>
        <v/>
      </c>
      <c r="E5249" s="17" t="str">
        <f>IFERROR(VLOOKUP(CONCATENATE(B5249,C5249),IBGE!A:R,18,FALSE),"")</f>
        <v/>
      </c>
    </row>
    <row r="5250" spans="4:5">
      <c r="D5250" s="16" t="str">
        <f>IFERROR(VLOOKUP(CONCATENATE(B5250,C5250),IBGE!A:J,10,FALSE),"")</f>
        <v/>
      </c>
      <c r="E5250" s="17" t="str">
        <f>IFERROR(VLOOKUP(CONCATENATE(B5250,C5250),IBGE!A:R,18,FALSE),"")</f>
        <v/>
      </c>
    </row>
    <row r="5251" spans="4:5">
      <c r="D5251" s="16" t="str">
        <f>IFERROR(VLOOKUP(CONCATENATE(B5251,C5251),IBGE!A:J,10,FALSE),"")</f>
        <v/>
      </c>
      <c r="E5251" s="17" t="str">
        <f>IFERROR(VLOOKUP(CONCATENATE(B5251,C5251),IBGE!A:R,18,FALSE),"")</f>
        <v/>
      </c>
    </row>
    <row r="5252" spans="4:5">
      <c r="D5252" s="16" t="str">
        <f>IFERROR(VLOOKUP(CONCATENATE(B5252,C5252),IBGE!A:J,10,FALSE),"")</f>
        <v/>
      </c>
      <c r="E5252" s="17" t="str">
        <f>IFERROR(VLOOKUP(CONCATENATE(B5252,C5252),IBGE!A:R,18,FALSE),"")</f>
        <v/>
      </c>
    </row>
    <row r="5253" spans="4:5">
      <c r="D5253" s="16" t="str">
        <f>IFERROR(VLOOKUP(CONCATENATE(B5253,C5253),IBGE!A:J,10,FALSE),"")</f>
        <v/>
      </c>
      <c r="E5253" s="17" t="str">
        <f>IFERROR(VLOOKUP(CONCATENATE(B5253,C5253),IBGE!A:R,18,FALSE),"")</f>
        <v/>
      </c>
    </row>
    <row r="5254" spans="4:5">
      <c r="D5254" s="16" t="str">
        <f>IFERROR(VLOOKUP(CONCATENATE(B5254,C5254),IBGE!A:J,10,FALSE),"")</f>
        <v/>
      </c>
      <c r="E5254" s="17" t="str">
        <f>IFERROR(VLOOKUP(CONCATENATE(B5254,C5254),IBGE!A:R,18,FALSE),"")</f>
        <v/>
      </c>
    </row>
    <row r="5255" spans="4:5">
      <c r="D5255" s="16" t="str">
        <f>IFERROR(VLOOKUP(CONCATENATE(B5255,C5255),IBGE!A:J,10,FALSE),"")</f>
        <v/>
      </c>
      <c r="E5255" s="17" t="str">
        <f>IFERROR(VLOOKUP(CONCATENATE(B5255,C5255),IBGE!A:R,18,FALSE),"")</f>
        <v/>
      </c>
    </row>
    <row r="5256" spans="4:5">
      <c r="D5256" s="16" t="str">
        <f>IFERROR(VLOOKUP(CONCATENATE(B5256,C5256),IBGE!A:J,10,FALSE),"")</f>
        <v/>
      </c>
      <c r="E5256" s="17" t="str">
        <f>IFERROR(VLOOKUP(CONCATENATE(B5256,C5256),IBGE!A:R,18,FALSE),"")</f>
        <v/>
      </c>
    </row>
    <row r="5257" spans="4:5">
      <c r="D5257" s="16" t="str">
        <f>IFERROR(VLOOKUP(CONCATENATE(B5257,C5257),IBGE!A:J,10,FALSE),"")</f>
        <v/>
      </c>
      <c r="E5257" s="17" t="str">
        <f>IFERROR(VLOOKUP(CONCATENATE(B5257,C5257),IBGE!A:R,18,FALSE),"")</f>
        <v/>
      </c>
    </row>
    <row r="5258" spans="4:5">
      <c r="D5258" s="16" t="str">
        <f>IFERROR(VLOOKUP(CONCATENATE(B5258,C5258),IBGE!A:J,10,FALSE),"")</f>
        <v/>
      </c>
      <c r="E5258" s="17" t="str">
        <f>IFERROR(VLOOKUP(CONCATENATE(B5258,C5258),IBGE!A:R,18,FALSE),"")</f>
        <v/>
      </c>
    </row>
    <row r="5259" spans="4:5">
      <c r="D5259" s="16" t="str">
        <f>IFERROR(VLOOKUP(CONCATENATE(B5259,C5259),IBGE!A:J,10,FALSE),"")</f>
        <v/>
      </c>
      <c r="E5259" s="17" t="str">
        <f>IFERROR(VLOOKUP(CONCATENATE(B5259,C5259),IBGE!A:R,18,FALSE),"")</f>
        <v/>
      </c>
    </row>
    <row r="5260" spans="4:5">
      <c r="D5260" s="16" t="str">
        <f>IFERROR(VLOOKUP(CONCATENATE(B5260,C5260),IBGE!A:J,10,FALSE),"")</f>
        <v/>
      </c>
      <c r="E5260" s="17" t="str">
        <f>IFERROR(VLOOKUP(CONCATENATE(B5260,C5260),IBGE!A:R,18,FALSE),"")</f>
        <v/>
      </c>
    </row>
    <row r="5261" spans="4:5">
      <c r="D5261" s="16" t="str">
        <f>IFERROR(VLOOKUP(CONCATENATE(B5261,C5261),IBGE!A:J,10,FALSE),"")</f>
        <v/>
      </c>
      <c r="E5261" s="17" t="str">
        <f>IFERROR(VLOOKUP(CONCATENATE(B5261,C5261),IBGE!A:R,18,FALSE),"")</f>
        <v/>
      </c>
    </row>
    <row r="5262" spans="4:5">
      <c r="D5262" s="16" t="str">
        <f>IFERROR(VLOOKUP(CONCATENATE(B5262,C5262),IBGE!A:J,10,FALSE),"")</f>
        <v/>
      </c>
      <c r="E5262" s="17" t="str">
        <f>IFERROR(VLOOKUP(CONCATENATE(B5262,C5262),IBGE!A:R,18,FALSE),"")</f>
        <v/>
      </c>
    </row>
    <row r="5263" spans="4:5">
      <c r="D5263" s="16" t="str">
        <f>IFERROR(VLOOKUP(CONCATENATE(B5263,C5263),IBGE!A:J,10,FALSE),"")</f>
        <v/>
      </c>
      <c r="E5263" s="17" t="str">
        <f>IFERROR(VLOOKUP(CONCATENATE(B5263,C5263),IBGE!A:R,18,FALSE),"")</f>
        <v/>
      </c>
    </row>
    <row r="5264" spans="4:5">
      <c r="D5264" s="16" t="str">
        <f>IFERROR(VLOOKUP(CONCATENATE(B5264,C5264),IBGE!A:J,10,FALSE),"")</f>
        <v/>
      </c>
      <c r="E5264" s="17" t="str">
        <f>IFERROR(VLOOKUP(CONCATENATE(B5264,C5264),IBGE!A:R,18,FALSE),"")</f>
        <v/>
      </c>
    </row>
    <row r="5265" spans="4:5">
      <c r="D5265" s="16" t="str">
        <f>IFERROR(VLOOKUP(CONCATENATE(B5265,C5265),IBGE!A:J,10,FALSE),"")</f>
        <v/>
      </c>
      <c r="E5265" s="17" t="str">
        <f>IFERROR(VLOOKUP(CONCATENATE(B5265,C5265),IBGE!A:R,18,FALSE),"")</f>
        <v/>
      </c>
    </row>
    <row r="5266" spans="4:5">
      <c r="D5266" s="16" t="str">
        <f>IFERROR(VLOOKUP(CONCATENATE(B5266,C5266),IBGE!A:J,10,FALSE),"")</f>
        <v/>
      </c>
      <c r="E5266" s="17" t="str">
        <f>IFERROR(VLOOKUP(CONCATENATE(B5266,C5266),IBGE!A:R,18,FALSE),"")</f>
        <v/>
      </c>
    </row>
    <row r="5267" spans="4:5">
      <c r="D5267" s="16" t="str">
        <f>IFERROR(VLOOKUP(CONCATENATE(B5267,C5267),IBGE!A:J,10,FALSE),"")</f>
        <v/>
      </c>
      <c r="E5267" s="17" t="str">
        <f>IFERROR(VLOOKUP(CONCATENATE(B5267,C5267),IBGE!A:R,18,FALSE),"")</f>
        <v/>
      </c>
    </row>
    <row r="5268" spans="4:5">
      <c r="D5268" s="16" t="str">
        <f>IFERROR(VLOOKUP(CONCATENATE(B5268,C5268),IBGE!A:J,10,FALSE),"")</f>
        <v/>
      </c>
      <c r="E5268" s="17" t="str">
        <f>IFERROR(VLOOKUP(CONCATENATE(B5268,C5268),IBGE!A:R,18,FALSE),"")</f>
        <v/>
      </c>
    </row>
    <row r="5269" spans="4:5">
      <c r="D5269" s="16" t="str">
        <f>IFERROR(VLOOKUP(CONCATENATE(B5269,C5269),IBGE!A:J,10,FALSE),"")</f>
        <v/>
      </c>
      <c r="E5269" s="17" t="str">
        <f>IFERROR(VLOOKUP(CONCATENATE(B5269,C5269),IBGE!A:R,18,FALSE),"")</f>
        <v/>
      </c>
    </row>
    <row r="5270" spans="4:5">
      <c r="D5270" s="16" t="str">
        <f>IFERROR(VLOOKUP(CONCATENATE(B5270,C5270),IBGE!A:J,10,FALSE),"")</f>
        <v/>
      </c>
      <c r="E5270" s="17" t="str">
        <f>IFERROR(VLOOKUP(CONCATENATE(B5270,C5270),IBGE!A:R,18,FALSE),"")</f>
        <v/>
      </c>
    </row>
    <row r="5271" spans="4:5">
      <c r="D5271" s="16" t="str">
        <f>IFERROR(VLOOKUP(CONCATENATE(B5271,C5271),IBGE!A:J,10,FALSE),"")</f>
        <v/>
      </c>
      <c r="E5271" s="17" t="str">
        <f>IFERROR(VLOOKUP(CONCATENATE(B5271,C5271),IBGE!A:R,18,FALSE),"")</f>
        <v/>
      </c>
    </row>
    <row r="5272" spans="4:5">
      <c r="D5272" s="16" t="str">
        <f>IFERROR(VLOOKUP(CONCATENATE(B5272,C5272),IBGE!A:J,10,FALSE),"")</f>
        <v/>
      </c>
      <c r="E5272" s="17" t="str">
        <f>IFERROR(VLOOKUP(CONCATENATE(B5272,C5272),IBGE!A:R,18,FALSE),"")</f>
        <v/>
      </c>
    </row>
    <row r="5273" spans="4:5">
      <c r="D5273" s="16" t="str">
        <f>IFERROR(VLOOKUP(CONCATENATE(B5273,C5273),IBGE!A:J,10,FALSE),"")</f>
        <v/>
      </c>
      <c r="E5273" s="17" t="str">
        <f>IFERROR(VLOOKUP(CONCATENATE(B5273,C5273),IBGE!A:R,18,FALSE),"")</f>
        <v/>
      </c>
    </row>
    <row r="5274" spans="4:5">
      <c r="D5274" s="16" t="str">
        <f>IFERROR(VLOOKUP(CONCATENATE(B5274,C5274),IBGE!A:J,10,FALSE),"")</f>
        <v/>
      </c>
      <c r="E5274" s="17" t="str">
        <f>IFERROR(VLOOKUP(CONCATENATE(B5274,C5274),IBGE!A:R,18,FALSE),"")</f>
        <v/>
      </c>
    </row>
    <row r="5275" spans="4:5">
      <c r="D5275" s="16" t="str">
        <f>IFERROR(VLOOKUP(CONCATENATE(B5275,C5275),IBGE!A:J,10,FALSE),"")</f>
        <v/>
      </c>
      <c r="E5275" s="17" t="str">
        <f>IFERROR(VLOOKUP(CONCATENATE(B5275,C5275),IBGE!A:R,18,FALSE),"")</f>
        <v/>
      </c>
    </row>
    <row r="5276" spans="4:5">
      <c r="D5276" s="16" t="str">
        <f>IFERROR(VLOOKUP(CONCATENATE(B5276,C5276),IBGE!A:J,10,FALSE),"")</f>
        <v/>
      </c>
      <c r="E5276" s="17" t="str">
        <f>IFERROR(VLOOKUP(CONCATENATE(B5276,C5276),IBGE!A:R,18,FALSE),"")</f>
        <v/>
      </c>
    </row>
    <row r="5277" spans="4:5">
      <c r="D5277" s="16" t="str">
        <f>IFERROR(VLOOKUP(CONCATENATE(B5277,C5277),IBGE!A:J,10,FALSE),"")</f>
        <v/>
      </c>
      <c r="E5277" s="17" t="str">
        <f>IFERROR(VLOOKUP(CONCATENATE(B5277,C5277),IBGE!A:R,18,FALSE),"")</f>
        <v/>
      </c>
    </row>
    <row r="5278" spans="4:5">
      <c r="D5278" s="16" t="str">
        <f>IFERROR(VLOOKUP(CONCATENATE(B5278,C5278),IBGE!A:J,10,FALSE),"")</f>
        <v/>
      </c>
      <c r="E5278" s="17" t="str">
        <f>IFERROR(VLOOKUP(CONCATENATE(B5278,C5278),IBGE!A:R,18,FALSE),"")</f>
        <v/>
      </c>
    </row>
    <row r="5279" spans="4:5">
      <c r="D5279" s="16" t="str">
        <f>IFERROR(VLOOKUP(CONCATENATE(B5279,C5279),IBGE!A:J,10,FALSE),"")</f>
        <v/>
      </c>
      <c r="E5279" s="17" t="str">
        <f>IFERROR(VLOOKUP(CONCATENATE(B5279,C5279),IBGE!A:R,18,FALSE),"")</f>
        <v/>
      </c>
    </row>
    <row r="5280" spans="4:5">
      <c r="D5280" s="16" t="str">
        <f>IFERROR(VLOOKUP(CONCATENATE(B5280,C5280),IBGE!A:J,10,FALSE),"")</f>
        <v/>
      </c>
      <c r="E5280" s="17" t="str">
        <f>IFERROR(VLOOKUP(CONCATENATE(B5280,C5280),IBGE!A:R,18,FALSE),"")</f>
        <v/>
      </c>
    </row>
    <row r="5281" spans="4:5">
      <c r="D5281" s="16" t="str">
        <f>IFERROR(VLOOKUP(CONCATENATE(B5281,C5281),IBGE!A:J,10,FALSE),"")</f>
        <v/>
      </c>
      <c r="E5281" s="17" t="str">
        <f>IFERROR(VLOOKUP(CONCATENATE(B5281,C5281),IBGE!A:R,18,FALSE),"")</f>
        <v/>
      </c>
    </row>
    <row r="5282" spans="4:5">
      <c r="D5282" s="16" t="str">
        <f>IFERROR(VLOOKUP(CONCATENATE(B5282,C5282),IBGE!A:J,10,FALSE),"")</f>
        <v/>
      </c>
      <c r="E5282" s="17" t="str">
        <f>IFERROR(VLOOKUP(CONCATENATE(B5282,C5282),IBGE!A:R,18,FALSE),"")</f>
        <v/>
      </c>
    </row>
    <row r="5283" spans="4:5">
      <c r="D5283" s="16" t="str">
        <f>IFERROR(VLOOKUP(CONCATENATE(B5283,C5283),IBGE!A:J,10,FALSE),"")</f>
        <v/>
      </c>
      <c r="E5283" s="17" t="str">
        <f>IFERROR(VLOOKUP(CONCATENATE(B5283,C5283),IBGE!A:R,18,FALSE),"")</f>
        <v/>
      </c>
    </row>
    <row r="5284" spans="4:5">
      <c r="D5284" s="16" t="str">
        <f>IFERROR(VLOOKUP(CONCATENATE(B5284,C5284),IBGE!A:J,10,FALSE),"")</f>
        <v/>
      </c>
      <c r="E5284" s="17" t="str">
        <f>IFERROR(VLOOKUP(CONCATENATE(B5284,C5284),IBGE!A:R,18,FALSE),"")</f>
        <v/>
      </c>
    </row>
    <row r="5285" spans="4:5">
      <c r="D5285" s="16" t="str">
        <f>IFERROR(VLOOKUP(CONCATENATE(B5285,C5285),IBGE!A:J,10,FALSE),"")</f>
        <v/>
      </c>
      <c r="E5285" s="17" t="str">
        <f>IFERROR(VLOOKUP(CONCATENATE(B5285,C5285),IBGE!A:R,18,FALSE),"")</f>
        <v/>
      </c>
    </row>
    <row r="5286" spans="4:5">
      <c r="D5286" s="16" t="str">
        <f>IFERROR(VLOOKUP(CONCATENATE(B5286,C5286),IBGE!A:J,10,FALSE),"")</f>
        <v/>
      </c>
      <c r="E5286" s="17" t="str">
        <f>IFERROR(VLOOKUP(CONCATENATE(B5286,C5286),IBGE!A:R,18,FALSE),"")</f>
        <v/>
      </c>
    </row>
    <row r="5287" spans="4:5">
      <c r="D5287" s="16" t="str">
        <f>IFERROR(VLOOKUP(CONCATENATE(B5287,C5287),IBGE!A:J,10,FALSE),"")</f>
        <v/>
      </c>
      <c r="E5287" s="17" t="str">
        <f>IFERROR(VLOOKUP(CONCATENATE(B5287,C5287),IBGE!A:R,18,FALSE),"")</f>
        <v/>
      </c>
    </row>
    <row r="5288" spans="4:5">
      <c r="D5288" s="16" t="str">
        <f>IFERROR(VLOOKUP(CONCATENATE(B5288,C5288),IBGE!A:J,10,FALSE),"")</f>
        <v/>
      </c>
      <c r="E5288" s="17" t="str">
        <f>IFERROR(VLOOKUP(CONCATENATE(B5288,C5288),IBGE!A:R,18,FALSE),"")</f>
        <v/>
      </c>
    </row>
    <row r="5289" spans="4:5">
      <c r="D5289" s="16" t="str">
        <f>IFERROR(VLOOKUP(CONCATENATE(B5289,C5289),IBGE!A:J,10,FALSE),"")</f>
        <v/>
      </c>
      <c r="E5289" s="17" t="str">
        <f>IFERROR(VLOOKUP(CONCATENATE(B5289,C5289),IBGE!A:R,18,FALSE),"")</f>
        <v/>
      </c>
    </row>
    <row r="5290" spans="4:5">
      <c r="D5290" s="16" t="str">
        <f>IFERROR(VLOOKUP(CONCATENATE(B5290,C5290),IBGE!A:J,10,FALSE),"")</f>
        <v/>
      </c>
      <c r="E5290" s="17" t="str">
        <f>IFERROR(VLOOKUP(CONCATENATE(B5290,C5290),IBGE!A:R,18,FALSE),"")</f>
        <v/>
      </c>
    </row>
    <row r="5291" spans="4:5">
      <c r="D5291" s="16" t="str">
        <f>IFERROR(VLOOKUP(CONCATENATE(B5291,C5291),IBGE!A:J,10,FALSE),"")</f>
        <v/>
      </c>
      <c r="E5291" s="17" t="str">
        <f>IFERROR(VLOOKUP(CONCATENATE(B5291,C5291),IBGE!A:R,18,FALSE),"")</f>
        <v/>
      </c>
    </row>
    <row r="5292" spans="4:5">
      <c r="D5292" s="16" t="str">
        <f>IFERROR(VLOOKUP(CONCATENATE(B5292,C5292),IBGE!A:J,10,FALSE),"")</f>
        <v/>
      </c>
      <c r="E5292" s="17" t="str">
        <f>IFERROR(VLOOKUP(CONCATENATE(B5292,C5292),IBGE!A:R,18,FALSE),"")</f>
        <v/>
      </c>
    </row>
    <row r="5293" spans="4:5">
      <c r="D5293" s="16" t="str">
        <f>IFERROR(VLOOKUP(CONCATENATE(B5293,C5293),IBGE!A:J,10,FALSE),"")</f>
        <v/>
      </c>
      <c r="E5293" s="17" t="str">
        <f>IFERROR(VLOOKUP(CONCATENATE(B5293,C5293),IBGE!A:R,18,FALSE),"")</f>
        <v/>
      </c>
    </row>
    <row r="5294" spans="4:5">
      <c r="D5294" s="16" t="str">
        <f>IFERROR(VLOOKUP(CONCATENATE(B5294,C5294),IBGE!A:J,10,FALSE),"")</f>
        <v/>
      </c>
      <c r="E5294" s="17" t="str">
        <f>IFERROR(VLOOKUP(CONCATENATE(B5294,C5294),IBGE!A:R,18,FALSE),"")</f>
        <v/>
      </c>
    </row>
    <row r="5295" spans="4:5">
      <c r="D5295" s="16" t="str">
        <f>IFERROR(VLOOKUP(CONCATENATE(B5295,C5295),IBGE!A:J,10,FALSE),"")</f>
        <v/>
      </c>
      <c r="E5295" s="17" t="str">
        <f>IFERROR(VLOOKUP(CONCATENATE(B5295,C5295),IBGE!A:R,18,FALSE),"")</f>
        <v/>
      </c>
    </row>
    <row r="5296" spans="4:5">
      <c r="D5296" s="16" t="str">
        <f>IFERROR(VLOOKUP(CONCATENATE(B5296,C5296),IBGE!A:J,10,FALSE),"")</f>
        <v/>
      </c>
      <c r="E5296" s="17" t="str">
        <f>IFERROR(VLOOKUP(CONCATENATE(B5296,C5296),IBGE!A:R,18,FALSE),"")</f>
        <v/>
      </c>
    </row>
    <row r="5297" spans="4:5">
      <c r="D5297" s="16" t="str">
        <f>IFERROR(VLOOKUP(CONCATENATE(B5297,C5297),IBGE!A:J,10,FALSE),"")</f>
        <v/>
      </c>
      <c r="E5297" s="17" t="str">
        <f>IFERROR(VLOOKUP(CONCATENATE(B5297,C5297),IBGE!A:R,18,FALSE),"")</f>
        <v/>
      </c>
    </row>
    <row r="5298" spans="4:5">
      <c r="D5298" s="16" t="str">
        <f>IFERROR(VLOOKUP(CONCATENATE(B5298,C5298),IBGE!A:J,10,FALSE),"")</f>
        <v/>
      </c>
      <c r="E5298" s="17" t="str">
        <f>IFERROR(VLOOKUP(CONCATENATE(B5298,C5298),IBGE!A:R,18,FALSE),"")</f>
        <v/>
      </c>
    </row>
    <row r="5299" spans="4:5">
      <c r="D5299" s="16" t="str">
        <f>IFERROR(VLOOKUP(CONCATENATE(B5299,C5299),IBGE!A:J,10,FALSE),"")</f>
        <v/>
      </c>
      <c r="E5299" s="17" t="str">
        <f>IFERROR(VLOOKUP(CONCATENATE(B5299,C5299),IBGE!A:R,18,FALSE),"")</f>
        <v/>
      </c>
    </row>
    <row r="5300" spans="4:5">
      <c r="D5300" s="16" t="str">
        <f>IFERROR(VLOOKUP(CONCATENATE(B5300,C5300),IBGE!A:J,10,FALSE),"")</f>
        <v/>
      </c>
      <c r="E5300" s="17" t="str">
        <f>IFERROR(VLOOKUP(CONCATENATE(B5300,C5300),IBGE!A:R,18,FALSE),"")</f>
        <v/>
      </c>
    </row>
    <row r="5301" spans="4:5">
      <c r="D5301" s="16" t="str">
        <f>IFERROR(VLOOKUP(CONCATENATE(B5301,C5301),IBGE!A:J,10,FALSE),"")</f>
        <v/>
      </c>
      <c r="E5301" s="17" t="str">
        <f>IFERROR(VLOOKUP(CONCATENATE(B5301,C5301),IBGE!A:R,18,FALSE),"")</f>
        <v/>
      </c>
    </row>
    <row r="5302" spans="4:5">
      <c r="D5302" s="16" t="str">
        <f>IFERROR(VLOOKUP(CONCATENATE(B5302,C5302),IBGE!A:J,10,FALSE),"")</f>
        <v/>
      </c>
      <c r="E5302" s="17" t="str">
        <f>IFERROR(VLOOKUP(CONCATENATE(B5302,C5302),IBGE!A:R,18,FALSE),"")</f>
        <v/>
      </c>
    </row>
    <row r="5303" spans="4:5">
      <c r="D5303" s="16" t="str">
        <f>IFERROR(VLOOKUP(CONCATENATE(B5303,C5303),IBGE!A:J,10,FALSE),"")</f>
        <v/>
      </c>
      <c r="E5303" s="17" t="str">
        <f>IFERROR(VLOOKUP(CONCATENATE(B5303,C5303),IBGE!A:R,18,FALSE),"")</f>
        <v/>
      </c>
    </row>
    <row r="5304" spans="4:5">
      <c r="D5304" s="16" t="str">
        <f>IFERROR(VLOOKUP(CONCATENATE(B5304,C5304),IBGE!A:J,10,FALSE),"")</f>
        <v/>
      </c>
      <c r="E5304" s="17" t="str">
        <f>IFERROR(VLOOKUP(CONCATENATE(B5304,C5304),IBGE!A:R,18,FALSE),"")</f>
        <v/>
      </c>
    </row>
    <row r="5305" spans="4:5">
      <c r="D5305" s="16" t="str">
        <f>IFERROR(VLOOKUP(CONCATENATE(B5305,C5305),IBGE!A:J,10,FALSE),"")</f>
        <v/>
      </c>
      <c r="E5305" s="17" t="str">
        <f>IFERROR(VLOOKUP(CONCATENATE(B5305,C5305),IBGE!A:R,18,FALSE),"")</f>
        <v/>
      </c>
    </row>
    <row r="5306" spans="4:5">
      <c r="D5306" s="16" t="str">
        <f>IFERROR(VLOOKUP(CONCATENATE(B5306,C5306),IBGE!A:J,10,FALSE),"")</f>
        <v/>
      </c>
      <c r="E5306" s="17" t="str">
        <f>IFERROR(VLOOKUP(CONCATENATE(B5306,C5306),IBGE!A:R,18,FALSE),"")</f>
        <v/>
      </c>
    </row>
    <row r="5307" spans="4:5">
      <c r="D5307" s="16" t="str">
        <f>IFERROR(VLOOKUP(CONCATENATE(B5307,C5307),IBGE!A:J,10,FALSE),"")</f>
        <v/>
      </c>
      <c r="E5307" s="17" t="str">
        <f>IFERROR(VLOOKUP(CONCATENATE(B5307,C5307),IBGE!A:R,18,FALSE),"")</f>
        <v/>
      </c>
    </row>
    <row r="5308" spans="4:5">
      <c r="D5308" s="16" t="str">
        <f>IFERROR(VLOOKUP(CONCATENATE(B5308,C5308),IBGE!A:J,10,FALSE),"")</f>
        <v/>
      </c>
      <c r="E5308" s="17" t="str">
        <f>IFERROR(VLOOKUP(CONCATENATE(B5308,C5308),IBGE!A:R,18,FALSE),"")</f>
        <v/>
      </c>
    </row>
    <row r="5309" spans="4:5">
      <c r="D5309" s="16" t="str">
        <f>IFERROR(VLOOKUP(CONCATENATE(B5309,C5309),IBGE!A:J,10,FALSE),"")</f>
        <v/>
      </c>
      <c r="E5309" s="17" t="str">
        <f>IFERROR(VLOOKUP(CONCATENATE(B5309,C5309),IBGE!A:R,18,FALSE),"")</f>
        <v/>
      </c>
    </row>
    <row r="5310" spans="4:5">
      <c r="D5310" s="16" t="str">
        <f>IFERROR(VLOOKUP(CONCATENATE(B5310,C5310),IBGE!A:J,10,FALSE),"")</f>
        <v/>
      </c>
      <c r="E5310" s="17" t="str">
        <f>IFERROR(VLOOKUP(CONCATENATE(B5310,C5310),IBGE!A:R,18,FALSE),"")</f>
        <v/>
      </c>
    </row>
    <row r="5311" spans="4:5">
      <c r="D5311" s="16" t="str">
        <f>IFERROR(VLOOKUP(CONCATENATE(B5311,C5311),IBGE!A:J,10,FALSE),"")</f>
        <v/>
      </c>
      <c r="E5311" s="17" t="str">
        <f>IFERROR(VLOOKUP(CONCATENATE(B5311,C5311),IBGE!A:R,18,FALSE),"")</f>
        <v/>
      </c>
    </row>
    <row r="5312" spans="4:5">
      <c r="D5312" s="16" t="str">
        <f>IFERROR(VLOOKUP(CONCATENATE(B5312,C5312),IBGE!A:J,10,FALSE),"")</f>
        <v/>
      </c>
      <c r="E5312" s="17" t="str">
        <f>IFERROR(VLOOKUP(CONCATENATE(B5312,C5312),IBGE!A:R,18,FALSE),"")</f>
        <v/>
      </c>
    </row>
    <row r="5313" spans="4:5">
      <c r="D5313" s="16" t="str">
        <f>IFERROR(VLOOKUP(CONCATENATE(B5313,C5313),IBGE!A:J,10,FALSE),"")</f>
        <v/>
      </c>
      <c r="E5313" s="17" t="str">
        <f>IFERROR(VLOOKUP(CONCATENATE(B5313,C5313),IBGE!A:R,18,FALSE),"")</f>
        <v/>
      </c>
    </row>
    <row r="5314" spans="4:5">
      <c r="D5314" s="16" t="str">
        <f>IFERROR(VLOOKUP(CONCATENATE(B5314,C5314),IBGE!A:J,10,FALSE),"")</f>
        <v/>
      </c>
      <c r="E5314" s="17" t="str">
        <f>IFERROR(VLOOKUP(CONCATENATE(B5314,C5314),IBGE!A:R,18,FALSE),"")</f>
        <v/>
      </c>
    </row>
    <row r="5315" spans="4:5">
      <c r="D5315" s="16" t="str">
        <f>IFERROR(VLOOKUP(CONCATENATE(B5315,C5315),IBGE!A:J,10,FALSE),"")</f>
        <v/>
      </c>
      <c r="E5315" s="17" t="str">
        <f>IFERROR(VLOOKUP(CONCATENATE(B5315,C5315),IBGE!A:R,18,FALSE),"")</f>
        <v/>
      </c>
    </row>
    <row r="5316" spans="4:5">
      <c r="D5316" s="16" t="str">
        <f>IFERROR(VLOOKUP(CONCATENATE(B5316,C5316),IBGE!A:J,10,FALSE),"")</f>
        <v/>
      </c>
      <c r="E5316" s="17" t="str">
        <f>IFERROR(VLOOKUP(CONCATENATE(B5316,C5316),IBGE!A:R,18,FALSE),"")</f>
        <v/>
      </c>
    </row>
    <row r="5317" spans="4:5">
      <c r="D5317" s="16" t="str">
        <f>IFERROR(VLOOKUP(CONCATENATE(B5317,C5317),IBGE!A:J,10,FALSE),"")</f>
        <v/>
      </c>
      <c r="E5317" s="17" t="str">
        <f>IFERROR(VLOOKUP(CONCATENATE(B5317,C5317),IBGE!A:R,18,FALSE),"")</f>
        <v/>
      </c>
    </row>
    <row r="5318" spans="4:5">
      <c r="D5318" s="16" t="str">
        <f>IFERROR(VLOOKUP(CONCATENATE(B5318,C5318),IBGE!A:J,10,FALSE),"")</f>
        <v/>
      </c>
      <c r="E5318" s="17" t="str">
        <f>IFERROR(VLOOKUP(CONCATENATE(B5318,C5318),IBGE!A:R,18,FALSE),"")</f>
        <v/>
      </c>
    </row>
    <row r="5319" spans="4:5">
      <c r="D5319" s="16" t="str">
        <f>IFERROR(VLOOKUP(CONCATENATE(B5319,C5319),IBGE!A:J,10,FALSE),"")</f>
        <v/>
      </c>
      <c r="E5319" s="17" t="str">
        <f>IFERROR(VLOOKUP(CONCATENATE(B5319,C5319),IBGE!A:R,18,FALSE),"")</f>
        <v/>
      </c>
    </row>
    <row r="5320" spans="4:5">
      <c r="D5320" s="16" t="str">
        <f>IFERROR(VLOOKUP(CONCATENATE(B5320,C5320),IBGE!A:J,10,FALSE),"")</f>
        <v/>
      </c>
      <c r="E5320" s="17" t="str">
        <f>IFERROR(VLOOKUP(CONCATENATE(B5320,C5320),IBGE!A:R,18,FALSE),"")</f>
        <v/>
      </c>
    </row>
    <row r="5321" spans="4:5">
      <c r="D5321" s="16" t="str">
        <f>IFERROR(VLOOKUP(CONCATENATE(B5321,C5321),IBGE!A:J,10,FALSE),"")</f>
        <v/>
      </c>
      <c r="E5321" s="17" t="str">
        <f>IFERROR(VLOOKUP(CONCATENATE(B5321,C5321),IBGE!A:R,18,FALSE),"")</f>
        <v/>
      </c>
    </row>
    <row r="5322" spans="4:5">
      <c r="D5322" s="16" t="str">
        <f>IFERROR(VLOOKUP(CONCATENATE(B5322,C5322),IBGE!A:J,10,FALSE),"")</f>
        <v/>
      </c>
      <c r="E5322" s="17" t="str">
        <f>IFERROR(VLOOKUP(CONCATENATE(B5322,C5322),IBGE!A:R,18,FALSE),"")</f>
        <v/>
      </c>
    </row>
    <row r="5323" spans="4:5">
      <c r="D5323" s="16" t="str">
        <f>IFERROR(VLOOKUP(CONCATENATE(B5323,C5323),IBGE!A:J,10,FALSE),"")</f>
        <v/>
      </c>
      <c r="E5323" s="17" t="str">
        <f>IFERROR(VLOOKUP(CONCATENATE(B5323,C5323),IBGE!A:R,18,FALSE),"")</f>
        <v/>
      </c>
    </row>
    <row r="5324" spans="4:5">
      <c r="D5324" s="16" t="str">
        <f>IFERROR(VLOOKUP(CONCATENATE(B5324,C5324),IBGE!A:J,10,FALSE),"")</f>
        <v/>
      </c>
      <c r="E5324" s="17" t="str">
        <f>IFERROR(VLOOKUP(CONCATENATE(B5324,C5324),IBGE!A:R,18,FALSE),"")</f>
        <v/>
      </c>
    </row>
    <row r="5325" spans="4:5">
      <c r="D5325" s="16" t="str">
        <f>IFERROR(VLOOKUP(CONCATENATE(B5325,C5325),IBGE!A:J,10,FALSE),"")</f>
        <v/>
      </c>
      <c r="E5325" s="17" t="str">
        <f>IFERROR(VLOOKUP(CONCATENATE(B5325,C5325),IBGE!A:R,18,FALSE),"")</f>
        <v/>
      </c>
    </row>
    <row r="5326" spans="4:5">
      <c r="D5326" s="16" t="str">
        <f>IFERROR(VLOOKUP(CONCATENATE(B5326,C5326),IBGE!A:J,10,FALSE),"")</f>
        <v/>
      </c>
      <c r="E5326" s="17" t="str">
        <f>IFERROR(VLOOKUP(CONCATENATE(B5326,C5326),IBGE!A:R,18,FALSE),"")</f>
        <v/>
      </c>
    </row>
    <row r="5327" spans="4:5">
      <c r="D5327" s="16" t="str">
        <f>IFERROR(VLOOKUP(CONCATENATE(B5327,C5327),IBGE!A:J,10,FALSE),"")</f>
        <v/>
      </c>
      <c r="E5327" s="17" t="str">
        <f>IFERROR(VLOOKUP(CONCATENATE(B5327,C5327),IBGE!A:R,18,FALSE),"")</f>
        <v/>
      </c>
    </row>
    <row r="5328" spans="4:5">
      <c r="D5328" s="16" t="str">
        <f>IFERROR(VLOOKUP(CONCATENATE(B5328,C5328),IBGE!A:J,10,FALSE),"")</f>
        <v/>
      </c>
      <c r="E5328" s="17" t="str">
        <f>IFERROR(VLOOKUP(CONCATENATE(B5328,C5328),IBGE!A:R,18,FALSE),"")</f>
        <v/>
      </c>
    </row>
    <row r="5329" spans="4:5">
      <c r="D5329" s="16" t="str">
        <f>IFERROR(VLOOKUP(CONCATENATE(B5329,C5329),IBGE!A:J,10,FALSE),"")</f>
        <v/>
      </c>
      <c r="E5329" s="17" t="str">
        <f>IFERROR(VLOOKUP(CONCATENATE(B5329,C5329),IBGE!A:R,18,FALSE),"")</f>
        <v/>
      </c>
    </row>
    <row r="5330" spans="4:5">
      <c r="D5330" s="16" t="str">
        <f>IFERROR(VLOOKUP(CONCATENATE(B5330,C5330),IBGE!A:J,10,FALSE),"")</f>
        <v/>
      </c>
      <c r="E5330" s="17" t="str">
        <f>IFERROR(VLOOKUP(CONCATENATE(B5330,C5330),IBGE!A:R,18,FALSE),"")</f>
        <v/>
      </c>
    </row>
    <row r="5331" spans="4:5">
      <c r="D5331" s="16" t="str">
        <f>IFERROR(VLOOKUP(CONCATENATE(B5331,C5331),IBGE!A:J,10,FALSE),"")</f>
        <v/>
      </c>
      <c r="E5331" s="17" t="str">
        <f>IFERROR(VLOOKUP(CONCATENATE(B5331,C5331),IBGE!A:R,18,FALSE),"")</f>
        <v/>
      </c>
    </row>
    <row r="5332" spans="4:5">
      <c r="D5332" s="16" t="str">
        <f>IFERROR(VLOOKUP(CONCATENATE(B5332,C5332),IBGE!A:J,10,FALSE),"")</f>
        <v/>
      </c>
      <c r="E5332" s="17" t="str">
        <f>IFERROR(VLOOKUP(CONCATENATE(B5332,C5332),IBGE!A:R,18,FALSE),"")</f>
        <v/>
      </c>
    </row>
    <row r="5333" spans="4:5">
      <c r="D5333" s="16" t="str">
        <f>IFERROR(VLOOKUP(CONCATENATE(B5333,C5333),IBGE!A:J,10,FALSE),"")</f>
        <v/>
      </c>
      <c r="E5333" s="17" t="str">
        <f>IFERROR(VLOOKUP(CONCATENATE(B5333,C5333),IBGE!A:R,18,FALSE),"")</f>
        <v/>
      </c>
    </row>
    <row r="5334" spans="4:5">
      <c r="D5334" s="16" t="str">
        <f>IFERROR(VLOOKUP(CONCATENATE(B5334,C5334),IBGE!A:J,10,FALSE),"")</f>
        <v/>
      </c>
      <c r="E5334" s="17" t="str">
        <f>IFERROR(VLOOKUP(CONCATENATE(B5334,C5334),IBGE!A:R,18,FALSE),"")</f>
        <v/>
      </c>
    </row>
    <row r="5335" spans="4:5">
      <c r="D5335" s="16" t="str">
        <f>IFERROR(VLOOKUP(CONCATENATE(B5335,C5335),IBGE!A:J,10,FALSE),"")</f>
        <v/>
      </c>
      <c r="E5335" s="17" t="str">
        <f>IFERROR(VLOOKUP(CONCATENATE(B5335,C5335),IBGE!A:R,18,FALSE),"")</f>
        <v/>
      </c>
    </row>
    <row r="5336" spans="4:5">
      <c r="D5336" s="16" t="str">
        <f>IFERROR(VLOOKUP(CONCATENATE(B5336,C5336),IBGE!A:J,10,FALSE),"")</f>
        <v/>
      </c>
      <c r="E5336" s="17" t="str">
        <f>IFERROR(VLOOKUP(CONCATENATE(B5336,C5336),IBGE!A:R,18,FALSE),"")</f>
        <v/>
      </c>
    </row>
    <row r="5337" spans="4:5">
      <c r="D5337" s="16" t="str">
        <f>IFERROR(VLOOKUP(CONCATENATE(B5337,C5337),IBGE!A:J,10,FALSE),"")</f>
        <v/>
      </c>
      <c r="E5337" s="17" t="str">
        <f>IFERROR(VLOOKUP(CONCATENATE(B5337,C5337),IBGE!A:R,18,FALSE),"")</f>
        <v/>
      </c>
    </row>
    <row r="5338" spans="4:5">
      <c r="D5338" s="16" t="str">
        <f>IFERROR(VLOOKUP(CONCATENATE(B5338,C5338),IBGE!A:J,10,FALSE),"")</f>
        <v/>
      </c>
      <c r="E5338" s="17" t="str">
        <f>IFERROR(VLOOKUP(CONCATENATE(B5338,C5338),IBGE!A:R,18,FALSE),"")</f>
        <v/>
      </c>
    </row>
    <row r="5339" spans="4:5">
      <c r="D5339" s="16" t="str">
        <f>IFERROR(VLOOKUP(CONCATENATE(B5339,C5339),IBGE!A:J,10,FALSE),"")</f>
        <v/>
      </c>
      <c r="E5339" s="17" t="str">
        <f>IFERROR(VLOOKUP(CONCATENATE(B5339,C5339),IBGE!A:R,18,FALSE),"")</f>
        <v/>
      </c>
    </row>
    <row r="5340" spans="4:5">
      <c r="D5340" s="16" t="str">
        <f>IFERROR(VLOOKUP(CONCATENATE(B5340,C5340),IBGE!A:J,10,FALSE),"")</f>
        <v/>
      </c>
      <c r="E5340" s="17" t="str">
        <f>IFERROR(VLOOKUP(CONCATENATE(B5340,C5340),IBGE!A:R,18,FALSE),"")</f>
        <v/>
      </c>
    </row>
    <row r="5341" spans="4:5">
      <c r="D5341" s="16" t="str">
        <f>IFERROR(VLOOKUP(CONCATENATE(B5341,C5341),IBGE!A:J,10,FALSE),"")</f>
        <v/>
      </c>
      <c r="E5341" s="17" t="str">
        <f>IFERROR(VLOOKUP(CONCATENATE(B5341,C5341),IBGE!A:R,18,FALSE),"")</f>
        <v/>
      </c>
    </row>
    <row r="5342" spans="4:5">
      <c r="D5342" s="16" t="str">
        <f>IFERROR(VLOOKUP(CONCATENATE(B5342,C5342),IBGE!A:J,10,FALSE),"")</f>
        <v/>
      </c>
      <c r="E5342" s="17" t="str">
        <f>IFERROR(VLOOKUP(CONCATENATE(B5342,C5342),IBGE!A:R,18,FALSE),"")</f>
        <v/>
      </c>
    </row>
    <row r="5343" spans="4:5">
      <c r="D5343" s="16" t="str">
        <f>IFERROR(VLOOKUP(CONCATENATE(B5343,C5343),IBGE!A:J,10,FALSE),"")</f>
        <v/>
      </c>
      <c r="E5343" s="17" t="str">
        <f>IFERROR(VLOOKUP(CONCATENATE(B5343,C5343),IBGE!A:R,18,FALSE),"")</f>
        <v/>
      </c>
    </row>
    <row r="5344" spans="4:5">
      <c r="D5344" s="16" t="str">
        <f>IFERROR(VLOOKUP(CONCATENATE(B5344,C5344),IBGE!A:J,10,FALSE),"")</f>
        <v/>
      </c>
      <c r="E5344" s="17" t="str">
        <f>IFERROR(VLOOKUP(CONCATENATE(B5344,C5344),IBGE!A:R,18,FALSE),"")</f>
        <v/>
      </c>
    </row>
    <row r="5345" spans="4:5">
      <c r="D5345" s="16" t="str">
        <f>IFERROR(VLOOKUP(CONCATENATE(B5345,C5345),IBGE!A:J,10,FALSE),"")</f>
        <v/>
      </c>
      <c r="E5345" s="17" t="str">
        <f>IFERROR(VLOOKUP(CONCATENATE(B5345,C5345),IBGE!A:R,18,FALSE),"")</f>
        <v/>
      </c>
    </row>
    <row r="5346" spans="4:5">
      <c r="D5346" s="16" t="str">
        <f>IFERROR(VLOOKUP(CONCATENATE(B5346,C5346),IBGE!A:J,10,FALSE),"")</f>
        <v/>
      </c>
      <c r="E5346" s="17" t="str">
        <f>IFERROR(VLOOKUP(CONCATENATE(B5346,C5346),IBGE!A:R,18,FALSE),"")</f>
        <v/>
      </c>
    </row>
    <row r="5347" spans="4:5">
      <c r="D5347" s="16" t="str">
        <f>IFERROR(VLOOKUP(CONCATENATE(B5347,C5347),IBGE!A:J,10,FALSE),"")</f>
        <v/>
      </c>
      <c r="E5347" s="17" t="str">
        <f>IFERROR(VLOOKUP(CONCATENATE(B5347,C5347),IBGE!A:R,18,FALSE),"")</f>
        <v/>
      </c>
    </row>
    <row r="5348" spans="4:5">
      <c r="D5348" s="16" t="str">
        <f>IFERROR(VLOOKUP(CONCATENATE(B5348,C5348),IBGE!A:J,10,FALSE),"")</f>
        <v/>
      </c>
      <c r="E5348" s="17" t="str">
        <f>IFERROR(VLOOKUP(CONCATENATE(B5348,C5348),IBGE!A:R,18,FALSE),"")</f>
        <v/>
      </c>
    </row>
    <row r="5349" spans="4:5">
      <c r="D5349" s="16" t="str">
        <f>IFERROR(VLOOKUP(CONCATENATE(B5349,C5349),IBGE!A:J,10,FALSE),"")</f>
        <v/>
      </c>
      <c r="E5349" s="17" t="str">
        <f>IFERROR(VLOOKUP(CONCATENATE(B5349,C5349),IBGE!A:R,18,FALSE),"")</f>
        <v/>
      </c>
    </row>
    <row r="5350" spans="4:5">
      <c r="D5350" s="16" t="str">
        <f>IFERROR(VLOOKUP(CONCATENATE(B5350,C5350),IBGE!A:J,10,FALSE),"")</f>
        <v/>
      </c>
      <c r="E5350" s="17" t="str">
        <f>IFERROR(VLOOKUP(CONCATENATE(B5350,C5350),IBGE!A:R,18,FALSE),"")</f>
        <v/>
      </c>
    </row>
    <row r="5351" spans="4:5">
      <c r="D5351" s="16" t="str">
        <f>IFERROR(VLOOKUP(CONCATENATE(B5351,C5351),IBGE!A:J,10,FALSE),"")</f>
        <v/>
      </c>
      <c r="E5351" s="17" t="str">
        <f>IFERROR(VLOOKUP(CONCATENATE(B5351,C5351),IBGE!A:R,18,FALSE),"")</f>
        <v/>
      </c>
    </row>
    <row r="5352" spans="4:5">
      <c r="D5352" s="16" t="str">
        <f>IFERROR(VLOOKUP(CONCATENATE(B5352,C5352),IBGE!A:J,10,FALSE),"")</f>
        <v/>
      </c>
      <c r="E5352" s="17" t="str">
        <f>IFERROR(VLOOKUP(CONCATENATE(B5352,C5352),IBGE!A:R,18,FALSE),"")</f>
        <v/>
      </c>
    </row>
    <row r="5353" spans="4:5">
      <c r="D5353" s="16" t="str">
        <f>IFERROR(VLOOKUP(CONCATENATE(B5353,C5353),IBGE!A:J,10,FALSE),"")</f>
        <v/>
      </c>
      <c r="E5353" s="17" t="str">
        <f>IFERROR(VLOOKUP(CONCATENATE(B5353,C5353),IBGE!A:R,18,FALSE),"")</f>
        <v/>
      </c>
    </row>
    <row r="5354" spans="4:5">
      <c r="D5354" s="16" t="str">
        <f>IFERROR(VLOOKUP(CONCATENATE(B5354,C5354),IBGE!A:J,10,FALSE),"")</f>
        <v/>
      </c>
      <c r="E5354" s="17" t="str">
        <f>IFERROR(VLOOKUP(CONCATENATE(B5354,C5354),IBGE!A:R,18,FALSE),"")</f>
        <v/>
      </c>
    </row>
    <row r="5355" spans="4:5">
      <c r="D5355" s="16" t="str">
        <f>IFERROR(VLOOKUP(CONCATENATE(B5355,C5355),IBGE!A:J,10,FALSE),"")</f>
        <v/>
      </c>
      <c r="E5355" s="17" t="str">
        <f>IFERROR(VLOOKUP(CONCATENATE(B5355,C5355),IBGE!A:R,18,FALSE),"")</f>
        <v/>
      </c>
    </row>
    <row r="5356" spans="4:5">
      <c r="D5356" s="16" t="str">
        <f>IFERROR(VLOOKUP(CONCATENATE(B5356,C5356),IBGE!A:J,10,FALSE),"")</f>
        <v/>
      </c>
      <c r="E5356" s="17" t="str">
        <f>IFERROR(VLOOKUP(CONCATENATE(B5356,C5356),IBGE!A:R,18,FALSE),"")</f>
        <v/>
      </c>
    </row>
    <row r="5357" spans="4:5">
      <c r="D5357" s="16" t="str">
        <f>IFERROR(VLOOKUP(CONCATENATE(B5357,C5357),IBGE!A:J,10,FALSE),"")</f>
        <v/>
      </c>
      <c r="E5357" s="17" t="str">
        <f>IFERROR(VLOOKUP(CONCATENATE(B5357,C5357),IBGE!A:R,18,FALSE),"")</f>
        <v/>
      </c>
    </row>
    <row r="5358" spans="4:5">
      <c r="D5358" s="16" t="str">
        <f>IFERROR(VLOOKUP(CONCATENATE(B5358,C5358),IBGE!A:J,10,FALSE),"")</f>
        <v/>
      </c>
      <c r="E5358" s="17" t="str">
        <f>IFERROR(VLOOKUP(CONCATENATE(B5358,C5358),IBGE!A:R,18,FALSE),"")</f>
        <v/>
      </c>
    </row>
    <row r="5359" spans="4:5">
      <c r="D5359" s="16" t="str">
        <f>IFERROR(VLOOKUP(CONCATENATE(B5359,C5359),IBGE!A:J,10,FALSE),"")</f>
        <v/>
      </c>
      <c r="E5359" s="17" t="str">
        <f>IFERROR(VLOOKUP(CONCATENATE(B5359,C5359),IBGE!A:R,18,FALSE),"")</f>
        <v/>
      </c>
    </row>
    <row r="5360" spans="4:5">
      <c r="D5360" s="16" t="str">
        <f>IFERROR(VLOOKUP(CONCATENATE(B5360,C5360),IBGE!A:J,10,FALSE),"")</f>
        <v/>
      </c>
      <c r="E5360" s="17" t="str">
        <f>IFERROR(VLOOKUP(CONCATENATE(B5360,C5360),IBGE!A:R,18,FALSE),"")</f>
        <v/>
      </c>
    </row>
    <row r="5361" spans="4:5">
      <c r="D5361" s="16" t="str">
        <f>IFERROR(VLOOKUP(CONCATENATE(B5361,C5361),IBGE!A:J,10,FALSE),"")</f>
        <v/>
      </c>
      <c r="E5361" s="17" t="str">
        <f>IFERROR(VLOOKUP(CONCATENATE(B5361,C5361),IBGE!A:R,18,FALSE),"")</f>
        <v/>
      </c>
    </row>
    <row r="5362" spans="4:5">
      <c r="D5362" s="16" t="str">
        <f>IFERROR(VLOOKUP(CONCATENATE(B5362,C5362),IBGE!A:J,10,FALSE),"")</f>
        <v/>
      </c>
      <c r="E5362" s="17" t="str">
        <f>IFERROR(VLOOKUP(CONCATENATE(B5362,C5362),IBGE!A:R,18,FALSE),"")</f>
        <v/>
      </c>
    </row>
    <row r="5363" spans="4:5">
      <c r="D5363" s="16" t="str">
        <f>IFERROR(VLOOKUP(CONCATENATE(B5363,C5363),IBGE!A:J,10,FALSE),"")</f>
        <v/>
      </c>
      <c r="E5363" s="17" t="str">
        <f>IFERROR(VLOOKUP(CONCATENATE(B5363,C5363),IBGE!A:R,18,FALSE),"")</f>
        <v/>
      </c>
    </row>
    <row r="5364" spans="4:5">
      <c r="D5364" s="16" t="str">
        <f>IFERROR(VLOOKUP(CONCATENATE(B5364,C5364),IBGE!A:J,10,FALSE),"")</f>
        <v/>
      </c>
      <c r="E5364" s="17" t="str">
        <f>IFERROR(VLOOKUP(CONCATENATE(B5364,C5364),IBGE!A:R,18,FALSE),"")</f>
        <v/>
      </c>
    </row>
    <row r="5365" spans="4:5">
      <c r="D5365" s="16" t="str">
        <f>IFERROR(VLOOKUP(CONCATENATE(B5365,C5365),IBGE!A:J,10,FALSE),"")</f>
        <v/>
      </c>
      <c r="E5365" s="17" t="str">
        <f>IFERROR(VLOOKUP(CONCATENATE(B5365,C5365),IBGE!A:R,18,FALSE),"")</f>
        <v/>
      </c>
    </row>
    <row r="5366" spans="4:5">
      <c r="D5366" s="16" t="str">
        <f>IFERROR(VLOOKUP(CONCATENATE(B5366,C5366),IBGE!A:J,10,FALSE),"")</f>
        <v/>
      </c>
      <c r="E5366" s="17" t="str">
        <f>IFERROR(VLOOKUP(CONCATENATE(B5366,C5366),IBGE!A:R,18,FALSE),"")</f>
        <v/>
      </c>
    </row>
    <row r="5367" spans="4:5">
      <c r="D5367" s="16" t="str">
        <f>IFERROR(VLOOKUP(CONCATENATE(B5367,C5367),IBGE!A:J,10,FALSE),"")</f>
        <v/>
      </c>
      <c r="E5367" s="17" t="str">
        <f>IFERROR(VLOOKUP(CONCATENATE(B5367,C5367),IBGE!A:R,18,FALSE),"")</f>
        <v/>
      </c>
    </row>
    <row r="5368" spans="4:5">
      <c r="D5368" s="16" t="str">
        <f>IFERROR(VLOOKUP(CONCATENATE(B5368,C5368),IBGE!A:J,10,FALSE),"")</f>
        <v/>
      </c>
      <c r="E5368" s="17" t="str">
        <f>IFERROR(VLOOKUP(CONCATENATE(B5368,C5368),IBGE!A:R,18,FALSE),"")</f>
        <v/>
      </c>
    </row>
    <row r="5369" spans="4:5">
      <c r="D5369" s="16" t="str">
        <f>IFERROR(VLOOKUP(CONCATENATE(B5369,C5369),IBGE!A:J,10,FALSE),"")</f>
        <v/>
      </c>
      <c r="E5369" s="17" t="str">
        <f>IFERROR(VLOOKUP(CONCATENATE(B5369,C5369),IBGE!A:R,18,FALSE),"")</f>
        <v/>
      </c>
    </row>
    <row r="5370" spans="4:5">
      <c r="D5370" s="16" t="str">
        <f>IFERROR(VLOOKUP(CONCATENATE(B5370,C5370),IBGE!A:J,10,FALSE),"")</f>
        <v/>
      </c>
      <c r="E5370" s="17" t="str">
        <f>IFERROR(VLOOKUP(CONCATENATE(B5370,C5370),IBGE!A:R,18,FALSE),"")</f>
        <v/>
      </c>
    </row>
    <row r="5371" spans="4:5">
      <c r="D5371" s="16" t="str">
        <f>IFERROR(VLOOKUP(CONCATENATE(B5371,C5371),IBGE!A:J,10,FALSE),"")</f>
        <v/>
      </c>
      <c r="E5371" s="17" t="str">
        <f>IFERROR(VLOOKUP(CONCATENATE(B5371,C5371),IBGE!A:R,18,FALSE),"")</f>
        <v/>
      </c>
    </row>
    <row r="5372" spans="4:5">
      <c r="D5372" s="16" t="str">
        <f>IFERROR(VLOOKUP(CONCATENATE(B5372,C5372),IBGE!A:J,10,FALSE),"")</f>
        <v/>
      </c>
      <c r="E5372" s="17" t="str">
        <f>IFERROR(VLOOKUP(CONCATENATE(B5372,C5372),IBGE!A:R,18,FALSE),"")</f>
        <v/>
      </c>
    </row>
    <row r="5373" spans="4:5">
      <c r="D5373" s="16" t="str">
        <f>IFERROR(VLOOKUP(CONCATENATE(B5373,C5373),IBGE!A:J,10,FALSE),"")</f>
        <v/>
      </c>
      <c r="E5373" s="17" t="str">
        <f>IFERROR(VLOOKUP(CONCATENATE(B5373,C5373),IBGE!A:R,18,FALSE),"")</f>
        <v/>
      </c>
    </row>
    <row r="5374" spans="4:5">
      <c r="D5374" s="16" t="str">
        <f>IFERROR(VLOOKUP(CONCATENATE(B5374,C5374),IBGE!A:J,10,FALSE),"")</f>
        <v/>
      </c>
      <c r="E5374" s="17" t="str">
        <f>IFERROR(VLOOKUP(CONCATENATE(B5374,C5374),IBGE!A:R,18,FALSE),"")</f>
        <v/>
      </c>
    </row>
    <row r="5375" spans="4:5">
      <c r="D5375" s="16" t="str">
        <f>IFERROR(VLOOKUP(CONCATENATE(B5375,C5375),IBGE!A:J,10,FALSE),"")</f>
        <v/>
      </c>
      <c r="E5375" s="17" t="str">
        <f>IFERROR(VLOOKUP(CONCATENATE(B5375,C5375),IBGE!A:R,18,FALSE),"")</f>
        <v/>
      </c>
    </row>
    <row r="5376" spans="4:5">
      <c r="D5376" s="16" t="str">
        <f>IFERROR(VLOOKUP(CONCATENATE(B5376,C5376),IBGE!A:J,10,FALSE),"")</f>
        <v/>
      </c>
      <c r="E5376" s="17" t="str">
        <f>IFERROR(VLOOKUP(CONCATENATE(B5376,C5376),IBGE!A:R,18,FALSE),"")</f>
        <v/>
      </c>
    </row>
    <row r="5377" spans="4:5">
      <c r="D5377" s="16" t="str">
        <f>IFERROR(VLOOKUP(CONCATENATE(B5377,C5377),IBGE!A:J,10,FALSE),"")</f>
        <v/>
      </c>
      <c r="E5377" s="17" t="str">
        <f>IFERROR(VLOOKUP(CONCATENATE(B5377,C5377),IBGE!A:R,18,FALSE),"")</f>
        <v/>
      </c>
    </row>
    <row r="5378" spans="4:5">
      <c r="D5378" s="16" t="str">
        <f>IFERROR(VLOOKUP(CONCATENATE(B5378,C5378),IBGE!A:J,10,FALSE),"")</f>
        <v/>
      </c>
      <c r="E5378" s="17" t="str">
        <f>IFERROR(VLOOKUP(CONCATENATE(B5378,C5378),IBGE!A:R,18,FALSE),"")</f>
        <v/>
      </c>
    </row>
    <row r="5379" spans="4:5">
      <c r="D5379" s="16" t="str">
        <f>IFERROR(VLOOKUP(CONCATENATE(B5379,C5379),IBGE!A:J,10,FALSE),"")</f>
        <v/>
      </c>
      <c r="E5379" s="17" t="str">
        <f>IFERROR(VLOOKUP(CONCATENATE(B5379,C5379),IBGE!A:R,18,FALSE),"")</f>
        <v/>
      </c>
    </row>
    <row r="5380" spans="4:5">
      <c r="D5380" s="16" t="str">
        <f>IFERROR(VLOOKUP(CONCATENATE(B5380,C5380),IBGE!A:J,10,FALSE),"")</f>
        <v/>
      </c>
      <c r="E5380" s="17" t="str">
        <f>IFERROR(VLOOKUP(CONCATENATE(B5380,C5380),IBGE!A:R,18,FALSE),"")</f>
        <v/>
      </c>
    </row>
    <row r="5381" spans="4:5">
      <c r="D5381" s="16" t="str">
        <f>IFERROR(VLOOKUP(CONCATENATE(B5381,C5381),IBGE!A:J,10,FALSE),"")</f>
        <v/>
      </c>
      <c r="E5381" s="17" t="str">
        <f>IFERROR(VLOOKUP(CONCATENATE(B5381,C5381),IBGE!A:R,18,FALSE),"")</f>
        <v/>
      </c>
    </row>
    <row r="5382" spans="4:5">
      <c r="D5382" s="16" t="str">
        <f>IFERROR(VLOOKUP(CONCATENATE(B5382,C5382),IBGE!A:J,10,FALSE),"")</f>
        <v/>
      </c>
      <c r="E5382" s="17" t="str">
        <f>IFERROR(VLOOKUP(CONCATENATE(B5382,C5382),IBGE!A:R,18,FALSE),"")</f>
        <v/>
      </c>
    </row>
    <row r="5383" spans="4:5">
      <c r="D5383" s="16" t="str">
        <f>IFERROR(VLOOKUP(CONCATENATE(B5383,C5383),IBGE!A:J,10,FALSE),"")</f>
        <v/>
      </c>
      <c r="E5383" s="17" t="str">
        <f>IFERROR(VLOOKUP(CONCATENATE(B5383,C5383),IBGE!A:R,18,FALSE),"")</f>
        <v/>
      </c>
    </row>
    <row r="5384" spans="4:5">
      <c r="D5384" s="16" t="str">
        <f>IFERROR(VLOOKUP(CONCATENATE(B5384,C5384),IBGE!A:J,10,FALSE),"")</f>
        <v/>
      </c>
      <c r="E5384" s="17" t="str">
        <f>IFERROR(VLOOKUP(CONCATENATE(B5384,C5384),IBGE!A:R,18,FALSE),"")</f>
        <v/>
      </c>
    </row>
    <row r="5385" spans="4:5">
      <c r="D5385" s="16" t="str">
        <f>IFERROR(VLOOKUP(CONCATENATE(B5385,C5385),IBGE!A:J,10,FALSE),"")</f>
        <v/>
      </c>
      <c r="E5385" s="17" t="str">
        <f>IFERROR(VLOOKUP(CONCATENATE(B5385,C5385),IBGE!A:R,18,FALSE),"")</f>
        <v/>
      </c>
    </row>
    <row r="5386" spans="4:5">
      <c r="D5386" s="16" t="str">
        <f>IFERROR(VLOOKUP(CONCATENATE(B5386,C5386),IBGE!A:J,10,FALSE),"")</f>
        <v/>
      </c>
      <c r="E5386" s="17" t="str">
        <f>IFERROR(VLOOKUP(CONCATENATE(B5386,C5386),IBGE!A:R,18,FALSE),"")</f>
        <v/>
      </c>
    </row>
    <row r="5387" spans="4:5">
      <c r="D5387" s="16" t="str">
        <f>IFERROR(VLOOKUP(CONCATENATE(B5387,C5387),IBGE!A:J,10,FALSE),"")</f>
        <v/>
      </c>
      <c r="E5387" s="17" t="str">
        <f>IFERROR(VLOOKUP(CONCATENATE(B5387,C5387),IBGE!A:R,18,FALSE),"")</f>
        <v/>
      </c>
    </row>
    <row r="5388" spans="4:5">
      <c r="D5388" s="16" t="str">
        <f>IFERROR(VLOOKUP(CONCATENATE(B5388,C5388),IBGE!A:J,10,FALSE),"")</f>
        <v/>
      </c>
      <c r="E5388" s="17" t="str">
        <f>IFERROR(VLOOKUP(CONCATENATE(B5388,C5388),IBGE!A:R,18,FALSE),"")</f>
        <v/>
      </c>
    </row>
    <row r="5389" spans="4:5">
      <c r="D5389" s="16" t="str">
        <f>IFERROR(VLOOKUP(CONCATENATE(B5389,C5389),IBGE!A:J,10,FALSE),"")</f>
        <v/>
      </c>
      <c r="E5389" s="17" t="str">
        <f>IFERROR(VLOOKUP(CONCATENATE(B5389,C5389),IBGE!A:R,18,FALSE),"")</f>
        <v/>
      </c>
    </row>
    <row r="5390" spans="4:5">
      <c r="D5390" s="16" t="str">
        <f>IFERROR(VLOOKUP(CONCATENATE(B5390,C5390),IBGE!A:J,10,FALSE),"")</f>
        <v/>
      </c>
      <c r="E5390" s="17" t="str">
        <f>IFERROR(VLOOKUP(CONCATENATE(B5390,C5390),IBGE!A:R,18,FALSE),"")</f>
        <v/>
      </c>
    </row>
    <row r="5391" spans="4:5">
      <c r="D5391" s="16" t="str">
        <f>IFERROR(VLOOKUP(CONCATENATE(B5391,C5391),IBGE!A:J,10,FALSE),"")</f>
        <v/>
      </c>
      <c r="E5391" s="17" t="str">
        <f>IFERROR(VLOOKUP(CONCATENATE(B5391,C5391),IBGE!A:R,18,FALSE),"")</f>
        <v/>
      </c>
    </row>
    <row r="5392" spans="4:5">
      <c r="D5392" s="16" t="str">
        <f>IFERROR(VLOOKUP(CONCATENATE(B5392,C5392),IBGE!A:J,10,FALSE),"")</f>
        <v/>
      </c>
      <c r="E5392" s="17" t="str">
        <f>IFERROR(VLOOKUP(CONCATENATE(B5392,C5392),IBGE!A:R,18,FALSE),"")</f>
        <v/>
      </c>
    </row>
    <row r="5393" spans="4:5">
      <c r="D5393" s="16" t="str">
        <f>IFERROR(VLOOKUP(CONCATENATE(B5393,C5393),IBGE!A:J,10,FALSE),"")</f>
        <v/>
      </c>
      <c r="E5393" s="17" t="str">
        <f>IFERROR(VLOOKUP(CONCATENATE(B5393,C5393),IBGE!A:R,18,FALSE),"")</f>
        <v/>
      </c>
    </row>
    <row r="5394" spans="4:5">
      <c r="D5394" s="16" t="str">
        <f>IFERROR(VLOOKUP(CONCATENATE(B5394,C5394),IBGE!A:J,10,FALSE),"")</f>
        <v/>
      </c>
      <c r="E5394" s="17" t="str">
        <f>IFERROR(VLOOKUP(CONCATENATE(B5394,C5394),IBGE!A:R,18,FALSE),"")</f>
        <v/>
      </c>
    </row>
    <row r="5395" spans="4:5">
      <c r="D5395" s="16" t="str">
        <f>IFERROR(VLOOKUP(CONCATENATE(B5395,C5395),IBGE!A:J,10,FALSE),"")</f>
        <v/>
      </c>
      <c r="E5395" s="17" t="str">
        <f>IFERROR(VLOOKUP(CONCATENATE(B5395,C5395),IBGE!A:R,18,FALSE),"")</f>
        <v/>
      </c>
    </row>
    <row r="5396" spans="4:5">
      <c r="D5396" s="16" t="str">
        <f>IFERROR(VLOOKUP(CONCATENATE(B5396,C5396),IBGE!A:J,10,FALSE),"")</f>
        <v/>
      </c>
      <c r="E5396" s="17" t="str">
        <f>IFERROR(VLOOKUP(CONCATENATE(B5396,C5396),IBGE!A:R,18,FALSE),"")</f>
        <v/>
      </c>
    </row>
    <row r="5397" spans="4:5">
      <c r="D5397" s="16" t="str">
        <f>IFERROR(VLOOKUP(CONCATENATE(B5397,C5397),IBGE!A:J,10,FALSE),"")</f>
        <v/>
      </c>
      <c r="E5397" s="17" t="str">
        <f>IFERROR(VLOOKUP(CONCATENATE(B5397,C5397),IBGE!A:R,18,FALSE),"")</f>
        <v/>
      </c>
    </row>
    <row r="5398" spans="4:5">
      <c r="D5398" s="16" t="str">
        <f>IFERROR(VLOOKUP(CONCATENATE(B5398,C5398),IBGE!A:J,10,FALSE),"")</f>
        <v/>
      </c>
      <c r="E5398" s="17" t="str">
        <f>IFERROR(VLOOKUP(CONCATENATE(B5398,C5398),IBGE!A:R,18,FALSE),"")</f>
        <v/>
      </c>
    </row>
    <row r="5399" spans="4:5">
      <c r="D5399" s="16" t="str">
        <f>IFERROR(VLOOKUP(CONCATENATE(B5399,C5399),IBGE!A:J,10,FALSE),"")</f>
        <v/>
      </c>
      <c r="E5399" s="17" t="str">
        <f>IFERROR(VLOOKUP(CONCATENATE(B5399,C5399),IBGE!A:R,18,FALSE),"")</f>
        <v/>
      </c>
    </row>
    <row r="5400" spans="4:5">
      <c r="D5400" s="16" t="str">
        <f>IFERROR(VLOOKUP(CONCATENATE(B5400,C5400),IBGE!A:J,10,FALSE),"")</f>
        <v/>
      </c>
      <c r="E5400" s="17" t="str">
        <f>IFERROR(VLOOKUP(CONCATENATE(B5400,C5400),IBGE!A:R,18,FALSE),"")</f>
        <v/>
      </c>
    </row>
    <row r="5401" spans="4:5">
      <c r="D5401" s="16" t="str">
        <f>IFERROR(VLOOKUP(CONCATENATE(B5401,C5401),IBGE!A:J,10,FALSE),"")</f>
        <v/>
      </c>
      <c r="E5401" s="17" t="str">
        <f>IFERROR(VLOOKUP(CONCATENATE(B5401,C5401),IBGE!A:R,18,FALSE),"")</f>
        <v/>
      </c>
    </row>
    <row r="5402" spans="4:5">
      <c r="D5402" s="16" t="str">
        <f>IFERROR(VLOOKUP(CONCATENATE(B5402,C5402),IBGE!A:J,10,FALSE),"")</f>
        <v/>
      </c>
      <c r="E5402" s="17" t="str">
        <f>IFERROR(VLOOKUP(CONCATENATE(B5402,C5402),IBGE!A:R,18,FALSE),"")</f>
        <v/>
      </c>
    </row>
    <row r="5403" spans="4:5">
      <c r="D5403" s="16" t="str">
        <f>IFERROR(VLOOKUP(CONCATENATE(B5403,C5403),IBGE!A:J,10,FALSE),"")</f>
        <v/>
      </c>
      <c r="E5403" s="17" t="str">
        <f>IFERROR(VLOOKUP(CONCATENATE(B5403,C5403),IBGE!A:R,18,FALSE),"")</f>
        <v/>
      </c>
    </row>
    <row r="5404" spans="4:5">
      <c r="D5404" s="16" t="str">
        <f>IFERROR(VLOOKUP(CONCATENATE(B5404,C5404),IBGE!A:J,10,FALSE),"")</f>
        <v/>
      </c>
      <c r="E5404" s="17" t="str">
        <f>IFERROR(VLOOKUP(CONCATENATE(B5404,C5404),IBGE!A:R,18,FALSE),"")</f>
        <v/>
      </c>
    </row>
    <row r="5405" spans="4:5">
      <c r="D5405" s="16" t="str">
        <f>IFERROR(VLOOKUP(CONCATENATE(B5405,C5405),IBGE!A:J,10,FALSE),"")</f>
        <v/>
      </c>
      <c r="E5405" s="17" t="str">
        <f>IFERROR(VLOOKUP(CONCATENATE(B5405,C5405),IBGE!A:R,18,FALSE),"")</f>
        <v/>
      </c>
    </row>
    <row r="5406" spans="4:5">
      <c r="D5406" s="16" t="str">
        <f>IFERROR(VLOOKUP(CONCATENATE(B5406,C5406),IBGE!A:J,10,FALSE),"")</f>
        <v/>
      </c>
      <c r="E5406" s="17" t="str">
        <f>IFERROR(VLOOKUP(CONCATENATE(B5406,C5406),IBGE!A:R,18,FALSE),"")</f>
        <v/>
      </c>
    </row>
    <row r="5407" spans="4:5">
      <c r="D5407" s="16" t="str">
        <f>IFERROR(VLOOKUP(CONCATENATE(B5407,C5407),IBGE!A:J,10,FALSE),"")</f>
        <v/>
      </c>
      <c r="E5407" s="17" t="str">
        <f>IFERROR(VLOOKUP(CONCATENATE(B5407,C5407),IBGE!A:R,18,FALSE),"")</f>
        <v/>
      </c>
    </row>
    <row r="5408" spans="4:5">
      <c r="D5408" s="16" t="str">
        <f>IFERROR(VLOOKUP(CONCATENATE(B5408,C5408),IBGE!A:J,10,FALSE),"")</f>
        <v/>
      </c>
      <c r="E5408" s="17" t="str">
        <f>IFERROR(VLOOKUP(CONCATENATE(B5408,C5408),IBGE!A:R,18,FALSE),"")</f>
        <v/>
      </c>
    </row>
    <row r="5409" spans="4:5">
      <c r="D5409" s="16" t="str">
        <f>IFERROR(VLOOKUP(CONCATENATE(B5409,C5409),IBGE!A:J,10,FALSE),"")</f>
        <v/>
      </c>
      <c r="E5409" s="17" t="str">
        <f>IFERROR(VLOOKUP(CONCATENATE(B5409,C5409),IBGE!A:R,18,FALSE),"")</f>
        <v/>
      </c>
    </row>
    <row r="5410" spans="4:5">
      <c r="D5410" s="16" t="str">
        <f>IFERROR(VLOOKUP(CONCATENATE(B5410,C5410),IBGE!A:J,10,FALSE),"")</f>
        <v/>
      </c>
      <c r="E5410" s="17" t="str">
        <f>IFERROR(VLOOKUP(CONCATENATE(B5410,C5410),IBGE!A:R,18,FALSE),"")</f>
        <v/>
      </c>
    </row>
    <row r="5411" spans="4:5">
      <c r="D5411" s="16" t="str">
        <f>IFERROR(VLOOKUP(CONCATENATE(B5411,C5411),IBGE!A:J,10,FALSE),"")</f>
        <v/>
      </c>
      <c r="E5411" s="17" t="str">
        <f>IFERROR(VLOOKUP(CONCATENATE(B5411,C5411),IBGE!A:R,18,FALSE),"")</f>
        <v/>
      </c>
    </row>
    <row r="5412" spans="4:5">
      <c r="D5412" s="16" t="str">
        <f>IFERROR(VLOOKUP(CONCATENATE(B5412,C5412),IBGE!A:J,10,FALSE),"")</f>
        <v/>
      </c>
      <c r="E5412" s="17" t="str">
        <f>IFERROR(VLOOKUP(CONCATENATE(B5412,C5412),IBGE!A:R,18,FALSE),"")</f>
        <v/>
      </c>
    </row>
    <row r="5413" spans="4:5">
      <c r="D5413" s="16" t="str">
        <f>IFERROR(VLOOKUP(CONCATENATE(B5413,C5413),IBGE!A:J,10,FALSE),"")</f>
        <v/>
      </c>
      <c r="E5413" s="17" t="str">
        <f>IFERROR(VLOOKUP(CONCATENATE(B5413,C5413),IBGE!A:R,18,FALSE),"")</f>
        <v/>
      </c>
    </row>
    <row r="5414" spans="4:5">
      <c r="D5414" s="16" t="str">
        <f>IFERROR(VLOOKUP(CONCATENATE(B5414,C5414),IBGE!A:J,10,FALSE),"")</f>
        <v/>
      </c>
      <c r="E5414" s="17" t="str">
        <f>IFERROR(VLOOKUP(CONCATENATE(B5414,C5414),IBGE!A:R,18,FALSE),"")</f>
        <v/>
      </c>
    </row>
    <row r="5415" spans="4:5">
      <c r="D5415" s="16" t="str">
        <f>IFERROR(VLOOKUP(CONCATENATE(B5415,C5415),IBGE!A:J,10,FALSE),"")</f>
        <v/>
      </c>
      <c r="E5415" s="17" t="str">
        <f>IFERROR(VLOOKUP(CONCATENATE(B5415,C5415),IBGE!A:R,18,FALSE),"")</f>
        <v/>
      </c>
    </row>
    <row r="5416" spans="4:5">
      <c r="D5416" s="16" t="str">
        <f>IFERROR(VLOOKUP(CONCATENATE(B5416,C5416),IBGE!A:J,10,FALSE),"")</f>
        <v/>
      </c>
      <c r="E5416" s="17" t="str">
        <f>IFERROR(VLOOKUP(CONCATENATE(B5416,C5416),IBGE!A:R,18,FALSE),"")</f>
        <v/>
      </c>
    </row>
    <row r="5417" spans="4:5">
      <c r="D5417" s="16" t="str">
        <f>IFERROR(VLOOKUP(CONCATENATE(B5417,C5417),IBGE!A:J,10,FALSE),"")</f>
        <v/>
      </c>
      <c r="E5417" s="17" t="str">
        <f>IFERROR(VLOOKUP(CONCATENATE(B5417,C5417),IBGE!A:R,18,FALSE),"")</f>
        <v/>
      </c>
    </row>
    <row r="5418" spans="4:5">
      <c r="D5418" s="16" t="str">
        <f>IFERROR(VLOOKUP(CONCATENATE(B5418,C5418),IBGE!A:J,10,FALSE),"")</f>
        <v/>
      </c>
      <c r="E5418" s="17" t="str">
        <f>IFERROR(VLOOKUP(CONCATENATE(B5418,C5418),IBGE!A:R,18,FALSE),"")</f>
        <v/>
      </c>
    </row>
    <row r="5419" spans="4:5">
      <c r="D5419" s="16" t="str">
        <f>IFERROR(VLOOKUP(CONCATENATE(B5419,C5419),IBGE!A:J,10,FALSE),"")</f>
        <v/>
      </c>
      <c r="E5419" s="17" t="str">
        <f>IFERROR(VLOOKUP(CONCATENATE(B5419,C5419),IBGE!A:R,18,FALSE),"")</f>
        <v/>
      </c>
    </row>
    <row r="5420" spans="4:5">
      <c r="D5420" s="16" t="str">
        <f>IFERROR(VLOOKUP(CONCATENATE(B5420,C5420),IBGE!A:J,10,FALSE),"")</f>
        <v/>
      </c>
      <c r="E5420" s="17" t="str">
        <f>IFERROR(VLOOKUP(CONCATENATE(B5420,C5420),IBGE!A:R,18,FALSE),"")</f>
        <v/>
      </c>
    </row>
    <row r="5421" spans="4:5">
      <c r="D5421" s="16" t="str">
        <f>IFERROR(VLOOKUP(CONCATENATE(B5421,C5421),IBGE!A:J,10,FALSE),"")</f>
        <v/>
      </c>
      <c r="E5421" s="17" t="str">
        <f>IFERROR(VLOOKUP(CONCATENATE(B5421,C5421),IBGE!A:R,18,FALSE),"")</f>
        <v/>
      </c>
    </row>
    <row r="5422" spans="4:5">
      <c r="D5422" s="16" t="str">
        <f>IFERROR(VLOOKUP(CONCATENATE(B5422,C5422),IBGE!A:J,10,FALSE),"")</f>
        <v/>
      </c>
      <c r="E5422" s="17" t="str">
        <f>IFERROR(VLOOKUP(CONCATENATE(B5422,C5422),IBGE!A:R,18,FALSE),"")</f>
        <v/>
      </c>
    </row>
    <row r="5423" spans="4:5">
      <c r="D5423" s="16" t="str">
        <f>IFERROR(VLOOKUP(CONCATENATE(B5423,C5423),IBGE!A:J,10,FALSE),"")</f>
        <v/>
      </c>
      <c r="E5423" s="17" t="str">
        <f>IFERROR(VLOOKUP(CONCATENATE(B5423,C5423),IBGE!A:R,18,FALSE),"")</f>
        <v/>
      </c>
    </row>
    <row r="5424" spans="4:5">
      <c r="D5424" s="16" t="str">
        <f>IFERROR(VLOOKUP(CONCATENATE(B5424,C5424),IBGE!A:J,10,FALSE),"")</f>
        <v/>
      </c>
      <c r="E5424" s="17" t="str">
        <f>IFERROR(VLOOKUP(CONCATENATE(B5424,C5424),IBGE!A:R,18,FALSE),"")</f>
        <v/>
      </c>
    </row>
    <row r="5425" spans="4:5">
      <c r="D5425" s="16" t="str">
        <f>IFERROR(VLOOKUP(CONCATENATE(B5425,C5425),IBGE!A:J,10,FALSE),"")</f>
        <v/>
      </c>
      <c r="E5425" s="17" t="str">
        <f>IFERROR(VLOOKUP(CONCATENATE(B5425,C5425),IBGE!A:R,18,FALSE),"")</f>
        <v/>
      </c>
    </row>
    <row r="5426" spans="4:5">
      <c r="D5426" s="16" t="str">
        <f>IFERROR(VLOOKUP(CONCATENATE(B5426,C5426),IBGE!A:J,10,FALSE),"")</f>
        <v/>
      </c>
      <c r="E5426" s="17" t="str">
        <f>IFERROR(VLOOKUP(CONCATENATE(B5426,C5426),IBGE!A:R,18,FALSE),"")</f>
        <v/>
      </c>
    </row>
    <row r="5427" spans="4:5">
      <c r="D5427" s="16" t="str">
        <f>IFERROR(VLOOKUP(CONCATENATE(B5427,C5427),IBGE!A:J,10,FALSE),"")</f>
        <v/>
      </c>
      <c r="E5427" s="17" t="str">
        <f>IFERROR(VLOOKUP(CONCATENATE(B5427,C5427),IBGE!A:R,18,FALSE),"")</f>
        <v/>
      </c>
    </row>
    <row r="5428" spans="4:5">
      <c r="D5428" s="16" t="str">
        <f>IFERROR(VLOOKUP(CONCATENATE(B5428,C5428),IBGE!A:J,10,FALSE),"")</f>
        <v/>
      </c>
      <c r="E5428" s="17" t="str">
        <f>IFERROR(VLOOKUP(CONCATENATE(B5428,C5428),IBGE!A:R,18,FALSE),"")</f>
        <v/>
      </c>
    </row>
    <row r="5429" spans="4:5">
      <c r="D5429" s="16" t="str">
        <f>IFERROR(VLOOKUP(CONCATENATE(B5429,C5429),IBGE!A:J,10,FALSE),"")</f>
        <v/>
      </c>
      <c r="E5429" s="17" t="str">
        <f>IFERROR(VLOOKUP(CONCATENATE(B5429,C5429),IBGE!A:R,18,FALSE),"")</f>
        <v/>
      </c>
    </row>
    <row r="5430" spans="4:5">
      <c r="D5430" s="16" t="str">
        <f>IFERROR(VLOOKUP(CONCATENATE(B5430,C5430),IBGE!A:J,10,FALSE),"")</f>
        <v/>
      </c>
      <c r="E5430" s="17" t="str">
        <f>IFERROR(VLOOKUP(CONCATENATE(B5430,C5430),IBGE!A:R,18,FALSE),"")</f>
        <v/>
      </c>
    </row>
    <row r="5431" spans="4:5">
      <c r="D5431" s="16" t="str">
        <f>IFERROR(VLOOKUP(CONCATENATE(B5431,C5431),IBGE!A:J,10,FALSE),"")</f>
        <v/>
      </c>
      <c r="E5431" s="17" t="str">
        <f>IFERROR(VLOOKUP(CONCATENATE(B5431,C5431),IBGE!A:R,18,FALSE),"")</f>
        <v/>
      </c>
    </row>
    <row r="5432" spans="4:5">
      <c r="D5432" s="16" t="str">
        <f>IFERROR(VLOOKUP(CONCATENATE(B5432,C5432),IBGE!A:J,10,FALSE),"")</f>
        <v/>
      </c>
      <c r="E5432" s="17" t="str">
        <f>IFERROR(VLOOKUP(CONCATENATE(B5432,C5432),IBGE!A:R,18,FALSE),"")</f>
        <v/>
      </c>
    </row>
    <row r="5433" spans="4:5">
      <c r="D5433" s="16" t="str">
        <f>IFERROR(VLOOKUP(CONCATENATE(B5433,C5433),IBGE!A:J,10,FALSE),"")</f>
        <v/>
      </c>
      <c r="E5433" s="17" t="str">
        <f>IFERROR(VLOOKUP(CONCATENATE(B5433,C5433),IBGE!A:R,18,FALSE),"")</f>
        <v/>
      </c>
    </row>
    <row r="5434" spans="4:5">
      <c r="D5434" s="16" t="str">
        <f>IFERROR(VLOOKUP(CONCATENATE(B5434,C5434),IBGE!A:J,10,FALSE),"")</f>
        <v/>
      </c>
      <c r="E5434" s="17" t="str">
        <f>IFERROR(VLOOKUP(CONCATENATE(B5434,C5434),IBGE!A:R,18,FALSE),"")</f>
        <v/>
      </c>
    </row>
    <row r="5435" spans="4:5">
      <c r="D5435" s="16" t="str">
        <f>IFERROR(VLOOKUP(CONCATENATE(B5435,C5435),IBGE!A:J,10,FALSE),"")</f>
        <v/>
      </c>
      <c r="E5435" s="17" t="str">
        <f>IFERROR(VLOOKUP(CONCATENATE(B5435,C5435),IBGE!A:R,18,FALSE),"")</f>
        <v/>
      </c>
    </row>
    <row r="5436" spans="4:5">
      <c r="D5436" s="16" t="str">
        <f>IFERROR(VLOOKUP(CONCATENATE(B5436,C5436),IBGE!A:J,10,FALSE),"")</f>
        <v/>
      </c>
      <c r="E5436" s="17" t="str">
        <f>IFERROR(VLOOKUP(CONCATENATE(B5436,C5436),IBGE!A:R,18,FALSE),"")</f>
        <v/>
      </c>
    </row>
    <row r="5437" spans="4:5">
      <c r="D5437" s="16" t="str">
        <f>IFERROR(VLOOKUP(CONCATENATE(B5437,C5437),IBGE!A:J,10,FALSE),"")</f>
        <v/>
      </c>
      <c r="E5437" s="17" t="str">
        <f>IFERROR(VLOOKUP(CONCATENATE(B5437,C5437),IBGE!A:R,18,FALSE),"")</f>
        <v/>
      </c>
    </row>
    <row r="5438" spans="4:5">
      <c r="D5438" s="16" t="str">
        <f>IFERROR(VLOOKUP(CONCATENATE(B5438,C5438),IBGE!A:J,10,FALSE),"")</f>
        <v/>
      </c>
      <c r="E5438" s="17" t="str">
        <f>IFERROR(VLOOKUP(CONCATENATE(B5438,C5438),IBGE!A:R,18,FALSE),"")</f>
        <v/>
      </c>
    </row>
    <row r="5439" spans="4:5">
      <c r="D5439" s="16" t="str">
        <f>IFERROR(VLOOKUP(CONCATENATE(B5439,C5439),IBGE!A:J,10,FALSE),"")</f>
        <v/>
      </c>
      <c r="E5439" s="17" t="str">
        <f>IFERROR(VLOOKUP(CONCATENATE(B5439,C5439),IBGE!A:R,18,FALSE),"")</f>
        <v/>
      </c>
    </row>
    <row r="5440" spans="4:5">
      <c r="D5440" s="16" t="str">
        <f>IFERROR(VLOOKUP(CONCATENATE(B5440,C5440),IBGE!A:J,10,FALSE),"")</f>
        <v/>
      </c>
      <c r="E5440" s="17" t="str">
        <f>IFERROR(VLOOKUP(CONCATENATE(B5440,C5440),IBGE!A:R,18,FALSE),"")</f>
        <v/>
      </c>
    </row>
    <row r="5441" spans="4:5">
      <c r="D5441" s="16" t="str">
        <f>IFERROR(VLOOKUP(CONCATENATE(B5441,C5441),IBGE!A:J,10,FALSE),"")</f>
        <v/>
      </c>
      <c r="E5441" s="17" t="str">
        <f>IFERROR(VLOOKUP(CONCATENATE(B5441,C5441),IBGE!A:R,18,FALSE),"")</f>
        <v/>
      </c>
    </row>
    <row r="5442" spans="4:5">
      <c r="D5442" s="16" t="str">
        <f>IFERROR(VLOOKUP(CONCATENATE(B5442,C5442),IBGE!A:J,10,FALSE),"")</f>
        <v/>
      </c>
      <c r="E5442" s="17" t="str">
        <f>IFERROR(VLOOKUP(CONCATENATE(B5442,C5442),IBGE!A:R,18,FALSE),"")</f>
        <v/>
      </c>
    </row>
    <row r="5443" spans="4:5">
      <c r="D5443" s="16" t="str">
        <f>IFERROR(VLOOKUP(CONCATENATE(B5443,C5443),IBGE!A:J,10,FALSE),"")</f>
        <v/>
      </c>
      <c r="E5443" s="17" t="str">
        <f>IFERROR(VLOOKUP(CONCATENATE(B5443,C5443),IBGE!A:R,18,FALSE),"")</f>
        <v/>
      </c>
    </row>
    <row r="5444" spans="4:5">
      <c r="D5444" s="16" t="str">
        <f>IFERROR(VLOOKUP(CONCATENATE(B5444,C5444),IBGE!A:J,10,FALSE),"")</f>
        <v/>
      </c>
      <c r="E5444" s="17" t="str">
        <f>IFERROR(VLOOKUP(CONCATENATE(B5444,C5444),IBGE!A:R,18,FALSE),"")</f>
        <v/>
      </c>
    </row>
    <row r="5445" spans="4:5">
      <c r="D5445" s="16" t="str">
        <f>IFERROR(VLOOKUP(CONCATENATE(B5445,C5445),IBGE!A:J,10,FALSE),"")</f>
        <v/>
      </c>
      <c r="E5445" s="17" t="str">
        <f>IFERROR(VLOOKUP(CONCATENATE(B5445,C5445),IBGE!A:R,18,FALSE),"")</f>
        <v/>
      </c>
    </row>
    <row r="5446" spans="4:5">
      <c r="D5446" s="16" t="str">
        <f>IFERROR(VLOOKUP(CONCATENATE(B5446,C5446),IBGE!A:J,10,FALSE),"")</f>
        <v/>
      </c>
      <c r="E5446" s="17" t="str">
        <f>IFERROR(VLOOKUP(CONCATENATE(B5446,C5446),IBGE!A:R,18,FALSE),"")</f>
        <v/>
      </c>
    </row>
    <row r="5447" spans="4:5">
      <c r="D5447" s="16" t="str">
        <f>IFERROR(VLOOKUP(CONCATENATE(B5447,C5447),IBGE!A:J,10,FALSE),"")</f>
        <v/>
      </c>
      <c r="E5447" s="17" t="str">
        <f>IFERROR(VLOOKUP(CONCATENATE(B5447,C5447),IBGE!A:R,18,FALSE),"")</f>
        <v/>
      </c>
    </row>
    <row r="5448" spans="4:5">
      <c r="D5448" s="16" t="str">
        <f>IFERROR(VLOOKUP(CONCATENATE(B5448,C5448),IBGE!A:J,10,FALSE),"")</f>
        <v/>
      </c>
      <c r="E5448" s="17" t="str">
        <f>IFERROR(VLOOKUP(CONCATENATE(B5448,C5448),IBGE!A:R,18,FALSE),"")</f>
        <v/>
      </c>
    </row>
    <row r="5449" spans="4:5">
      <c r="D5449" s="16" t="str">
        <f>IFERROR(VLOOKUP(CONCATENATE(B5449,C5449),IBGE!A:J,10,FALSE),"")</f>
        <v/>
      </c>
      <c r="E5449" s="17" t="str">
        <f>IFERROR(VLOOKUP(CONCATENATE(B5449,C5449),IBGE!A:R,18,FALSE),"")</f>
        <v/>
      </c>
    </row>
    <row r="5450" spans="4:5">
      <c r="D5450" s="16" t="str">
        <f>IFERROR(VLOOKUP(CONCATENATE(B5450,C5450),IBGE!A:J,10,FALSE),"")</f>
        <v/>
      </c>
      <c r="E5450" s="17" t="str">
        <f>IFERROR(VLOOKUP(CONCATENATE(B5450,C5450),IBGE!A:R,18,FALSE),"")</f>
        <v/>
      </c>
    </row>
    <row r="5451" spans="4:5">
      <c r="D5451" s="16" t="str">
        <f>IFERROR(VLOOKUP(CONCATENATE(B5451,C5451),IBGE!A:J,10,FALSE),"")</f>
        <v/>
      </c>
      <c r="E5451" s="17" t="str">
        <f>IFERROR(VLOOKUP(CONCATENATE(B5451,C5451),IBGE!A:R,18,FALSE),"")</f>
        <v/>
      </c>
    </row>
    <row r="5452" spans="4:5">
      <c r="D5452" s="16" t="str">
        <f>IFERROR(VLOOKUP(CONCATENATE(B5452,C5452),IBGE!A:J,10,FALSE),"")</f>
        <v/>
      </c>
      <c r="E5452" s="17" t="str">
        <f>IFERROR(VLOOKUP(CONCATENATE(B5452,C5452),IBGE!A:R,18,FALSE),"")</f>
        <v/>
      </c>
    </row>
    <row r="5453" spans="4:5">
      <c r="D5453" s="16" t="str">
        <f>IFERROR(VLOOKUP(CONCATENATE(B5453,C5453),IBGE!A:J,10,FALSE),"")</f>
        <v/>
      </c>
      <c r="E5453" s="17" t="str">
        <f>IFERROR(VLOOKUP(CONCATENATE(B5453,C5453),IBGE!A:R,18,FALSE),"")</f>
        <v/>
      </c>
    </row>
    <row r="5454" spans="4:5">
      <c r="D5454" s="16" t="str">
        <f>IFERROR(VLOOKUP(CONCATENATE(B5454,C5454),IBGE!A:J,10,FALSE),"")</f>
        <v/>
      </c>
      <c r="E5454" s="17" t="str">
        <f>IFERROR(VLOOKUP(CONCATENATE(B5454,C5454),IBGE!A:R,18,FALSE),"")</f>
        <v/>
      </c>
    </row>
    <row r="5455" spans="4:5">
      <c r="D5455" s="16" t="str">
        <f>IFERROR(VLOOKUP(CONCATENATE(B5455,C5455),IBGE!A:J,10,FALSE),"")</f>
        <v/>
      </c>
      <c r="E5455" s="17" t="str">
        <f>IFERROR(VLOOKUP(CONCATENATE(B5455,C5455),IBGE!A:R,18,FALSE),"")</f>
        <v/>
      </c>
    </row>
    <row r="5456" spans="4:5">
      <c r="D5456" s="16" t="str">
        <f>IFERROR(VLOOKUP(CONCATENATE(B5456,C5456),IBGE!A:J,10,FALSE),"")</f>
        <v/>
      </c>
      <c r="E5456" s="17" t="str">
        <f>IFERROR(VLOOKUP(CONCATENATE(B5456,C5456),IBGE!A:R,18,FALSE),"")</f>
        <v/>
      </c>
    </row>
    <row r="5457" spans="4:5">
      <c r="D5457" s="16" t="str">
        <f>IFERROR(VLOOKUP(CONCATENATE(B5457,C5457),IBGE!A:J,10,FALSE),"")</f>
        <v/>
      </c>
      <c r="E5457" s="17" t="str">
        <f>IFERROR(VLOOKUP(CONCATENATE(B5457,C5457),IBGE!A:R,18,FALSE),"")</f>
        <v/>
      </c>
    </row>
    <row r="5458" spans="4:5">
      <c r="D5458" s="16" t="str">
        <f>IFERROR(VLOOKUP(CONCATENATE(B5458,C5458),IBGE!A:J,10,FALSE),"")</f>
        <v/>
      </c>
      <c r="E5458" s="17" t="str">
        <f>IFERROR(VLOOKUP(CONCATENATE(B5458,C5458),IBGE!A:R,18,FALSE),"")</f>
        <v/>
      </c>
    </row>
    <row r="5459" spans="4:5">
      <c r="D5459" s="16" t="str">
        <f>IFERROR(VLOOKUP(CONCATENATE(B5459,C5459),IBGE!A:J,10,FALSE),"")</f>
        <v/>
      </c>
      <c r="E5459" s="17" t="str">
        <f>IFERROR(VLOOKUP(CONCATENATE(B5459,C5459),IBGE!A:R,18,FALSE),"")</f>
        <v/>
      </c>
    </row>
    <row r="5460" spans="4:5">
      <c r="D5460" s="16" t="str">
        <f>IFERROR(VLOOKUP(CONCATENATE(B5460,C5460),IBGE!A:J,10,FALSE),"")</f>
        <v/>
      </c>
      <c r="E5460" s="17" t="str">
        <f>IFERROR(VLOOKUP(CONCATENATE(B5460,C5460),IBGE!A:R,18,FALSE),"")</f>
        <v/>
      </c>
    </row>
    <row r="5461" spans="4:5">
      <c r="D5461" s="16" t="str">
        <f>IFERROR(VLOOKUP(CONCATENATE(B5461,C5461),IBGE!A:J,10,FALSE),"")</f>
        <v/>
      </c>
      <c r="E5461" s="17" t="str">
        <f>IFERROR(VLOOKUP(CONCATENATE(B5461,C5461),IBGE!A:R,18,FALSE),"")</f>
        <v/>
      </c>
    </row>
    <row r="5462" spans="4:5">
      <c r="D5462" s="16" t="str">
        <f>IFERROR(VLOOKUP(CONCATENATE(B5462,C5462),IBGE!A:J,10,FALSE),"")</f>
        <v/>
      </c>
      <c r="E5462" s="17" t="str">
        <f>IFERROR(VLOOKUP(CONCATENATE(B5462,C5462),IBGE!A:R,18,FALSE),"")</f>
        <v/>
      </c>
    </row>
    <row r="5463" spans="4:5">
      <c r="D5463" s="16" t="str">
        <f>IFERROR(VLOOKUP(CONCATENATE(B5463,C5463),IBGE!A:J,10,FALSE),"")</f>
        <v/>
      </c>
      <c r="E5463" s="17" t="str">
        <f>IFERROR(VLOOKUP(CONCATENATE(B5463,C5463),IBGE!A:R,18,FALSE),"")</f>
        <v/>
      </c>
    </row>
    <row r="5464" spans="4:5">
      <c r="D5464" s="16" t="str">
        <f>IFERROR(VLOOKUP(CONCATENATE(B5464,C5464),IBGE!A:J,10,FALSE),"")</f>
        <v/>
      </c>
      <c r="E5464" s="17" t="str">
        <f>IFERROR(VLOOKUP(CONCATENATE(B5464,C5464),IBGE!A:R,18,FALSE),"")</f>
        <v/>
      </c>
    </row>
    <row r="5465" spans="4:5">
      <c r="D5465" s="16" t="str">
        <f>IFERROR(VLOOKUP(CONCATENATE(B5465,C5465),IBGE!A:J,10,FALSE),"")</f>
        <v/>
      </c>
      <c r="E5465" s="17" t="str">
        <f>IFERROR(VLOOKUP(CONCATENATE(B5465,C5465),IBGE!A:R,18,FALSE),"")</f>
        <v/>
      </c>
    </row>
    <row r="5466" spans="4:5">
      <c r="D5466" s="16" t="str">
        <f>IFERROR(VLOOKUP(CONCATENATE(B5466,C5466),IBGE!A:J,10,FALSE),"")</f>
        <v/>
      </c>
      <c r="E5466" s="17" t="str">
        <f>IFERROR(VLOOKUP(CONCATENATE(B5466,C5466),IBGE!A:R,18,FALSE),"")</f>
        <v/>
      </c>
    </row>
    <row r="5467" spans="4:5">
      <c r="D5467" s="16" t="str">
        <f>IFERROR(VLOOKUP(CONCATENATE(B5467,C5467),IBGE!A:J,10,FALSE),"")</f>
        <v/>
      </c>
      <c r="E5467" s="17" t="str">
        <f>IFERROR(VLOOKUP(CONCATENATE(B5467,C5467),IBGE!A:R,18,FALSE),"")</f>
        <v/>
      </c>
    </row>
    <row r="5468" spans="4:5">
      <c r="D5468" s="16" t="str">
        <f>IFERROR(VLOOKUP(CONCATENATE(B5468,C5468),IBGE!A:J,10,FALSE),"")</f>
        <v/>
      </c>
      <c r="E5468" s="17" t="str">
        <f>IFERROR(VLOOKUP(CONCATENATE(B5468,C5468),IBGE!A:R,18,FALSE),"")</f>
        <v/>
      </c>
    </row>
    <row r="5469" spans="4:5">
      <c r="D5469" s="16" t="str">
        <f>IFERROR(VLOOKUP(CONCATENATE(B5469,C5469),IBGE!A:J,10,FALSE),"")</f>
        <v/>
      </c>
      <c r="E5469" s="17" t="str">
        <f>IFERROR(VLOOKUP(CONCATENATE(B5469,C5469),IBGE!A:R,18,FALSE),"")</f>
        <v/>
      </c>
    </row>
    <row r="5470" spans="4:5">
      <c r="D5470" s="16" t="str">
        <f>IFERROR(VLOOKUP(CONCATENATE(B5470,C5470),IBGE!A:J,10,FALSE),"")</f>
        <v/>
      </c>
      <c r="E5470" s="17" t="str">
        <f>IFERROR(VLOOKUP(CONCATENATE(B5470,C5470),IBGE!A:R,18,FALSE),"")</f>
        <v/>
      </c>
    </row>
    <row r="5471" spans="4:5">
      <c r="D5471" s="16" t="str">
        <f>IFERROR(VLOOKUP(CONCATENATE(B5471,C5471),IBGE!A:J,10,FALSE),"")</f>
        <v/>
      </c>
      <c r="E5471" s="17" t="str">
        <f>IFERROR(VLOOKUP(CONCATENATE(B5471,C5471),IBGE!A:R,18,FALSE),"")</f>
        <v/>
      </c>
    </row>
    <row r="5472" spans="4:5">
      <c r="D5472" s="16" t="str">
        <f>IFERROR(VLOOKUP(CONCATENATE(B5472,C5472),IBGE!A:J,10,FALSE),"")</f>
        <v/>
      </c>
      <c r="E5472" s="17" t="str">
        <f>IFERROR(VLOOKUP(CONCATENATE(B5472,C5472),IBGE!A:R,18,FALSE),"")</f>
        <v/>
      </c>
    </row>
    <row r="5473" spans="4:5">
      <c r="D5473" s="16" t="str">
        <f>IFERROR(VLOOKUP(CONCATENATE(B5473,C5473),IBGE!A:J,10,FALSE),"")</f>
        <v/>
      </c>
      <c r="E5473" s="17" t="str">
        <f>IFERROR(VLOOKUP(CONCATENATE(B5473,C5473),IBGE!A:R,18,FALSE),"")</f>
        <v/>
      </c>
    </row>
    <row r="5474" spans="4:5">
      <c r="D5474" s="16" t="str">
        <f>IFERROR(VLOOKUP(CONCATENATE(B5474,C5474),IBGE!A:J,10,FALSE),"")</f>
        <v/>
      </c>
      <c r="E5474" s="17" t="str">
        <f>IFERROR(VLOOKUP(CONCATENATE(B5474,C5474),IBGE!A:R,18,FALSE),"")</f>
        <v/>
      </c>
    </row>
    <row r="5475" spans="4:5">
      <c r="D5475" s="16" t="str">
        <f>IFERROR(VLOOKUP(CONCATENATE(B5475,C5475),IBGE!A:J,10,FALSE),"")</f>
        <v/>
      </c>
      <c r="E5475" s="17" t="str">
        <f>IFERROR(VLOOKUP(CONCATENATE(B5475,C5475),IBGE!A:R,18,FALSE),"")</f>
        <v/>
      </c>
    </row>
    <row r="5476" spans="4:5">
      <c r="D5476" s="16" t="str">
        <f>IFERROR(VLOOKUP(CONCATENATE(B5476,C5476),IBGE!A:J,10,FALSE),"")</f>
        <v/>
      </c>
      <c r="E5476" s="17" t="str">
        <f>IFERROR(VLOOKUP(CONCATENATE(B5476,C5476),IBGE!A:R,18,FALSE),"")</f>
        <v/>
      </c>
    </row>
    <row r="5477" spans="4:5">
      <c r="D5477" s="16" t="str">
        <f>IFERROR(VLOOKUP(CONCATENATE(B5477,C5477),IBGE!A:J,10,FALSE),"")</f>
        <v/>
      </c>
      <c r="E5477" s="17" t="str">
        <f>IFERROR(VLOOKUP(CONCATENATE(B5477,C5477),IBGE!A:R,18,FALSE),"")</f>
        <v/>
      </c>
    </row>
    <row r="5478" spans="4:5">
      <c r="D5478" s="16" t="str">
        <f>IFERROR(VLOOKUP(CONCATENATE(B5478,C5478),IBGE!A:J,10,FALSE),"")</f>
        <v/>
      </c>
      <c r="E5478" s="17" t="str">
        <f>IFERROR(VLOOKUP(CONCATENATE(B5478,C5478),IBGE!A:R,18,FALSE),"")</f>
        <v/>
      </c>
    </row>
    <row r="5479" spans="4:5">
      <c r="D5479" s="16" t="str">
        <f>IFERROR(VLOOKUP(CONCATENATE(B5479,C5479),IBGE!A:J,10,FALSE),"")</f>
        <v/>
      </c>
      <c r="E5479" s="17" t="str">
        <f>IFERROR(VLOOKUP(CONCATENATE(B5479,C5479),IBGE!A:R,18,FALSE),"")</f>
        <v/>
      </c>
    </row>
    <row r="5480" spans="4:5">
      <c r="D5480" s="16" t="str">
        <f>IFERROR(VLOOKUP(CONCATENATE(B5480,C5480),IBGE!A:J,10,FALSE),"")</f>
        <v/>
      </c>
      <c r="E5480" s="17" t="str">
        <f>IFERROR(VLOOKUP(CONCATENATE(B5480,C5480),IBGE!A:R,18,FALSE),"")</f>
        <v/>
      </c>
    </row>
    <row r="5481" spans="4:5">
      <c r="D5481" s="16" t="str">
        <f>IFERROR(VLOOKUP(CONCATENATE(B5481,C5481),IBGE!A:J,10,FALSE),"")</f>
        <v/>
      </c>
      <c r="E5481" s="17" t="str">
        <f>IFERROR(VLOOKUP(CONCATENATE(B5481,C5481),IBGE!A:R,18,FALSE),"")</f>
        <v/>
      </c>
    </row>
    <row r="5482" spans="4:5">
      <c r="D5482" s="16" t="str">
        <f>IFERROR(VLOOKUP(CONCATENATE(B5482,C5482),IBGE!A:J,10,FALSE),"")</f>
        <v/>
      </c>
      <c r="E5482" s="17" t="str">
        <f>IFERROR(VLOOKUP(CONCATENATE(B5482,C5482),IBGE!A:R,18,FALSE),"")</f>
        <v/>
      </c>
    </row>
    <row r="5483" spans="4:5">
      <c r="D5483" s="16" t="str">
        <f>IFERROR(VLOOKUP(CONCATENATE(B5483,C5483),IBGE!A:J,10,FALSE),"")</f>
        <v/>
      </c>
      <c r="E5483" s="17" t="str">
        <f>IFERROR(VLOOKUP(CONCATENATE(B5483,C5483),IBGE!A:R,18,FALSE),"")</f>
        <v/>
      </c>
    </row>
    <row r="5484" spans="4:5">
      <c r="D5484" s="16" t="str">
        <f>IFERROR(VLOOKUP(CONCATENATE(B5484,C5484),IBGE!A:J,10,FALSE),"")</f>
        <v/>
      </c>
      <c r="E5484" s="17" t="str">
        <f>IFERROR(VLOOKUP(CONCATENATE(B5484,C5484),IBGE!A:R,18,FALSE),"")</f>
        <v/>
      </c>
    </row>
    <row r="5485" spans="4:5">
      <c r="D5485" s="16" t="str">
        <f>IFERROR(VLOOKUP(CONCATENATE(B5485,C5485),IBGE!A:J,10,FALSE),"")</f>
        <v/>
      </c>
      <c r="E5485" s="17" t="str">
        <f>IFERROR(VLOOKUP(CONCATENATE(B5485,C5485),IBGE!A:R,18,FALSE),"")</f>
        <v/>
      </c>
    </row>
    <row r="5486" spans="4:5">
      <c r="D5486" s="16" t="str">
        <f>IFERROR(VLOOKUP(CONCATENATE(B5486,C5486),IBGE!A:J,10,FALSE),"")</f>
        <v/>
      </c>
      <c r="E5486" s="17" t="str">
        <f>IFERROR(VLOOKUP(CONCATENATE(B5486,C5486),IBGE!A:R,18,FALSE),"")</f>
        <v/>
      </c>
    </row>
    <row r="5487" spans="4:5">
      <c r="D5487" s="16" t="str">
        <f>IFERROR(VLOOKUP(CONCATENATE(B5487,C5487),IBGE!A:J,10,FALSE),"")</f>
        <v/>
      </c>
      <c r="E5487" s="17" t="str">
        <f>IFERROR(VLOOKUP(CONCATENATE(B5487,C5487),IBGE!A:R,18,FALSE),"")</f>
        <v/>
      </c>
    </row>
    <row r="5488" spans="4:5">
      <c r="D5488" s="16" t="str">
        <f>IFERROR(VLOOKUP(CONCATENATE(B5488,C5488),IBGE!A:J,10,FALSE),"")</f>
        <v/>
      </c>
      <c r="E5488" s="17" t="str">
        <f>IFERROR(VLOOKUP(CONCATENATE(B5488,C5488),IBGE!A:R,18,FALSE),"")</f>
        <v/>
      </c>
    </row>
    <row r="5489" spans="4:5">
      <c r="D5489" s="16" t="str">
        <f>IFERROR(VLOOKUP(CONCATENATE(B5489,C5489),IBGE!A:J,10,FALSE),"")</f>
        <v/>
      </c>
      <c r="E5489" s="17" t="str">
        <f>IFERROR(VLOOKUP(CONCATENATE(B5489,C5489),IBGE!A:R,18,FALSE),"")</f>
        <v/>
      </c>
    </row>
    <row r="5490" spans="4:5">
      <c r="D5490" s="16" t="str">
        <f>IFERROR(VLOOKUP(CONCATENATE(B5490,C5490),IBGE!A:J,10,FALSE),"")</f>
        <v/>
      </c>
      <c r="E5490" s="17" t="str">
        <f>IFERROR(VLOOKUP(CONCATENATE(B5490,C5490),IBGE!A:R,18,FALSE),"")</f>
        <v/>
      </c>
    </row>
    <row r="5491" spans="4:5">
      <c r="D5491" s="16" t="str">
        <f>IFERROR(VLOOKUP(CONCATENATE(B5491,C5491),IBGE!A:J,10,FALSE),"")</f>
        <v/>
      </c>
      <c r="E5491" s="17" t="str">
        <f>IFERROR(VLOOKUP(CONCATENATE(B5491,C5491),IBGE!A:R,18,FALSE),"")</f>
        <v/>
      </c>
    </row>
    <row r="5492" spans="4:5">
      <c r="D5492" s="16" t="str">
        <f>IFERROR(VLOOKUP(CONCATENATE(B5492,C5492),IBGE!A:J,10,FALSE),"")</f>
        <v/>
      </c>
      <c r="E5492" s="17" t="str">
        <f>IFERROR(VLOOKUP(CONCATENATE(B5492,C5492),IBGE!A:R,18,FALSE),"")</f>
        <v/>
      </c>
    </row>
    <row r="5493" spans="4:5">
      <c r="D5493" s="16" t="str">
        <f>IFERROR(VLOOKUP(CONCATENATE(B5493,C5493),IBGE!A:J,10,FALSE),"")</f>
        <v/>
      </c>
      <c r="E5493" s="17" t="str">
        <f>IFERROR(VLOOKUP(CONCATENATE(B5493,C5493),IBGE!A:R,18,FALSE),"")</f>
        <v/>
      </c>
    </row>
    <row r="5494" spans="4:5">
      <c r="D5494" s="16" t="str">
        <f>IFERROR(VLOOKUP(CONCATENATE(B5494,C5494),IBGE!A:J,10,FALSE),"")</f>
        <v/>
      </c>
      <c r="E5494" s="17" t="str">
        <f>IFERROR(VLOOKUP(CONCATENATE(B5494,C5494),IBGE!A:R,18,FALSE),"")</f>
        <v/>
      </c>
    </row>
    <row r="5495" spans="4:5">
      <c r="D5495" s="16" t="str">
        <f>IFERROR(VLOOKUP(CONCATENATE(B5495,C5495),IBGE!A:J,10,FALSE),"")</f>
        <v/>
      </c>
      <c r="E5495" s="17" t="str">
        <f>IFERROR(VLOOKUP(CONCATENATE(B5495,C5495),IBGE!A:R,18,FALSE),"")</f>
        <v/>
      </c>
    </row>
    <row r="5496" spans="4:5">
      <c r="D5496" s="16" t="str">
        <f>IFERROR(VLOOKUP(CONCATENATE(B5496,C5496),IBGE!A:J,10,FALSE),"")</f>
        <v/>
      </c>
      <c r="E5496" s="17" t="str">
        <f>IFERROR(VLOOKUP(CONCATENATE(B5496,C5496),IBGE!A:R,18,FALSE),"")</f>
        <v/>
      </c>
    </row>
    <row r="5497" spans="4:5">
      <c r="D5497" s="16" t="str">
        <f>IFERROR(VLOOKUP(CONCATENATE(B5497,C5497),IBGE!A:J,10,FALSE),"")</f>
        <v/>
      </c>
      <c r="E5497" s="17" t="str">
        <f>IFERROR(VLOOKUP(CONCATENATE(B5497,C5497),IBGE!A:R,18,FALSE),"")</f>
        <v/>
      </c>
    </row>
    <row r="5498" spans="4:5">
      <c r="D5498" s="16" t="str">
        <f>IFERROR(VLOOKUP(CONCATENATE(B5498,C5498),IBGE!A:J,10,FALSE),"")</f>
        <v/>
      </c>
      <c r="E5498" s="17" t="str">
        <f>IFERROR(VLOOKUP(CONCATENATE(B5498,C5498),IBGE!A:R,18,FALSE),"")</f>
        <v/>
      </c>
    </row>
    <row r="5499" spans="4:5">
      <c r="D5499" s="16" t="str">
        <f>IFERROR(VLOOKUP(CONCATENATE(B5499,C5499),IBGE!A:J,10,FALSE),"")</f>
        <v/>
      </c>
      <c r="E5499" s="17" t="str">
        <f>IFERROR(VLOOKUP(CONCATENATE(B5499,C5499),IBGE!A:R,18,FALSE),"")</f>
        <v/>
      </c>
    </row>
    <row r="5500" spans="4:5">
      <c r="D5500" s="16" t="str">
        <f>IFERROR(VLOOKUP(CONCATENATE(B5500,C5500),IBGE!A:J,10,FALSE),"")</f>
        <v/>
      </c>
      <c r="E5500" s="17" t="str">
        <f>IFERROR(VLOOKUP(CONCATENATE(B5500,C5500),IBGE!A:R,18,FALSE),"")</f>
        <v/>
      </c>
    </row>
    <row r="5501" spans="4:5">
      <c r="D5501" s="16" t="str">
        <f>IFERROR(VLOOKUP(CONCATENATE(B5501,C5501),IBGE!A:J,10,FALSE),"")</f>
        <v/>
      </c>
      <c r="E5501" s="17" t="str">
        <f>IFERROR(VLOOKUP(CONCATENATE(B5501,C5501),IBGE!A:R,18,FALSE),"")</f>
        <v/>
      </c>
    </row>
    <row r="5502" spans="4:5">
      <c r="D5502" s="16" t="str">
        <f>IFERROR(VLOOKUP(CONCATENATE(B5502,C5502),IBGE!A:J,10,FALSE),"")</f>
        <v/>
      </c>
      <c r="E5502" s="17" t="str">
        <f>IFERROR(VLOOKUP(CONCATENATE(B5502,C5502),IBGE!A:R,18,FALSE),"")</f>
        <v/>
      </c>
    </row>
    <row r="5503" spans="4:5">
      <c r="D5503" s="16" t="str">
        <f>IFERROR(VLOOKUP(CONCATENATE(B5503,C5503),IBGE!A:J,10,FALSE),"")</f>
        <v/>
      </c>
      <c r="E5503" s="17" t="str">
        <f>IFERROR(VLOOKUP(CONCATENATE(B5503,C5503),IBGE!A:R,18,FALSE),"")</f>
        <v/>
      </c>
    </row>
    <row r="5504" spans="4:5">
      <c r="D5504" s="16" t="str">
        <f>IFERROR(VLOOKUP(CONCATENATE(B5504,C5504),IBGE!A:J,10,FALSE),"")</f>
        <v/>
      </c>
      <c r="E5504" s="17" t="str">
        <f>IFERROR(VLOOKUP(CONCATENATE(B5504,C5504),IBGE!A:R,18,FALSE),"")</f>
        <v/>
      </c>
    </row>
    <row r="5505" spans="4:5">
      <c r="D5505" s="16" t="str">
        <f>IFERROR(VLOOKUP(CONCATENATE(B5505,C5505),IBGE!A:J,10,FALSE),"")</f>
        <v/>
      </c>
      <c r="E5505" s="17" t="str">
        <f>IFERROR(VLOOKUP(CONCATENATE(B5505,C5505),IBGE!A:R,18,FALSE),"")</f>
        <v/>
      </c>
    </row>
    <row r="5506" spans="4:5">
      <c r="D5506" s="16" t="str">
        <f>IFERROR(VLOOKUP(CONCATENATE(B5506,C5506),IBGE!A:J,10,FALSE),"")</f>
        <v/>
      </c>
      <c r="E5506" s="17" t="str">
        <f>IFERROR(VLOOKUP(CONCATENATE(B5506,C5506),IBGE!A:R,18,FALSE),"")</f>
        <v/>
      </c>
    </row>
    <row r="5507" spans="4:5">
      <c r="D5507" s="16" t="str">
        <f>IFERROR(VLOOKUP(CONCATENATE(B5507,C5507),IBGE!A:J,10,FALSE),"")</f>
        <v/>
      </c>
      <c r="E5507" s="17" t="str">
        <f>IFERROR(VLOOKUP(CONCATENATE(B5507,C5507),IBGE!A:R,18,FALSE),"")</f>
        <v/>
      </c>
    </row>
    <row r="5508" spans="4:5">
      <c r="D5508" s="16" t="str">
        <f>IFERROR(VLOOKUP(CONCATENATE(B5508,C5508),IBGE!A:J,10,FALSE),"")</f>
        <v/>
      </c>
      <c r="E5508" s="17" t="str">
        <f>IFERROR(VLOOKUP(CONCATENATE(B5508,C5508),IBGE!A:R,18,FALSE),"")</f>
        <v/>
      </c>
    </row>
    <row r="5509" spans="4:5">
      <c r="D5509" s="16" t="str">
        <f>IFERROR(VLOOKUP(CONCATENATE(B5509,C5509),IBGE!A:J,10,FALSE),"")</f>
        <v/>
      </c>
      <c r="E5509" s="17" t="str">
        <f>IFERROR(VLOOKUP(CONCATENATE(B5509,C5509),IBGE!A:R,18,FALSE),"")</f>
        <v/>
      </c>
    </row>
    <row r="5510" spans="4:5">
      <c r="D5510" s="16" t="str">
        <f>IFERROR(VLOOKUP(CONCATENATE(B5510,C5510),IBGE!A:J,10,FALSE),"")</f>
        <v/>
      </c>
      <c r="E5510" s="17" t="str">
        <f>IFERROR(VLOOKUP(CONCATENATE(B5510,C5510),IBGE!A:R,18,FALSE),"")</f>
        <v/>
      </c>
    </row>
    <row r="5511" spans="4:5">
      <c r="D5511" s="16" t="str">
        <f>IFERROR(VLOOKUP(CONCATENATE(B5511,C5511),IBGE!A:J,10,FALSE),"")</f>
        <v/>
      </c>
      <c r="E5511" s="17" t="str">
        <f>IFERROR(VLOOKUP(CONCATENATE(B5511,C5511),IBGE!A:R,18,FALSE),"")</f>
        <v/>
      </c>
    </row>
    <row r="5512" spans="4:5">
      <c r="D5512" s="16" t="str">
        <f>IFERROR(VLOOKUP(CONCATENATE(B5512,C5512),IBGE!A:J,10,FALSE),"")</f>
        <v/>
      </c>
      <c r="E5512" s="17" t="str">
        <f>IFERROR(VLOOKUP(CONCATENATE(B5512,C5512),IBGE!A:R,18,FALSE),"")</f>
        <v/>
      </c>
    </row>
    <row r="5513" spans="4:5">
      <c r="D5513" s="16" t="str">
        <f>IFERROR(VLOOKUP(CONCATENATE(B5513,C5513),IBGE!A:J,10,FALSE),"")</f>
        <v/>
      </c>
      <c r="E5513" s="17" t="str">
        <f>IFERROR(VLOOKUP(CONCATENATE(B5513,C5513),IBGE!A:R,18,FALSE),"")</f>
        <v/>
      </c>
    </row>
    <row r="5514" spans="4:5">
      <c r="D5514" s="16" t="str">
        <f>IFERROR(VLOOKUP(CONCATENATE(B5514,C5514),IBGE!A:J,10,FALSE),"")</f>
        <v/>
      </c>
      <c r="E5514" s="17" t="str">
        <f>IFERROR(VLOOKUP(CONCATENATE(B5514,C5514),IBGE!A:R,18,FALSE),"")</f>
        <v/>
      </c>
    </row>
    <row r="5515" spans="4:5">
      <c r="D5515" s="16" t="str">
        <f>IFERROR(VLOOKUP(CONCATENATE(B5515,C5515),IBGE!A:J,10,FALSE),"")</f>
        <v/>
      </c>
      <c r="E5515" s="17" t="str">
        <f>IFERROR(VLOOKUP(CONCATENATE(B5515,C5515),IBGE!A:R,18,FALSE),"")</f>
        <v/>
      </c>
    </row>
    <row r="5516" spans="4:5">
      <c r="D5516" s="16" t="str">
        <f>IFERROR(VLOOKUP(CONCATENATE(B5516,C5516),IBGE!A:J,10,FALSE),"")</f>
        <v/>
      </c>
      <c r="E5516" s="17" t="str">
        <f>IFERROR(VLOOKUP(CONCATENATE(B5516,C5516),IBGE!A:R,18,FALSE),"")</f>
        <v/>
      </c>
    </row>
    <row r="5517" spans="4:5">
      <c r="D5517" s="16" t="str">
        <f>IFERROR(VLOOKUP(CONCATENATE(B5517,C5517),IBGE!A:J,10,FALSE),"")</f>
        <v/>
      </c>
      <c r="E5517" s="17" t="str">
        <f>IFERROR(VLOOKUP(CONCATENATE(B5517,C5517),IBGE!A:R,18,FALSE),"")</f>
        <v/>
      </c>
    </row>
    <row r="5518" spans="4:5">
      <c r="D5518" s="16" t="str">
        <f>IFERROR(VLOOKUP(CONCATENATE(B5518,C5518),IBGE!A:J,10,FALSE),"")</f>
        <v/>
      </c>
      <c r="E5518" s="17" t="str">
        <f>IFERROR(VLOOKUP(CONCATENATE(B5518,C5518),IBGE!A:R,18,FALSE),"")</f>
        <v/>
      </c>
    </row>
    <row r="5519" spans="4:5">
      <c r="D5519" s="16" t="str">
        <f>IFERROR(VLOOKUP(CONCATENATE(B5519,C5519),IBGE!A:J,10,FALSE),"")</f>
        <v/>
      </c>
      <c r="E5519" s="17" t="str">
        <f>IFERROR(VLOOKUP(CONCATENATE(B5519,C5519),IBGE!A:R,18,FALSE),"")</f>
        <v/>
      </c>
    </row>
    <row r="5520" spans="4:5">
      <c r="D5520" s="16" t="str">
        <f>IFERROR(VLOOKUP(CONCATENATE(B5520,C5520),IBGE!A:J,10,FALSE),"")</f>
        <v/>
      </c>
      <c r="E5520" s="17" t="str">
        <f>IFERROR(VLOOKUP(CONCATENATE(B5520,C5520),IBGE!A:R,18,FALSE),"")</f>
        <v/>
      </c>
    </row>
    <row r="5521" spans="4:5">
      <c r="D5521" s="16" t="str">
        <f>IFERROR(VLOOKUP(CONCATENATE(B5521,C5521),IBGE!A:J,10,FALSE),"")</f>
        <v/>
      </c>
      <c r="E5521" s="17" t="str">
        <f>IFERROR(VLOOKUP(CONCATENATE(B5521,C5521),IBGE!A:R,18,FALSE),"")</f>
        <v/>
      </c>
    </row>
    <row r="5522" spans="4:5">
      <c r="D5522" s="16" t="str">
        <f>IFERROR(VLOOKUP(CONCATENATE(B5522,C5522),IBGE!A:J,10,FALSE),"")</f>
        <v/>
      </c>
      <c r="E5522" s="17" t="str">
        <f>IFERROR(VLOOKUP(CONCATENATE(B5522,C5522),IBGE!A:R,18,FALSE),"")</f>
        <v/>
      </c>
    </row>
    <row r="5523" spans="4:5">
      <c r="D5523" s="16" t="str">
        <f>IFERROR(VLOOKUP(CONCATENATE(B5523,C5523),IBGE!A:J,10,FALSE),"")</f>
        <v/>
      </c>
      <c r="E5523" s="17" t="str">
        <f>IFERROR(VLOOKUP(CONCATENATE(B5523,C5523),IBGE!A:R,18,FALSE),"")</f>
        <v/>
      </c>
    </row>
    <row r="5524" spans="4:5">
      <c r="D5524" s="16" t="str">
        <f>IFERROR(VLOOKUP(CONCATENATE(B5524,C5524),IBGE!A:J,10,FALSE),"")</f>
        <v/>
      </c>
      <c r="E5524" s="17" t="str">
        <f>IFERROR(VLOOKUP(CONCATENATE(B5524,C5524),IBGE!A:R,18,FALSE),"")</f>
        <v/>
      </c>
    </row>
    <row r="5525" spans="4:5">
      <c r="D5525" s="16" t="str">
        <f>IFERROR(VLOOKUP(CONCATENATE(B5525,C5525),IBGE!A:J,10,FALSE),"")</f>
        <v/>
      </c>
      <c r="E5525" s="17" t="str">
        <f>IFERROR(VLOOKUP(CONCATENATE(B5525,C5525),IBGE!A:R,18,FALSE),"")</f>
        <v/>
      </c>
    </row>
    <row r="5526" spans="4:5">
      <c r="D5526" s="16" t="str">
        <f>IFERROR(VLOOKUP(CONCATENATE(B5526,C5526),IBGE!A:J,10,FALSE),"")</f>
        <v/>
      </c>
      <c r="E5526" s="17" t="str">
        <f>IFERROR(VLOOKUP(CONCATENATE(B5526,C5526),IBGE!A:R,18,FALSE),"")</f>
        <v/>
      </c>
    </row>
    <row r="5527" spans="4:5">
      <c r="D5527" s="16" t="str">
        <f>IFERROR(VLOOKUP(CONCATENATE(B5527,C5527),IBGE!A:J,10,FALSE),"")</f>
        <v/>
      </c>
      <c r="E5527" s="17" t="str">
        <f>IFERROR(VLOOKUP(CONCATENATE(B5527,C5527),IBGE!A:R,18,FALSE),"")</f>
        <v/>
      </c>
    </row>
    <row r="5528" spans="4:5">
      <c r="D5528" s="16" t="str">
        <f>IFERROR(VLOOKUP(CONCATENATE(B5528,C5528),IBGE!A:J,10,FALSE),"")</f>
        <v/>
      </c>
      <c r="E5528" s="17" t="str">
        <f>IFERROR(VLOOKUP(CONCATENATE(B5528,C5528),IBGE!A:R,18,FALSE),"")</f>
        <v/>
      </c>
    </row>
    <row r="5529" spans="4:5">
      <c r="D5529" s="16" t="str">
        <f>IFERROR(VLOOKUP(CONCATENATE(B5529,C5529),IBGE!A:J,10,FALSE),"")</f>
        <v/>
      </c>
      <c r="E5529" s="17" t="str">
        <f>IFERROR(VLOOKUP(CONCATENATE(B5529,C5529),IBGE!A:R,18,FALSE),"")</f>
        <v/>
      </c>
    </row>
    <row r="5530" spans="4:5">
      <c r="D5530" s="16" t="str">
        <f>IFERROR(VLOOKUP(CONCATENATE(B5530,C5530),IBGE!A:J,10,FALSE),"")</f>
        <v/>
      </c>
      <c r="E5530" s="17" t="str">
        <f>IFERROR(VLOOKUP(CONCATENATE(B5530,C5530),IBGE!A:R,18,FALSE),"")</f>
        <v/>
      </c>
    </row>
    <row r="5531" spans="4:5">
      <c r="D5531" s="16" t="str">
        <f>IFERROR(VLOOKUP(CONCATENATE(B5531,C5531),IBGE!A:J,10,FALSE),"")</f>
        <v/>
      </c>
      <c r="E5531" s="17" t="str">
        <f>IFERROR(VLOOKUP(CONCATENATE(B5531,C5531),IBGE!A:R,18,FALSE),"")</f>
        <v/>
      </c>
    </row>
    <row r="5532" spans="4:5">
      <c r="D5532" s="16" t="str">
        <f>IFERROR(VLOOKUP(CONCATENATE(B5532,C5532),IBGE!A:J,10,FALSE),"")</f>
        <v/>
      </c>
      <c r="E5532" s="17" t="str">
        <f>IFERROR(VLOOKUP(CONCATENATE(B5532,C5532),IBGE!A:R,18,FALSE),"")</f>
        <v/>
      </c>
    </row>
    <row r="5533" spans="4:5">
      <c r="D5533" s="16" t="str">
        <f>IFERROR(VLOOKUP(CONCATENATE(B5533,C5533),IBGE!A:J,10,FALSE),"")</f>
        <v/>
      </c>
      <c r="E5533" s="17" t="str">
        <f>IFERROR(VLOOKUP(CONCATENATE(B5533,C5533),IBGE!A:R,18,FALSE),"")</f>
        <v/>
      </c>
    </row>
    <row r="5534" spans="4:5">
      <c r="D5534" s="16" t="str">
        <f>IFERROR(VLOOKUP(CONCATENATE(B5534,C5534),IBGE!A:J,10,FALSE),"")</f>
        <v/>
      </c>
      <c r="E5534" s="17" t="str">
        <f>IFERROR(VLOOKUP(CONCATENATE(B5534,C5534),IBGE!A:R,18,FALSE),"")</f>
        <v/>
      </c>
    </row>
    <row r="5535" spans="4:5">
      <c r="D5535" s="16" t="str">
        <f>IFERROR(VLOOKUP(CONCATENATE(B5535,C5535),IBGE!A:J,10,FALSE),"")</f>
        <v/>
      </c>
      <c r="E5535" s="17" t="str">
        <f>IFERROR(VLOOKUP(CONCATENATE(B5535,C5535),IBGE!A:R,18,FALSE),"")</f>
        <v/>
      </c>
    </row>
    <row r="5536" spans="4:5">
      <c r="D5536" s="16" t="str">
        <f>IFERROR(VLOOKUP(CONCATENATE(B5536,C5536),IBGE!A:J,10,FALSE),"")</f>
        <v/>
      </c>
      <c r="E5536" s="17" t="str">
        <f>IFERROR(VLOOKUP(CONCATENATE(B5536,C5536),IBGE!A:R,18,FALSE),"")</f>
        <v/>
      </c>
    </row>
    <row r="5537" spans="4:5">
      <c r="D5537" s="16" t="str">
        <f>IFERROR(VLOOKUP(CONCATENATE(B5537,C5537),IBGE!A:J,10,FALSE),"")</f>
        <v/>
      </c>
      <c r="E5537" s="17" t="str">
        <f>IFERROR(VLOOKUP(CONCATENATE(B5537,C5537),IBGE!A:R,18,FALSE),"")</f>
        <v/>
      </c>
    </row>
    <row r="5538" spans="4:5">
      <c r="D5538" s="16" t="str">
        <f>IFERROR(VLOOKUP(CONCATENATE(B5538,C5538),IBGE!A:J,10,FALSE),"")</f>
        <v/>
      </c>
      <c r="E5538" s="17" t="str">
        <f>IFERROR(VLOOKUP(CONCATENATE(B5538,C5538),IBGE!A:R,18,FALSE),"")</f>
        <v/>
      </c>
    </row>
    <row r="5539" spans="4:5">
      <c r="D5539" s="16" t="str">
        <f>IFERROR(VLOOKUP(CONCATENATE(B5539,C5539),IBGE!A:J,10,FALSE),"")</f>
        <v/>
      </c>
      <c r="E5539" s="17" t="str">
        <f>IFERROR(VLOOKUP(CONCATENATE(B5539,C5539),IBGE!A:R,18,FALSE),"")</f>
        <v/>
      </c>
    </row>
    <row r="5540" spans="4:5">
      <c r="D5540" s="16" t="str">
        <f>IFERROR(VLOOKUP(CONCATENATE(B5540,C5540),IBGE!A:J,10,FALSE),"")</f>
        <v/>
      </c>
      <c r="E5540" s="17" t="str">
        <f>IFERROR(VLOOKUP(CONCATENATE(B5540,C5540),IBGE!A:R,18,FALSE),"")</f>
        <v/>
      </c>
    </row>
    <row r="5541" spans="4:5">
      <c r="D5541" s="16" t="str">
        <f>IFERROR(VLOOKUP(CONCATENATE(B5541,C5541),IBGE!A:J,10,FALSE),"")</f>
        <v/>
      </c>
      <c r="E5541" s="17" t="str">
        <f>IFERROR(VLOOKUP(CONCATENATE(B5541,C5541),IBGE!A:R,18,FALSE),"")</f>
        <v/>
      </c>
    </row>
    <row r="5542" spans="4:5">
      <c r="D5542" s="16" t="str">
        <f>IFERROR(VLOOKUP(CONCATENATE(B5542,C5542),IBGE!A:J,10,FALSE),"")</f>
        <v/>
      </c>
      <c r="E5542" s="17" t="str">
        <f>IFERROR(VLOOKUP(CONCATENATE(B5542,C5542),IBGE!A:R,18,FALSE),"")</f>
        <v/>
      </c>
    </row>
    <row r="5543" spans="4:5">
      <c r="D5543" s="16" t="str">
        <f>IFERROR(VLOOKUP(CONCATENATE(B5543,C5543),IBGE!A:J,10,FALSE),"")</f>
        <v/>
      </c>
      <c r="E5543" s="17" t="str">
        <f>IFERROR(VLOOKUP(CONCATENATE(B5543,C5543),IBGE!A:R,18,FALSE),"")</f>
        <v/>
      </c>
    </row>
    <row r="5544" spans="4:5">
      <c r="D5544" s="16" t="str">
        <f>IFERROR(VLOOKUP(CONCATENATE(B5544,C5544),IBGE!A:J,10,FALSE),"")</f>
        <v/>
      </c>
      <c r="E5544" s="17" t="str">
        <f>IFERROR(VLOOKUP(CONCATENATE(B5544,C5544),IBGE!A:R,18,FALSE),"")</f>
        <v/>
      </c>
    </row>
    <row r="5545" spans="4:5">
      <c r="D5545" s="16" t="str">
        <f>IFERROR(VLOOKUP(CONCATENATE(B5545,C5545),IBGE!A:J,10,FALSE),"")</f>
        <v/>
      </c>
      <c r="E5545" s="17" t="str">
        <f>IFERROR(VLOOKUP(CONCATENATE(B5545,C5545),IBGE!A:R,18,FALSE),"")</f>
        <v/>
      </c>
    </row>
    <row r="5546" spans="4:5">
      <c r="D5546" s="16" t="str">
        <f>IFERROR(VLOOKUP(CONCATENATE(B5546,C5546),IBGE!A:J,10,FALSE),"")</f>
        <v/>
      </c>
      <c r="E5546" s="17" t="str">
        <f>IFERROR(VLOOKUP(CONCATENATE(B5546,C5546),IBGE!A:R,18,FALSE),"")</f>
        <v/>
      </c>
    </row>
    <row r="5547" spans="4:5">
      <c r="D5547" s="16" t="str">
        <f>IFERROR(VLOOKUP(CONCATENATE(B5547,C5547),IBGE!A:J,10,FALSE),"")</f>
        <v/>
      </c>
      <c r="E5547" s="17" t="str">
        <f>IFERROR(VLOOKUP(CONCATENATE(B5547,C5547),IBGE!A:R,18,FALSE),"")</f>
        <v/>
      </c>
    </row>
    <row r="5548" spans="4:5">
      <c r="D5548" s="16" t="str">
        <f>IFERROR(VLOOKUP(CONCATENATE(B5548,C5548),IBGE!A:J,10,FALSE),"")</f>
        <v/>
      </c>
      <c r="E5548" s="17" t="str">
        <f>IFERROR(VLOOKUP(CONCATENATE(B5548,C5548),IBGE!A:R,18,FALSE),"")</f>
        <v/>
      </c>
    </row>
    <row r="5549" spans="4:5">
      <c r="D5549" s="16" t="str">
        <f>IFERROR(VLOOKUP(CONCATENATE(B5549,C5549),IBGE!A:J,10,FALSE),"")</f>
        <v/>
      </c>
      <c r="E5549" s="17" t="str">
        <f>IFERROR(VLOOKUP(CONCATENATE(B5549,C5549),IBGE!A:R,18,FALSE),"")</f>
        <v/>
      </c>
    </row>
    <row r="5550" spans="4:5">
      <c r="D5550" s="16" t="str">
        <f>IFERROR(VLOOKUP(CONCATENATE(B5550,C5550),IBGE!A:J,10,FALSE),"")</f>
        <v/>
      </c>
      <c r="E5550" s="17" t="str">
        <f>IFERROR(VLOOKUP(CONCATENATE(B5550,C5550),IBGE!A:R,18,FALSE),"")</f>
        <v/>
      </c>
    </row>
    <row r="5551" spans="4:5">
      <c r="D5551" s="16" t="str">
        <f>IFERROR(VLOOKUP(CONCATENATE(B5551,C5551),IBGE!A:J,10,FALSE),"")</f>
        <v/>
      </c>
      <c r="E5551" s="17" t="str">
        <f>IFERROR(VLOOKUP(CONCATENATE(B5551,C5551),IBGE!A:R,18,FALSE),"")</f>
        <v/>
      </c>
    </row>
    <row r="5552" spans="4:5">
      <c r="D5552" s="16" t="str">
        <f>IFERROR(VLOOKUP(CONCATENATE(B5552,C5552),IBGE!A:J,10,FALSE),"")</f>
        <v/>
      </c>
      <c r="E5552" s="17" t="str">
        <f>IFERROR(VLOOKUP(CONCATENATE(B5552,C5552),IBGE!A:R,18,FALSE),"")</f>
        <v/>
      </c>
    </row>
    <row r="5553" spans="4:5">
      <c r="D5553" s="16" t="str">
        <f>IFERROR(VLOOKUP(CONCATENATE(B5553,C5553),IBGE!A:J,10,FALSE),"")</f>
        <v/>
      </c>
      <c r="E5553" s="17" t="str">
        <f>IFERROR(VLOOKUP(CONCATENATE(B5553,C5553),IBGE!A:R,18,FALSE),"")</f>
        <v/>
      </c>
    </row>
    <row r="5554" spans="4:5">
      <c r="D5554" s="16" t="str">
        <f>IFERROR(VLOOKUP(CONCATENATE(B5554,C5554),IBGE!A:J,10,FALSE),"")</f>
        <v/>
      </c>
      <c r="E5554" s="17" t="str">
        <f>IFERROR(VLOOKUP(CONCATENATE(B5554,C5554),IBGE!A:R,18,FALSE),"")</f>
        <v/>
      </c>
    </row>
    <row r="5555" spans="4:5">
      <c r="D5555" s="16" t="str">
        <f>IFERROR(VLOOKUP(CONCATENATE(B5555,C5555),IBGE!A:J,10,FALSE),"")</f>
        <v/>
      </c>
      <c r="E5555" s="17" t="str">
        <f>IFERROR(VLOOKUP(CONCATENATE(B5555,C5555),IBGE!A:R,18,FALSE),"")</f>
        <v/>
      </c>
    </row>
    <row r="5556" spans="4:5">
      <c r="D5556" s="16" t="str">
        <f>IFERROR(VLOOKUP(CONCATENATE(B5556,C5556),IBGE!A:J,10,FALSE),"")</f>
        <v/>
      </c>
      <c r="E5556" s="17" t="str">
        <f>IFERROR(VLOOKUP(CONCATENATE(B5556,C5556),IBGE!A:R,18,FALSE),"")</f>
        <v/>
      </c>
    </row>
    <row r="5557" spans="4:5">
      <c r="D5557" s="16" t="str">
        <f>IFERROR(VLOOKUP(CONCATENATE(B5557,C5557),IBGE!A:J,10,FALSE),"")</f>
        <v/>
      </c>
      <c r="E5557" s="17" t="str">
        <f>IFERROR(VLOOKUP(CONCATENATE(B5557,C5557),IBGE!A:R,18,FALSE),"")</f>
        <v/>
      </c>
    </row>
    <row r="5558" spans="4:5">
      <c r="D5558" s="16" t="str">
        <f>IFERROR(VLOOKUP(CONCATENATE(B5558,C5558),IBGE!A:J,10,FALSE),"")</f>
        <v/>
      </c>
      <c r="E5558" s="17" t="str">
        <f>IFERROR(VLOOKUP(CONCATENATE(B5558,C5558),IBGE!A:R,18,FALSE),"")</f>
        <v/>
      </c>
    </row>
    <row r="5559" spans="4:5">
      <c r="D5559" s="16" t="str">
        <f>IFERROR(VLOOKUP(CONCATENATE(B5559,C5559),IBGE!A:J,10,FALSE),"")</f>
        <v/>
      </c>
      <c r="E5559" s="17" t="str">
        <f>IFERROR(VLOOKUP(CONCATENATE(B5559,C5559),IBGE!A:R,18,FALSE),"")</f>
        <v/>
      </c>
    </row>
    <row r="5560" spans="4:5">
      <c r="D5560" s="16" t="str">
        <f>IFERROR(VLOOKUP(CONCATENATE(B5560,C5560),IBGE!A:J,10,FALSE),"")</f>
        <v/>
      </c>
      <c r="E5560" s="17" t="str">
        <f>IFERROR(VLOOKUP(CONCATENATE(B5560,C5560),IBGE!A:R,18,FALSE),"")</f>
        <v/>
      </c>
    </row>
    <row r="5561" spans="4:5">
      <c r="D5561" s="16" t="str">
        <f>IFERROR(VLOOKUP(CONCATENATE(B5561,C5561),IBGE!A:J,10,FALSE),"")</f>
        <v/>
      </c>
      <c r="E5561" s="17" t="str">
        <f>IFERROR(VLOOKUP(CONCATENATE(B5561,C5561),IBGE!A:R,18,FALSE),"")</f>
        <v/>
      </c>
    </row>
    <row r="5562" spans="4:5">
      <c r="D5562" s="16" t="str">
        <f>IFERROR(VLOOKUP(CONCATENATE(B5562,C5562),IBGE!A:J,10,FALSE),"")</f>
        <v/>
      </c>
      <c r="E5562" s="17" t="str">
        <f>IFERROR(VLOOKUP(CONCATENATE(B5562,C5562),IBGE!A:R,18,FALSE),"")</f>
        <v/>
      </c>
    </row>
    <row r="5563" spans="4:5">
      <c r="D5563" s="16" t="str">
        <f>IFERROR(VLOOKUP(CONCATENATE(B5563,C5563),IBGE!A:J,10,FALSE),"")</f>
        <v/>
      </c>
      <c r="E5563" s="17" t="str">
        <f>IFERROR(VLOOKUP(CONCATENATE(B5563,C5563),IBGE!A:R,18,FALSE),"")</f>
        <v/>
      </c>
    </row>
    <row r="5564" spans="4:5">
      <c r="D5564" s="16" t="str">
        <f>IFERROR(VLOOKUP(CONCATENATE(B5564,C5564),IBGE!A:J,10,FALSE),"")</f>
        <v/>
      </c>
      <c r="E5564" s="17" t="str">
        <f>IFERROR(VLOOKUP(CONCATENATE(B5564,C5564),IBGE!A:R,18,FALSE),"")</f>
        <v/>
      </c>
    </row>
    <row r="5565" spans="4:5">
      <c r="D5565" s="16" t="str">
        <f>IFERROR(VLOOKUP(CONCATENATE(B5565,C5565),IBGE!A:J,10,FALSE),"")</f>
        <v/>
      </c>
      <c r="E5565" s="17" t="str">
        <f>IFERROR(VLOOKUP(CONCATENATE(B5565,C5565),IBGE!A:R,18,FALSE),"")</f>
        <v/>
      </c>
    </row>
    <row r="5566" spans="4:5">
      <c r="D5566" s="16" t="str">
        <f>IFERROR(VLOOKUP(CONCATENATE(B5566,C5566),IBGE!A:J,10,FALSE),"")</f>
        <v/>
      </c>
      <c r="E5566" s="17" t="str">
        <f>IFERROR(VLOOKUP(CONCATENATE(B5566,C5566),IBGE!A:R,18,FALSE),"")</f>
        <v/>
      </c>
    </row>
    <row r="5567" spans="4:5">
      <c r="D5567" s="16" t="str">
        <f>IFERROR(VLOOKUP(CONCATENATE(B5567,C5567),IBGE!A:J,10,FALSE),"")</f>
        <v/>
      </c>
      <c r="E5567" s="17" t="str">
        <f>IFERROR(VLOOKUP(CONCATENATE(B5567,C5567),IBGE!A:R,18,FALSE),"")</f>
        <v/>
      </c>
    </row>
    <row r="5568" spans="4:5">
      <c r="D5568" s="16" t="str">
        <f>IFERROR(VLOOKUP(CONCATENATE(B5568,C5568),IBGE!A:J,10,FALSE),"")</f>
        <v/>
      </c>
      <c r="E5568" s="17" t="str">
        <f>IFERROR(VLOOKUP(CONCATENATE(B5568,C5568),IBGE!A:R,18,FALSE),"")</f>
        <v/>
      </c>
    </row>
    <row r="5569" spans="4:5">
      <c r="D5569" s="16" t="str">
        <f>IFERROR(VLOOKUP(CONCATENATE(B5569,C5569),IBGE!A:J,10,FALSE),"")</f>
        <v/>
      </c>
      <c r="E5569" s="17" t="str">
        <f>IFERROR(VLOOKUP(CONCATENATE(B5569,C5569),IBGE!A:R,18,FALSE),"")</f>
        <v/>
      </c>
    </row>
    <row r="5570" spans="4:5">
      <c r="D5570" s="16" t="str">
        <f>IFERROR(VLOOKUP(CONCATENATE(B5570,C5570),IBGE!A:J,10,FALSE),"")</f>
        <v/>
      </c>
      <c r="E5570" s="17" t="str">
        <f>IFERROR(VLOOKUP(CONCATENATE(B5570,C5570),IBGE!A:R,18,FALSE),"")</f>
        <v/>
      </c>
    </row>
    <row r="5571" spans="4:5">
      <c r="D5571" s="16" t="str">
        <f>IFERROR(VLOOKUP(CONCATENATE(B5571,C5571),IBGE!A:J,10,FALSE),"")</f>
        <v/>
      </c>
      <c r="E5571" s="17" t="str">
        <f>IFERROR(VLOOKUP(CONCATENATE(B5571,C5571),IBGE!A:R,18,FALSE),"")</f>
        <v/>
      </c>
    </row>
    <row r="5572" spans="4:5">
      <c r="D5572" s="16" t="str">
        <f>IFERROR(VLOOKUP(CONCATENATE(B5572,C5572),IBGE!A:J,10,FALSE),"")</f>
        <v/>
      </c>
      <c r="E5572" s="17" t="str">
        <f>IFERROR(VLOOKUP(CONCATENATE(B5572,C5572),IBGE!A:R,18,FALSE),"")</f>
        <v/>
      </c>
    </row>
    <row r="5573" spans="4:5">
      <c r="D5573" s="16" t="str">
        <f>IFERROR(VLOOKUP(CONCATENATE(B5573,C5573),IBGE!A:J,10,FALSE),"")</f>
        <v/>
      </c>
      <c r="E5573" s="17" t="str">
        <f>IFERROR(VLOOKUP(CONCATENATE(B5573,C5573),IBGE!A:R,18,FALSE),"")</f>
        <v/>
      </c>
    </row>
    <row r="5574" spans="4:5">
      <c r="D5574" s="16" t="str">
        <f>IFERROR(VLOOKUP(CONCATENATE(B5574,C5574),IBGE!A:J,10,FALSE),"")</f>
        <v/>
      </c>
      <c r="E5574" s="17" t="str">
        <f>IFERROR(VLOOKUP(CONCATENATE(B5574,C5574),IBGE!A:R,18,FALSE),"")</f>
        <v/>
      </c>
    </row>
    <row r="5575" spans="4:5">
      <c r="D5575" s="16" t="str">
        <f>IFERROR(VLOOKUP(CONCATENATE(B5575,C5575),IBGE!A:J,10,FALSE),"")</f>
        <v/>
      </c>
      <c r="E5575" s="17" t="str">
        <f>IFERROR(VLOOKUP(CONCATENATE(B5575,C5575),IBGE!A:R,18,FALSE),"")</f>
        <v/>
      </c>
    </row>
    <row r="5576" spans="4:5">
      <c r="D5576" s="16" t="str">
        <f>IFERROR(VLOOKUP(CONCATENATE(B5576,C5576),IBGE!A:J,10,FALSE),"")</f>
        <v/>
      </c>
      <c r="E5576" s="17" t="str">
        <f>IFERROR(VLOOKUP(CONCATENATE(B5576,C5576),IBGE!A:R,18,FALSE),"")</f>
        <v/>
      </c>
    </row>
    <row r="5577" spans="4:5">
      <c r="D5577" s="16" t="str">
        <f>IFERROR(VLOOKUP(CONCATENATE(B5577,C5577),IBGE!A:J,10,FALSE),"")</f>
        <v/>
      </c>
      <c r="E5577" s="17" t="str">
        <f>IFERROR(VLOOKUP(CONCATENATE(B5577,C5577),IBGE!A:R,18,FALSE),"")</f>
        <v/>
      </c>
    </row>
    <row r="5578" spans="4:5">
      <c r="D5578" s="16" t="str">
        <f>IFERROR(VLOOKUP(CONCATENATE(B5578,C5578),IBGE!A:J,10,FALSE),"")</f>
        <v/>
      </c>
      <c r="E5578" s="17" t="str">
        <f>IFERROR(VLOOKUP(CONCATENATE(B5578,C5578),IBGE!A:R,18,FALSE),"")</f>
        <v/>
      </c>
    </row>
    <row r="5579" spans="4:5">
      <c r="D5579" s="16" t="str">
        <f>IFERROR(VLOOKUP(CONCATENATE(B5579,C5579),IBGE!A:J,10,FALSE),"")</f>
        <v/>
      </c>
      <c r="E5579" s="17" t="str">
        <f>IFERROR(VLOOKUP(CONCATENATE(B5579,C5579),IBGE!A:R,18,FALSE),"")</f>
        <v/>
      </c>
    </row>
    <row r="5580" spans="4:5">
      <c r="D5580" s="16" t="str">
        <f>IFERROR(VLOOKUP(CONCATENATE(B5580,C5580),IBGE!A:J,10,FALSE),"")</f>
        <v/>
      </c>
      <c r="E5580" s="17" t="str">
        <f>IFERROR(VLOOKUP(CONCATENATE(B5580,C5580),IBGE!A:R,18,FALSE),"")</f>
        <v/>
      </c>
    </row>
    <row r="5581" spans="4:5">
      <c r="D5581" s="16" t="str">
        <f>IFERROR(VLOOKUP(CONCATENATE(B5581,C5581),IBGE!A:J,10,FALSE),"")</f>
        <v/>
      </c>
      <c r="E5581" s="17" t="str">
        <f>IFERROR(VLOOKUP(CONCATENATE(B5581,C5581),IBGE!A:R,18,FALSE),"")</f>
        <v/>
      </c>
    </row>
    <row r="5582" spans="4:5">
      <c r="D5582" s="16" t="str">
        <f>IFERROR(VLOOKUP(CONCATENATE(B5582,C5582),IBGE!A:J,10,FALSE),"")</f>
        <v/>
      </c>
      <c r="E5582" s="17" t="str">
        <f>IFERROR(VLOOKUP(CONCATENATE(B5582,C5582),IBGE!A:R,18,FALSE),"")</f>
        <v/>
      </c>
    </row>
    <row r="5583" spans="4:5">
      <c r="D5583" s="16" t="str">
        <f>IFERROR(VLOOKUP(CONCATENATE(B5583,C5583),IBGE!A:J,10,FALSE),"")</f>
        <v/>
      </c>
      <c r="E5583" s="17" t="str">
        <f>IFERROR(VLOOKUP(CONCATENATE(B5583,C5583),IBGE!A:R,18,FALSE),"")</f>
        <v/>
      </c>
    </row>
    <row r="5584" spans="4:5">
      <c r="D5584" s="16" t="str">
        <f>IFERROR(VLOOKUP(CONCATENATE(B5584,C5584),IBGE!A:J,10,FALSE),"")</f>
        <v/>
      </c>
      <c r="E5584" s="17" t="str">
        <f>IFERROR(VLOOKUP(CONCATENATE(B5584,C5584),IBGE!A:R,18,FALSE),"")</f>
        <v/>
      </c>
    </row>
    <row r="5585" spans="4:5">
      <c r="D5585" s="16" t="str">
        <f>IFERROR(VLOOKUP(CONCATENATE(B5585,C5585),IBGE!A:J,10,FALSE),"")</f>
        <v/>
      </c>
      <c r="E5585" s="17" t="str">
        <f>IFERROR(VLOOKUP(CONCATENATE(B5585,C5585),IBGE!A:R,18,FALSE),"")</f>
        <v/>
      </c>
    </row>
    <row r="5586" spans="4:5">
      <c r="D5586" s="16" t="str">
        <f>IFERROR(VLOOKUP(CONCATENATE(B5586,C5586),IBGE!A:J,10,FALSE),"")</f>
        <v/>
      </c>
      <c r="E5586" s="17" t="str">
        <f>IFERROR(VLOOKUP(CONCATENATE(B5586,C5586),IBGE!A:R,18,FALSE),"")</f>
        <v/>
      </c>
    </row>
    <row r="5587" spans="4:5">
      <c r="D5587" s="16" t="str">
        <f>IFERROR(VLOOKUP(CONCATENATE(B5587,C5587),IBGE!A:J,10,FALSE),"")</f>
        <v/>
      </c>
      <c r="E5587" s="17" t="str">
        <f>IFERROR(VLOOKUP(CONCATENATE(B5587,C5587),IBGE!A:R,18,FALSE),"")</f>
        <v/>
      </c>
    </row>
    <row r="5588" spans="4:5">
      <c r="D5588" s="16" t="str">
        <f>IFERROR(VLOOKUP(CONCATENATE(B5588,C5588),IBGE!A:J,10,FALSE),"")</f>
        <v/>
      </c>
      <c r="E5588" s="17" t="str">
        <f>IFERROR(VLOOKUP(CONCATENATE(B5588,C5588),IBGE!A:R,18,FALSE),"")</f>
        <v/>
      </c>
    </row>
    <row r="5589" spans="4:5">
      <c r="D5589" s="16" t="str">
        <f>IFERROR(VLOOKUP(CONCATENATE(B5589,C5589),IBGE!A:J,10,FALSE),"")</f>
        <v/>
      </c>
      <c r="E5589" s="17" t="str">
        <f>IFERROR(VLOOKUP(CONCATENATE(B5589,C5589),IBGE!A:R,18,FALSE),"")</f>
        <v/>
      </c>
    </row>
    <row r="5590" spans="4:5">
      <c r="D5590" s="16" t="str">
        <f>IFERROR(VLOOKUP(CONCATENATE(B5590,C5590),IBGE!A:J,10,FALSE),"")</f>
        <v/>
      </c>
      <c r="E5590" s="17" t="str">
        <f>IFERROR(VLOOKUP(CONCATENATE(B5590,C5590),IBGE!A:R,18,FALSE),"")</f>
        <v/>
      </c>
    </row>
    <row r="5591" spans="4:5">
      <c r="D5591" s="16" t="str">
        <f>IFERROR(VLOOKUP(CONCATENATE(B5591,C5591),IBGE!A:J,10,FALSE),"")</f>
        <v/>
      </c>
      <c r="E5591" s="17" t="str">
        <f>IFERROR(VLOOKUP(CONCATENATE(B5591,C5591),IBGE!A:R,18,FALSE),"")</f>
        <v/>
      </c>
    </row>
    <row r="5592" spans="4:5">
      <c r="D5592" s="16" t="str">
        <f>IFERROR(VLOOKUP(CONCATENATE(B5592,C5592),IBGE!A:J,10,FALSE),"")</f>
        <v/>
      </c>
      <c r="E5592" s="17" t="str">
        <f>IFERROR(VLOOKUP(CONCATENATE(B5592,C5592),IBGE!A:R,18,FALSE),"")</f>
        <v/>
      </c>
    </row>
    <row r="5593" spans="4:5">
      <c r="D5593" s="16" t="str">
        <f>IFERROR(VLOOKUP(CONCATENATE(B5593,C5593),IBGE!A:J,10,FALSE),"")</f>
        <v/>
      </c>
      <c r="E5593" s="17" t="str">
        <f>IFERROR(VLOOKUP(CONCATENATE(B5593,C5593),IBGE!A:R,18,FALSE),"")</f>
        <v/>
      </c>
    </row>
    <row r="5594" spans="4:5">
      <c r="D5594" s="16" t="str">
        <f>IFERROR(VLOOKUP(CONCATENATE(B5594,C5594),IBGE!A:J,10,FALSE),"")</f>
        <v/>
      </c>
      <c r="E5594" s="17" t="str">
        <f>IFERROR(VLOOKUP(CONCATENATE(B5594,C5594),IBGE!A:R,18,FALSE),"")</f>
        <v/>
      </c>
    </row>
    <row r="5595" spans="4:5">
      <c r="D5595" s="16" t="str">
        <f>IFERROR(VLOOKUP(CONCATENATE(B5595,C5595),IBGE!A:J,10,FALSE),"")</f>
        <v/>
      </c>
      <c r="E5595" s="17" t="str">
        <f>IFERROR(VLOOKUP(CONCATENATE(B5595,C5595),IBGE!A:R,18,FALSE),"")</f>
        <v/>
      </c>
    </row>
    <row r="5596" spans="4:5">
      <c r="D5596" s="16" t="str">
        <f>IFERROR(VLOOKUP(CONCATENATE(B5596,C5596),IBGE!A:J,10,FALSE),"")</f>
        <v/>
      </c>
      <c r="E5596" s="17" t="str">
        <f>IFERROR(VLOOKUP(CONCATENATE(B5596,C5596),IBGE!A:R,18,FALSE),"")</f>
        <v/>
      </c>
    </row>
    <row r="5597" spans="4:5">
      <c r="D5597" s="16" t="str">
        <f>IFERROR(VLOOKUP(CONCATENATE(B5597,C5597),IBGE!A:J,10,FALSE),"")</f>
        <v/>
      </c>
      <c r="E5597" s="17" t="str">
        <f>IFERROR(VLOOKUP(CONCATENATE(B5597,C5597),IBGE!A:R,18,FALSE),"")</f>
        <v/>
      </c>
    </row>
    <row r="5598" spans="4:5">
      <c r="D5598" s="16" t="str">
        <f>IFERROR(VLOOKUP(CONCATENATE(B5598,C5598),IBGE!A:J,10,FALSE),"")</f>
        <v/>
      </c>
      <c r="E5598" s="17" t="str">
        <f>IFERROR(VLOOKUP(CONCATENATE(B5598,C5598),IBGE!A:R,18,FALSE),"")</f>
        <v/>
      </c>
    </row>
    <row r="5599" spans="4:5">
      <c r="D5599" s="16" t="str">
        <f>IFERROR(VLOOKUP(CONCATENATE(B5599,C5599),IBGE!A:J,10,FALSE),"")</f>
        <v/>
      </c>
      <c r="E5599" s="17" t="str">
        <f>IFERROR(VLOOKUP(CONCATENATE(B5599,C5599),IBGE!A:R,18,FALSE),"")</f>
        <v/>
      </c>
    </row>
    <row r="5600" spans="4:5">
      <c r="D5600" s="16" t="str">
        <f>IFERROR(VLOOKUP(CONCATENATE(B5600,C5600),IBGE!A:J,10,FALSE),"")</f>
        <v/>
      </c>
      <c r="E5600" s="17" t="str">
        <f>IFERROR(VLOOKUP(CONCATENATE(B5600,C5600),IBGE!A:R,18,FALSE),"")</f>
        <v/>
      </c>
    </row>
    <row r="5601" spans="4:5">
      <c r="D5601" s="16" t="str">
        <f>IFERROR(VLOOKUP(CONCATENATE(B5601,C5601),IBGE!A:J,10,FALSE),"")</f>
        <v/>
      </c>
      <c r="E5601" s="17" t="str">
        <f>IFERROR(VLOOKUP(CONCATENATE(B5601,C5601),IBGE!A:R,18,FALSE),"")</f>
        <v/>
      </c>
    </row>
    <row r="5602" spans="4:5">
      <c r="D5602" s="16" t="str">
        <f>IFERROR(VLOOKUP(CONCATENATE(B5602,C5602),IBGE!A:J,10,FALSE),"")</f>
        <v/>
      </c>
      <c r="E5602" s="17" t="str">
        <f>IFERROR(VLOOKUP(CONCATENATE(B5602,C5602),IBGE!A:R,18,FALSE),"")</f>
        <v/>
      </c>
    </row>
    <row r="5603" spans="4:5">
      <c r="D5603" s="16" t="str">
        <f>IFERROR(VLOOKUP(CONCATENATE(B5603,C5603),IBGE!A:J,10,FALSE),"")</f>
        <v/>
      </c>
      <c r="E5603" s="17" t="str">
        <f>IFERROR(VLOOKUP(CONCATENATE(B5603,C5603),IBGE!A:R,18,FALSE),"")</f>
        <v/>
      </c>
    </row>
    <row r="5604" spans="4:5">
      <c r="D5604" s="16" t="str">
        <f>IFERROR(VLOOKUP(CONCATENATE(B5604,C5604),IBGE!A:J,10,FALSE),"")</f>
        <v/>
      </c>
      <c r="E5604" s="17" t="str">
        <f>IFERROR(VLOOKUP(CONCATENATE(B5604,C5604),IBGE!A:R,18,FALSE),"")</f>
        <v/>
      </c>
    </row>
    <row r="5605" spans="4:5">
      <c r="D5605" s="16" t="str">
        <f>IFERROR(VLOOKUP(CONCATENATE(B5605,C5605),IBGE!A:J,10,FALSE),"")</f>
        <v/>
      </c>
      <c r="E5605" s="17" t="str">
        <f>IFERROR(VLOOKUP(CONCATENATE(B5605,C5605),IBGE!A:R,18,FALSE),"")</f>
        <v/>
      </c>
    </row>
    <row r="5606" spans="4:5">
      <c r="D5606" s="16" t="str">
        <f>IFERROR(VLOOKUP(CONCATENATE(B5606,C5606),IBGE!A:J,10,FALSE),"")</f>
        <v/>
      </c>
      <c r="E5606" s="17" t="str">
        <f>IFERROR(VLOOKUP(CONCATENATE(B5606,C5606),IBGE!A:R,18,FALSE),"")</f>
        <v/>
      </c>
    </row>
    <row r="5607" spans="4:5">
      <c r="D5607" s="16" t="str">
        <f>IFERROR(VLOOKUP(CONCATENATE(B5607,C5607),IBGE!A:J,10,FALSE),"")</f>
        <v/>
      </c>
      <c r="E5607" s="17" t="str">
        <f>IFERROR(VLOOKUP(CONCATENATE(B5607,C5607),IBGE!A:R,18,FALSE),"")</f>
        <v/>
      </c>
    </row>
    <row r="5608" spans="4:5">
      <c r="D5608" s="16" t="str">
        <f>IFERROR(VLOOKUP(CONCATENATE(B5608,C5608),IBGE!A:J,10,FALSE),"")</f>
        <v/>
      </c>
      <c r="E5608" s="17" t="str">
        <f>IFERROR(VLOOKUP(CONCATENATE(B5608,C5608),IBGE!A:R,18,FALSE),"")</f>
        <v/>
      </c>
    </row>
    <row r="5609" spans="4:5">
      <c r="D5609" s="16" t="str">
        <f>IFERROR(VLOOKUP(CONCATENATE(B5609,C5609),IBGE!A:J,10,FALSE),"")</f>
        <v/>
      </c>
      <c r="E5609" s="17" t="str">
        <f>IFERROR(VLOOKUP(CONCATENATE(B5609,C5609),IBGE!A:R,18,FALSE),"")</f>
        <v/>
      </c>
    </row>
    <row r="5610" spans="4:5">
      <c r="D5610" s="16" t="str">
        <f>IFERROR(VLOOKUP(CONCATENATE(B5610,C5610),IBGE!A:J,10,FALSE),"")</f>
        <v/>
      </c>
      <c r="E5610" s="17" t="str">
        <f>IFERROR(VLOOKUP(CONCATENATE(B5610,C5610),IBGE!A:R,18,FALSE),"")</f>
        <v/>
      </c>
    </row>
    <row r="5611" spans="4:5">
      <c r="D5611" s="16" t="str">
        <f>IFERROR(VLOOKUP(CONCATENATE(B5611,C5611),IBGE!A:J,10,FALSE),"")</f>
        <v/>
      </c>
      <c r="E5611" s="17" t="str">
        <f>IFERROR(VLOOKUP(CONCATENATE(B5611,C5611),IBGE!A:R,18,FALSE),"")</f>
        <v/>
      </c>
    </row>
    <row r="5612" spans="4:5">
      <c r="D5612" s="16" t="str">
        <f>IFERROR(VLOOKUP(CONCATENATE(B5612,C5612),IBGE!A:J,10,FALSE),"")</f>
        <v/>
      </c>
      <c r="E5612" s="17" t="str">
        <f>IFERROR(VLOOKUP(CONCATENATE(B5612,C5612),IBGE!A:R,18,FALSE),"")</f>
        <v/>
      </c>
    </row>
    <row r="5613" spans="4:5">
      <c r="D5613" s="16" t="str">
        <f>IFERROR(VLOOKUP(CONCATENATE(B5613,C5613),IBGE!A:J,10,FALSE),"")</f>
        <v/>
      </c>
      <c r="E5613" s="17" t="str">
        <f>IFERROR(VLOOKUP(CONCATENATE(B5613,C5613),IBGE!A:R,18,FALSE),"")</f>
        <v/>
      </c>
    </row>
    <row r="5614" spans="4:5">
      <c r="D5614" s="16" t="str">
        <f>IFERROR(VLOOKUP(CONCATENATE(B5614,C5614),IBGE!A:J,10,FALSE),"")</f>
        <v/>
      </c>
      <c r="E5614" s="17" t="str">
        <f>IFERROR(VLOOKUP(CONCATENATE(B5614,C5614),IBGE!A:R,18,FALSE),"")</f>
        <v/>
      </c>
    </row>
    <row r="5615" spans="4:5">
      <c r="D5615" s="16" t="str">
        <f>IFERROR(VLOOKUP(CONCATENATE(B5615,C5615),IBGE!A:J,10,FALSE),"")</f>
        <v/>
      </c>
      <c r="E5615" s="17" t="str">
        <f>IFERROR(VLOOKUP(CONCATENATE(B5615,C5615),IBGE!A:R,18,FALSE),"")</f>
        <v/>
      </c>
    </row>
    <row r="5616" spans="4:5">
      <c r="D5616" s="16" t="str">
        <f>IFERROR(VLOOKUP(CONCATENATE(B5616,C5616),IBGE!A:J,10,FALSE),"")</f>
        <v/>
      </c>
      <c r="E5616" s="17" t="str">
        <f>IFERROR(VLOOKUP(CONCATENATE(B5616,C5616),IBGE!A:R,18,FALSE),"")</f>
        <v/>
      </c>
    </row>
    <row r="5617" spans="4:5">
      <c r="D5617" s="16" t="str">
        <f>IFERROR(VLOOKUP(CONCATENATE(B5617,C5617),IBGE!A:J,10,FALSE),"")</f>
        <v/>
      </c>
      <c r="E5617" s="17" t="str">
        <f>IFERROR(VLOOKUP(CONCATENATE(B5617,C5617),IBGE!A:R,18,FALSE),"")</f>
        <v/>
      </c>
    </row>
    <row r="5618" spans="4:5">
      <c r="D5618" s="16" t="str">
        <f>IFERROR(VLOOKUP(CONCATENATE(B5618,C5618),IBGE!A:J,10,FALSE),"")</f>
        <v/>
      </c>
      <c r="E5618" s="17" t="str">
        <f>IFERROR(VLOOKUP(CONCATENATE(B5618,C5618),IBGE!A:R,18,FALSE),"")</f>
        <v/>
      </c>
    </row>
    <row r="5619" spans="4:5">
      <c r="D5619" s="16" t="str">
        <f>IFERROR(VLOOKUP(CONCATENATE(B5619,C5619),IBGE!A:J,10,FALSE),"")</f>
        <v/>
      </c>
      <c r="E5619" s="17" t="str">
        <f>IFERROR(VLOOKUP(CONCATENATE(B5619,C5619),IBGE!A:R,18,FALSE),"")</f>
        <v/>
      </c>
    </row>
    <row r="5620" spans="4:5">
      <c r="D5620" s="16" t="str">
        <f>IFERROR(VLOOKUP(CONCATENATE(B5620,C5620),IBGE!A:J,10,FALSE),"")</f>
        <v/>
      </c>
      <c r="E5620" s="17" t="str">
        <f>IFERROR(VLOOKUP(CONCATENATE(B5620,C5620),IBGE!A:R,18,FALSE),"")</f>
        <v/>
      </c>
    </row>
    <row r="5621" spans="4:5">
      <c r="D5621" s="16" t="str">
        <f>IFERROR(VLOOKUP(CONCATENATE(B5621,C5621),IBGE!A:J,10,FALSE),"")</f>
        <v/>
      </c>
      <c r="E5621" s="17" t="str">
        <f>IFERROR(VLOOKUP(CONCATENATE(B5621,C5621),IBGE!A:R,18,FALSE),"")</f>
        <v/>
      </c>
    </row>
    <row r="5622" spans="4:5">
      <c r="D5622" s="16" t="str">
        <f>IFERROR(VLOOKUP(CONCATENATE(B5622,C5622),IBGE!A:J,10,FALSE),"")</f>
        <v/>
      </c>
      <c r="E5622" s="17" t="str">
        <f>IFERROR(VLOOKUP(CONCATENATE(B5622,C5622),IBGE!A:R,18,FALSE),"")</f>
        <v/>
      </c>
    </row>
    <row r="5623" spans="4:5">
      <c r="D5623" s="16" t="str">
        <f>IFERROR(VLOOKUP(CONCATENATE(B5623,C5623),IBGE!A:J,10,FALSE),"")</f>
        <v/>
      </c>
      <c r="E5623" s="17" t="str">
        <f>IFERROR(VLOOKUP(CONCATENATE(B5623,C5623),IBGE!A:R,18,FALSE),"")</f>
        <v/>
      </c>
    </row>
    <row r="5624" spans="4:5">
      <c r="D5624" s="16" t="str">
        <f>IFERROR(VLOOKUP(CONCATENATE(B5624,C5624),IBGE!A:J,10,FALSE),"")</f>
        <v/>
      </c>
      <c r="E5624" s="17" t="str">
        <f>IFERROR(VLOOKUP(CONCATENATE(B5624,C5624),IBGE!A:R,18,FALSE),"")</f>
        <v/>
      </c>
    </row>
    <row r="5625" spans="4:5">
      <c r="D5625" s="16" t="str">
        <f>IFERROR(VLOOKUP(CONCATENATE(B5625,C5625),IBGE!A:J,10,FALSE),"")</f>
        <v/>
      </c>
      <c r="E5625" s="17" t="str">
        <f>IFERROR(VLOOKUP(CONCATENATE(B5625,C5625),IBGE!A:R,18,FALSE),"")</f>
        <v/>
      </c>
    </row>
    <row r="5626" spans="4:5">
      <c r="D5626" s="16" t="str">
        <f>IFERROR(VLOOKUP(CONCATENATE(B5626,C5626),IBGE!A:J,10,FALSE),"")</f>
        <v/>
      </c>
      <c r="E5626" s="17" t="str">
        <f>IFERROR(VLOOKUP(CONCATENATE(B5626,C5626),IBGE!A:R,18,FALSE),"")</f>
        <v/>
      </c>
    </row>
    <row r="5627" spans="4:5">
      <c r="D5627" s="16" t="str">
        <f>IFERROR(VLOOKUP(CONCATENATE(B5627,C5627),IBGE!A:J,10,FALSE),"")</f>
        <v/>
      </c>
      <c r="E5627" s="17" t="str">
        <f>IFERROR(VLOOKUP(CONCATENATE(B5627,C5627),IBGE!A:R,18,FALSE),"")</f>
        <v/>
      </c>
    </row>
    <row r="5628" spans="4:5">
      <c r="D5628" s="16" t="str">
        <f>IFERROR(VLOOKUP(CONCATENATE(B5628,C5628),IBGE!A:J,10,FALSE),"")</f>
        <v/>
      </c>
      <c r="E5628" s="17" t="str">
        <f>IFERROR(VLOOKUP(CONCATENATE(B5628,C5628),IBGE!A:R,18,FALSE),"")</f>
        <v/>
      </c>
    </row>
    <row r="5629" spans="4:5">
      <c r="D5629" s="16" t="str">
        <f>IFERROR(VLOOKUP(CONCATENATE(B5629,C5629),IBGE!A:J,10,FALSE),"")</f>
        <v/>
      </c>
      <c r="E5629" s="17" t="str">
        <f>IFERROR(VLOOKUP(CONCATENATE(B5629,C5629),IBGE!A:R,18,FALSE),"")</f>
        <v/>
      </c>
    </row>
    <row r="5630" spans="4:5">
      <c r="D5630" s="16" t="str">
        <f>IFERROR(VLOOKUP(CONCATENATE(B5630,C5630),IBGE!A:J,10,FALSE),"")</f>
        <v/>
      </c>
      <c r="E5630" s="17" t="str">
        <f>IFERROR(VLOOKUP(CONCATENATE(B5630,C5630),IBGE!A:R,18,FALSE),"")</f>
        <v/>
      </c>
    </row>
    <row r="5631" spans="4:5">
      <c r="D5631" s="16" t="str">
        <f>IFERROR(VLOOKUP(CONCATENATE(B5631,C5631),IBGE!A:J,10,FALSE),"")</f>
        <v/>
      </c>
      <c r="E5631" s="17" t="str">
        <f>IFERROR(VLOOKUP(CONCATENATE(B5631,C5631),IBGE!A:R,18,FALSE),"")</f>
        <v/>
      </c>
    </row>
    <row r="5632" spans="4:5">
      <c r="D5632" s="16" t="str">
        <f>IFERROR(VLOOKUP(CONCATENATE(B5632,C5632),IBGE!A:J,10,FALSE),"")</f>
        <v/>
      </c>
      <c r="E5632" s="17" t="str">
        <f>IFERROR(VLOOKUP(CONCATENATE(B5632,C5632),IBGE!A:R,18,FALSE),"")</f>
        <v/>
      </c>
    </row>
    <row r="5633" spans="4:5">
      <c r="D5633" s="16" t="str">
        <f>IFERROR(VLOOKUP(CONCATENATE(B5633,C5633),IBGE!A:J,10,FALSE),"")</f>
        <v/>
      </c>
      <c r="E5633" s="17" t="str">
        <f>IFERROR(VLOOKUP(CONCATENATE(B5633,C5633),IBGE!A:R,18,FALSE),"")</f>
        <v/>
      </c>
    </row>
    <row r="5634" spans="4:5">
      <c r="D5634" s="16" t="str">
        <f>IFERROR(VLOOKUP(CONCATENATE(B5634,C5634),IBGE!A:J,10,FALSE),"")</f>
        <v/>
      </c>
      <c r="E5634" s="17" t="str">
        <f>IFERROR(VLOOKUP(CONCATENATE(B5634,C5634),IBGE!A:R,18,FALSE),"")</f>
        <v/>
      </c>
    </row>
    <row r="5635" spans="4:5">
      <c r="D5635" s="16" t="str">
        <f>IFERROR(VLOOKUP(CONCATENATE(B5635,C5635),IBGE!A:J,10,FALSE),"")</f>
        <v/>
      </c>
      <c r="E5635" s="17" t="str">
        <f>IFERROR(VLOOKUP(CONCATENATE(B5635,C5635),IBGE!A:R,18,FALSE),"")</f>
        <v/>
      </c>
    </row>
    <row r="5636" spans="4:5">
      <c r="D5636" s="16" t="str">
        <f>IFERROR(VLOOKUP(CONCATENATE(B5636,C5636),IBGE!A:J,10,FALSE),"")</f>
        <v/>
      </c>
      <c r="E5636" s="17" t="str">
        <f>IFERROR(VLOOKUP(CONCATENATE(B5636,C5636),IBGE!A:R,18,FALSE),"")</f>
        <v/>
      </c>
    </row>
    <row r="5637" spans="4:5">
      <c r="D5637" s="16" t="str">
        <f>IFERROR(VLOOKUP(CONCATENATE(B5637,C5637),IBGE!A:J,10,FALSE),"")</f>
        <v/>
      </c>
      <c r="E5637" s="17" t="str">
        <f>IFERROR(VLOOKUP(CONCATENATE(B5637,C5637),IBGE!A:R,18,FALSE),"")</f>
        <v/>
      </c>
    </row>
    <row r="5638" spans="4:5">
      <c r="D5638" s="16" t="str">
        <f>IFERROR(VLOOKUP(CONCATENATE(B5638,C5638),IBGE!A:J,10,FALSE),"")</f>
        <v/>
      </c>
      <c r="E5638" s="17" t="str">
        <f>IFERROR(VLOOKUP(CONCATENATE(B5638,C5638),IBGE!A:R,18,FALSE),"")</f>
        <v/>
      </c>
    </row>
    <row r="5639" spans="4:5">
      <c r="D5639" s="16" t="str">
        <f>IFERROR(VLOOKUP(CONCATENATE(B5639,C5639),IBGE!A:J,10,FALSE),"")</f>
        <v/>
      </c>
      <c r="E5639" s="17" t="str">
        <f>IFERROR(VLOOKUP(CONCATENATE(B5639,C5639),IBGE!A:R,18,FALSE),"")</f>
        <v/>
      </c>
    </row>
    <row r="5640" spans="4:5">
      <c r="D5640" s="16" t="str">
        <f>IFERROR(VLOOKUP(CONCATENATE(B5640,C5640),IBGE!A:J,10,FALSE),"")</f>
        <v/>
      </c>
      <c r="E5640" s="17" t="str">
        <f>IFERROR(VLOOKUP(CONCATENATE(B5640,C5640),IBGE!A:R,18,FALSE),"")</f>
        <v/>
      </c>
    </row>
    <row r="5641" spans="4:5">
      <c r="D5641" s="16" t="str">
        <f>IFERROR(VLOOKUP(CONCATENATE(B5641,C5641),IBGE!A:J,10,FALSE),"")</f>
        <v/>
      </c>
      <c r="E5641" s="17" t="str">
        <f>IFERROR(VLOOKUP(CONCATENATE(B5641,C5641),IBGE!A:R,18,FALSE),"")</f>
        <v/>
      </c>
    </row>
    <row r="5642" spans="4:5">
      <c r="D5642" s="16" t="str">
        <f>IFERROR(VLOOKUP(CONCATENATE(B5642,C5642),IBGE!A:J,10,FALSE),"")</f>
        <v/>
      </c>
      <c r="E5642" s="17" t="str">
        <f>IFERROR(VLOOKUP(CONCATENATE(B5642,C5642),IBGE!A:R,18,FALSE),"")</f>
        <v/>
      </c>
    </row>
    <row r="5643" spans="4:5">
      <c r="D5643" s="16" t="str">
        <f>IFERROR(VLOOKUP(CONCATENATE(B5643,C5643),IBGE!A:J,10,FALSE),"")</f>
        <v/>
      </c>
      <c r="E5643" s="17" t="str">
        <f>IFERROR(VLOOKUP(CONCATENATE(B5643,C5643),IBGE!A:R,18,FALSE),"")</f>
        <v/>
      </c>
    </row>
    <row r="5644" spans="4:5">
      <c r="D5644" s="16" t="str">
        <f>IFERROR(VLOOKUP(CONCATENATE(B5644,C5644),IBGE!A:J,10,FALSE),"")</f>
        <v/>
      </c>
      <c r="E5644" s="17" t="str">
        <f>IFERROR(VLOOKUP(CONCATENATE(B5644,C5644),IBGE!A:R,18,FALSE),"")</f>
        <v/>
      </c>
    </row>
    <row r="5645" spans="4:5">
      <c r="D5645" s="16" t="str">
        <f>IFERROR(VLOOKUP(CONCATENATE(B5645,C5645),IBGE!A:J,10,FALSE),"")</f>
        <v/>
      </c>
      <c r="E5645" s="17" t="str">
        <f>IFERROR(VLOOKUP(CONCATENATE(B5645,C5645),IBGE!A:R,18,FALSE),"")</f>
        <v/>
      </c>
    </row>
    <row r="5646" spans="4:5">
      <c r="D5646" s="16" t="str">
        <f>IFERROR(VLOOKUP(CONCATENATE(B5646,C5646),IBGE!A:J,10,FALSE),"")</f>
        <v/>
      </c>
      <c r="E5646" s="17" t="str">
        <f>IFERROR(VLOOKUP(CONCATENATE(B5646,C5646),IBGE!A:R,18,FALSE),"")</f>
        <v/>
      </c>
    </row>
    <row r="5647" spans="4:5">
      <c r="D5647" s="16" t="str">
        <f>IFERROR(VLOOKUP(CONCATENATE(B5647,C5647),IBGE!A:J,10,FALSE),"")</f>
        <v/>
      </c>
      <c r="E5647" s="17" t="str">
        <f>IFERROR(VLOOKUP(CONCATENATE(B5647,C5647),IBGE!A:R,18,FALSE),"")</f>
        <v/>
      </c>
    </row>
    <row r="5648" spans="4:5">
      <c r="D5648" s="16" t="str">
        <f>IFERROR(VLOOKUP(CONCATENATE(B5648,C5648),IBGE!A:J,10,FALSE),"")</f>
        <v/>
      </c>
      <c r="E5648" s="17" t="str">
        <f>IFERROR(VLOOKUP(CONCATENATE(B5648,C5648),IBGE!A:R,18,FALSE),"")</f>
        <v/>
      </c>
    </row>
    <row r="5649" spans="4:5">
      <c r="D5649" s="16" t="str">
        <f>IFERROR(VLOOKUP(CONCATENATE(B5649,C5649),IBGE!A:J,10,FALSE),"")</f>
        <v/>
      </c>
      <c r="E5649" s="17" t="str">
        <f>IFERROR(VLOOKUP(CONCATENATE(B5649,C5649),IBGE!A:R,18,FALSE),"")</f>
        <v/>
      </c>
    </row>
    <row r="5650" spans="4:5">
      <c r="D5650" s="16" t="str">
        <f>IFERROR(VLOOKUP(CONCATENATE(B5650,C5650),IBGE!A:J,10,FALSE),"")</f>
        <v/>
      </c>
      <c r="E5650" s="17" t="str">
        <f>IFERROR(VLOOKUP(CONCATENATE(B5650,C5650),IBGE!A:R,18,FALSE),"")</f>
        <v/>
      </c>
    </row>
    <row r="5651" spans="4:5">
      <c r="D5651" s="16" t="str">
        <f>IFERROR(VLOOKUP(CONCATENATE(B5651,C5651),IBGE!A:J,10,FALSE),"")</f>
        <v/>
      </c>
      <c r="E5651" s="17" t="str">
        <f>IFERROR(VLOOKUP(CONCATENATE(B5651,C5651),IBGE!A:R,18,FALSE),"")</f>
        <v/>
      </c>
    </row>
    <row r="5652" spans="4:5">
      <c r="D5652" s="16" t="str">
        <f>IFERROR(VLOOKUP(CONCATENATE(B5652,C5652),IBGE!A:J,10,FALSE),"")</f>
        <v/>
      </c>
      <c r="E5652" s="17" t="str">
        <f>IFERROR(VLOOKUP(CONCATENATE(B5652,C5652),IBGE!A:R,18,FALSE),"")</f>
        <v/>
      </c>
    </row>
    <row r="5653" spans="4:5">
      <c r="D5653" s="16" t="str">
        <f>IFERROR(VLOOKUP(CONCATENATE(B5653,C5653),IBGE!A:J,10,FALSE),"")</f>
        <v/>
      </c>
      <c r="E5653" s="17" t="str">
        <f>IFERROR(VLOOKUP(CONCATENATE(B5653,C5653),IBGE!A:R,18,FALSE),"")</f>
        <v/>
      </c>
    </row>
    <row r="5654" spans="4:5">
      <c r="D5654" s="16" t="str">
        <f>IFERROR(VLOOKUP(CONCATENATE(B5654,C5654),IBGE!A:J,10,FALSE),"")</f>
        <v/>
      </c>
      <c r="E5654" s="17" t="str">
        <f>IFERROR(VLOOKUP(CONCATENATE(B5654,C5654),IBGE!A:R,18,FALSE),"")</f>
        <v/>
      </c>
    </row>
    <row r="5655" spans="4:5">
      <c r="D5655" s="16" t="str">
        <f>IFERROR(VLOOKUP(CONCATENATE(B5655,C5655),IBGE!A:J,10,FALSE),"")</f>
        <v/>
      </c>
      <c r="E5655" s="17" t="str">
        <f>IFERROR(VLOOKUP(CONCATENATE(B5655,C5655),IBGE!A:R,18,FALSE),"")</f>
        <v/>
      </c>
    </row>
    <row r="5656" spans="4:5">
      <c r="D5656" s="16" t="str">
        <f>IFERROR(VLOOKUP(CONCATENATE(B5656,C5656),IBGE!A:J,10,FALSE),"")</f>
        <v/>
      </c>
      <c r="E5656" s="17" t="str">
        <f>IFERROR(VLOOKUP(CONCATENATE(B5656,C5656),IBGE!A:R,18,FALSE),"")</f>
        <v/>
      </c>
    </row>
    <row r="5657" spans="4:5">
      <c r="D5657" s="16" t="str">
        <f>IFERROR(VLOOKUP(CONCATENATE(B5657,C5657),IBGE!A:J,10,FALSE),"")</f>
        <v/>
      </c>
      <c r="E5657" s="17" t="str">
        <f>IFERROR(VLOOKUP(CONCATENATE(B5657,C5657),IBGE!A:R,18,FALSE),"")</f>
        <v/>
      </c>
    </row>
    <row r="5658" spans="4:5">
      <c r="D5658" s="16" t="str">
        <f>IFERROR(VLOOKUP(CONCATENATE(B5658,C5658),IBGE!A:J,10,FALSE),"")</f>
        <v/>
      </c>
      <c r="E5658" s="17" t="str">
        <f>IFERROR(VLOOKUP(CONCATENATE(B5658,C5658),IBGE!A:R,18,FALSE),"")</f>
        <v/>
      </c>
    </row>
    <row r="5659" spans="4:5">
      <c r="D5659" s="16" t="str">
        <f>IFERROR(VLOOKUP(CONCATENATE(B5659,C5659),IBGE!A:J,10,FALSE),"")</f>
        <v/>
      </c>
      <c r="E5659" s="17" t="str">
        <f>IFERROR(VLOOKUP(CONCATENATE(B5659,C5659),IBGE!A:R,18,FALSE),"")</f>
        <v/>
      </c>
    </row>
    <row r="5660" spans="4:5">
      <c r="D5660" s="16" t="str">
        <f>IFERROR(VLOOKUP(CONCATENATE(B5660,C5660),IBGE!A:J,10,FALSE),"")</f>
        <v/>
      </c>
      <c r="E5660" s="17" t="str">
        <f>IFERROR(VLOOKUP(CONCATENATE(B5660,C5660),IBGE!A:R,18,FALSE),"")</f>
        <v/>
      </c>
    </row>
    <row r="5661" spans="4:5">
      <c r="D5661" s="16" t="str">
        <f>IFERROR(VLOOKUP(CONCATENATE(B5661,C5661),IBGE!A:J,10,FALSE),"")</f>
        <v/>
      </c>
      <c r="E5661" s="17" t="str">
        <f>IFERROR(VLOOKUP(CONCATENATE(B5661,C5661),IBGE!A:R,18,FALSE),"")</f>
        <v/>
      </c>
    </row>
    <row r="5662" spans="4:5">
      <c r="D5662" s="16" t="str">
        <f>IFERROR(VLOOKUP(CONCATENATE(B5662,C5662),IBGE!A:J,10,FALSE),"")</f>
        <v/>
      </c>
      <c r="E5662" s="17" t="str">
        <f>IFERROR(VLOOKUP(CONCATENATE(B5662,C5662),IBGE!A:R,18,FALSE),"")</f>
        <v/>
      </c>
    </row>
    <row r="5663" spans="4:5">
      <c r="D5663" s="16" t="str">
        <f>IFERROR(VLOOKUP(CONCATENATE(B5663,C5663),IBGE!A:J,10,FALSE),"")</f>
        <v/>
      </c>
      <c r="E5663" s="17" t="str">
        <f>IFERROR(VLOOKUP(CONCATENATE(B5663,C5663),IBGE!A:R,18,FALSE),"")</f>
        <v/>
      </c>
    </row>
    <row r="5664" spans="4:5">
      <c r="D5664" s="16" t="str">
        <f>IFERROR(VLOOKUP(CONCATENATE(B5664,C5664),IBGE!A:J,10,FALSE),"")</f>
        <v/>
      </c>
      <c r="E5664" s="17" t="str">
        <f>IFERROR(VLOOKUP(CONCATENATE(B5664,C5664),IBGE!A:R,18,FALSE),"")</f>
        <v/>
      </c>
    </row>
    <row r="5665" spans="4:5">
      <c r="D5665" s="16" t="str">
        <f>IFERROR(VLOOKUP(CONCATENATE(B5665,C5665),IBGE!A:J,10,FALSE),"")</f>
        <v/>
      </c>
      <c r="E5665" s="17" t="str">
        <f>IFERROR(VLOOKUP(CONCATENATE(B5665,C5665),IBGE!A:R,18,FALSE),"")</f>
        <v/>
      </c>
    </row>
    <row r="5666" spans="4:5">
      <c r="D5666" s="16" t="str">
        <f>IFERROR(VLOOKUP(CONCATENATE(B5666,C5666),IBGE!A:J,10,FALSE),"")</f>
        <v/>
      </c>
      <c r="E5666" s="17" t="str">
        <f>IFERROR(VLOOKUP(CONCATENATE(B5666,C5666),IBGE!A:R,18,FALSE),"")</f>
        <v/>
      </c>
    </row>
    <row r="5667" spans="4:5">
      <c r="D5667" s="16" t="str">
        <f>IFERROR(VLOOKUP(CONCATENATE(B5667,C5667),IBGE!A:J,10,FALSE),"")</f>
        <v/>
      </c>
      <c r="E5667" s="17" t="str">
        <f>IFERROR(VLOOKUP(CONCATENATE(B5667,C5667),IBGE!A:R,18,FALSE),"")</f>
        <v/>
      </c>
    </row>
    <row r="5668" spans="4:5">
      <c r="D5668" s="16" t="str">
        <f>IFERROR(VLOOKUP(CONCATENATE(B5668,C5668),IBGE!A:J,10,FALSE),"")</f>
        <v/>
      </c>
      <c r="E5668" s="17" t="str">
        <f>IFERROR(VLOOKUP(CONCATENATE(B5668,C5668),IBGE!A:R,18,FALSE),"")</f>
        <v/>
      </c>
    </row>
    <row r="5669" spans="4:5">
      <c r="D5669" s="16" t="str">
        <f>IFERROR(VLOOKUP(CONCATENATE(B5669,C5669),IBGE!A:J,10,FALSE),"")</f>
        <v/>
      </c>
      <c r="E5669" s="17" t="str">
        <f>IFERROR(VLOOKUP(CONCATENATE(B5669,C5669),IBGE!A:R,18,FALSE),"")</f>
        <v/>
      </c>
    </row>
    <row r="5670" spans="4:5">
      <c r="D5670" s="16" t="str">
        <f>IFERROR(VLOOKUP(CONCATENATE(B5670,C5670),IBGE!A:J,10,FALSE),"")</f>
        <v/>
      </c>
      <c r="E5670" s="17" t="str">
        <f>IFERROR(VLOOKUP(CONCATENATE(B5670,C5670),IBGE!A:R,18,FALSE),"")</f>
        <v/>
      </c>
    </row>
    <row r="5671" spans="4:5">
      <c r="D5671" s="16" t="str">
        <f>IFERROR(VLOOKUP(CONCATENATE(B5671,C5671),IBGE!A:J,10,FALSE),"")</f>
        <v/>
      </c>
      <c r="E5671" s="17" t="str">
        <f>IFERROR(VLOOKUP(CONCATENATE(B5671,C5671),IBGE!A:R,18,FALSE),"")</f>
        <v/>
      </c>
    </row>
    <row r="5672" spans="4:5">
      <c r="D5672" s="16" t="str">
        <f>IFERROR(VLOOKUP(CONCATENATE(B5672,C5672),IBGE!A:J,10,FALSE),"")</f>
        <v/>
      </c>
      <c r="E5672" s="17" t="str">
        <f>IFERROR(VLOOKUP(CONCATENATE(B5672,C5672),IBGE!A:R,18,FALSE),"")</f>
        <v/>
      </c>
    </row>
    <row r="5673" spans="4:5">
      <c r="D5673" s="16" t="str">
        <f>IFERROR(VLOOKUP(CONCATENATE(B5673,C5673),IBGE!A:J,10,FALSE),"")</f>
        <v/>
      </c>
      <c r="E5673" s="17" t="str">
        <f>IFERROR(VLOOKUP(CONCATENATE(B5673,C5673),IBGE!A:R,18,FALSE),"")</f>
        <v/>
      </c>
    </row>
    <row r="5674" spans="4:5">
      <c r="D5674" s="16" t="str">
        <f>IFERROR(VLOOKUP(CONCATENATE(B5674,C5674),IBGE!A:J,10,FALSE),"")</f>
        <v/>
      </c>
      <c r="E5674" s="17" t="str">
        <f>IFERROR(VLOOKUP(CONCATENATE(B5674,C5674),IBGE!A:R,18,FALSE),"")</f>
        <v/>
      </c>
    </row>
    <row r="5675" spans="4:5">
      <c r="D5675" s="16" t="str">
        <f>IFERROR(VLOOKUP(CONCATENATE(B5675,C5675),IBGE!A:J,10,FALSE),"")</f>
        <v/>
      </c>
      <c r="E5675" s="17" t="str">
        <f>IFERROR(VLOOKUP(CONCATENATE(B5675,C5675),IBGE!A:R,18,FALSE),"")</f>
        <v/>
      </c>
    </row>
    <row r="5676" spans="4:5">
      <c r="D5676" s="16" t="str">
        <f>IFERROR(VLOOKUP(CONCATENATE(B5676,C5676),IBGE!A:J,10,FALSE),"")</f>
        <v/>
      </c>
      <c r="E5676" s="17" t="str">
        <f>IFERROR(VLOOKUP(CONCATENATE(B5676,C5676),IBGE!A:R,18,FALSE),"")</f>
        <v/>
      </c>
    </row>
    <row r="5677" spans="4:5">
      <c r="D5677" s="16" t="str">
        <f>IFERROR(VLOOKUP(CONCATENATE(B5677,C5677),IBGE!A:J,10,FALSE),"")</f>
        <v/>
      </c>
      <c r="E5677" s="17" t="str">
        <f>IFERROR(VLOOKUP(CONCATENATE(B5677,C5677),IBGE!A:R,18,FALSE),"")</f>
        <v/>
      </c>
    </row>
    <row r="5678" spans="4:5">
      <c r="D5678" s="16" t="str">
        <f>IFERROR(VLOOKUP(CONCATENATE(B5678,C5678),IBGE!A:J,10,FALSE),"")</f>
        <v/>
      </c>
      <c r="E5678" s="17" t="str">
        <f>IFERROR(VLOOKUP(CONCATENATE(B5678,C5678),IBGE!A:R,18,FALSE),"")</f>
        <v/>
      </c>
    </row>
    <row r="5679" spans="4:5">
      <c r="D5679" s="16" t="str">
        <f>IFERROR(VLOOKUP(CONCATENATE(B5679,C5679),IBGE!A:J,10,FALSE),"")</f>
        <v/>
      </c>
      <c r="E5679" s="17" t="str">
        <f>IFERROR(VLOOKUP(CONCATENATE(B5679,C5679),IBGE!A:R,18,FALSE),"")</f>
        <v/>
      </c>
    </row>
    <row r="5680" spans="4:5">
      <c r="D5680" s="16" t="str">
        <f>IFERROR(VLOOKUP(CONCATENATE(B5680,C5680),IBGE!A:J,10,FALSE),"")</f>
        <v/>
      </c>
      <c r="E5680" s="17" t="str">
        <f>IFERROR(VLOOKUP(CONCATENATE(B5680,C5680),IBGE!A:R,18,FALSE),"")</f>
        <v/>
      </c>
    </row>
    <row r="5681" spans="4:5">
      <c r="D5681" s="16" t="str">
        <f>IFERROR(VLOOKUP(CONCATENATE(B5681,C5681),IBGE!A:J,10,FALSE),"")</f>
        <v/>
      </c>
      <c r="E5681" s="17" t="str">
        <f>IFERROR(VLOOKUP(CONCATENATE(B5681,C5681),IBGE!A:R,18,FALSE),"")</f>
        <v/>
      </c>
    </row>
    <row r="5682" spans="4:5">
      <c r="D5682" s="16" t="str">
        <f>IFERROR(VLOOKUP(CONCATENATE(B5682,C5682),IBGE!A:J,10,FALSE),"")</f>
        <v/>
      </c>
      <c r="E5682" s="17" t="str">
        <f>IFERROR(VLOOKUP(CONCATENATE(B5682,C5682),IBGE!A:R,18,FALSE),"")</f>
        <v/>
      </c>
    </row>
    <row r="5683" spans="4:5">
      <c r="D5683" s="16" t="str">
        <f>IFERROR(VLOOKUP(CONCATENATE(B5683,C5683),IBGE!A:J,10,FALSE),"")</f>
        <v/>
      </c>
      <c r="E5683" s="17" t="str">
        <f>IFERROR(VLOOKUP(CONCATENATE(B5683,C5683),IBGE!A:R,18,FALSE),"")</f>
        <v/>
      </c>
    </row>
    <row r="5684" spans="4:5">
      <c r="D5684" s="16" t="str">
        <f>IFERROR(VLOOKUP(CONCATENATE(B5684,C5684),IBGE!A:J,10,FALSE),"")</f>
        <v/>
      </c>
      <c r="E5684" s="17" t="str">
        <f>IFERROR(VLOOKUP(CONCATENATE(B5684,C5684),IBGE!A:R,18,FALSE),"")</f>
        <v/>
      </c>
    </row>
    <row r="5685" spans="4:5">
      <c r="D5685" s="16" t="str">
        <f>IFERROR(VLOOKUP(CONCATENATE(B5685,C5685),IBGE!A:J,10,FALSE),"")</f>
        <v/>
      </c>
      <c r="E5685" s="17" t="str">
        <f>IFERROR(VLOOKUP(CONCATENATE(B5685,C5685),IBGE!A:R,18,FALSE),"")</f>
        <v/>
      </c>
    </row>
    <row r="5686" spans="4:5">
      <c r="D5686" s="16" t="str">
        <f>IFERROR(VLOOKUP(CONCATENATE(B5686,C5686),IBGE!A:J,10,FALSE),"")</f>
        <v/>
      </c>
      <c r="E5686" s="17" t="str">
        <f>IFERROR(VLOOKUP(CONCATENATE(B5686,C5686),IBGE!A:R,18,FALSE),"")</f>
        <v/>
      </c>
    </row>
    <row r="5687" spans="4:5">
      <c r="D5687" s="16" t="str">
        <f>IFERROR(VLOOKUP(CONCATENATE(B5687,C5687),IBGE!A:J,10,FALSE),"")</f>
        <v/>
      </c>
      <c r="E5687" s="17" t="str">
        <f>IFERROR(VLOOKUP(CONCATENATE(B5687,C5687),IBGE!A:R,18,FALSE),"")</f>
        <v/>
      </c>
    </row>
    <row r="5688" spans="4:5">
      <c r="D5688" s="16" t="str">
        <f>IFERROR(VLOOKUP(CONCATENATE(B5688,C5688),IBGE!A:J,10,FALSE),"")</f>
        <v/>
      </c>
      <c r="E5688" s="17" t="str">
        <f>IFERROR(VLOOKUP(CONCATENATE(B5688,C5688),IBGE!A:R,18,FALSE),"")</f>
        <v/>
      </c>
    </row>
    <row r="5689" spans="4:5">
      <c r="D5689" s="16" t="str">
        <f>IFERROR(VLOOKUP(CONCATENATE(B5689,C5689),IBGE!A:J,10,FALSE),"")</f>
        <v/>
      </c>
      <c r="E5689" s="17" t="str">
        <f>IFERROR(VLOOKUP(CONCATENATE(B5689,C5689),IBGE!A:R,18,FALSE),"")</f>
        <v/>
      </c>
    </row>
    <row r="5690" spans="4:5">
      <c r="D5690" s="16" t="str">
        <f>IFERROR(VLOOKUP(CONCATENATE(B5690,C5690),IBGE!A:J,10,FALSE),"")</f>
        <v/>
      </c>
      <c r="E5690" s="17" t="str">
        <f>IFERROR(VLOOKUP(CONCATENATE(B5690,C5690),IBGE!A:R,18,FALSE),"")</f>
        <v/>
      </c>
    </row>
    <row r="5691" spans="4:5">
      <c r="D5691" s="16" t="str">
        <f>IFERROR(VLOOKUP(CONCATENATE(B5691,C5691),IBGE!A:J,10,FALSE),"")</f>
        <v/>
      </c>
      <c r="E5691" s="17" t="str">
        <f>IFERROR(VLOOKUP(CONCATENATE(B5691,C5691),IBGE!A:R,18,FALSE),"")</f>
        <v/>
      </c>
    </row>
    <row r="5692" spans="4:5">
      <c r="D5692" s="16" t="str">
        <f>IFERROR(VLOOKUP(CONCATENATE(B5692,C5692),IBGE!A:J,10,FALSE),"")</f>
        <v/>
      </c>
      <c r="E5692" s="17" t="str">
        <f>IFERROR(VLOOKUP(CONCATENATE(B5692,C5692),IBGE!A:R,18,FALSE),"")</f>
        <v/>
      </c>
    </row>
    <row r="5693" spans="4:5">
      <c r="D5693" s="16" t="str">
        <f>IFERROR(VLOOKUP(CONCATENATE(B5693,C5693),IBGE!A:J,10,FALSE),"")</f>
        <v/>
      </c>
      <c r="E5693" s="17" t="str">
        <f>IFERROR(VLOOKUP(CONCATENATE(B5693,C5693),IBGE!A:R,18,FALSE),"")</f>
        <v/>
      </c>
    </row>
    <row r="5694" spans="4:5">
      <c r="D5694" s="16" t="str">
        <f>IFERROR(VLOOKUP(CONCATENATE(B5694,C5694),IBGE!A:J,10,FALSE),"")</f>
        <v/>
      </c>
      <c r="E5694" s="17" t="str">
        <f>IFERROR(VLOOKUP(CONCATENATE(B5694,C5694),IBGE!A:R,18,FALSE),"")</f>
        <v/>
      </c>
    </row>
    <row r="5695" spans="4:5">
      <c r="D5695" s="16" t="str">
        <f>IFERROR(VLOOKUP(CONCATENATE(B5695,C5695),IBGE!A:J,10,FALSE),"")</f>
        <v/>
      </c>
      <c r="E5695" s="17" t="str">
        <f>IFERROR(VLOOKUP(CONCATENATE(B5695,C5695),IBGE!A:R,18,FALSE),"")</f>
        <v/>
      </c>
    </row>
    <row r="5696" spans="4:5">
      <c r="D5696" s="16" t="str">
        <f>IFERROR(VLOOKUP(CONCATENATE(B5696,C5696),IBGE!A:J,10,FALSE),"")</f>
        <v/>
      </c>
      <c r="E5696" s="17" t="str">
        <f>IFERROR(VLOOKUP(CONCATENATE(B5696,C5696),IBGE!A:R,18,FALSE),"")</f>
        <v/>
      </c>
    </row>
    <row r="5697" spans="4:5">
      <c r="D5697" s="16" t="str">
        <f>IFERROR(VLOOKUP(CONCATENATE(B5697,C5697),IBGE!A:J,10,FALSE),"")</f>
        <v/>
      </c>
      <c r="E5697" s="17" t="str">
        <f>IFERROR(VLOOKUP(CONCATENATE(B5697,C5697),IBGE!A:R,18,FALSE),"")</f>
        <v/>
      </c>
    </row>
    <row r="5698" spans="4:5">
      <c r="D5698" s="16" t="str">
        <f>IFERROR(VLOOKUP(CONCATENATE(B5698,C5698),IBGE!A:J,10,FALSE),"")</f>
        <v/>
      </c>
      <c r="E5698" s="17" t="str">
        <f>IFERROR(VLOOKUP(CONCATENATE(B5698,C5698),IBGE!A:R,18,FALSE),"")</f>
        <v/>
      </c>
    </row>
    <row r="5699" spans="4:5">
      <c r="D5699" s="16" t="str">
        <f>IFERROR(VLOOKUP(CONCATENATE(B5699,C5699),IBGE!A:J,10,FALSE),"")</f>
        <v/>
      </c>
      <c r="E5699" s="17" t="str">
        <f>IFERROR(VLOOKUP(CONCATENATE(B5699,C5699),IBGE!A:R,18,FALSE),"")</f>
        <v/>
      </c>
    </row>
    <row r="5700" spans="4:5">
      <c r="D5700" s="16" t="str">
        <f>IFERROR(VLOOKUP(CONCATENATE(B5700,C5700),IBGE!A:J,10,FALSE),"")</f>
        <v/>
      </c>
      <c r="E5700" s="17" t="str">
        <f>IFERROR(VLOOKUP(CONCATENATE(B5700,C5700),IBGE!A:R,18,FALSE),"")</f>
        <v/>
      </c>
    </row>
    <row r="5701" spans="4:5">
      <c r="D5701" s="16" t="str">
        <f>IFERROR(VLOOKUP(CONCATENATE(B5701,C5701),IBGE!A:J,10,FALSE),"")</f>
        <v/>
      </c>
      <c r="E5701" s="17" t="str">
        <f>IFERROR(VLOOKUP(CONCATENATE(B5701,C5701),IBGE!A:R,18,FALSE),"")</f>
        <v/>
      </c>
    </row>
    <row r="5702" spans="4:5">
      <c r="D5702" s="16" t="str">
        <f>IFERROR(VLOOKUP(CONCATENATE(B5702,C5702),IBGE!A:J,10,FALSE),"")</f>
        <v/>
      </c>
      <c r="E5702" s="17" t="str">
        <f>IFERROR(VLOOKUP(CONCATENATE(B5702,C5702),IBGE!A:R,18,FALSE),"")</f>
        <v/>
      </c>
    </row>
    <row r="5703" spans="4:5">
      <c r="D5703" s="16" t="str">
        <f>IFERROR(VLOOKUP(CONCATENATE(B5703,C5703),IBGE!A:J,10,FALSE),"")</f>
        <v/>
      </c>
      <c r="E5703" s="17" t="str">
        <f>IFERROR(VLOOKUP(CONCATENATE(B5703,C5703),IBGE!A:R,18,FALSE),"")</f>
        <v/>
      </c>
    </row>
    <row r="5704" spans="4:5">
      <c r="D5704" s="16" t="str">
        <f>IFERROR(VLOOKUP(CONCATENATE(B5704,C5704),IBGE!A:J,10,FALSE),"")</f>
        <v/>
      </c>
      <c r="E5704" s="17" t="str">
        <f>IFERROR(VLOOKUP(CONCATENATE(B5704,C5704),IBGE!A:R,18,FALSE),"")</f>
        <v/>
      </c>
    </row>
    <row r="5705" spans="4:5">
      <c r="D5705" s="16" t="str">
        <f>IFERROR(VLOOKUP(CONCATENATE(B5705,C5705),IBGE!A:J,10,FALSE),"")</f>
        <v/>
      </c>
      <c r="E5705" s="17" t="str">
        <f>IFERROR(VLOOKUP(CONCATENATE(B5705,C5705),IBGE!A:R,18,FALSE),"")</f>
        <v/>
      </c>
    </row>
    <row r="5706" spans="4:5">
      <c r="D5706" s="16" t="str">
        <f>IFERROR(VLOOKUP(CONCATENATE(B5706,C5706),IBGE!A:J,10,FALSE),"")</f>
        <v/>
      </c>
      <c r="E5706" s="17" t="str">
        <f>IFERROR(VLOOKUP(CONCATENATE(B5706,C5706),IBGE!A:R,18,FALSE),"")</f>
        <v/>
      </c>
    </row>
    <row r="5707" spans="4:5">
      <c r="D5707" s="16" t="str">
        <f>IFERROR(VLOOKUP(CONCATENATE(B5707,C5707),IBGE!A:J,10,FALSE),"")</f>
        <v/>
      </c>
      <c r="E5707" s="17" t="str">
        <f>IFERROR(VLOOKUP(CONCATENATE(B5707,C5707),IBGE!A:R,18,FALSE),"")</f>
        <v/>
      </c>
    </row>
    <row r="5708" spans="4:5">
      <c r="D5708" s="16" t="str">
        <f>IFERROR(VLOOKUP(CONCATENATE(B5708,C5708),IBGE!A:J,10,FALSE),"")</f>
        <v/>
      </c>
      <c r="E5708" s="17" t="str">
        <f>IFERROR(VLOOKUP(CONCATENATE(B5708,C5708),IBGE!A:R,18,FALSE),"")</f>
        <v/>
      </c>
    </row>
    <row r="5709" spans="4:5">
      <c r="D5709" s="16" t="str">
        <f>IFERROR(VLOOKUP(CONCATENATE(B5709,C5709),IBGE!A:J,10,FALSE),"")</f>
        <v/>
      </c>
      <c r="E5709" s="17" t="str">
        <f>IFERROR(VLOOKUP(CONCATENATE(B5709,C5709),IBGE!A:R,18,FALSE),"")</f>
        <v/>
      </c>
    </row>
    <row r="5710" spans="4:5">
      <c r="D5710" s="16" t="str">
        <f>IFERROR(VLOOKUP(CONCATENATE(B5710,C5710),IBGE!A:J,10,FALSE),"")</f>
        <v/>
      </c>
      <c r="E5710" s="17" t="str">
        <f>IFERROR(VLOOKUP(CONCATENATE(B5710,C5710),IBGE!A:R,18,FALSE),"")</f>
        <v/>
      </c>
    </row>
    <row r="5711" spans="4:5">
      <c r="D5711" s="16" t="str">
        <f>IFERROR(VLOOKUP(CONCATENATE(B5711,C5711),IBGE!A:J,10,FALSE),"")</f>
        <v/>
      </c>
      <c r="E5711" s="17" t="str">
        <f>IFERROR(VLOOKUP(CONCATENATE(B5711,C5711),IBGE!A:R,18,FALSE),"")</f>
        <v/>
      </c>
    </row>
    <row r="5712" spans="4:5">
      <c r="D5712" s="16" t="str">
        <f>IFERROR(VLOOKUP(CONCATENATE(B5712,C5712),IBGE!A:J,10,FALSE),"")</f>
        <v/>
      </c>
      <c r="E5712" s="17" t="str">
        <f>IFERROR(VLOOKUP(CONCATENATE(B5712,C5712),IBGE!A:R,18,FALSE),"")</f>
        <v/>
      </c>
    </row>
    <row r="5713" spans="4:5">
      <c r="D5713" s="16" t="str">
        <f>IFERROR(VLOOKUP(CONCATENATE(B5713,C5713),IBGE!A:J,10,FALSE),"")</f>
        <v/>
      </c>
      <c r="E5713" s="17" t="str">
        <f>IFERROR(VLOOKUP(CONCATENATE(B5713,C5713),IBGE!A:R,18,FALSE),"")</f>
        <v/>
      </c>
    </row>
    <row r="5714" spans="4:5">
      <c r="D5714" s="16" t="str">
        <f>IFERROR(VLOOKUP(CONCATENATE(B5714,C5714),IBGE!A:J,10,FALSE),"")</f>
        <v/>
      </c>
      <c r="E5714" s="17" t="str">
        <f>IFERROR(VLOOKUP(CONCATENATE(B5714,C5714),IBGE!A:R,18,FALSE),"")</f>
        <v/>
      </c>
    </row>
    <row r="5715" spans="4:5">
      <c r="D5715" s="16" t="str">
        <f>IFERROR(VLOOKUP(CONCATENATE(B5715,C5715),IBGE!A:J,10,FALSE),"")</f>
        <v/>
      </c>
      <c r="E5715" s="17" t="str">
        <f>IFERROR(VLOOKUP(CONCATENATE(B5715,C5715),IBGE!A:R,18,FALSE),"")</f>
        <v/>
      </c>
    </row>
    <row r="5716" spans="4:5">
      <c r="D5716" s="16" t="str">
        <f>IFERROR(VLOOKUP(CONCATENATE(B5716,C5716),IBGE!A:J,10,FALSE),"")</f>
        <v/>
      </c>
      <c r="E5716" s="17" t="str">
        <f>IFERROR(VLOOKUP(CONCATENATE(B5716,C5716),IBGE!A:R,18,FALSE),"")</f>
        <v/>
      </c>
    </row>
    <row r="5717" spans="4:5">
      <c r="D5717" s="16" t="str">
        <f>IFERROR(VLOOKUP(CONCATENATE(B5717,C5717),IBGE!A:J,10,FALSE),"")</f>
        <v/>
      </c>
      <c r="E5717" s="17" t="str">
        <f>IFERROR(VLOOKUP(CONCATENATE(B5717,C5717),IBGE!A:R,18,FALSE),"")</f>
        <v/>
      </c>
    </row>
    <row r="5718" spans="4:5">
      <c r="D5718" s="16" t="str">
        <f>IFERROR(VLOOKUP(CONCATENATE(B5718,C5718),IBGE!A:J,10,FALSE),"")</f>
        <v/>
      </c>
      <c r="E5718" s="17" t="str">
        <f>IFERROR(VLOOKUP(CONCATENATE(B5718,C5718),IBGE!A:R,18,FALSE),"")</f>
        <v/>
      </c>
    </row>
    <row r="5719" spans="4:5">
      <c r="D5719" s="16" t="str">
        <f>IFERROR(VLOOKUP(CONCATENATE(B5719,C5719),IBGE!A:J,10,FALSE),"")</f>
        <v/>
      </c>
      <c r="E5719" s="17" t="str">
        <f>IFERROR(VLOOKUP(CONCATENATE(B5719,C5719),IBGE!A:R,18,FALSE),"")</f>
        <v/>
      </c>
    </row>
    <row r="5720" spans="4:5">
      <c r="D5720" s="16" t="str">
        <f>IFERROR(VLOOKUP(CONCATENATE(B5720,C5720),IBGE!A:J,10,FALSE),"")</f>
        <v/>
      </c>
      <c r="E5720" s="17" t="str">
        <f>IFERROR(VLOOKUP(CONCATENATE(B5720,C5720),IBGE!A:R,18,FALSE),"")</f>
        <v/>
      </c>
    </row>
    <row r="5721" spans="4:5">
      <c r="D5721" s="16" t="str">
        <f>IFERROR(VLOOKUP(CONCATENATE(B5721,C5721),IBGE!A:J,10,FALSE),"")</f>
        <v/>
      </c>
      <c r="E5721" s="17" t="str">
        <f>IFERROR(VLOOKUP(CONCATENATE(B5721,C5721),IBGE!A:R,18,FALSE),"")</f>
        <v/>
      </c>
    </row>
    <row r="5722" spans="4:5">
      <c r="D5722" s="16" t="str">
        <f>IFERROR(VLOOKUP(CONCATENATE(B5722,C5722),IBGE!A:J,10,FALSE),"")</f>
        <v/>
      </c>
      <c r="E5722" s="17" t="str">
        <f>IFERROR(VLOOKUP(CONCATENATE(B5722,C5722),IBGE!A:R,18,FALSE),"")</f>
        <v/>
      </c>
    </row>
    <row r="5723" spans="4:5">
      <c r="D5723" s="16" t="str">
        <f>IFERROR(VLOOKUP(CONCATENATE(B5723,C5723),IBGE!A:J,10,FALSE),"")</f>
        <v/>
      </c>
      <c r="E5723" s="17" t="str">
        <f>IFERROR(VLOOKUP(CONCATENATE(B5723,C5723),IBGE!A:R,18,FALSE),"")</f>
        <v/>
      </c>
    </row>
    <row r="5724" spans="4:5">
      <c r="D5724" s="16" t="str">
        <f>IFERROR(VLOOKUP(CONCATENATE(B5724,C5724),IBGE!A:J,10,FALSE),"")</f>
        <v/>
      </c>
      <c r="E5724" s="17" t="str">
        <f>IFERROR(VLOOKUP(CONCATENATE(B5724,C5724),IBGE!A:R,18,FALSE),"")</f>
        <v/>
      </c>
    </row>
    <row r="5725" spans="4:5">
      <c r="D5725" s="16" t="str">
        <f>IFERROR(VLOOKUP(CONCATENATE(B5725,C5725),IBGE!A:J,10,FALSE),"")</f>
        <v/>
      </c>
      <c r="E5725" s="17" t="str">
        <f>IFERROR(VLOOKUP(CONCATENATE(B5725,C5725),IBGE!A:R,18,FALSE),"")</f>
        <v/>
      </c>
    </row>
    <row r="5726" spans="4:5">
      <c r="D5726" s="16" t="str">
        <f>IFERROR(VLOOKUP(CONCATENATE(B5726,C5726),IBGE!A:J,10,FALSE),"")</f>
        <v/>
      </c>
      <c r="E5726" s="17" t="str">
        <f>IFERROR(VLOOKUP(CONCATENATE(B5726,C5726),IBGE!A:R,18,FALSE),"")</f>
        <v/>
      </c>
    </row>
    <row r="5727" spans="4:5">
      <c r="D5727" s="16" t="str">
        <f>IFERROR(VLOOKUP(CONCATENATE(B5727,C5727),IBGE!A:J,10,FALSE),"")</f>
        <v/>
      </c>
      <c r="E5727" s="17" t="str">
        <f>IFERROR(VLOOKUP(CONCATENATE(B5727,C5727),IBGE!A:R,18,FALSE),"")</f>
        <v/>
      </c>
    </row>
    <row r="5728" spans="4:5">
      <c r="D5728" s="16" t="str">
        <f>IFERROR(VLOOKUP(CONCATENATE(B5728,C5728),IBGE!A:J,10,FALSE),"")</f>
        <v/>
      </c>
      <c r="E5728" s="17" t="str">
        <f>IFERROR(VLOOKUP(CONCATENATE(B5728,C5728),IBGE!A:R,18,FALSE),"")</f>
        <v/>
      </c>
    </row>
    <row r="5729" spans="4:5">
      <c r="D5729" s="16" t="str">
        <f>IFERROR(VLOOKUP(CONCATENATE(B5729,C5729),IBGE!A:J,10,FALSE),"")</f>
        <v/>
      </c>
      <c r="E5729" s="17" t="str">
        <f>IFERROR(VLOOKUP(CONCATENATE(B5729,C5729),IBGE!A:R,18,FALSE),"")</f>
        <v/>
      </c>
    </row>
    <row r="5730" spans="4:5">
      <c r="D5730" s="16" t="str">
        <f>IFERROR(VLOOKUP(CONCATENATE(B5730,C5730),IBGE!A:J,10,FALSE),"")</f>
        <v/>
      </c>
      <c r="E5730" s="17" t="str">
        <f>IFERROR(VLOOKUP(CONCATENATE(B5730,C5730),IBGE!A:R,18,FALSE),"")</f>
        <v/>
      </c>
    </row>
    <row r="5731" spans="4:5">
      <c r="D5731" s="16" t="str">
        <f>IFERROR(VLOOKUP(CONCATENATE(B5731,C5731),IBGE!A:J,10,FALSE),"")</f>
        <v/>
      </c>
      <c r="E5731" s="17" t="str">
        <f>IFERROR(VLOOKUP(CONCATENATE(B5731,C5731),IBGE!A:R,18,FALSE),"")</f>
        <v/>
      </c>
    </row>
    <row r="5732" spans="4:5">
      <c r="D5732" s="16" t="str">
        <f>IFERROR(VLOOKUP(CONCATENATE(B5732,C5732),IBGE!A:J,10,FALSE),"")</f>
        <v/>
      </c>
      <c r="E5732" s="17" t="str">
        <f>IFERROR(VLOOKUP(CONCATENATE(B5732,C5732),IBGE!A:R,18,FALSE),"")</f>
        <v/>
      </c>
    </row>
    <row r="5733" spans="4:5">
      <c r="D5733" s="16" t="str">
        <f>IFERROR(VLOOKUP(CONCATENATE(B5733,C5733),IBGE!A:J,10,FALSE),"")</f>
        <v/>
      </c>
      <c r="E5733" s="17" t="str">
        <f>IFERROR(VLOOKUP(CONCATENATE(B5733,C5733),IBGE!A:R,18,FALSE),"")</f>
        <v/>
      </c>
    </row>
    <row r="5734" spans="4:5">
      <c r="D5734" s="16" t="str">
        <f>IFERROR(VLOOKUP(CONCATENATE(B5734,C5734),IBGE!A:J,10,FALSE),"")</f>
        <v/>
      </c>
      <c r="E5734" s="17" t="str">
        <f>IFERROR(VLOOKUP(CONCATENATE(B5734,C5734),IBGE!A:R,18,FALSE),"")</f>
        <v/>
      </c>
    </row>
    <row r="5735" spans="4:5">
      <c r="D5735" s="16" t="str">
        <f>IFERROR(VLOOKUP(CONCATENATE(B5735,C5735),IBGE!A:J,10,FALSE),"")</f>
        <v/>
      </c>
      <c r="E5735" s="17" t="str">
        <f>IFERROR(VLOOKUP(CONCATENATE(B5735,C5735),IBGE!A:R,18,FALSE),"")</f>
        <v/>
      </c>
    </row>
    <row r="5736" spans="4:5">
      <c r="D5736" s="16" t="str">
        <f>IFERROR(VLOOKUP(CONCATENATE(B5736,C5736),IBGE!A:J,10,FALSE),"")</f>
        <v/>
      </c>
      <c r="E5736" s="17" t="str">
        <f>IFERROR(VLOOKUP(CONCATENATE(B5736,C5736),IBGE!A:R,18,FALSE),"")</f>
        <v/>
      </c>
    </row>
    <row r="5737" spans="4:5">
      <c r="D5737" s="16" t="str">
        <f>IFERROR(VLOOKUP(CONCATENATE(B5737,C5737),IBGE!A:J,10,FALSE),"")</f>
        <v/>
      </c>
      <c r="E5737" s="17" t="str">
        <f>IFERROR(VLOOKUP(CONCATENATE(B5737,C5737),IBGE!A:R,18,FALSE),"")</f>
        <v/>
      </c>
    </row>
    <row r="5738" spans="4:5">
      <c r="D5738" s="16" t="str">
        <f>IFERROR(VLOOKUP(CONCATENATE(B5738,C5738),IBGE!A:J,10,FALSE),"")</f>
        <v/>
      </c>
      <c r="E5738" s="17" t="str">
        <f>IFERROR(VLOOKUP(CONCATENATE(B5738,C5738),IBGE!A:R,18,FALSE),"")</f>
        <v/>
      </c>
    </row>
    <row r="5739" spans="4:5">
      <c r="D5739" s="16" t="str">
        <f>IFERROR(VLOOKUP(CONCATENATE(B5739,C5739),IBGE!A:J,10,FALSE),"")</f>
        <v/>
      </c>
      <c r="E5739" s="17" t="str">
        <f>IFERROR(VLOOKUP(CONCATENATE(B5739,C5739),IBGE!A:R,18,FALSE),"")</f>
        <v/>
      </c>
    </row>
    <row r="5740" spans="4:5">
      <c r="D5740" s="16" t="str">
        <f>IFERROR(VLOOKUP(CONCATENATE(B5740,C5740),IBGE!A:J,10,FALSE),"")</f>
        <v/>
      </c>
      <c r="E5740" s="17" t="str">
        <f>IFERROR(VLOOKUP(CONCATENATE(B5740,C5740),IBGE!A:R,18,FALSE),"")</f>
        <v/>
      </c>
    </row>
    <row r="5741" spans="4:5">
      <c r="D5741" s="16" t="str">
        <f>IFERROR(VLOOKUP(CONCATENATE(B5741,C5741),IBGE!A:J,10,FALSE),"")</f>
        <v/>
      </c>
      <c r="E5741" s="17" t="str">
        <f>IFERROR(VLOOKUP(CONCATENATE(B5741,C5741),IBGE!A:R,18,FALSE),"")</f>
        <v/>
      </c>
    </row>
    <row r="5742" spans="4:5">
      <c r="D5742" s="16" t="str">
        <f>IFERROR(VLOOKUP(CONCATENATE(B5742,C5742),IBGE!A:J,10,FALSE),"")</f>
        <v/>
      </c>
      <c r="E5742" s="17" t="str">
        <f>IFERROR(VLOOKUP(CONCATENATE(B5742,C5742),IBGE!A:R,18,FALSE),"")</f>
        <v/>
      </c>
    </row>
    <row r="5743" spans="4:5">
      <c r="D5743" s="16" t="str">
        <f>IFERROR(VLOOKUP(CONCATENATE(B5743,C5743),IBGE!A:J,10,FALSE),"")</f>
        <v/>
      </c>
      <c r="E5743" s="17" t="str">
        <f>IFERROR(VLOOKUP(CONCATENATE(B5743,C5743),IBGE!A:R,18,FALSE),"")</f>
        <v/>
      </c>
    </row>
    <row r="5744" spans="4:5">
      <c r="D5744" s="16" t="str">
        <f>IFERROR(VLOOKUP(CONCATENATE(B5744,C5744),IBGE!A:J,10,FALSE),"")</f>
        <v/>
      </c>
      <c r="E5744" s="17" t="str">
        <f>IFERROR(VLOOKUP(CONCATENATE(B5744,C5744),IBGE!A:R,18,FALSE),"")</f>
        <v/>
      </c>
    </row>
    <row r="5745" spans="4:5">
      <c r="D5745" s="16" t="str">
        <f>IFERROR(VLOOKUP(CONCATENATE(B5745,C5745),IBGE!A:J,10,FALSE),"")</f>
        <v/>
      </c>
      <c r="E5745" s="17" t="str">
        <f>IFERROR(VLOOKUP(CONCATENATE(B5745,C5745),IBGE!A:R,18,FALSE),"")</f>
        <v/>
      </c>
    </row>
    <row r="5746" spans="4:5">
      <c r="D5746" s="16" t="str">
        <f>IFERROR(VLOOKUP(CONCATENATE(B5746,C5746),IBGE!A:J,10,FALSE),"")</f>
        <v/>
      </c>
      <c r="E5746" s="17" t="str">
        <f>IFERROR(VLOOKUP(CONCATENATE(B5746,C5746),IBGE!A:R,18,FALSE),"")</f>
        <v/>
      </c>
    </row>
    <row r="5747" spans="4:5">
      <c r="D5747" s="16" t="str">
        <f>IFERROR(VLOOKUP(CONCATENATE(B5747,C5747),IBGE!A:J,10,FALSE),"")</f>
        <v/>
      </c>
      <c r="E5747" s="17" t="str">
        <f>IFERROR(VLOOKUP(CONCATENATE(B5747,C5747),IBGE!A:R,18,FALSE),"")</f>
        <v/>
      </c>
    </row>
    <row r="5748" spans="4:5">
      <c r="D5748" s="16" t="str">
        <f>IFERROR(VLOOKUP(CONCATENATE(B5748,C5748),IBGE!A:J,10,FALSE),"")</f>
        <v/>
      </c>
      <c r="E5748" s="17" t="str">
        <f>IFERROR(VLOOKUP(CONCATENATE(B5748,C5748),IBGE!A:R,18,FALSE),"")</f>
        <v/>
      </c>
    </row>
    <row r="5749" spans="4:5">
      <c r="D5749" s="16" t="str">
        <f>IFERROR(VLOOKUP(CONCATENATE(B5749,C5749),IBGE!A:J,10,FALSE),"")</f>
        <v/>
      </c>
      <c r="E5749" s="17" t="str">
        <f>IFERROR(VLOOKUP(CONCATENATE(B5749,C5749),IBGE!A:R,18,FALSE),"")</f>
        <v/>
      </c>
    </row>
    <row r="5750" spans="4:5">
      <c r="D5750" s="16" t="str">
        <f>IFERROR(VLOOKUP(CONCATENATE(B5750,C5750),IBGE!A:J,10,FALSE),"")</f>
        <v/>
      </c>
      <c r="E5750" s="17" t="str">
        <f>IFERROR(VLOOKUP(CONCATENATE(B5750,C5750),IBGE!A:R,18,FALSE),"")</f>
        <v/>
      </c>
    </row>
    <row r="5751" spans="4:5">
      <c r="D5751" s="16" t="str">
        <f>IFERROR(VLOOKUP(CONCATENATE(B5751,C5751),IBGE!A:J,10,FALSE),"")</f>
        <v/>
      </c>
      <c r="E5751" s="17" t="str">
        <f>IFERROR(VLOOKUP(CONCATENATE(B5751,C5751),IBGE!A:R,18,FALSE),"")</f>
        <v/>
      </c>
    </row>
    <row r="5752" spans="4:5">
      <c r="D5752" s="16" t="str">
        <f>IFERROR(VLOOKUP(CONCATENATE(B5752,C5752),IBGE!A:J,10,FALSE),"")</f>
        <v/>
      </c>
      <c r="E5752" s="17" t="str">
        <f>IFERROR(VLOOKUP(CONCATENATE(B5752,C5752),IBGE!A:R,18,FALSE),"")</f>
        <v/>
      </c>
    </row>
    <row r="5753" spans="4:5">
      <c r="D5753" s="16" t="str">
        <f>IFERROR(VLOOKUP(CONCATENATE(B5753,C5753),IBGE!A:J,10,FALSE),"")</f>
        <v/>
      </c>
      <c r="E5753" s="17" t="str">
        <f>IFERROR(VLOOKUP(CONCATENATE(B5753,C5753),IBGE!A:R,18,FALSE),"")</f>
        <v/>
      </c>
    </row>
    <row r="5754" spans="4:5">
      <c r="D5754" s="16" t="str">
        <f>IFERROR(VLOOKUP(CONCATENATE(B5754,C5754),IBGE!A:J,10,FALSE),"")</f>
        <v/>
      </c>
      <c r="E5754" s="17" t="str">
        <f>IFERROR(VLOOKUP(CONCATENATE(B5754,C5754),IBGE!A:R,18,FALSE),"")</f>
        <v/>
      </c>
    </row>
    <row r="5755" spans="4:5">
      <c r="D5755" s="16" t="str">
        <f>IFERROR(VLOOKUP(CONCATENATE(B5755,C5755),IBGE!A:J,10,FALSE),"")</f>
        <v/>
      </c>
      <c r="E5755" s="17" t="str">
        <f>IFERROR(VLOOKUP(CONCATENATE(B5755,C5755),IBGE!A:R,18,FALSE),"")</f>
        <v/>
      </c>
    </row>
    <row r="5756" spans="4:5">
      <c r="D5756" s="16" t="str">
        <f>IFERROR(VLOOKUP(CONCATENATE(B5756,C5756),IBGE!A:J,10,FALSE),"")</f>
        <v/>
      </c>
      <c r="E5756" s="17" t="str">
        <f>IFERROR(VLOOKUP(CONCATENATE(B5756,C5756),IBGE!A:R,18,FALSE),"")</f>
        <v/>
      </c>
    </row>
    <row r="5757" spans="4:5">
      <c r="D5757" s="16" t="str">
        <f>IFERROR(VLOOKUP(CONCATENATE(B5757,C5757),IBGE!A:J,10,FALSE),"")</f>
        <v/>
      </c>
      <c r="E5757" s="17" t="str">
        <f>IFERROR(VLOOKUP(CONCATENATE(B5757,C5757),IBGE!A:R,18,FALSE),"")</f>
        <v/>
      </c>
    </row>
    <row r="5758" spans="4:5">
      <c r="D5758" s="16" t="str">
        <f>IFERROR(VLOOKUP(CONCATENATE(B5758,C5758),IBGE!A:J,10,FALSE),"")</f>
        <v/>
      </c>
      <c r="E5758" s="17" t="str">
        <f>IFERROR(VLOOKUP(CONCATENATE(B5758,C5758),IBGE!A:R,18,FALSE),"")</f>
        <v/>
      </c>
    </row>
    <row r="5759" spans="4:5">
      <c r="D5759" s="16" t="str">
        <f>IFERROR(VLOOKUP(CONCATENATE(B5759,C5759),IBGE!A:J,10,FALSE),"")</f>
        <v/>
      </c>
      <c r="E5759" s="17" t="str">
        <f>IFERROR(VLOOKUP(CONCATENATE(B5759,C5759),IBGE!A:R,18,FALSE),"")</f>
        <v/>
      </c>
    </row>
    <row r="5760" spans="4:5">
      <c r="D5760" s="16" t="str">
        <f>IFERROR(VLOOKUP(CONCATENATE(B5760,C5760),IBGE!A:J,10,FALSE),"")</f>
        <v/>
      </c>
      <c r="E5760" s="17" t="str">
        <f>IFERROR(VLOOKUP(CONCATENATE(B5760,C5760),IBGE!A:R,18,FALSE),"")</f>
        <v/>
      </c>
    </row>
    <row r="5761" spans="4:5">
      <c r="D5761" s="16" t="str">
        <f>IFERROR(VLOOKUP(CONCATENATE(B5761,C5761),IBGE!A:J,10,FALSE),"")</f>
        <v/>
      </c>
      <c r="E5761" s="17" t="str">
        <f>IFERROR(VLOOKUP(CONCATENATE(B5761,C5761),IBGE!A:R,18,FALSE),"")</f>
        <v/>
      </c>
    </row>
    <row r="5762" spans="4:5">
      <c r="D5762" s="16" t="str">
        <f>IFERROR(VLOOKUP(CONCATENATE(B5762,C5762),IBGE!A:J,10,FALSE),"")</f>
        <v/>
      </c>
      <c r="E5762" s="17" t="str">
        <f>IFERROR(VLOOKUP(CONCATENATE(B5762,C5762),IBGE!A:R,18,FALSE),"")</f>
        <v/>
      </c>
    </row>
    <row r="5763" spans="4:5">
      <c r="D5763" s="16" t="str">
        <f>IFERROR(VLOOKUP(CONCATENATE(B5763,C5763),IBGE!A:J,10,FALSE),"")</f>
        <v/>
      </c>
      <c r="E5763" s="17" t="str">
        <f>IFERROR(VLOOKUP(CONCATENATE(B5763,C5763),IBGE!A:R,18,FALSE),"")</f>
        <v/>
      </c>
    </row>
    <row r="5764" spans="4:5">
      <c r="D5764" s="16" t="str">
        <f>IFERROR(VLOOKUP(CONCATENATE(B5764,C5764),IBGE!A:J,10,FALSE),"")</f>
        <v/>
      </c>
      <c r="E5764" s="17" t="str">
        <f>IFERROR(VLOOKUP(CONCATENATE(B5764,C5764),IBGE!A:R,18,FALSE),"")</f>
        <v/>
      </c>
    </row>
    <row r="5765" spans="4:5">
      <c r="D5765" s="16" t="str">
        <f>IFERROR(VLOOKUP(CONCATENATE(B5765,C5765),IBGE!A:J,10,FALSE),"")</f>
        <v/>
      </c>
      <c r="E5765" s="17" t="str">
        <f>IFERROR(VLOOKUP(CONCATENATE(B5765,C5765),IBGE!A:R,18,FALSE),"")</f>
        <v/>
      </c>
    </row>
    <row r="5766" spans="4:5">
      <c r="D5766" s="16" t="str">
        <f>IFERROR(VLOOKUP(CONCATENATE(B5766,C5766),IBGE!A:J,10,FALSE),"")</f>
        <v/>
      </c>
      <c r="E5766" s="17" t="str">
        <f>IFERROR(VLOOKUP(CONCATENATE(B5766,C5766),IBGE!A:R,18,FALSE),"")</f>
        <v/>
      </c>
    </row>
    <row r="5767" spans="4:5">
      <c r="D5767" s="16" t="str">
        <f>IFERROR(VLOOKUP(CONCATENATE(B5767,C5767),IBGE!A:J,10,FALSE),"")</f>
        <v/>
      </c>
      <c r="E5767" s="17" t="str">
        <f>IFERROR(VLOOKUP(CONCATENATE(B5767,C5767),IBGE!A:R,18,FALSE),"")</f>
        <v/>
      </c>
    </row>
    <row r="5768" spans="4:5">
      <c r="D5768" s="16" t="str">
        <f>IFERROR(VLOOKUP(CONCATENATE(B5768,C5768),IBGE!A:J,10,FALSE),"")</f>
        <v/>
      </c>
      <c r="E5768" s="17" t="str">
        <f>IFERROR(VLOOKUP(CONCATENATE(B5768,C5768),IBGE!A:R,18,FALSE),"")</f>
        <v/>
      </c>
    </row>
    <row r="5769" spans="4:5">
      <c r="D5769" s="16" t="str">
        <f>IFERROR(VLOOKUP(CONCATENATE(B5769,C5769),IBGE!A:J,10,FALSE),"")</f>
        <v/>
      </c>
      <c r="E5769" s="17" t="str">
        <f>IFERROR(VLOOKUP(CONCATENATE(B5769,C5769),IBGE!A:R,18,FALSE),"")</f>
        <v/>
      </c>
    </row>
    <row r="5770" spans="4:5">
      <c r="D5770" s="16" t="str">
        <f>IFERROR(VLOOKUP(CONCATENATE(B5770,C5770),IBGE!A:J,10,FALSE),"")</f>
        <v/>
      </c>
      <c r="E5770" s="17" t="str">
        <f>IFERROR(VLOOKUP(CONCATENATE(B5770,C5770),IBGE!A:R,18,FALSE),"")</f>
        <v/>
      </c>
    </row>
    <row r="5771" spans="4:5">
      <c r="D5771" s="16" t="str">
        <f>IFERROR(VLOOKUP(CONCATENATE(B5771,C5771),IBGE!A:J,10,FALSE),"")</f>
        <v/>
      </c>
      <c r="E5771" s="17" t="str">
        <f>IFERROR(VLOOKUP(CONCATENATE(B5771,C5771),IBGE!A:R,18,FALSE),"")</f>
        <v/>
      </c>
    </row>
    <row r="5772" spans="4:5">
      <c r="D5772" s="16" t="str">
        <f>IFERROR(VLOOKUP(CONCATENATE(B5772,C5772),IBGE!A:J,10,FALSE),"")</f>
        <v/>
      </c>
      <c r="E5772" s="17" t="str">
        <f>IFERROR(VLOOKUP(CONCATENATE(B5772,C5772),IBGE!A:R,18,FALSE),"")</f>
        <v/>
      </c>
    </row>
    <row r="5773" spans="4:5">
      <c r="D5773" s="16" t="str">
        <f>IFERROR(VLOOKUP(CONCATENATE(B5773,C5773),IBGE!A:J,10,FALSE),"")</f>
        <v/>
      </c>
      <c r="E5773" s="17" t="str">
        <f>IFERROR(VLOOKUP(CONCATENATE(B5773,C5773),IBGE!A:R,18,FALSE),"")</f>
        <v/>
      </c>
    </row>
    <row r="5774" spans="4:5">
      <c r="D5774" s="16" t="str">
        <f>IFERROR(VLOOKUP(CONCATENATE(B5774,C5774),IBGE!A:J,10,FALSE),"")</f>
        <v/>
      </c>
      <c r="E5774" s="17" t="str">
        <f>IFERROR(VLOOKUP(CONCATENATE(B5774,C5774),IBGE!A:R,18,FALSE),"")</f>
        <v/>
      </c>
    </row>
    <row r="5775" spans="4:5">
      <c r="D5775" s="16" t="str">
        <f>IFERROR(VLOOKUP(CONCATENATE(B5775,C5775),IBGE!A:J,10,FALSE),"")</f>
        <v/>
      </c>
      <c r="E5775" s="17" t="str">
        <f>IFERROR(VLOOKUP(CONCATENATE(B5775,C5775),IBGE!A:R,18,FALSE),"")</f>
        <v/>
      </c>
    </row>
    <row r="5776" spans="4:5">
      <c r="D5776" s="16" t="str">
        <f>IFERROR(VLOOKUP(CONCATENATE(B5776,C5776),IBGE!A:J,10,FALSE),"")</f>
        <v/>
      </c>
      <c r="E5776" s="17" t="str">
        <f>IFERROR(VLOOKUP(CONCATENATE(B5776,C5776),IBGE!A:R,18,FALSE),"")</f>
        <v/>
      </c>
    </row>
    <row r="5777" spans="4:5">
      <c r="D5777" s="16" t="str">
        <f>IFERROR(VLOOKUP(CONCATENATE(B5777,C5777),IBGE!A:J,10,FALSE),"")</f>
        <v/>
      </c>
      <c r="E5777" s="17" t="str">
        <f>IFERROR(VLOOKUP(CONCATENATE(B5777,C5777),IBGE!A:R,18,FALSE),"")</f>
        <v/>
      </c>
    </row>
    <row r="5778" spans="4:5">
      <c r="D5778" s="16" t="str">
        <f>IFERROR(VLOOKUP(CONCATENATE(B5778,C5778),IBGE!A:J,10,FALSE),"")</f>
        <v/>
      </c>
      <c r="E5778" s="17" t="str">
        <f>IFERROR(VLOOKUP(CONCATENATE(B5778,C5778),IBGE!A:R,18,FALSE),"")</f>
        <v/>
      </c>
    </row>
    <row r="5779" spans="4:5">
      <c r="D5779" s="16" t="str">
        <f>IFERROR(VLOOKUP(CONCATENATE(B5779,C5779),IBGE!A:J,10,FALSE),"")</f>
        <v/>
      </c>
      <c r="E5779" s="17" t="str">
        <f>IFERROR(VLOOKUP(CONCATENATE(B5779,C5779),IBGE!A:R,18,FALSE),"")</f>
        <v/>
      </c>
    </row>
    <row r="5780" spans="4:5">
      <c r="D5780" s="16" t="str">
        <f>IFERROR(VLOOKUP(CONCATENATE(B5780,C5780),IBGE!A:J,10,FALSE),"")</f>
        <v/>
      </c>
      <c r="E5780" s="17" t="str">
        <f>IFERROR(VLOOKUP(CONCATENATE(B5780,C5780),IBGE!A:R,18,FALSE),"")</f>
        <v/>
      </c>
    </row>
    <row r="5781" spans="4:5">
      <c r="D5781" s="16" t="str">
        <f>IFERROR(VLOOKUP(CONCATENATE(B5781,C5781),IBGE!A:J,10,FALSE),"")</f>
        <v/>
      </c>
      <c r="E5781" s="17" t="str">
        <f>IFERROR(VLOOKUP(CONCATENATE(B5781,C5781),IBGE!A:R,18,FALSE),"")</f>
        <v/>
      </c>
    </row>
    <row r="5782" spans="4:5">
      <c r="D5782" s="16" t="str">
        <f>IFERROR(VLOOKUP(CONCATENATE(B5782,C5782),IBGE!A:J,10,FALSE),"")</f>
        <v/>
      </c>
      <c r="E5782" s="17" t="str">
        <f>IFERROR(VLOOKUP(CONCATENATE(B5782,C5782),IBGE!A:R,18,FALSE),"")</f>
        <v/>
      </c>
    </row>
    <row r="5783" spans="4:5">
      <c r="D5783" s="16" t="str">
        <f>IFERROR(VLOOKUP(CONCATENATE(B5783,C5783),IBGE!A:J,10,FALSE),"")</f>
        <v/>
      </c>
      <c r="E5783" s="17" t="str">
        <f>IFERROR(VLOOKUP(CONCATENATE(B5783,C5783),IBGE!A:R,18,FALSE),"")</f>
        <v/>
      </c>
    </row>
    <row r="5784" spans="4:5">
      <c r="D5784" s="16" t="str">
        <f>IFERROR(VLOOKUP(CONCATENATE(B5784,C5784),IBGE!A:J,10,FALSE),"")</f>
        <v/>
      </c>
      <c r="E5784" s="17" t="str">
        <f>IFERROR(VLOOKUP(CONCATENATE(B5784,C5784),IBGE!A:R,18,FALSE),"")</f>
        <v/>
      </c>
    </row>
    <row r="5785" spans="4:5">
      <c r="D5785" s="16" t="str">
        <f>IFERROR(VLOOKUP(CONCATENATE(B5785,C5785),IBGE!A:J,10,FALSE),"")</f>
        <v/>
      </c>
      <c r="E5785" s="17" t="str">
        <f>IFERROR(VLOOKUP(CONCATENATE(B5785,C5785),IBGE!A:R,18,FALSE),"")</f>
        <v/>
      </c>
    </row>
    <row r="5786" spans="4:5">
      <c r="D5786" s="16" t="str">
        <f>IFERROR(VLOOKUP(CONCATENATE(B5786,C5786),IBGE!A:J,10,FALSE),"")</f>
        <v/>
      </c>
      <c r="E5786" s="17" t="str">
        <f>IFERROR(VLOOKUP(CONCATENATE(B5786,C5786),IBGE!A:R,18,FALSE),"")</f>
        <v/>
      </c>
    </row>
    <row r="5787" spans="4:5">
      <c r="D5787" s="16" t="str">
        <f>IFERROR(VLOOKUP(CONCATENATE(B5787,C5787),IBGE!A:J,10,FALSE),"")</f>
        <v/>
      </c>
      <c r="E5787" s="17" t="str">
        <f>IFERROR(VLOOKUP(CONCATENATE(B5787,C5787),IBGE!A:R,18,FALSE),"")</f>
        <v/>
      </c>
    </row>
    <row r="5788" spans="4:5">
      <c r="D5788" s="16" t="str">
        <f>IFERROR(VLOOKUP(CONCATENATE(B5788,C5788),IBGE!A:J,10,FALSE),"")</f>
        <v/>
      </c>
      <c r="E5788" s="17" t="str">
        <f>IFERROR(VLOOKUP(CONCATENATE(B5788,C5788),IBGE!A:R,18,FALSE),"")</f>
        <v/>
      </c>
    </row>
    <row r="5789" spans="4:5">
      <c r="D5789" s="16" t="str">
        <f>IFERROR(VLOOKUP(CONCATENATE(B5789,C5789),IBGE!A:J,10,FALSE),"")</f>
        <v/>
      </c>
      <c r="E5789" s="17" t="str">
        <f>IFERROR(VLOOKUP(CONCATENATE(B5789,C5789),IBGE!A:R,18,FALSE),"")</f>
        <v/>
      </c>
    </row>
    <row r="5790" spans="4:5">
      <c r="D5790" s="16" t="str">
        <f>IFERROR(VLOOKUP(CONCATENATE(B5790,C5790),IBGE!A:J,10,FALSE),"")</f>
        <v/>
      </c>
      <c r="E5790" s="17" t="str">
        <f>IFERROR(VLOOKUP(CONCATENATE(B5790,C5790),IBGE!A:R,18,FALSE),"")</f>
        <v/>
      </c>
    </row>
    <row r="5791" spans="4:5">
      <c r="D5791" s="16" t="str">
        <f>IFERROR(VLOOKUP(CONCATENATE(B5791,C5791),IBGE!A:J,10,FALSE),"")</f>
        <v/>
      </c>
      <c r="E5791" s="17" t="str">
        <f>IFERROR(VLOOKUP(CONCATENATE(B5791,C5791),IBGE!A:R,18,FALSE),"")</f>
        <v/>
      </c>
    </row>
    <row r="5792" spans="4:5">
      <c r="D5792" s="16" t="str">
        <f>IFERROR(VLOOKUP(CONCATENATE(B5792,C5792),IBGE!A:J,10,FALSE),"")</f>
        <v/>
      </c>
      <c r="E5792" s="17" t="str">
        <f>IFERROR(VLOOKUP(CONCATENATE(B5792,C5792),IBGE!A:R,18,FALSE),"")</f>
        <v/>
      </c>
    </row>
    <row r="5793" spans="4:5">
      <c r="D5793" s="16" t="str">
        <f>IFERROR(VLOOKUP(CONCATENATE(B5793,C5793),IBGE!A:J,10,FALSE),"")</f>
        <v/>
      </c>
      <c r="E5793" s="17" t="str">
        <f>IFERROR(VLOOKUP(CONCATENATE(B5793,C5793),IBGE!A:R,18,FALSE),"")</f>
        <v/>
      </c>
    </row>
    <row r="5794" spans="4:5">
      <c r="D5794" s="16" t="str">
        <f>IFERROR(VLOOKUP(CONCATENATE(B5794,C5794),IBGE!A:J,10,FALSE),"")</f>
        <v/>
      </c>
      <c r="E5794" s="17" t="str">
        <f>IFERROR(VLOOKUP(CONCATENATE(B5794,C5794),IBGE!A:R,18,FALSE),"")</f>
        <v/>
      </c>
    </row>
    <row r="5795" spans="4:5">
      <c r="D5795" s="16" t="str">
        <f>IFERROR(VLOOKUP(CONCATENATE(B5795,C5795),IBGE!A:J,10,FALSE),"")</f>
        <v/>
      </c>
      <c r="E5795" s="17" t="str">
        <f>IFERROR(VLOOKUP(CONCATENATE(B5795,C5795),IBGE!A:R,18,FALSE),"")</f>
        <v/>
      </c>
    </row>
    <row r="5796" spans="4:5">
      <c r="D5796" s="16" t="str">
        <f>IFERROR(VLOOKUP(CONCATENATE(B5796,C5796),IBGE!A:J,10,FALSE),"")</f>
        <v/>
      </c>
      <c r="E5796" s="17" t="str">
        <f>IFERROR(VLOOKUP(CONCATENATE(B5796,C5796),IBGE!A:R,18,FALSE),"")</f>
        <v/>
      </c>
    </row>
    <row r="5797" spans="4:5">
      <c r="D5797" s="16" t="str">
        <f>IFERROR(VLOOKUP(CONCATENATE(B5797,C5797),IBGE!A:J,10,FALSE),"")</f>
        <v/>
      </c>
      <c r="E5797" s="17" t="str">
        <f>IFERROR(VLOOKUP(CONCATENATE(B5797,C5797),IBGE!A:R,18,FALSE),"")</f>
        <v/>
      </c>
    </row>
    <row r="5798" spans="4:5">
      <c r="D5798" s="16" t="str">
        <f>IFERROR(VLOOKUP(CONCATENATE(B5798,C5798),IBGE!A:J,10,FALSE),"")</f>
        <v/>
      </c>
      <c r="E5798" s="17" t="str">
        <f>IFERROR(VLOOKUP(CONCATENATE(B5798,C5798),IBGE!A:R,18,FALSE),"")</f>
        <v/>
      </c>
    </row>
    <row r="5799" spans="4:5">
      <c r="D5799" s="16" t="str">
        <f>IFERROR(VLOOKUP(CONCATENATE(B5799,C5799),IBGE!A:J,10,FALSE),"")</f>
        <v/>
      </c>
      <c r="E5799" s="17" t="str">
        <f>IFERROR(VLOOKUP(CONCATENATE(B5799,C5799),IBGE!A:R,18,FALSE),"")</f>
        <v/>
      </c>
    </row>
    <row r="5800" spans="4:5">
      <c r="D5800" s="16" t="str">
        <f>IFERROR(VLOOKUP(CONCATENATE(B5800,C5800),IBGE!A:J,10,FALSE),"")</f>
        <v/>
      </c>
      <c r="E5800" s="17" t="str">
        <f>IFERROR(VLOOKUP(CONCATENATE(B5800,C5800),IBGE!A:R,18,FALSE),"")</f>
        <v/>
      </c>
    </row>
    <row r="5801" spans="4:5">
      <c r="D5801" s="16" t="str">
        <f>IFERROR(VLOOKUP(CONCATENATE(B5801,C5801),IBGE!A:J,10,FALSE),"")</f>
        <v/>
      </c>
      <c r="E5801" s="17" t="str">
        <f>IFERROR(VLOOKUP(CONCATENATE(B5801,C5801),IBGE!A:R,18,FALSE),"")</f>
        <v/>
      </c>
    </row>
    <row r="5802" spans="4:5">
      <c r="D5802" s="16" t="str">
        <f>IFERROR(VLOOKUP(CONCATENATE(B5802,C5802),IBGE!A:J,10,FALSE),"")</f>
        <v/>
      </c>
      <c r="E5802" s="17" t="str">
        <f>IFERROR(VLOOKUP(CONCATENATE(B5802,C5802),IBGE!A:R,18,FALSE),"")</f>
        <v/>
      </c>
    </row>
    <row r="5803" spans="4:5">
      <c r="D5803" s="16" t="str">
        <f>IFERROR(VLOOKUP(CONCATENATE(B5803,C5803),IBGE!A:J,10,FALSE),"")</f>
        <v/>
      </c>
      <c r="E5803" s="17" t="str">
        <f>IFERROR(VLOOKUP(CONCATENATE(B5803,C5803),IBGE!A:R,18,FALSE),"")</f>
        <v/>
      </c>
    </row>
    <row r="5804" spans="4:5">
      <c r="D5804" s="16" t="str">
        <f>IFERROR(VLOOKUP(CONCATENATE(B5804,C5804),IBGE!A:J,10,FALSE),"")</f>
        <v/>
      </c>
      <c r="E5804" s="17" t="str">
        <f>IFERROR(VLOOKUP(CONCATENATE(B5804,C5804),IBGE!A:R,18,FALSE),"")</f>
        <v/>
      </c>
    </row>
    <row r="5805" spans="4:5">
      <c r="D5805" s="16" t="str">
        <f>IFERROR(VLOOKUP(CONCATENATE(B5805,C5805),IBGE!A:J,10,FALSE),"")</f>
        <v/>
      </c>
      <c r="E5805" s="17" t="str">
        <f>IFERROR(VLOOKUP(CONCATENATE(B5805,C5805),IBGE!A:R,18,FALSE),"")</f>
        <v/>
      </c>
    </row>
    <row r="5806" spans="4:5">
      <c r="D5806" s="16" t="str">
        <f>IFERROR(VLOOKUP(CONCATENATE(B5806,C5806),IBGE!A:J,10,FALSE),"")</f>
        <v/>
      </c>
      <c r="E5806" s="17" t="str">
        <f>IFERROR(VLOOKUP(CONCATENATE(B5806,C5806),IBGE!A:R,18,FALSE),"")</f>
        <v/>
      </c>
    </row>
    <row r="5807" spans="4:5">
      <c r="D5807" s="16" t="str">
        <f>IFERROR(VLOOKUP(CONCATENATE(B5807,C5807),IBGE!A:J,10,FALSE),"")</f>
        <v/>
      </c>
      <c r="E5807" s="17" t="str">
        <f>IFERROR(VLOOKUP(CONCATENATE(B5807,C5807),IBGE!A:R,18,FALSE),"")</f>
        <v/>
      </c>
    </row>
    <row r="5808" spans="4:5">
      <c r="D5808" s="16" t="str">
        <f>IFERROR(VLOOKUP(CONCATENATE(B5808,C5808),IBGE!A:J,10,FALSE),"")</f>
        <v/>
      </c>
      <c r="E5808" s="17" t="str">
        <f>IFERROR(VLOOKUP(CONCATENATE(B5808,C5808),IBGE!A:R,18,FALSE),"")</f>
        <v/>
      </c>
    </row>
    <row r="5809" spans="4:5">
      <c r="D5809" s="16" t="str">
        <f>IFERROR(VLOOKUP(CONCATENATE(B5809,C5809),IBGE!A:J,10,FALSE),"")</f>
        <v/>
      </c>
      <c r="E5809" s="17" t="str">
        <f>IFERROR(VLOOKUP(CONCATENATE(B5809,C5809),IBGE!A:R,18,FALSE),"")</f>
        <v/>
      </c>
    </row>
    <row r="5810" spans="4:5">
      <c r="D5810" s="16" t="str">
        <f>IFERROR(VLOOKUP(CONCATENATE(B5810,C5810),IBGE!A:J,10,FALSE),"")</f>
        <v/>
      </c>
      <c r="E5810" s="17" t="str">
        <f>IFERROR(VLOOKUP(CONCATENATE(B5810,C5810),IBGE!A:R,18,FALSE),"")</f>
        <v/>
      </c>
    </row>
    <row r="5811" spans="4:5">
      <c r="D5811" s="16" t="str">
        <f>IFERROR(VLOOKUP(CONCATENATE(B5811,C5811),IBGE!A:J,10,FALSE),"")</f>
        <v/>
      </c>
      <c r="E5811" s="17" t="str">
        <f>IFERROR(VLOOKUP(CONCATENATE(B5811,C5811),IBGE!A:R,18,FALSE),"")</f>
        <v/>
      </c>
    </row>
    <row r="5812" spans="4:5">
      <c r="D5812" s="16" t="str">
        <f>IFERROR(VLOOKUP(CONCATENATE(B5812,C5812),IBGE!A:J,10,FALSE),"")</f>
        <v/>
      </c>
      <c r="E5812" s="17" t="str">
        <f>IFERROR(VLOOKUP(CONCATENATE(B5812,C5812),IBGE!A:R,18,FALSE),"")</f>
        <v/>
      </c>
    </row>
    <row r="5813" spans="4:5">
      <c r="D5813" s="16" t="str">
        <f>IFERROR(VLOOKUP(CONCATENATE(B5813,C5813),IBGE!A:J,10,FALSE),"")</f>
        <v/>
      </c>
      <c r="E5813" s="17" t="str">
        <f>IFERROR(VLOOKUP(CONCATENATE(B5813,C5813),IBGE!A:R,18,FALSE),"")</f>
        <v/>
      </c>
    </row>
    <row r="5814" spans="4:5">
      <c r="D5814" s="16" t="str">
        <f>IFERROR(VLOOKUP(CONCATENATE(B5814,C5814),IBGE!A:J,10,FALSE),"")</f>
        <v/>
      </c>
      <c r="E5814" s="17" t="str">
        <f>IFERROR(VLOOKUP(CONCATENATE(B5814,C5814),IBGE!A:R,18,FALSE),"")</f>
        <v/>
      </c>
    </row>
    <row r="5815" spans="4:5">
      <c r="D5815" s="16" t="str">
        <f>IFERROR(VLOOKUP(CONCATENATE(B5815,C5815),IBGE!A:J,10,FALSE),"")</f>
        <v/>
      </c>
      <c r="E5815" s="17" t="str">
        <f>IFERROR(VLOOKUP(CONCATENATE(B5815,C5815),IBGE!A:R,18,FALSE),"")</f>
        <v/>
      </c>
    </row>
    <row r="5816" spans="4:5">
      <c r="D5816" s="16" t="str">
        <f>IFERROR(VLOOKUP(CONCATENATE(B5816,C5816),IBGE!A:J,10,FALSE),"")</f>
        <v/>
      </c>
      <c r="E5816" s="17" t="str">
        <f>IFERROR(VLOOKUP(CONCATENATE(B5816,C5816),IBGE!A:R,18,FALSE),"")</f>
        <v/>
      </c>
    </row>
    <row r="5817" spans="4:5">
      <c r="D5817" s="16" t="str">
        <f>IFERROR(VLOOKUP(CONCATENATE(B5817,C5817),IBGE!A:J,10,FALSE),"")</f>
        <v/>
      </c>
      <c r="E5817" s="17" t="str">
        <f>IFERROR(VLOOKUP(CONCATENATE(B5817,C5817),IBGE!A:R,18,FALSE),"")</f>
        <v/>
      </c>
    </row>
    <row r="5818" spans="4:5">
      <c r="D5818" s="16" t="str">
        <f>IFERROR(VLOOKUP(CONCATENATE(B5818,C5818),IBGE!A:J,10,FALSE),"")</f>
        <v/>
      </c>
      <c r="E5818" s="17" t="str">
        <f>IFERROR(VLOOKUP(CONCATENATE(B5818,C5818),IBGE!A:R,18,FALSE),"")</f>
        <v/>
      </c>
    </row>
    <row r="5819" spans="4:5">
      <c r="D5819" s="16" t="str">
        <f>IFERROR(VLOOKUP(CONCATENATE(B5819,C5819),IBGE!A:J,10,FALSE),"")</f>
        <v/>
      </c>
      <c r="E5819" s="17" t="str">
        <f>IFERROR(VLOOKUP(CONCATENATE(B5819,C5819),IBGE!A:R,18,FALSE),"")</f>
        <v/>
      </c>
    </row>
    <row r="5820" spans="4:5">
      <c r="D5820" s="16" t="str">
        <f>IFERROR(VLOOKUP(CONCATENATE(B5820,C5820),IBGE!A:J,10,FALSE),"")</f>
        <v/>
      </c>
      <c r="E5820" s="17" t="str">
        <f>IFERROR(VLOOKUP(CONCATENATE(B5820,C5820),IBGE!A:R,18,FALSE),"")</f>
        <v/>
      </c>
    </row>
    <row r="5821" spans="4:5">
      <c r="D5821" s="16" t="str">
        <f>IFERROR(VLOOKUP(CONCATENATE(B5821,C5821),IBGE!A:J,10,FALSE),"")</f>
        <v/>
      </c>
      <c r="E5821" s="17" t="str">
        <f>IFERROR(VLOOKUP(CONCATENATE(B5821,C5821),IBGE!A:R,18,FALSE),"")</f>
        <v/>
      </c>
    </row>
    <row r="5822" spans="4:5">
      <c r="D5822" s="16" t="str">
        <f>IFERROR(VLOOKUP(CONCATENATE(B5822,C5822),IBGE!A:J,10,FALSE),"")</f>
        <v/>
      </c>
      <c r="E5822" s="17" t="str">
        <f>IFERROR(VLOOKUP(CONCATENATE(B5822,C5822),IBGE!A:R,18,FALSE),"")</f>
        <v/>
      </c>
    </row>
    <row r="5823" spans="4:5">
      <c r="D5823" s="16" t="str">
        <f>IFERROR(VLOOKUP(CONCATENATE(B5823,C5823),IBGE!A:J,10,FALSE),"")</f>
        <v/>
      </c>
      <c r="E5823" s="17" t="str">
        <f>IFERROR(VLOOKUP(CONCATENATE(B5823,C5823),IBGE!A:R,18,FALSE),"")</f>
        <v/>
      </c>
    </row>
    <row r="5824" spans="4:5">
      <c r="D5824" s="16" t="str">
        <f>IFERROR(VLOOKUP(CONCATENATE(B5824,C5824),IBGE!A:J,10,FALSE),"")</f>
        <v/>
      </c>
      <c r="E5824" s="17" t="str">
        <f>IFERROR(VLOOKUP(CONCATENATE(B5824,C5824),IBGE!A:R,18,FALSE),"")</f>
        <v/>
      </c>
    </row>
    <row r="5825" spans="4:5">
      <c r="D5825" s="16" t="str">
        <f>IFERROR(VLOOKUP(CONCATENATE(B5825,C5825),IBGE!A:J,10,FALSE),"")</f>
        <v/>
      </c>
      <c r="E5825" s="17" t="str">
        <f>IFERROR(VLOOKUP(CONCATENATE(B5825,C5825),IBGE!A:R,18,FALSE),"")</f>
        <v/>
      </c>
    </row>
    <row r="5826" spans="4:5">
      <c r="D5826" s="16" t="str">
        <f>IFERROR(VLOOKUP(CONCATENATE(B5826,C5826),IBGE!A:J,10,FALSE),"")</f>
        <v/>
      </c>
      <c r="E5826" s="17" t="str">
        <f>IFERROR(VLOOKUP(CONCATENATE(B5826,C5826),IBGE!A:R,18,FALSE),"")</f>
        <v/>
      </c>
    </row>
    <row r="5827" spans="4:5">
      <c r="D5827" s="16" t="str">
        <f>IFERROR(VLOOKUP(CONCATENATE(B5827,C5827),IBGE!A:J,10,FALSE),"")</f>
        <v/>
      </c>
      <c r="E5827" s="17" t="str">
        <f>IFERROR(VLOOKUP(CONCATENATE(B5827,C5827),IBGE!A:R,18,FALSE),"")</f>
        <v/>
      </c>
    </row>
    <row r="5828" spans="4:5">
      <c r="D5828" s="16" t="str">
        <f>IFERROR(VLOOKUP(CONCATENATE(B5828,C5828),IBGE!A:J,10,FALSE),"")</f>
        <v/>
      </c>
      <c r="E5828" s="17" t="str">
        <f>IFERROR(VLOOKUP(CONCATENATE(B5828,C5828),IBGE!A:R,18,FALSE),"")</f>
        <v/>
      </c>
    </row>
    <row r="5829" spans="4:5">
      <c r="D5829" s="16" t="str">
        <f>IFERROR(VLOOKUP(CONCATENATE(B5829,C5829),IBGE!A:J,10,FALSE),"")</f>
        <v/>
      </c>
      <c r="E5829" s="17" t="str">
        <f>IFERROR(VLOOKUP(CONCATENATE(B5829,C5829),IBGE!A:R,18,FALSE),"")</f>
        <v/>
      </c>
    </row>
    <row r="5830" spans="4:5">
      <c r="D5830" s="16" t="str">
        <f>IFERROR(VLOOKUP(CONCATENATE(B5830,C5830),IBGE!A:J,10,FALSE),"")</f>
        <v/>
      </c>
      <c r="E5830" s="17" t="str">
        <f>IFERROR(VLOOKUP(CONCATENATE(B5830,C5830),IBGE!A:R,18,FALSE),"")</f>
        <v/>
      </c>
    </row>
    <row r="5831" spans="4:5">
      <c r="D5831" s="16" t="str">
        <f>IFERROR(VLOOKUP(CONCATENATE(B5831,C5831),IBGE!A:J,10,FALSE),"")</f>
        <v/>
      </c>
      <c r="E5831" s="17" t="str">
        <f>IFERROR(VLOOKUP(CONCATENATE(B5831,C5831),IBGE!A:R,18,FALSE),"")</f>
        <v/>
      </c>
    </row>
    <row r="5832" spans="4:5">
      <c r="D5832" s="16" t="str">
        <f>IFERROR(VLOOKUP(CONCATENATE(B5832,C5832),IBGE!A:J,10,FALSE),"")</f>
        <v/>
      </c>
      <c r="E5832" s="17" t="str">
        <f>IFERROR(VLOOKUP(CONCATENATE(B5832,C5832),IBGE!A:R,18,FALSE),"")</f>
        <v/>
      </c>
    </row>
    <row r="5833" spans="4:5">
      <c r="D5833" s="16" t="str">
        <f>IFERROR(VLOOKUP(CONCATENATE(B5833,C5833),IBGE!A:J,10,FALSE),"")</f>
        <v/>
      </c>
      <c r="E5833" s="17" t="str">
        <f>IFERROR(VLOOKUP(CONCATENATE(B5833,C5833),IBGE!A:R,18,FALSE),"")</f>
        <v/>
      </c>
    </row>
    <row r="5834" spans="4:5">
      <c r="D5834" s="16" t="str">
        <f>IFERROR(VLOOKUP(CONCATENATE(B5834,C5834),IBGE!A:J,10,FALSE),"")</f>
        <v/>
      </c>
      <c r="E5834" s="17" t="str">
        <f>IFERROR(VLOOKUP(CONCATENATE(B5834,C5834),IBGE!A:R,18,FALSE),"")</f>
        <v/>
      </c>
    </row>
    <row r="5835" spans="4:5">
      <c r="D5835" s="16" t="str">
        <f>IFERROR(VLOOKUP(CONCATENATE(B5835,C5835),IBGE!A:J,10,FALSE),"")</f>
        <v/>
      </c>
      <c r="E5835" s="17" t="str">
        <f>IFERROR(VLOOKUP(CONCATENATE(B5835,C5835),IBGE!A:R,18,FALSE),"")</f>
        <v/>
      </c>
    </row>
    <row r="5836" spans="4:5">
      <c r="D5836" s="16" t="str">
        <f>IFERROR(VLOOKUP(CONCATENATE(B5836,C5836),IBGE!A:J,10,FALSE),"")</f>
        <v/>
      </c>
      <c r="E5836" s="17" t="str">
        <f>IFERROR(VLOOKUP(CONCATENATE(B5836,C5836),IBGE!A:R,18,FALSE),"")</f>
        <v/>
      </c>
    </row>
    <row r="5837" spans="4:5">
      <c r="D5837" s="16" t="str">
        <f>IFERROR(VLOOKUP(CONCATENATE(B5837,C5837),IBGE!A:J,10,FALSE),"")</f>
        <v/>
      </c>
      <c r="E5837" s="17" t="str">
        <f>IFERROR(VLOOKUP(CONCATENATE(B5837,C5837),IBGE!A:R,18,FALSE),"")</f>
        <v/>
      </c>
    </row>
    <row r="5838" spans="4:5">
      <c r="D5838" s="16" t="str">
        <f>IFERROR(VLOOKUP(CONCATENATE(B5838,C5838),IBGE!A:J,10,FALSE),"")</f>
        <v/>
      </c>
      <c r="E5838" s="17" t="str">
        <f>IFERROR(VLOOKUP(CONCATENATE(B5838,C5838),IBGE!A:R,18,FALSE),"")</f>
        <v/>
      </c>
    </row>
    <row r="5839" spans="4:5">
      <c r="D5839" s="16" t="str">
        <f>IFERROR(VLOOKUP(CONCATENATE(B5839,C5839),IBGE!A:J,10,FALSE),"")</f>
        <v/>
      </c>
      <c r="E5839" s="17" t="str">
        <f>IFERROR(VLOOKUP(CONCATENATE(B5839,C5839),IBGE!A:R,18,FALSE),"")</f>
        <v/>
      </c>
    </row>
    <row r="5840" spans="4:5">
      <c r="D5840" s="16" t="str">
        <f>IFERROR(VLOOKUP(CONCATENATE(B5840,C5840),IBGE!A:J,10,FALSE),"")</f>
        <v/>
      </c>
      <c r="E5840" s="17" t="str">
        <f>IFERROR(VLOOKUP(CONCATENATE(B5840,C5840),IBGE!A:R,18,FALSE),"")</f>
        <v/>
      </c>
    </row>
    <row r="5841" spans="4:5">
      <c r="D5841" s="16" t="str">
        <f>IFERROR(VLOOKUP(CONCATENATE(B5841,C5841),IBGE!A:J,10,FALSE),"")</f>
        <v/>
      </c>
      <c r="E5841" s="17" t="str">
        <f>IFERROR(VLOOKUP(CONCATENATE(B5841,C5841),IBGE!A:R,18,FALSE),"")</f>
        <v/>
      </c>
    </row>
    <row r="5842" spans="4:5">
      <c r="D5842" s="16" t="str">
        <f>IFERROR(VLOOKUP(CONCATENATE(B5842,C5842),IBGE!A:J,10,FALSE),"")</f>
        <v/>
      </c>
      <c r="E5842" s="17" t="str">
        <f>IFERROR(VLOOKUP(CONCATENATE(B5842,C5842),IBGE!A:R,18,FALSE),"")</f>
        <v/>
      </c>
    </row>
    <row r="5843" spans="4:5">
      <c r="D5843" s="16" t="str">
        <f>IFERROR(VLOOKUP(CONCATENATE(B5843,C5843),IBGE!A:J,10,FALSE),"")</f>
        <v/>
      </c>
      <c r="E5843" s="17" t="str">
        <f>IFERROR(VLOOKUP(CONCATENATE(B5843,C5843),IBGE!A:R,18,FALSE),"")</f>
        <v/>
      </c>
    </row>
    <row r="5844" spans="4:5">
      <c r="D5844" s="16" t="str">
        <f>IFERROR(VLOOKUP(CONCATENATE(B5844,C5844),IBGE!A:J,10,FALSE),"")</f>
        <v/>
      </c>
      <c r="E5844" s="17" t="str">
        <f>IFERROR(VLOOKUP(CONCATENATE(B5844,C5844),IBGE!A:R,18,FALSE),"")</f>
        <v/>
      </c>
    </row>
    <row r="5845" spans="4:5">
      <c r="D5845" s="16" t="str">
        <f>IFERROR(VLOOKUP(CONCATENATE(B5845,C5845),IBGE!A:J,10,FALSE),"")</f>
        <v/>
      </c>
      <c r="E5845" s="17" t="str">
        <f>IFERROR(VLOOKUP(CONCATENATE(B5845,C5845),IBGE!A:R,18,FALSE),"")</f>
        <v/>
      </c>
    </row>
    <row r="5846" spans="4:5">
      <c r="D5846" s="16" t="str">
        <f>IFERROR(VLOOKUP(CONCATENATE(B5846,C5846),IBGE!A:J,10,FALSE),"")</f>
        <v/>
      </c>
      <c r="E5846" s="17" t="str">
        <f>IFERROR(VLOOKUP(CONCATENATE(B5846,C5846),IBGE!A:R,18,FALSE),"")</f>
        <v/>
      </c>
    </row>
    <row r="5847" spans="4:5">
      <c r="D5847" s="16" t="str">
        <f>IFERROR(VLOOKUP(CONCATENATE(B5847,C5847),IBGE!A:J,10,FALSE),"")</f>
        <v/>
      </c>
      <c r="E5847" s="17" t="str">
        <f>IFERROR(VLOOKUP(CONCATENATE(B5847,C5847),IBGE!A:R,18,FALSE),"")</f>
        <v/>
      </c>
    </row>
    <row r="5848" spans="4:5">
      <c r="D5848" s="16" t="str">
        <f>IFERROR(VLOOKUP(CONCATENATE(B5848,C5848),IBGE!A:J,10,FALSE),"")</f>
        <v/>
      </c>
      <c r="E5848" s="17" t="str">
        <f>IFERROR(VLOOKUP(CONCATENATE(B5848,C5848),IBGE!A:R,18,FALSE),"")</f>
        <v/>
      </c>
    </row>
    <row r="5849" spans="4:5">
      <c r="D5849" s="16" t="str">
        <f>IFERROR(VLOOKUP(CONCATENATE(B5849,C5849),IBGE!A:J,10,FALSE),"")</f>
        <v/>
      </c>
      <c r="E5849" s="17" t="str">
        <f>IFERROR(VLOOKUP(CONCATENATE(B5849,C5849),IBGE!A:R,18,FALSE),"")</f>
        <v/>
      </c>
    </row>
    <row r="5850" spans="4:5">
      <c r="D5850" s="16" t="str">
        <f>IFERROR(VLOOKUP(CONCATENATE(B5850,C5850),IBGE!A:J,10,FALSE),"")</f>
        <v/>
      </c>
      <c r="E5850" s="17" t="str">
        <f>IFERROR(VLOOKUP(CONCATENATE(B5850,C5850),IBGE!A:R,18,FALSE),"")</f>
        <v/>
      </c>
    </row>
    <row r="5851" spans="4:5">
      <c r="D5851" s="16" t="str">
        <f>IFERROR(VLOOKUP(CONCATENATE(B5851,C5851),IBGE!A:J,10,FALSE),"")</f>
        <v/>
      </c>
      <c r="E5851" s="17" t="str">
        <f>IFERROR(VLOOKUP(CONCATENATE(B5851,C5851),IBGE!A:R,18,FALSE),"")</f>
        <v/>
      </c>
    </row>
    <row r="5852" spans="4:5">
      <c r="D5852" s="16" t="str">
        <f>IFERROR(VLOOKUP(CONCATENATE(B5852,C5852),IBGE!A:J,10,FALSE),"")</f>
        <v/>
      </c>
      <c r="E5852" s="17" t="str">
        <f>IFERROR(VLOOKUP(CONCATENATE(B5852,C5852),IBGE!A:R,18,FALSE),"")</f>
        <v/>
      </c>
    </row>
    <row r="5853" spans="4:5">
      <c r="D5853" s="16" t="str">
        <f>IFERROR(VLOOKUP(CONCATENATE(B5853,C5853),IBGE!A:J,10,FALSE),"")</f>
        <v/>
      </c>
      <c r="E5853" s="17" t="str">
        <f>IFERROR(VLOOKUP(CONCATENATE(B5853,C5853),IBGE!A:R,18,FALSE),"")</f>
        <v/>
      </c>
    </row>
    <row r="5854" spans="4:5">
      <c r="D5854" s="16" t="str">
        <f>IFERROR(VLOOKUP(CONCATENATE(B5854,C5854),IBGE!A:J,10,FALSE),"")</f>
        <v/>
      </c>
      <c r="E5854" s="17" t="str">
        <f>IFERROR(VLOOKUP(CONCATENATE(B5854,C5854),IBGE!A:R,18,FALSE),"")</f>
        <v/>
      </c>
    </row>
    <row r="5855" spans="4:5">
      <c r="D5855" s="16" t="str">
        <f>IFERROR(VLOOKUP(CONCATENATE(B5855,C5855),IBGE!A:J,10,FALSE),"")</f>
        <v/>
      </c>
      <c r="E5855" s="17" t="str">
        <f>IFERROR(VLOOKUP(CONCATENATE(B5855,C5855),IBGE!A:R,18,FALSE),"")</f>
        <v/>
      </c>
    </row>
    <row r="5856" spans="4:5">
      <c r="D5856" s="16" t="str">
        <f>IFERROR(VLOOKUP(CONCATENATE(B5856,C5856),IBGE!A:J,10,FALSE),"")</f>
        <v/>
      </c>
      <c r="E5856" s="17" t="str">
        <f>IFERROR(VLOOKUP(CONCATENATE(B5856,C5856),IBGE!A:R,18,FALSE),"")</f>
        <v/>
      </c>
    </row>
    <row r="5857" spans="4:5">
      <c r="D5857" s="16" t="str">
        <f>IFERROR(VLOOKUP(CONCATENATE(B5857,C5857),IBGE!A:J,10,FALSE),"")</f>
        <v/>
      </c>
      <c r="E5857" s="17" t="str">
        <f>IFERROR(VLOOKUP(CONCATENATE(B5857,C5857),IBGE!A:R,18,FALSE),"")</f>
        <v/>
      </c>
    </row>
    <row r="5858" spans="4:5">
      <c r="D5858" s="16" t="str">
        <f>IFERROR(VLOOKUP(CONCATENATE(B5858,C5858),IBGE!A:J,10,FALSE),"")</f>
        <v/>
      </c>
      <c r="E5858" s="17" t="str">
        <f>IFERROR(VLOOKUP(CONCATENATE(B5858,C5858),IBGE!A:R,18,FALSE),"")</f>
        <v/>
      </c>
    </row>
    <row r="5859" spans="4:5">
      <c r="D5859" s="16" t="str">
        <f>IFERROR(VLOOKUP(CONCATENATE(B5859,C5859),IBGE!A:J,10,FALSE),"")</f>
        <v/>
      </c>
      <c r="E5859" s="17" t="str">
        <f>IFERROR(VLOOKUP(CONCATENATE(B5859,C5859),IBGE!A:R,18,FALSE),"")</f>
        <v/>
      </c>
    </row>
    <row r="5860" spans="4:5">
      <c r="D5860" s="16" t="str">
        <f>IFERROR(VLOOKUP(CONCATENATE(B5860,C5860),IBGE!A:J,10,FALSE),"")</f>
        <v/>
      </c>
      <c r="E5860" s="17" t="str">
        <f>IFERROR(VLOOKUP(CONCATENATE(B5860,C5860),IBGE!A:R,18,FALSE),"")</f>
        <v/>
      </c>
    </row>
    <row r="5861" spans="4:5">
      <c r="D5861" s="16" t="str">
        <f>IFERROR(VLOOKUP(CONCATENATE(B5861,C5861),IBGE!A:J,10,FALSE),"")</f>
        <v/>
      </c>
      <c r="E5861" s="17" t="str">
        <f>IFERROR(VLOOKUP(CONCATENATE(B5861,C5861),IBGE!A:R,18,FALSE),"")</f>
        <v/>
      </c>
    </row>
    <row r="5862" spans="4:5">
      <c r="D5862" s="16" t="str">
        <f>IFERROR(VLOOKUP(CONCATENATE(B5862,C5862),IBGE!A:J,10,FALSE),"")</f>
        <v/>
      </c>
      <c r="E5862" s="17" t="str">
        <f>IFERROR(VLOOKUP(CONCATENATE(B5862,C5862),IBGE!A:R,18,FALSE),"")</f>
        <v/>
      </c>
    </row>
    <row r="5863" spans="4:5">
      <c r="D5863" s="16" t="str">
        <f>IFERROR(VLOOKUP(CONCATENATE(B5863,C5863),IBGE!A:J,10,FALSE),"")</f>
        <v/>
      </c>
      <c r="E5863" s="17" t="str">
        <f>IFERROR(VLOOKUP(CONCATENATE(B5863,C5863),IBGE!A:R,18,FALSE),"")</f>
        <v/>
      </c>
    </row>
    <row r="5864" spans="4:5">
      <c r="D5864" s="16" t="str">
        <f>IFERROR(VLOOKUP(CONCATENATE(B5864,C5864),IBGE!A:J,10,FALSE),"")</f>
        <v/>
      </c>
      <c r="E5864" s="17" t="str">
        <f>IFERROR(VLOOKUP(CONCATENATE(B5864,C5864),IBGE!A:R,18,FALSE),"")</f>
        <v/>
      </c>
    </row>
    <row r="5865" spans="4:5">
      <c r="D5865" s="16" t="str">
        <f>IFERROR(VLOOKUP(CONCATENATE(B5865,C5865),IBGE!A:J,10,FALSE),"")</f>
        <v/>
      </c>
      <c r="E5865" s="17" t="str">
        <f>IFERROR(VLOOKUP(CONCATENATE(B5865,C5865),IBGE!A:R,18,FALSE),"")</f>
        <v/>
      </c>
    </row>
    <row r="5866" spans="4:5">
      <c r="D5866" s="16" t="str">
        <f>IFERROR(VLOOKUP(CONCATENATE(B5866,C5866),IBGE!A:J,10,FALSE),"")</f>
        <v/>
      </c>
      <c r="E5866" s="17" t="str">
        <f>IFERROR(VLOOKUP(CONCATENATE(B5866,C5866),IBGE!A:R,18,FALSE),"")</f>
        <v/>
      </c>
    </row>
    <row r="5867" spans="4:5">
      <c r="D5867" s="16" t="str">
        <f>IFERROR(VLOOKUP(CONCATENATE(B5867,C5867),IBGE!A:J,10,FALSE),"")</f>
        <v/>
      </c>
      <c r="E5867" s="17" t="str">
        <f>IFERROR(VLOOKUP(CONCATENATE(B5867,C5867),IBGE!A:R,18,FALSE),"")</f>
        <v/>
      </c>
    </row>
    <row r="5868" spans="4:5">
      <c r="D5868" s="16" t="str">
        <f>IFERROR(VLOOKUP(CONCATENATE(B5868,C5868),IBGE!A:J,10,FALSE),"")</f>
        <v/>
      </c>
      <c r="E5868" s="17" t="str">
        <f>IFERROR(VLOOKUP(CONCATENATE(B5868,C5868),IBGE!A:R,18,FALSE),"")</f>
        <v/>
      </c>
    </row>
    <row r="5869" spans="4:5">
      <c r="D5869" s="16" t="str">
        <f>IFERROR(VLOOKUP(CONCATENATE(B5869,C5869),IBGE!A:J,10,FALSE),"")</f>
        <v/>
      </c>
      <c r="E5869" s="17" t="str">
        <f>IFERROR(VLOOKUP(CONCATENATE(B5869,C5869),IBGE!A:R,18,FALSE),"")</f>
        <v/>
      </c>
    </row>
    <row r="5870" spans="4:5">
      <c r="D5870" s="16" t="str">
        <f>IFERROR(VLOOKUP(CONCATENATE(B5870,C5870),IBGE!A:J,10,FALSE),"")</f>
        <v/>
      </c>
      <c r="E5870" s="17" t="str">
        <f>IFERROR(VLOOKUP(CONCATENATE(B5870,C5870),IBGE!A:R,18,FALSE),"")</f>
        <v/>
      </c>
    </row>
    <row r="5871" spans="4:5">
      <c r="D5871" s="16" t="str">
        <f>IFERROR(VLOOKUP(CONCATENATE(B5871,C5871),IBGE!A:J,10,FALSE),"")</f>
        <v/>
      </c>
      <c r="E5871" s="17" t="str">
        <f>IFERROR(VLOOKUP(CONCATENATE(B5871,C5871),IBGE!A:R,18,FALSE),"")</f>
        <v/>
      </c>
    </row>
    <row r="5872" spans="4:5">
      <c r="D5872" s="16" t="str">
        <f>IFERROR(VLOOKUP(CONCATENATE(B5872,C5872),IBGE!A:J,10,FALSE),"")</f>
        <v/>
      </c>
      <c r="E5872" s="17" t="str">
        <f>IFERROR(VLOOKUP(CONCATENATE(B5872,C5872),IBGE!A:R,18,FALSE),"")</f>
        <v/>
      </c>
    </row>
    <row r="5873" spans="4:5">
      <c r="D5873" s="16" t="str">
        <f>IFERROR(VLOOKUP(CONCATENATE(B5873,C5873),IBGE!A:J,10,FALSE),"")</f>
        <v/>
      </c>
      <c r="E5873" s="17" t="str">
        <f>IFERROR(VLOOKUP(CONCATENATE(B5873,C5873),IBGE!A:R,18,FALSE),"")</f>
        <v/>
      </c>
    </row>
    <row r="5874" spans="4:5">
      <c r="D5874" s="16" t="str">
        <f>IFERROR(VLOOKUP(CONCATENATE(B5874,C5874),IBGE!A:J,10,FALSE),"")</f>
        <v/>
      </c>
      <c r="E5874" s="17" t="str">
        <f>IFERROR(VLOOKUP(CONCATENATE(B5874,C5874),IBGE!A:R,18,FALSE),"")</f>
        <v/>
      </c>
    </row>
    <row r="5875" spans="4:5">
      <c r="D5875" s="16" t="str">
        <f>IFERROR(VLOOKUP(CONCATENATE(B5875,C5875),IBGE!A:J,10,FALSE),"")</f>
        <v/>
      </c>
      <c r="E5875" s="17" t="str">
        <f>IFERROR(VLOOKUP(CONCATENATE(B5875,C5875),IBGE!A:R,18,FALSE),"")</f>
        <v/>
      </c>
    </row>
    <row r="5876" spans="4:5">
      <c r="D5876" s="16" t="str">
        <f>IFERROR(VLOOKUP(CONCATENATE(B5876,C5876),IBGE!A:J,10,FALSE),"")</f>
        <v/>
      </c>
      <c r="E5876" s="17" t="str">
        <f>IFERROR(VLOOKUP(CONCATENATE(B5876,C5876),IBGE!A:R,18,FALSE),"")</f>
        <v/>
      </c>
    </row>
    <row r="5877" spans="4:5">
      <c r="D5877" s="16" t="str">
        <f>IFERROR(VLOOKUP(CONCATENATE(B5877,C5877),IBGE!A:J,10,FALSE),"")</f>
        <v/>
      </c>
      <c r="E5877" s="17" t="str">
        <f>IFERROR(VLOOKUP(CONCATENATE(B5877,C5877),IBGE!A:R,18,FALSE),"")</f>
        <v/>
      </c>
    </row>
    <row r="5878" spans="4:5">
      <c r="D5878" s="16" t="str">
        <f>IFERROR(VLOOKUP(CONCATENATE(B5878,C5878),IBGE!A:J,10,FALSE),"")</f>
        <v/>
      </c>
      <c r="E5878" s="17" t="str">
        <f>IFERROR(VLOOKUP(CONCATENATE(B5878,C5878),IBGE!A:R,18,FALSE),"")</f>
        <v/>
      </c>
    </row>
    <row r="5879" spans="4:5">
      <c r="D5879" s="16" t="str">
        <f>IFERROR(VLOOKUP(CONCATENATE(B5879,C5879),IBGE!A:J,10,FALSE),"")</f>
        <v/>
      </c>
      <c r="E5879" s="17" t="str">
        <f>IFERROR(VLOOKUP(CONCATENATE(B5879,C5879),IBGE!A:R,18,FALSE),"")</f>
        <v/>
      </c>
    </row>
    <row r="5880" spans="4:5">
      <c r="D5880" s="16" t="str">
        <f>IFERROR(VLOOKUP(CONCATENATE(B5880,C5880),IBGE!A:J,10,FALSE),"")</f>
        <v/>
      </c>
      <c r="E5880" s="17" t="str">
        <f>IFERROR(VLOOKUP(CONCATENATE(B5880,C5880),IBGE!A:R,18,FALSE),"")</f>
        <v/>
      </c>
    </row>
    <row r="5881" spans="4:5">
      <c r="D5881" s="16" t="str">
        <f>IFERROR(VLOOKUP(CONCATENATE(B5881,C5881),IBGE!A:J,10,FALSE),"")</f>
        <v/>
      </c>
      <c r="E5881" s="17" t="str">
        <f>IFERROR(VLOOKUP(CONCATENATE(B5881,C5881),IBGE!A:R,18,FALSE),"")</f>
        <v/>
      </c>
    </row>
    <row r="5882" spans="4:5">
      <c r="D5882" s="16" t="str">
        <f>IFERROR(VLOOKUP(CONCATENATE(B5882,C5882),IBGE!A:J,10,FALSE),"")</f>
        <v/>
      </c>
      <c r="E5882" s="17" t="str">
        <f>IFERROR(VLOOKUP(CONCATENATE(B5882,C5882),IBGE!A:R,18,FALSE),"")</f>
        <v/>
      </c>
    </row>
    <row r="5883" spans="4:5">
      <c r="D5883" s="16" t="str">
        <f>IFERROR(VLOOKUP(CONCATENATE(B5883,C5883),IBGE!A:J,10,FALSE),"")</f>
        <v/>
      </c>
      <c r="E5883" s="17" t="str">
        <f>IFERROR(VLOOKUP(CONCATENATE(B5883,C5883),IBGE!A:R,18,FALSE),"")</f>
        <v/>
      </c>
    </row>
    <row r="5884" spans="4:5">
      <c r="D5884" s="16" t="str">
        <f>IFERROR(VLOOKUP(CONCATENATE(B5884,C5884),IBGE!A:J,10,FALSE),"")</f>
        <v/>
      </c>
      <c r="E5884" s="17" t="str">
        <f>IFERROR(VLOOKUP(CONCATENATE(B5884,C5884),IBGE!A:R,18,FALSE),"")</f>
        <v/>
      </c>
    </row>
    <row r="5885" spans="4:5">
      <c r="D5885" s="16" t="str">
        <f>IFERROR(VLOOKUP(CONCATENATE(B5885,C5885),IBGE!A:J,10,FALSE),"")</f>
        <v/>
      </c>
      <c r="E5885" s="17" t="str">
        <f>IFERROR(VLOOKUP(CONCATENATE(B5885,C5885),IBGE!A:R,18,FALSE),"")</f>
        <v/>
      </c>
    </row>
    <row r="5886" spans="4:5">
      <c r="D5886" s="16" t="str">
        <f>IFERROR(VLOOKUP(CONCATENATE(B5886,C5886),IBGE!A:J,10,FALSE),"")</f>
        <v/>
      </c>
      <c r="E5886" s="17" t="str">
        <f>IFERROR(VLOOKUP(CONCATENATE(B5886,C5886),IBGE!A:R,18,FALSE),"")</f>
        <v/>
      </c>
    </row>
    <row r="5887" spans="4:5">
      <c r="D5887" s="16" t="str">
        <f>IFERROR(VLOOKUP(CONCATENATE(B5887,C5887),IBGE!A:J,10,FALSE),"")</f>
        <v/>
      </c>
      <c r="E5887" s="17" t="str">
        <f>IFERROR(VLOOKUP(CONCATENATE(B5887,C5887),IBGE!A:R,18,FALSE),"")</f>
        <v/>
      </c>
    </row>
    <row r="5888" spans="4:5">
      <c r="D5888" s="16" t="str">
        <f>IFERROR(VLOOKUP(CONCATENATE(B5888,C5888),IBGE!A:J,10,FALSE),"")</f>
        <v/>
      </c>
      <c r="E5888" s="17" t="str">
        <f>IFERROR(VLOOKUP(CONCATENATE(B5888,C5888),IBGE!A:R,18,FALSE),"")</f>
        <v/>
      </c>
    </row>
    <row r="5889" spans="4:5">
      <c r="D5889" s="16" t="str">
        <f>IFERROR(VLOOKUP(CONCATENATE(B5889,C5889),IBGE!A:J,10,FALSE),"")</f>
        <v/>
      </c>
      <c r="E5889" s="17" t="str">
        <f>IFERROR(VLOOKUP(CONCATENATE(B5889,C5889),IBGE!A:R,18,FALSE),"")</f>
        <v/>
      </c>
    </row>
    <row r="5890" spans="4:5">
      <c r="D5890" s="16" t="str">
        <f>IFERROR(VLOOKUP(CONCATENATE(B5890,C5890),IBGE!A:J,10,FALSE),"")</f>
        <v/>
      </c>
      <c r="E5890" s="17" t="str">
        <f>IFERROR(VLOOKUP(CONCATENATE(B5890,C5890),IBGE!A:R,18,FALSE),"")</f>
        <v/>
      </c>
    </row>
    <row r="5891" spans="4:5">
      <c r="D5891" s="16" t="str">
        <f>IFERROR(VLOOKUP(CONCATENATE(B5891,C5891),IBGE!A:J,10,FALSE),"")</f>
        <v/>
      </c>
      <c r="E5891" s="17" t="str">
        <f>IFERROR(VLOOKUP(CONCATENATE(B5891,C5891),IBGE!A:R,18,FALSE),"")</f>
        <v/>
      </c>
    </row>
    <row r="5892" spans="4:5">
      <c r="D5892" s="16" t="str">
        <f>IFERROR(VLOOKUP(CONCATENATE(B5892,C5892),IBGE!A:J,10,FALSE),"")</f>
        <v/>
      </c>
      <c r="E5892" s="17" t="str">
        <f>IFERROR(VLOOKUP(CONCATENATE(B5892,C5892),IBGE!A:R,18,FALSE),"")</f>
        <v/>
      </c>
    </row>
    <row r="5893" spans="4:5">
      <c r="D5893" s="16" t="str">
        <f>IFERROR(VLOOKUP(CONCATENATE(B5893,C5893),IBGE!A:J,10,FALSE),"")</f>
        <v/>
      </c>
      <c r="E5893" s="17" t="str">
        <f>IFERROR(VLOOKUP(CONCATENATE(B5893,C5893),IBGE!A:R,18,FALSE),"")</f>
        <v/>
      </c>
    </row>
    <row r="5894" spans="4:5">
      <c r="D5894" s="16" t="str">
        <f>IFERROR(VLOOKUP(CONCATENATE(B5894,C5894),IBGE!A:J,10,FALSE),"")</f>
        <v/>
      </c>
      <c r="E5894" s="17" t="str">
        <f>IFERROR(VLOOKUP(CONCATENATE(B5894,C5894),IBGE!A:R,18,FALSE),"")</f>
        <v/>
      </c>
    </row>
    <row r="5895" spans="4:5">
      <c r="D5895" s="16" t="str">
        <f>IFERROR(VLOOKUP(CONCATENATE(B5895,C5895),IBGE!A:J,10,FALSE),"")</f>
        <v/>
      </c>
      <c r="E5895" s="17" t="str">
        <f>IFERROR(VLOOKUP(CONCATENATE(B5895,C5895),IBGE!A:R,18,FALSE),"")</f>
        <v/>
      </c>
    </row>
    <row r="5896" spans="4:5">
      <c r="D5896" s="16" t="str">
        <f>IFERROR(VLOOKUP(CONCATENATE(B5896,C5896),IBGE!A:J,10,FALSE),"")</f>
        <v/>
      </c>
      <c r="E5896" s="17" t="str">
        <f>IFERROR(VLOOKUP(CONCATENATE(B5896,C5896),IBGE!A:R,18,FALSE),"")</f>
        <v/>
      </c>
    </row>
    <row r="5897" spans="4:5">
      <c r="D5897" s="16" t="str">
        <f>IFERROR(VLOOKUP(CONCATENATE(B5897,C5897),IBGE!A:J,10,FALSE),"")</f>
        <v/>
      </c>
      <c r="E5897" s="17" t="str">
        <f>IFERROR(VLOOKUP(CONCATENATE(B5897,C5897),IBGE!A:R,18,FALSE),"")</f>
        <v/>
      </c>
    </row>
    <row r="5898" spans="4:5">
      <c r="D5898" s="16" t="str">
        <f>IFERROR(VLOOKUP(CONCATENATE(B5898,C5898),IBGE!A:J,10,FALSE),"")</f>
        <v/>
      </c>
      <c r="E5898" s="17" t="str">
        <f>IFERROR(VLOOKUP(CONCATENATE(B5898,C5898),IBGE!A:R,18,FALSE),"")</f>
        <v/>
      </c>
    </row>
    <row r="5899" spans="4:5">
      <c r="D5899" s="16" t="str">
        <f>IFERROR(VLOOKUP(CONCATENATE(B5899,C5899),IBGE!A:J,10,FALSE),"")</f>
        <v/>
      </c>
      <c r="E5899" s="17" t="str">
        <f>IFERROR(VLOOKUP(CONCATENATE(B5899,C5899),IBGE!A:R,18,FALSE),"")</f>
        <v/>
      </c>
    </row>
    <row r="5900" spans="4:5">
      <c r="D5900" s="16" t="str">
        <f>IFERROR(VLOOKUP(CONCATENATE(B5900,C5900),IBGE!A:J,10,FALSE),"")</f>
        <v/>
      </c>
      <c r="E5900" s="17" t="str">
        <f>IFERROR(VLOOKUP(CONCATENATE(B5900,C5900),IBGE!A:R,18,FALSE),"")</f>
        <v/>
      </c>
    </row>
    <row r="5901" spans="4:5">
      <c r="D5901" s="16" t="str">
        <f>IFERROR(VLOOKUP(CONCATENATE(B5901,C5901),IBGE!A:J,10,FALSE),"")</f>
        <v/>
      </c>
      <c r="E5901" s="17" t="str">
        <f>IFERROR(VLOOKUP(CONCATENATE(B5901,C5901),IBGE!A:R,18,FALSE),"")</f>
        <v/>
      </c>
    </row>
    <row r="5902" spans="4:5">
      <c r="D5902" s="16" t="str">
        <f>IFERROR(VLOOKUP(CONCATENATE(B5902,C5902),IBGE!A:J,10,FALSE),"")</f>
        <v/>
      </c>
      <c r="E5902" s="17" t="str">
        <f>IFERROR(VLOOKUP(CONCATENATE(B5902,C5902),IBGE!A:R,18,FALSE),"")</f>
        <v/>
      </c>
    </row>
    <row r="5903" spans="4:5">
      <c r="D5903" s="16" t="str">
        <f>IFERROR(VLOOKUP(CONCATENATE(B5903,C5903),IBGE!A:J,10,FALSE),"")</f>
        <v/>
      </c>
      <c r="E5903" s="17" t="str">
        <f>IFERROR(VLOOKUP(CONCATENATE(B5903,C5903),IBGE!A:R,18,FALSE),"")</f>
        <v/>
      </c>
    </row>
    <row r="5904" spans="4:5">
      <c r="D5904" s="16" t="str">
        <f>IFERROR(VLOOKUP(CONCATENATE(B5904,C5904),IBGE!A:J,10,FALSE),"")</f>
        <v/>
      </c>
      <c r="E5904" s="17" t="str">
        <f>IFERROR(VLOOKUP(CONCATENATE(B5904,C5904),IBGE!A:R,18,FALSE),"")</f>
        <v/>
      </c>
    </row>
    <row r="5905" spans="4:5">
      <c r="D5905" s="16" t="str">
        <f>IFERROR(VLOOKUP(CONCATENATE(B5905,C5905),IBGE!A:J,10,FALSE),"")</f>
        <v/>
      </c>
      <c r="E5905" s="17" t="str">
        <f>IFERROR(VLOOKUP(CONCATENATE(B5905,C5905),IBGE!A:R,18,FALSE),"")</f>
        <v/>
      </c>
    </row>
    <row r="5906" spans="4:5">
      <c r="D5906" s="16" t="str">
        <f>IFERROR(VLOOKUP(CONCATENATE(B5906,C5906),IBGE!A:J,10,FALSE),"")</f>
        <v/>
      </c>
      <c r="E5906" s="17" t="str">
        <f>IFERROR(VLOOKUP(CONCATENATE(B5906,C5906),IBGE!A:R,18,FALSE),"")</f>
        <v/>
      </c>
    </row>
    <row r="5907" spans="4:5">
      <c r="D5907" s="16" t="str">
        <f>IFERROR(VLOOKUP(CONCATENATE(B5907,C5907),IBGE!A:J,10,FALSE),"")</f>
        <v/>
      </c>
      <c r="E5907" s="17" t="str">
        <f>IFERROR(VLOOKUP(CONCATENATE(B5907,C5907),IBGE!A:R,18,FALSE),"")</f>
        <v/>
      </c>
    </row>
    <row r="5908" spans="4:5">
      <c r="D5908" s="16" t="str">
        <f>IFERROR(VLOOKUP(CONCATENATE(B5908,C5908),IBGE!A:J,10,FALSE),"")</f>
        <v/>
      </c>
      <c r="E5908" s="17" t="str">
        <f>IFERROR(VLOOKUP(CONCATENATE(B5908,C5908),IBGE!A:R,18,FALSE),"")</f>
        <v/>
      </c>
    </row>
    <row r="5909" spans="4:5">
      <c r="D5909" s="16" t="str">
        <f>IFERROR(VLOOKUP(CONCATENATE(B5909,C5909),IBGE!A:J,10,FALSE),"")</f>
        <v/>
      </c>
      <c r="E5909" s="17" t="str">
        <f>IFERROR(VLOOKUP(CONCATENATE(B5909,C5909),IBGE!A:R,18,FALSE),"")</f>
        <v/>
      </c>
    </row>
    <row r="5910" spans="4:5">
      <c r="D5910" s="16" t="str">
        <f>IFERROR(VLOOKUP(CONCATENATE(B5910,C5910),IBGE!A:J,10,FALSE),"")</f>
        <v/>
      </c>
      <c r="E5910" s="17" t="str">
        <f>IFERROR(VLOOKUP(CONCATENATE(B5910,C5910),IBGE!A:R,18,FALSE),"")</f>
        <v/>
      </c>
    </row>
    <row r="5911" spans="4:5">
      <c r="D5911" s="16" t="str">
        <f>IFERROR(VLOOKUP(CONCATENATE(B5911,C5911),IBGE!A:J,10,FALSE),"")</f>
        <v/>
      </c>
      <c r="E5911" s="17" t="str">
        <f>IFERROR(VLOOKUP(CONCATENATE(B5911,C5911),IBGE!A:R,18,FALSE),"")</f>
        <v/>
      </c>
    </row>
    <row r="5912" spans="4:5">
      <c r="D5912" s="16" t="str">
        <f>IFERROR(VLOOKUP(CONCATENATE(B5912,C5912),IBGE!A:J,10,FALSE),"")</f>
        <v/>
      </c>
      <c r="E5912" s="17" t="str">
        <f>IFERROR(VLOOKUP(CONCATENATE(B5912,C5912),IBGE!A:R,18,FALSE),"")</f>
        <v/>
      </c>
    </row>
    <row r="5913" spans="4:5">
      <c r="D5913" s="16" t="str">
        <f>IFERROR(VLOOKUP(CONCATENATE(B5913,C5913),IBGE!A:J,10,FALSE),"")</f>
        <v/>
      </c>
      <c r="E5913" s="17" t="str">
        <f>IFERROR(VLOOKUP(CONCATENATE(B5913,C5913),IBGE!A:R,18,FALSE),"")</f>
        <v/>
      </c>
    </row>
    <row r="5914" spans="4:5">
      <c r="D5914" s="16" t="str">
        <f>IFERROR(VLOOKUP(CONCATENATE(B5914,C5914),IBGE!A:J,10,FALSE),"")</f>
        <v/>
      </c>
      <c r="E5914" s="17" t="str">
        <f>IFERROR(VLOOKUP(CONCATENATE(B5914,C5914),IBGE!A:R,18,FALSE),"")</f>
        <v/>
      </c>
    </row>
    <row r="5915" spans="4:5">
      <c r="D5915" s="16" t="str">
        <f>IFERROR(VLOOKUP(CONCATENATE(B5915,C5915),IBGE!A:J,10,FALSE),"")</f>
        <v/>
      </c>
      <c r="E5915" s="17" t="str">
        <f>IFERROR(VLOOKUP(CONCATENATE(B5915,C5915),IBGE!A:R,18,FALSE),"")</f>
        <v/>
      </c>
    </row>
    <row r="5916" spans="4:5">
      <c r="D5916" s="16" t="str">
        <f>IFERROR(VLOOKUP(CONCATENATE(B5916,C5916),IBGE!A:J,10,FALSE),"")</f>
        <v/>
      </c>
      <c r="E5916" s="17" t="str">
        <f>IFERROR(VLOOKUP(CONCATENATE(B5916,C5916),IBGE!A:R,18,FALSE),"")</f>
        <v/>
      </c>
    </row>
    <row r="5917" spans="4:5">
      <c r="D5917" s="16" t="str">
        <f>IFERROR(VLOOKUP(CONCATENATE(B5917,C5917),IBGE!A:J,10,FALSE),"")</f>
        <v/>
      </c>
      <c r="E5917" s="17" t="str">
        <f>IFERROR(VLOOKUP(CONCATENATE(B5917,C5917),IBGE!A:R,18,FALSE),"")</f>
        <v/>
      </c>
    </row>
    <row r="5918" spans="4:5">
      <c r="D5918" s="16" t="str">
        <f>IFERROR(VLOOKUP(CONCATENATE(B5918,C5918),IBGE!A:J,10,FALSE),"")</f>
        <v/>
      </c>
      <c r="E5918" s="17" t="str">
        <f>IFERROR(VLOOKUP(CONCATENATE(B5918,C5918),IBGE!A:R,18,FALSE),"")</f>
        <v/>
      </c>
    </row>
    <row r="5919" spans="4:5">
      <c r="D5919" s="16" t="str">
        <f>IFERROR(VLOOKUP(CONCATENATE(B5919,C5919),IBGE!A:J,10,FALSE),"")</f>
        <v/>
      </c>
      <c r="E5919" s="17" t="str">
        <f>IFERROR(VLOOKUP(CONCATENATE(B5919,C5919),IBGE!A:R,18,FALSE),"")</f>
        <v/>
      </c>
    </row>
    <row r="5920" spans="4:5">
      <c r="D5920" s="16" t="str">
        <f>IFERROR(VLOOKUP(CONCATENATE(B5920,C5920),IBGE!A:J,10,FALSE),"")</f>
        <v/>
      </c>
      <c r="E5920" s="17" t="str">
        <f>IFERROR(VLOOKUP(CONCATENATE(B5920,C5920),IBGE!A:R,18,FALSE),"")</f>
        <v/>
      </c>
    </row>
    <row r="5921" spans="4:5">
      <c r="D5921" s="16" t="str">
        <f>IFERROR(VLOOKUP(CONCATENATE(B5921,C5921),IBGE!A:J,10,FALSE),"")</f>
        <v/>
      </c>
      <c r="E5921" s="17" t="str">
        <f>IFERROR(VLOOKUP(CONCATENATE(B5921,C5921),IBGE!A:R,18,FALSE),"")</f>
        <v/>
      </c>
    </row>
    <row r="5922" spans="4:5">
      <c r="D5922" s="16" t="str">
        <f>IFERROR(VLOOKUP(CONCATENATE(B5922,C5922),IBGE!A:J,10,FALSE),"")</f>
        <v/>
      </c>
      <c r="E5922" s="17" t="str">
        <f>IFERROR(VLOOKUP(CONCATENATE(B5922,C5922),IBGE!A:R,18,FALSE),"")</f>
        <v/>
      </c>
    </row>
    <row r="5923" spans="4:5">
      <c r="D5923" s="16" t="str">
        <f>IFERROR(VLOOKUP(CONCATENATE(B5923,C5923),IBGE!A:J,10,FALSE),"")</f>
        <v/>
      </c>
      <c r="E5923" s="17" t="str">
        <f>IFERROR(VLOOKUP(CONCATENATE(B5923,C5923),IBGE!A:R,18,FALSE),"")</f>
        <v/>
      </c>
    </row>
    <row r="5924" spans="4:5">
      <c r="D5924" s="16" t="str">
        <f>IFERROR(VLOOKUP(CONCATENATE(B5924,C5924),IBGE!A:J,10,FALSE),"")</f>
        <v/>
      </c>
      <c r="E5924" s="17" t="str">
        <f>IFERROR(VLOOKUP(CONCATENATE(B5924,C5924),IBGE!A:R,18,FALSE),"")</f>
        <v/>
      </c>
    </row>
    <row r="5925" spans="4:5">
      <c r="D5925" s="16" t="str">
        <f>IFERROR(VLOOKUP(CONCATENATE(B5925,C5925),IBGE!A:J,10,FALSE),"")</f>
        <v/>
      </c>
      <c r="E5925" s="17" t="str">
        <f>IFERROR(VLOOKUP(CONCATENATE(B5925,C5925),IBGE!A:R,18,FALSE),"")</f>
        <v/>
      </c>
    </row>
    <row r="5926" spans="4:5">
      <c r="D5926" s="16" t="str">
        <f>IFERROR(VLOOKUP(CONCATENATE(B5926,C5926),IBGE!A:J,10,FALSE),"")</f>
        <v/>
      </c>
      <c r="E5926" s="17" t="str">
        <f>IFERROR(VLOOKUP(CONCATENATE(B5926,C5926),IBGE!A:R,18,FALSE),"")</f>
        <v/>
      </c>
    </row>
    <row r="5927" spans="4:5">
      <c r="D5927" s="16" t="str">
        <f>IFERROR(VLOOKUP(CONCATENATE(B5927,C5927),IBGE!A:J,10,FALSE),"")</f>
        <v/>
      </c>
      <c r="E5927" s="17" t="str">
        <f>IFERROR(VLOOKUP(CONCATENATE(B5927,C5927),IBGE!A:R,18,FALSE),"")</f>
        <v/>
      </c>
    </row>
    <row r="5928" spans="4:5">
      <c r="D5928" s="16" t="str">
        <f>IFERROR(VLOOKUP(CONCATENATE(B5928,C5928),IBGE!A:J,10,FALSE),"")</f>
        <v/>
      </c>
      <c r="E5928" s="17" t="str">
        <f>IFERROR(VLOOKUP(CONCATENATE(B5928,C5928),IBGE!A:R,18,FALSE),"")</f>
        <v/>
      </c>
    </row>
    <row r="5929" spans="4:5">
      <c r="D5929" s="16" t="str">
        <f>IFERROR(VLOOKUP(CONCATENATE(B5929,C5929),IBGE!A:J,10,FALSE),"")</f>
        <v/>
      </c>
      <c r="E5929" s="17" t="str">
        <f>IFERROR(VLOOKUP(CONCATENATE(B5929,C5929),IBGE!A:R,18,FALSE),"")</f>
        <v/>
      </c>
    </row>
    <row r="5930" spans="4:5">
      <c r="D5930" s="16" t="str">
        <f>IFERROR(VLOOKUP(CONCATENATE(B5930,C5930),IBGE!A:J,10,FALSE),"")</f>
        <v/>
      </c>
      <c r="E5930" s="17" t="str">
        <f>IFERROR(VLOOKUP(CONCATENATE(B5930,C5930),IBGE!A:R,18,FALSE),"")</f>
        <v/>
      </c>
    </row>
    <row r="5931" spans="4:5">
      <c r="D5931" s="16" t="str">
        <f>IFERROR(VLOOKUP(CONCATENATE(B5931,C5931),IBGE!A:J,10,FALSE),"")</f>
        <v/>
      </c>
      <c r="E5931" s="17" t="str">
        <f>IFERROR(VLOOKUP(CONCATENATE(B5931,C5931),IBGE!A:R,18,FALSE),"")</f>
        <v/>
      </c>
    </row>
    <row r="5932" spans="4:5">
      <c r="D5932" s="16" t="str">
        <f>IFERROR(VLOOKUP(CONCATENATE(B5932,C5932),IBGE!A:J,10,FALSE),"")</f>
        <v/>
      </c>
      <c r="E5932" s="17" t="str">
        <f>IFERROR(VLOOKUP(CONCATENATE(B5932,C5932),IBGE!A:R,18,FALSE),"")</f>
        <v/>
      </c>
    </row>
    <row r="5933" spans="4:5">
      <c r="D5933" s="16" t="str">
        <f>IFERROR(VLOOKUP(CONCATENATE(B5933,C5933),IBGE!A:J,10,FALSE),"")</f>
        <v/>
      </c>
      <c r="E5933" s="17" t="str">
        <f>IFERROR(VLOOKUP(CONCATENATE(B5933,C5933),IBGE!A:R,18,FALSE),"")</f>
        <v/>
      </c>
    </row>
    <row r="5934" spans="4:5">
      <c r="D5934" s="16" t="str">
        <f>IFERROR(VLOOKUP(CONCATENATE(B5934,C5934),IBGE!A:J,10,FALSE),"")</f>
        <v/>
      </c>
      <c r="E5934" s="17" t="str">
        <f>IFERROR(VLOOKUP(CONCATENATE(B5934,C5934),IBGE!A:R,18,FALSE),"")</f>
        <v/>
      </c>
    </row>
    <row r="5935" spans="4:5">
      <c r="D5935" s="16" t="str">
        <f>IFERROR(VLOOKUP(CONCATENATE(B5935,C5935),IBGE!A:J,10,FALSE),"")</f>
        <v/>
      </c>
      <c r="E5935" s="17" t="str">
        <f>IFERROR(VLOOKUP(CONCATENATE(B5935,C5935),IBGE!A:R,18,FALSE),"")</f>
        <v/>
      </c>
    </row>
    <row r="5936" spans="4:5">
      <c r="D5936" s="16" t="str">
        <f>IFERROR(VLOOKUP(CONCATENATE(B5936,C5936),IBGE!A:J,10,FALSE),"")</f>
        <v/>
      </c>
      <c r="E5936" s="17" t="str">
        <f>IFERROR(VLOOKUP(CONCATENATE(B5936,C5936),IBGE!A:R,18,FALSE),"")</f>
        <v/>
      </c>
    </row>
    <row r="5937" spans="4:5">
      <c r="D5937" s="16" t="str">
        <f>IFERROR(VLOOKUP(CONCATENATE(B5937,C5937),IBGE!A:J,10,FALSE),"")</f>
        <v/>
      </c>
      <c r="E5937" s="17" t="str">
        <f>IFERROR(VLOOKUP(CONCATENATE(B5937,C5937),IBGE!A:R,18,FALSE),"")</f>
        <v/>
      </c>
    </row>
    <row r="5938" spans="4:5">
      <c r="D5938" s="16" t="str">
        <f>IFERROR(VLOOKUP(CONCATENATE(B5938,C5938),IBGE!A:J,10,FALSE),"")</f>
        <v/>
      </c>
      <c r="E5938" s="17" t="str">
        <f>IFERROR(VLOOKUP(CONCATENATE(B5938,C5938),IBGE!A:R,18,FALSE),"")</f>
        <v/>
      </c>
    </row>
    <row r="5939" spans="4:5">
      <c r="D5939" s="16" t="str">
        <f>IFERROR(VLOOKUP(CONCATENATE(B5939,C5939),IBGE!A:J,10,FALSE),"")</f>
        <v/>
      </c>
      <c r="E5939" s="17" t="str">
        <f>IFERROR(VLOOKUP(CONCATENATE(B5939,C5939),IBGE!A:R,18,FALSE),"")</f>
        <v/>
      </c>
    </row>
    <row r="5940" spans="4:5">
      <c r="D5940" s="16" t="str">
        <f>IFERROR(VLOOKUP(CONCATENATE(B5940,C5940),IBGE!A:J,10,FALSE),"")</f>
        <v/>
      </c>
      <c r="E5940" s="17" t="str">
        <f>IFERROR(VLOOKUP(CONCATENATE(B5940,C5940),IBGE!A:R,18,FALSE),"")</f>
        <v/>
      </c>
    </row>
    <row r="5941" spans="4:5">
      <c r="D5941" s="16" t="str">
        <f>IFERROR(VLOOKUP(CONCATENATE(B5941,C5941),IBGE!A:J,10,FALSE),"")</f>
        <v/>
      </c>
      <c r="E5941" s="17" t="str">
        <f>IFERROR(VLOOKUP(CONCATENATE(B5941,C5941),IBGE!A:R,18,FALSE),"")</f>
        <v/>
      </c>
    </row>
    <row r="5942" spans="4:5">
      <c r="D5942" s="16" t="str">
        <f>IFERROR(VLOOKUP(CONCATENATE(B5942,C5942),IBGE!A:J,10,FALSE),"")</f>
        <v/>
      </c>
      <c r="E5942" s="17" t="str">
        <f>IFERROR(VLOOKUP(CONCATENATE(B5942,C5942),IBGE!A:R,18,FALSE),"")</f>
        <v/>
      </c>
    </row>
    <row r="5943" spans="4:5">
      <c r="D5943" s="16" t="str">
        <f>IFERROR(VLOOKUP(CONCATENATE(B5943,C5943),IBGE!A:J,10,FALSE),"")</f>
        <v/>
      </c>
      <c r="E5943" s="17" t="str">
        <f>IFERROR(VLOOKUP(CONCATENATE(B5943,C5943),IBGE!A:R,18,FALSE),"")</f>
        <v/>
      </c>
    </row>
    <row r="5944" spans="4:5">
      <c r="D5944" s="16" t="str">
        <f>IFERROR(VLOOKUP(CONCATENATE(B5944,C5944),IBGE!A:J,10,FALSE),"")</f>
        <v/>
      </c>
      <c r="E5944" s="17" t="str">
        <f>IFERROR(VLOOKUP(CONCATENATE(B5944,C5944),IBGE!A:R,18,FALSE),"")</f>
        <v/>
      </c>
    </row>
    <row r="5945" spans="4:5">
      <c r="D5945" s="16" t="str">
        <f>IFERROR(VLOOKUP(CONCATENATE(B5945,C5945),IBGE!A:J,10,FALSE),"")</f>
        <v/>
      </c>
      <c r="E5945" s="17" t="str">
        <f>IFERROR(VLOOKUP(CONCATENATE(B5945,C5945),IBGE!A:R,18,FALSE),"")</f>
        <v/>
      </c>
    </row>
    <row r="5946" spans="4:5">
      <c r="D5946" s="16" t="str">
        <f>IFERROR(VLOOKUP(CONCATENATE(B5946,C5946),IBGE!A:J,10,FALSE),"")</f>
        <v/>
      </c>
      <c r="E5946" s="17" t="str">
        <f>IFERROR(VLOOKUP(CONCATENATE(B5946,C5946),IBGE!A:R,18,FALSE),"")</f>
        <v/>
      </c>
    </row>
    <row r="5947" spans="4:5">
      <c r="D5947" s="16" t="str">
        <f>IFERROR(VLOOKUP(CONCATENATE(B5947,C5947),IBGE!A:J,10,FALSE),"")</f>
        <v/>
      </c>
      <c r="E5947" s="17" t="str">
        <f>IFERROR(VLOOKUP(CONCATENATE(B5947,C5947),IBGE!A:R,18,FALSE),"")</f>
        <v/>
      </c>
    </row>
    <row r="5948" spans="4:5">
      <c r="D5948" s="16" t="str">
        <f>IFERROR(VLOOKUP(CONCATENATE(B5948,C5948),IBGE!A:J,10,FALSE),"")</f>
        <v/>
      </c>
      <c r="E5948" s="17" t="str">
        <f>IFERROR(VLOOKUP(CONCATENATE(B5948,C5948),IBGE!A:R,18,FALSE),"")</f>
        <v/>
      </c>
    </row>
    <row r="5949" spans="4:5">
      <c r="D5949" s="16" t="str">
        <f>IFERROR(VLOOKUP(CONCATENATE(B5949,C5949),IBGE!A:J,10,FALSE),"")</f>
        <v/>
      </c>
      <c r="E5949" s="17" t="str">
        <f>IFERROR(VLOOKUP(CONCATENATE(B5949,C5949),IBGE!A:R,18,FALSE),"")</f>
        <v/>
      </c>
    </row>
    <row r="5950" spans="4:5">
      <c r="D5950" s="16" t="str">
        <f>IFERROR(VLOOKUP(CONCATENATE(B5950,C5950),IBGE!A:J,10,FALSE),"")</f>
        <v/>
      </c>
      <c r="E5950" s="17" t="str">
        <f>IFERROR(VLOOKUP(CONCATENATE(B5950,C5950),IBGE!A:R,18,FALSE),"")</f>
        <v/>
      </c>
    </row>
    <row r="5951" spans="4:5">
      <c r="D5951" s="16" t="str">
        <f>IFERROR(VLOOKUP(CONCATENATE(B5951,C5951),IBGE!A:J,10,FALSE),"")</f>
        <v/>
      </c>
      <c r="E5951" s="17" t="str">
        <f>IFERROR(VLOOKUP(CONCATENATE(B5951,C5951),IBGE!A:R,18,FALSE),"")</f>
        <v/>
      </c>
    </row>
    <row r="5952" spans="4:5">
      <c r="D5952" s="16" t="str">
        <f>IFERROR(VLOOKUP(CONCATENATE(B5952,C5952),IBGE!A:J,10,FALSE),"")</f>
        <v/>
      </c>
      <c r="E5952" s="17" t="str">
        <f>IFERROR(VLOOKUP(CONCATENATE(B5952,C5952),IBGE!A:R,18,FALSE),"")</f>
        <v/>
      </c>
    </row>
    <row r="5953" spans="4:5">
      <c r="D5953" s="16" t="str">
        <f>IFERROR(VLOOKUP(CONCATENATE(B5953,C5953),IBGE!A:J,10,FALSE),"")</f>
        <v/>
      </c>
      <c r="E5953" s="17" t="str">
        <f>IFERROR(VLOOKUP(CONCATENATE(B5953,C5953),IBGE!A:R,18,FALSE),"")</f>
        <v/>
      </c>
    </row>
    <row r="5954" spans="4:5">
      <c r="D5954" s="16" t="str">
        <f>IFERROR(VLOOKUP(CONCATENATE(B5954,C5954),IBGE!A:J,10,FALSE),"")</f>
        <v/>
      </c>
      <c r="E5954" s="17" t="str">
        <f>IFERROR(VLOOKUP(CONCATENATE(B5954,C5954),IBGE!A:R,18,FALSE),"")</f>
        <v/>
      </c>
    </row>
    <row r="5955" spans="4:5">
      <c r="D5955" s="16" t="str">
        <f>IFERROR(VLOOKUP(CONCATENATE(B5955,C5955),IBGE!A:J,10,FALSE),"")</f>
        <v/>
      </c>
      <c r="E5955" s="17" t="str">
        <f>IFERROR(VLOOKUP(CONCATENATE(B5955,C5955),IBGE!A:R,18,FALSE),"")</f>
        <v/>
      </c>
    </row>
    <row r="5956" spans="4:5">
      <c r="D5956" s="16" t="str">
        <f>IFERROR(VLOOKUP(CONCATENATE(B5956,C5956),IBGE!A:J,10,FALSE),"")</f>
        <v/>
      </c>
      <c r="E5956" s="17" t="str">
        <f>IFERROR(VLOOKUP(CONCATENATE(B5956,C5956),IBGE!A:R,18,FALSE),"")</f>
        <v/>
      </c>
    </row>
    <row r="5957" spans="4:5">
      <c r="D5957" s="16" t="str">
        <f>IFERROR(VLOOKUP(CONCATENATE(B5957,C5957),IBGE!A:J,10,FALSE),"")</f>
        <v/>
      </c>
      <c r="E5957" s="17" t="str">
        <f>IFERROR(VLOOKUP(CONCATENATE(B5957,C5957),IBGE!A:R,18,FALSE),"")</f>
        <v/>
      </c>
    </row>
    <row r="5958" spans="4:5">
      <c r="D5958" s="16" t="str">
        <f>IFERROR(VLOOKUP(CONCATENATE(B5958,C5958),IBGE!A:J,10,FALSE),"")</f>
        <v/>
      </c>
      <c r="E5958" s="17" t="str">
        <f>IFERROR(VLOOKUP(CONCATENATE(B5958,C5958),IBGE!A:R,18,FALSE),"")</f>
        <v/>
      </c>
    </row>
    <row r="5959" spans="4:5">
      <c r="D5959" s="16" t="str">
        <f>IFERROR(VLOOKUP(CONCATENATE(B5959,C5959),IBGE!A:J,10,FALSE),"")</f>
        <v/>
      </c>
      <c r="E5959" s="17" t="str">
        <f>IFERROR(VLOOKUP(CONCATENATE(B5959,C5959),IBGE!A:R,18,FALSE),"")</f>
        <v/>
      </c>
    </row>
    <row r="5960" spans="4:5">
      <c r="D5960" s="16" t="str">
        <f>IFERROR(VLOOKUP(CONCATENATE(B5960,C5960),IBGE!A:J,10,FALSE),"")</f>
        <v/>
      </c>
      <c r="E5960" s="17" t="str">
        <f>IFERROR(VLOOKUP(CONCATENATE(B5960,C5960),IBGE!A:R,18,FALSE),"")</f>
        <v/>
      </c>
    </row>
    <row r="5961" spans="4:5">
      <c r="D5961" s="16" t="str">
        <f>IFERROR(VLOOKUP(CONCATENATE(B5961,C5961),IBGE!A:J,10,FALSE),"")</f>
        <v/>
      </c>
      <c r="E5961" s="17" t="str">
        <f>IFERROR(VLOOKUP(CONCATENATE(B5961,C5961),IBGE!A:R,18,FALSE),"")</f>
        <v/>
      </c>
    </row>
    <row r="5962" spans="4:5">
      <c r="D5962" s="16" t="str">
        <f>IFERROR(VLOOKUP(CONCATENATE(B5962,C5962),IBGE!A:J,10,FALSE),"")</f>
        <v/>
      </c>
      <c r="E5962" s="17" t="str">
        <f>IFERROR(VLOOKUP(CONCATENATE(B5962,C5962),IBGE!A:R,18,FALSE),"")</f>
        <v/>
      </c>
    </row>
    <row r="5963" spans="4:5">
      <c r="D5963" s="16" t="str">
        <f>IFERROR(VLOOKUP(CONCATENATE(B5963,C5963),IBGE!A:J,10,FALSE),"")</f>
        <v/>
      </c>
      <c r="E5963" s="17" t="str">
        <f>IFERROR(VLOOKUP(CONCATENATE(B5963,C5963),IBGE!A:R,18,FALSE),"")</f>
        <v/>
      </c>
    </row>
    <row r="5964" spans="4:5">
      <c r="D5964" s="16" t="str">
        <f>IFERROR(VLOOKUP(CONCATENATE(B5964,C5964),IBGE!A:J,10,FALSE),"")</f>
        <v/>
      </c>
      <c r="E5964" s="17" t="str">
        <f>IFERROR(VLOOKUP(CONCATENATE(B5964,C5964),IBGE!A:R,18,FALSE),"")</f>
        <v/>
      </c>
    </row>
    <row r="5965" spans="4:5">
      <c r="D5965" s="16" t="str">
        <f>IFERROR(VLOOKUP(CONCATENATE(B5965,C5965),IBGE!A:J,10,FALSE),"")</f>
        <v/>
      </c>
      <c r="E5965" s="17" t="str">
        <f>IFERROR(VLOOKUP(CONCATENATE(B5965,C5965),IBGE!A:R,18,FALSE),"")</f>
        <v/>
      </c>
    </row>
    <row r="5966" spans="4:5">
      <c r="D5966" s="16" t="str">
        <f>IFERROR(VLOOKUP(CONCATENATE(B5966,C5966),IBGE!A:J,10,FALSE),"")</f>
        <v/>
      </c>
      <c r="E5966" s="17" t="str">
        <f>IFERROR(VLOOKUP(CONCATENATE(B5966,C5966),IBGE!A:R,18,FALSE),"")</f>
        <v/>
      </c>
    </row>
    <row r="5967" spans="4:5">
      <c r="D5967" s="16" t="str">
        <f>IFERROR(VLOOKUP(CONCATENATE(B5967,C5967),IBGE!A:J,10,FALSE),"")</f>
        <v/>
      </c>
      <c r="E5967" s="17" t="str">
        <f>IFERROR(VLOOKUP(CONCATENATE(B5967,C5967),IBGE!A:R,18,FALSE),"")</f>
        <v/>
      </c>
    </row>
    <row r="5968" spans="4:5">
      <c r="D5968" s="16" t="str">
        <f>IFERROR(VLOOKUP(CONCATENATE(B5968,C5968),IBGE!A:J,10,FALSE),"")</f>
        <v/>
      </c>
      <c r="E5968" s="17" t="str">
        <f>IFERROR(VLOOKUP(CONCATENATE(B5968,C5968),IBGE!A:R,18,FALSE),"")</f>
        <v/>
      </c>
    </row>
    <row r="5969" spans="4:5">
      <c r="D5969" s="16" t="str">
        <f>IFERROR(VLOOKUP(CONCATENATE(B5969,C5969),IBGE!A:J,10,FALSE),"")</f>
        <v/>
      </c>
      <c r="E5969" s="17" t="str">
        <f>IFERROR(VLOOKUP(CONCATENATE(B5969,C5969),IBGE!A:R,18,FALSE),"")</f>
        <v/>
      </c>
    </row>
    <row r="5970" spans="4:5">
      <c r="D5970" s="16" t="str">
        <f>IFERROR(VLOOKUP(CONCATENATE(B5970,C5970),IBGE!A:J,10,FALSE),"")</f>
        <v/>
      </c>
      <c r="E5970" s="17" t="str">
        <f>IFERROR(VLOOKUP(CONCATENATE(B5970,C5970),IBGE!A:R,18,FALSE),"")</f>
        <v/>
      </c>
    </row>
    <row r="5971" spans="4:5">
      <c r="D5971" s="16" t="str">
        <f>IFERROR(VLOOKUP(CONCATENATE(B5971,C5971),IBGE!A:J,10,FALSE),"")</f>
        <v/>
      </c>
      <c r="E5971" s="17" t="str">
        <f>IFERROR(VLOOKUP(CONCATENATE(B5971,C5971),IBGE!A:R,18,FALSE),"")</f>
        <v/>
      </c>
    </row>
    <row r="5972" spans="4:5">
      <c r="D5972" s="16" t="str">
        <f>IFERROR(VLOOKUP(CONCATENATE(B5972,C5972),IBGE!A:J,10,FALSE),"")</f>
        <v/>
      </c>
      <c r="E5972" s="17" t="str">
        <f>IFERROR(VLOOKUP(CONCATENATE(B5972,C5972),IBGE!A:R,18,FALSE),"")</f>
        <v/>
      </c>
    </row>
    <row r="5973" spans="4:5">
      <c r="D5973" s="16" t="str">
        <f>IFERROR(VLOOKUP(CONCATENATE(B5973,C5973),IBGE!A:J,10,FALSE),"")</f>
        <v/>
      </c>
      <c r="E5973" s="17" t="str">
        <f>IFERROR(VLOOKUP(CONCATENATE(B5973,C5973),IBGE!A:R,18,FALSE),"")</f>
        <v/>
      </c>
    </row>
    <row r="5974" spans="4:5">
      <c r="D5974" s="16" t="str">
        <f>IFERROR(VLOOKUP(CONCATENATE(B5974,C5974),IBGE!A:J,10,FALSE),"")</f>
        <v/>
      </c>
      <c r="E5974" s="17" t="str">
        <f>IFERROR(VLOOKUP(CONCATENATE(B5974,C5974),IBGE!A:R,18,FALSE),"")</f>
        <v/>
      </c>
    </row>
    <row r="5975" spans="4:5">
      <c r="D5975" s="16" t="str">
        <f>IFERROR(VLOOKUP(CONCATENATE(B5975,C5975),IBGE!A:J,10,FALSE),"")</f>
        <v/>
      </c>
      <c r="E5975" s="17" t="str">
        <f>IFERROR(VLOOKUP(CONCATENATE(B5975,C5975),IBGE!A:R,18,FALSE),"")</f>
        <v/>
      </c>
    </row>
    <row r="5976" spans="4:5">
      <c r="D5976" s="16" t="str">
        <f>IFERROR(VLOOKUP(CONCATENATE(B5976,C5976),IBGE!A:J,10,FALSE),"")</f>
        <v/>
      </c>
      <c r="E5976" s="17" t="str">
        <f>IFERROR(VLOOKUP(CONCATENATE(B5976,C5976),IBGE!A:R,18,FALSE),"")</f>
        <v/>
      </c>
    </row>
    <row r="5977" spans="4:5">
      <c r="D5977" s="16" t="str">
        <f>IFERROR(VLOOKUP(CONCATENATE(B5977,C5977),IBGE!A:J,10,FALSE),"")</f>
        <v/>
      </c>
      <c r="E5977" s="17" t="str">
        <f>IFERROR(VLOOKUP(CONCATENATE(B5977,C5977),IBGE!A:R,18,FALSE),"")</f>
        <v/>
      </c>
    </row>
    <row r="5978" spans="4:5">
      <c r="D5978" s="16" t="str">
        <f>IFERROR(VLOOKUP(CONCATENATE(B5978,C5978),IBGE!A:J,10,FALSE),"")</f>
        <v/>
      </c>
      <c r="E5978" s="17" t="str">
        <f>IFERROR(VLOOKUP(CONCATENATE(B5978,C5978),IBGE!A:R,18,FALSE),"")</f>
        <v/>
      </c>
    </row>
    <row r="5979" spans="4:5">
      <c r="D5979" s="16" t="str">
        <f>IFERROR(VLOOKUP(CONCATENATE(B5979,C5979),IBGE!A:J,10,FALSE),"")</f>
        <v/>
      </c>
      <c r="E5979" s="17" t="str">
        <f>IFERROR(VLOOKUP(CONCATENATE(B5979,C5979),IBGE!A:R,18,FALSE),"")</f>
        <v/>
      </c>
    </row>
    <row r="5980" spans="4:5">
      <c r="D5980" s="16" t="str">
        <f>IFERROR(VLOOKUP(CONCATENATE(B5980,C5980),IBGE!A:J,10,FALSE),"")</f>
        <v/>
      </c>
      <c r="E5980" s="17" t="str">
        <f>IFERROR(VLOOKUP(CONCATENATE(B5980,C5980),IBGE!A:R,18,FALSE),"")</f>
        <v/>
      </c>
    </row>
    <row r="5981" spans="4:5">
      <c r="D5981" s="16" t="str">
        <f>IFERROR(VLOOKUP(CONCATENATE(B5981,C5981),IBGE!A:J,10,FALSE),"")</f>
        <v/>
      </c>
      <c r="E5981" s="17" t="str">
        <f>IFERROR(VLOOKUP(CONCATENATE(B5981,C5981),IBGE!A:R,18,FALSE),"")</f>
        <v/>
      </c>
    </row>
    <row r="5982" spans="4:5">
      <c r="D5982" s="16" t="str">
        <f>IFERROR(VLOOKUP(CONCATENATE(B5982,C5982),IBGE!A:J,10,FALSE),"")</f>
        <v/>
      </c>
      <c r="E5982" s="17" t="str">
        <f>IFERROR(VLOOKUP(CONCATENATE(B5982,C5982),IBGE!A:R,18,FALSE),"")</f>
        <v/>
      </c>
    </row>
    <row r="5983" spans="4:5">
      <c r="D5983" s="16" t="str">
        <f>IFERROR(VLOOKUP(CONCATENATE(B5983,C5983),IBGE!A:J,10,FALSE),"")</f>
        <v/>
      </c>
      <c r="E5983" s="17" t="str">
        <f>IFERROR(VLOOKUP(CONCATENATE(B5983,C5983),IBGE!A:R,18,FALSE),"")</f>
        <v/>
      </c>
    </row>
    <row r="5984" spans="4:5">
      <c r="D5984" s="16" t="str">
        <f>IFERROR(VLOOKUP(CONCATENATE(B5984,C5984),IBGE!A:J,10,FALSE),"")</f>
        <v/>
      </c>
      <c r="E5984" s="17" t="str">
        <f>IFERROR(VLOOKUP(CONCATENATE(B5984,C5984),IBGE!A:R,18,FALSE),"")</f>
        <v/>
      </c>
    </row>
    <row r="5985" spans="4:5">
      <c r="D5985" s="16" t="str">
        <f>IFERROR(VLOOKUP(CONCATENATE(B5985,C5985),IBGE!A:J,10,FALSE),"")</f>
        <v/>
      </c>
      <c r="E5985" s="17" t="str">
        <f>IFERROR(VLOOKUP(CONCATENATE(B5985,C5985),IBGE!A:R,18,FALSE),"")</f>
        <v/>
      </c>
    </row>
    <row r="5986" spans="4:5">
      <c r="D5986" s="16" t="str">
        <f>IFERROR(VLOOKUP(CONCATENATE(B5986,C5986),IBGE!A:J,10,FALSE),"")</f>
        <v/>
      </c>
      <c r="E5986" s="17" t="str">
        <f>IFERROR(VLOOKUP(CONCATENATE(B5986,C5986),IBGE!A:R,18,FALSE),"")</f>
        <v/>
      </c>
    </row>
    <row r="5987" spans="4:5">
      <c r="D5987" s="16" t="str">
        <f>IFERROR(VLOOKUP(CONCATENATE(B5987,C5987),IBGE!A:J,10,FALSE),"")</f>
        <v/>
      </c>
      <c r="E5987" s="17" t="str">
        <f>IFERROR(VLOOKUP(CONCATENATE(B5987,C5987),IBGE!A:R,18,FALSE),"")</f>
        <v/>
      </c>
    </row>
    <row r="5988" spans="4:5">
      <c r="D5988" s="16" t="str">
        <f>IFERROR(VLOOKUP(CONCATENATE(B5988,C5988),IBGE!A:J,10,FALSE),"")</f>
        <v/>
      </c>
      <c r="E5988" s="17" t="str">
        <f>IFERROR(VLOOKUP(CONCATENATE(B5988,C5988),IBGE!A:R,18,FALSE),"")</f>
        <v/>
      </c>
    </row>
    <row r="5989" spans="4:5">
      <c r="D5989" s="16" t="str">
        <f>IFERROR(VLOOKUP(CONCATENATE(B5989,C5989),IBGE!A:J,10,FALSE),"")</f>
        <v/>
      </c>
      <c r="E5989" s="17" t="str">
        <f>IFERROR(VLOOKUP(CONCATENATE(B5989,C5989),IBGE!A:R,18,FALSE),"")</f>
        <v/>
      </c>
    </row>
    <row r="5990" spans="4:5">
      <c r="D5990" s="16" t="str">
        <f>IFERROR(VLOOKUP(CONCATENATE(B5990,C5990),IBGE!A:J,10,FALSE),"")</f>
        <v/>
      </c>
      <c r="E5990" s="17" t="str">
        <f>IFERROR(VLOOKUP(CONCATENATE(B5990,C5990),IBGE!A:R,18,FALSE),"")</f>
        <v/>
      </c>
    </row>
    <row r="5991" spans="4:5">
      <c r="D5991" s="16" t="str">
        <f>IFERROR(VLOOKUP(CONCATENATE(B5991,C5991),IBGE!A:J,10,FALSE),"")</f>
        <v/>
      </c>
      <c r="E5991" s="17" t="str">
        <f>IFERROR(VLOOKUP(CONCATENATE(B5991,C5991),IBGE!A:R,18,FALSE),"")</f>
        <v/>
      </c>
    </row>
    <row r="5992" spans="4:5">
      <c r="D5992" s="16" t="str">
        <f>IFERROR(VLOOKUP(CONCATENATE(B5992,C5992),IBGE!A:J,10,FALSE),"")</f>
        <v/>
      </c>
      <c r="E5992" s="17" t="str">
        <f>IFERROR(VLOOKUP(CONCATENATE(B5992,C5992),IBGE!A:R,18,FALSE),"")</f>
        <v/>
      </c>
    </row>
    <row r="5993" spans="4:5">
      <c r="D5993" s="16" t="str">
        <f>IFERROR(VLOOKUP(CONCATENATE(B5993,C5993),IBGE!A:J,10,FALSE),"")</f>
        <v/>
      </c>
      <c r="E5993" s="17" t="str">
        <f>IFERROR(VLOOKUP(CONCATENATE(B5993,C5993),IBGE!A:R,18,FALSE),"")</f>
        <v/>
      </c>
    </row>
    <row r="5994" spans="4:5">
      <c r="D5994" s="16" t="str">
        <f>IFERROR(VLOOKUP(CONCATENATE(B5994,C5994),IBGE!A:J,10,FALSE),"")</f>
        <v/>
      </c>
      <c r="E5994" s="17" t="str">
        <f>IFERROR(VLOOKUP(CONCATENATE(B5994,C5994),IBGE!A:R,18,FALSE),"")</f>
        <v/>
      </c>
    </row>
    <row r="5995" spans="4:5">
      <c r="D5995" s="16" t="str">
        <f>IFERROR(VLOOKUP(CONCATENATE(B5995,C5995),IBGE!A:J,10,FALSE),"")</f>
        <v/>
      </c>
      <c r="E5995" s="17" t="str">
        <f>IFERROR(VLOOKUP(CONCATENATE(B5995,C5995),IBGE!A:R,18,FALSE),"")</f>
        <v/>
      </c>
    </row>
    <row r="5996" spans="4:5">
      <c r="D5996" s="16" t="str">
        <f>IFERROR(VLOOKUP(CONCATENATE(B5996,C5996),IBGE!A:J,10,FALSE),"")</f>
        <v/>
      </c>
      <c r="E5996" s="17" t="str">
        <f>IFERROR(VLOOKUP(CONCATENATE(B5996,C5996),IBGE!A:R,18,FALSE),"")</f>
        <v/>
      </c>
    </row>
    <row r="5997" spans="4:5">
      <c r="D5997" s="16" t="str">
        <f>IFERROR(VLOOKUP(CONCATENATE(B5997,C5997),IBGE!A:J,10,FALSE),"")</f>
        <v/>
      </c>
      <c r="E5997" s="17" t="str">
        <f>IFERROR(VLOOKUP(CONCATENATE(B5997,C5997),IBGE!A:R,18,FALSE),"")</f>
        <v/>
      </c>
    </row>
    <row r="5998" spans="4:5">
      <c r="D5998" s="16" t="str">
        <f>IFERROR(VLOOKUP(CONCATENATE(B5998,C5998),IBGE!A:J,10,FALSE),"")</f>
        <v/>
      </c>
      <c r="E5998" s="17" t="str">
        <f>IFERROR(VLOOKUP(CONCATENATE(B5998,C5998),IBGE!A:R,18,FALSE),"")</f>
        <v/>
      </c>
    </row>
    <row r="5999" spans="4:5">
      <c r="D5999" s="16" t="str">
        <f>IFERROR(VLOOKUP(CONCATENATE(B5999,C5999),IBGE!A:J,10,FALSE),"")</f>
        <v/>
      </c>
      <c r="E5999" s="17" t="str">
        <f>IFERROR(VLOOKUP(CONCATENATE(B5999,C5999),IBGE!A:R,18,FALSE),"")</f>
        <v/>
      </c>
    </row>
    <row r="6000" spans="4:5">
      <c r="D6000" s="16" t="str">
        <f>IFERROR(VLOOKUP(CONCATENATE(B6000,C6000),IBGE!A:J,10,FALSE),"")</f>
        <v/>
      </c>
      <c r="E6000" s="17" t="str">
        <f>IFERROR(VLOOKUP(CONCATENATE(B6000,C6000),IBGE!A:R,18,FALSE),"")</f>
        <v/>
      </c>
    </row>
    <row r="6001" spans="4:5">
      <c r="D6001" s="16" t="str">
        <f>IFERROR(VLOOKUP(CONCATENATE(B6001,C6001),IBGE!A:J,10,FALSE),"")</f>
        <v/>
      </c>
      <c r="E6001" s="17" t="str">
        <f>IFERROR(VLOOKUP(CONCATENATE(B6001,C6001),IBGE!A:R,18,FALSE),"")</f>
        <v/>
      </c>
    </row>
    <row r="6002" spans="4:5">
      <c r="D6002" s="16" t="str">
        <f>IFERROR(VLOOKUP(CONCATENATE(B6002,C6002),IBGE!A:J,10,FALSE),"")</f>
        <v/>
      </c>
      <c r="E6002" s="17" t="str">
        <f>IFERROR(VLOOKUP(CONCATENATE(B6002,C6002),IBGE!A:R,18,FALSE),"")</f>
        <v/>
      </c>
    </row>
    <row r="6003" spans="4:5">
      <c r="D6003" s="16" t="str">
        <f>IFERROR(VLOOKUP(CONCATENATE(B6003,C6003),IBGE!A:J,10,FALSE),"")</f>
        <v/>
      </c>
      <c r="E6003" s="17" t="str">
        <f>IFERROR(VLOOKUP(CONCATENATE(B6003,C6003),IBGE!A:R,18,FALSE),"")</f>
        <v/>
      </c>
    </row>
    <row r="6004" spans="4:5">
      <c r="D6004" s="16" t="str">
        <f>IFERROR(VLOOKUP(CONCATENATE(B6004,C6004),IBGE!A:J,10,FALSE),"")</f>
        <v/>
      </c>
      <c r="E6004" s="17" t="str">
        <f>IFERROR(VLOOKUP(CONCATENATE(B6004,C6004),IBGE!A:R,18,FALSE),"")</f>
        <v/>
      </c>
    </row>
    <row r="6005" spans="4:5">
      <c r="D6005" s="16" t="str">
        <f>IFERROR(VLOOKUP(CONCATENATE(B6005,C6005),IBGE!A:J,10,FALSE),"")</f>
        <v/>
      </c>
      <c r="E6005" s="17" t="str">
        <f>IFERROR(VLOOKUP(CONCATENATE(B6005,C6005),IBGE!A:R,18,FALSE),"")</f>
        <v/>
      </c>
    </row>
    <row r="6006" spans="4:5">
      <c r="D6006" s="16" t="str">
        <f>IFERROR(VLOOKUP(B6006,IBGE!E:J,6,FALSE),"")</f>
        <v/>
      </c>
    </row>
  </sheetData>
  <mergeCells count="3">
    <mergeCell ref="C3:E3"/>
    <mergeCell ref="C4:E4"/>
    <mergeCell ref="B1:E1"/>
  </mergeCells>
  <conditionalFormatting sqref="H8">
    <cfRule type="containsText" dxfId="0" priority="1" operator="containsText" text="Sim">
      <formula>NOT(ISERROR(SEARCH("Sim",H8)))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2003-2622-C140-BDE0-2102ADDB6D72}">
  <dimension ref="A1:F29"/>
  <sheetViews>
    <sheetView workbookViewId="0">
      <selection activeCell="C20" sqref="C20"/>
    </sheetView>
  </sheetViews>
  <sheetFormatPr defaultColWidth="11.42578125" defaultRowHeight="15"/>
  <cols>
    <col min="1" max="1" width="6" style="6" bestFit="1" customWidth="1"/>
    <col min="2" max="2" width="25.28515625" style="6" bestFit="1" customWidth="1"/>
    <col min="3" max="3" width="32.140625" style="6" bestFit="1" customWidth="1"/>
    <col min="4" max="4" width="24.140625" style="6" bestFit="1" customWidth="1"/>
    <col min="5" max="6" width="32.140625" style="6" bestFit="1" customWidth="1"/>
  </cols>
  <sheetData>
    <row r="1" spans="1:6" ht="15.95" thickBot="1">
      <c r="A1" s="28" t="s">
        <v>4</v>
      </c>
      <c r="B1" s="30" t="s">
        <v>9</v>
      </c>
      <c r="C1" s="31" t="s">
        <v>10</v>
      </c>
      <c r="D1" s="31" t="s">
        <v>11</v>
      </c>
      <c r="E1" s="30" t="s">
        <v>12</v>
      </c>
      <c r="F1" s="31" t="s">
        <v>13</v>
      </c>
    </row>
    <row r="2" spans="1:6">
      <c r="A2" s="38" t="s">
        <v>14</v>
      </c>
      <c r="B2" s="39">
        <v>755</v>
      </c>
      <c r="C2" s="40">
        <v>3480.55</v>
      </c>
      <c r="D2" s="40">
        <v>22519.16</v>
      </c>
      <c r="E2" s="41">
        <f>SUMIF(IBGE!C:C,'Projeto Básico'!A2,IBGE!J:J)</f>
        <v>906876</v>
      </c>
      <c r="F2" s="42">
        <f>C2/E2</f>
        <v>3.8379557955001567E-3</v>
      </c>
    </row>
    <row r="3" spans="1:6">
      <c r="A3" s="29" t="s">
        <v>15</v>
      </c>
      <c r="B3" s="32">
        <v>1484</v>
      </c>
      <c r="C3" s="33">
        <v>6841.24</v>
      </c>
      <c r="D3" s="33">
        <v>44262.83</v>
      </c>
      <c r="E3" s="32">
        <f>SUMIF(IBGE!C:C,'Projeto Básico'!A3,IBGE!J:J)</f>
        <v>3365351</v>
      </c>
      <c r="F3" s="43">
        <f t="shared" ref="F3:F28" si="0">C3/E3</f>
        <v>2.0328459052265276E-3</v>
      </c>
    </row>
    <row r="4" spans="1:6">
      <c r="A4" s="29" t="s">
        <v>16</v>
      </c>
      <c r="B4" s="32">
        <v>2404</v>
      </c>
      <c r="C4" s="33">
        <v>11082.44</v>
      </c>
      <c r="D4" s="33">
        <v>71703.39</v>
      </c>
      <c r="E4" s="32">
        <f>SUMIF(IBGE!C:C,'Projeto Básico'!A4,IBGE!J:J)</f>
        <v>4269995</v>
      </c>
      <c r="F4" s="43">
        <f t="shared" si="0"/>
        <v>2.5954222428831884E-3</v>
      </c>
    </row>
    <row r="5" spans="1:6">
      <c r="A5" s="29" t="s">
        <v>17</v>
      </c>
      <c r="B5" s="32">
        <v>7255</v>
      </c>
      <c r="C5" s="33">
        <v>33445.550000000003</v>
      </c>
      <c r="D5" s="33">
        <v>216392.71</v>
      </c>
      <c r="E5" s="32">
        <f>SUMIF(IBGE!C:C,'Projeto Básico'!A5,IBGE!J:J)</f>
        <v>877613</v>
      </c>
      <c r="F5" s="43">
        <f t="shared" si="0"/>
        <v>3.8109679323346399E-2</v>
      </c>
    </row>
    <row r="6" spans="1:6">
      <c r="A6" s="29" t="s">
        <v>18</v>
      </c>
      <c r="B6" s="32">
        <v>6169</v>
      </c>
      <c r="C6" s="33">
        <v>28439.09</v>
      </c>
      <c r="D6" s="33">
        <v>184000.92</v>
      </c>
      <c r="E6" s="32">
        <f>SUMIF(IBGE!C:C,'Projeto Básico'!A6,IBGE!J:J)</f>
        <v>14985284</v>
      </c>
      <c r="F6" s="43">
        <f t="shared" si="0"/>
        <v>1.8978012028333931E-3</v>
      </c>
    </row>
    <row r="7" spans="1:6">
      <c r="A7" s="29" t="s">
        <v>19</v>
      </c>
      <c r="B7" s="32">
        <v>4313</v>
      </c>
      <c r="C7" s="33">
        <v>19882.93</v>
      </c>
      <c r="D7" s="33">
        <v>128642.56</v>
      </c>
      <c r="E7" s="32">
        <f>SUMIF(IBGE!C:C,'Projeto Básico'!A7,IBGE!J:J)</f>
        <v>9240580</v>
      </c>
      <c r="F7" s="43">
        <f t="shared" si="0"/>
        <v>2.1516971878388588E-3</v>
      </c>
    </row>
    <row r="8" spans="1:6">
      <c r="A8" s="29" t="s">
        <v>20</v>
      </c>
      <c r="B8" s="32">
        <v>57197</v>
      </c>
      <c r="C8" s="33">
        <v>263678.17</v>
      </c>
      <c r="D8" s="33">
        <v>1705997.76</v>
      </c>
      <c r="E8" s="32">
        <f>SUMIF(IBGE!C:C,'Projeto Básico'!A8,IBGE!J:J)</f>
        <v>3094325</v>
      </c>
      <c r="F8" s="43">
        <f t="shared" si="0"/>
        <v>8.521346981975067E-2</v>
      </c>
    </row>
    <row r="9" spans="1:6">
      <c r="A9" s="29" t="s">
        <v>21</v>
      </c>
      <c r="B9" s="32">
        <v>1960</v>
      </c>
      <c r="C9" s="33">
        <v>9035.6</v>
      </c>
      <c r="D9" s="33">
        <v>58460.34</v>
      </c>
      <c r="E9" s="32">
        <f>SUMIF(IBGE!C:C,'Projeto Básico'!A9,IBGE!J:J)</f>
        <v>4108508</v>
      </c>
      <c r="F9" s="43">
        <f t="shared" si="0"/>
        <v>2.1992411843910248E-3</v>
      </c>
    </row>
    <row r="10" spans="1:6">
      <c r="A10" s="29" t="s">
        <v>22</v>
      </c>
      <c r="B10" s="32">
        <v>2856</v>
      </c>
      <c r="C10" s="33">
        <v>13166.16</v>
      </c>
      <c r="D10" s="33">
        <v>85185.06</v>
      </c>
      <c r="E10" s="32">
        <f>SUMIF(IBGE!C:C,'Projeto Básico'!A10,IBGE!J:J)</f>
        <v>7206589</v>
      </c>
      <c r="F10" s="43">
        <f t="shared" si="0"/>
        <v>1.8269614098986359E-3</v>
      </c>
    </row>
    <row r="11" spans="1:6">
      <c r="A11" s="29" t="s">
        <v>23</v>
      </c>
      <c r="B11" s="32">
        <v>2719</v>
      </c>
      <c r="C11" s="33">
        <v>12534.59</v>
      </c>
      <c r="D11" s="33">
        <v>81098.8</v>
      </c>
      <c r="E11" s="32">
        <f>SUMIF(IBGE!C:C,'Projeto Básico'!A11,IBGE!J:J)</f>
        <v>7153262</v>
      </c>
      <c r="F11" s="43">
        <f t="shared" si="0"/>
        <v>1.7522900740948675E-3</v>
      </c>
    </row>
    <row r="12" spans="1:6">
      <c r="A12" s="29" t="s">
        <v>24</v>
      </c>
      <c r="B12" s="32">
        <v>8054</v>
      </c>
      <c r="C12" s="33">
        <v>37128.94</v>
      </c>
      <c r="D12" s="33">
        <v>240224.25</v>
      </c>
      <c r="E12" s="32">
        <f>SUMIF(IBGE!C:C,'Projeto Básico'!A12,IBGE!J:J)</f>
        <v>21411923</v>
      </c>
      <c r="F12" s="43">
        <f t="shared" si="0"/>
        <v>1.7340310816548333E-3</v>
      </c>
    </row>
    <row r="13" spans="1:6">
      <c r="A13" s="29" t="s">
        <v>25</v>
      </c>
      <c r="B13" s="32">
        <v>2848</v>
      </c>
      <c r="C13" s="33">
        <v>13129.28</v>
      </c>
      <c r="D13" s="33">
        <v>84946.45</v>
      </c>
      <c r="E13" s="32">
        <f>SUMIF(IBGE!C:C,'Projeto Básico'!A13,IBGE!J:J)</f>
        <v>2839188</v>
      </c>
      <c r="F13" s="43">
        <f t="shared" si="0"/>
        <v>4.6243080768163291E-3</v>
      </c>
    </row>
    <row r="14" spans="1:6">
      <c r="A14" s="29" t="s">
        <v>26</v>
      </c>
      <c r="B14" s="32">
        <v>1737</v>
      </c>
      <c r="C14" s="33">
        <v>8007.57</v>
      </c>
      <c r="D14" s="33">
        <v>51808.98</v>
      </c>
      <c r="E14" s="32">
        <f>SUMIF(IBGE!C:C,'Projeto Básico'!A14,IBGE!J:J)</f>
        <v>3567234</v>
      </c>
      <c r="F14" s="43">
        <f t="shared" si="0"/>
        <v>2.2447560210516046E-3</v>
      </c>
    </row>
    <row r="15" spans="1:6">
      <c r="A15" s="29" t="s">
        <v>27</v>
      </c>
      <c r="B15" s="32">
        <v>5233</v>
      </c>
      <c r="C15" s="33">
        <v>24124.13</v>
      </c>
      <c r="D15" s="33">
        <v>156083.13</v>
      </c>
      <c r="E15" s="32">
        <f>SUMIF(IBGE!C:C,'Projeto Básico'!A15,IBGE!J:J)</f>
        <v>8777124</v>
      </c>
      <c r="F15" s="43">
        <f t="shared" si="0"/>
        <v>2.7485233203951545E-3</v>
      </c>
    </row>
    <row r="16" spans="1:6">
      <c r="A16" s="29" t="s">
        <v>28</v>
      </c>
      <c r="B16" s="32">
        <v>2353</v>
      </c>
      <c r="C16" s="33">
        <v>10847.33</v>
      </c>
      <c r="D16" s="33">
        <v>70182.23</v>
      </c>
      <c r="E16" s="32">
        <f>SUMIF(IBGE!C:C,'Projeto Básico'!A16,IBGE!J:J)</f>
        <v>4059905</v>
      </c>
      <c r="F16" s="43">
        <f t="shared" si="0"/>
        <v>2.6718186755601424E-3</v>
      </c>
    </row>
    <row r="17" spans="1:6">
      <c r="A17" s="29" t="s">
        <v>29</v>
      </c>
      <c r="B17" s="32">
        <v>5160</v>
      </c>
      <c r="C17" s="33">
        <v>23787.599999999999</v>
      </c>
      <c r="D17" s="33">
        <v>153905.78</v>
      </c>
      <c r="E17" s="32">
        <f>SUMIF(IBGE!C:C,'Projeto Básico'!A17,IBGE!J:J)</f>
        <v>9674793</v>
      </c>
      <c r="F17" s="43">
        <f t="shared" si="0"/>
        <v>2.4587192718231801E-3</v>
      </c>
    </row>
    <row r="18" spans="1:6">
      <c r="A18" s="29" t="s">
        <v>30</v>
      </c>
      <c r="B18" s="32">
        <v>1734</v>
      </c>
      <c r="C18" s="33">
        <v>7993.74</v>
      </c>
      <c r="D18" s="33">
        <v>51719.5</v>
      </c>
      <c r="E18" s="32">
        <f>SUMIF(IBGE!C:C,'Projeto Básico'!A18,IBGE!J:J)</f>
        <v>3289290</v>
      </c>
      <c r="F18" s="43">
        <f t="shared" si="0"/>
        <v>2.4302326641919684E-3</v>
      </c>
    </row>
    <row r="19" spans="1:6">
      <c r="A19" s="29" t="s">
        <v>31</v>
      </c>
      <c r="B19" s="32">
        <v>5892</v>
      </c>
      <c r="C19" s="33">
        <v>27162.12</v>
      </c>
      <c r="D19" s="33">
        <v>175738.92</v>
      </c>
      <c r="E19" s="32">
        <f>SUMIF(IBGE!C:C,'Projeto Básico'!A19,IBGE!J:J)</f>
        <v>11597484</v>
      </c>
      <c r="F19" s="43">
        <f t="shared" si="0"/>
        <v>2.3420700558845348E-3</v>
      </c>
    </row>
    <row r="20" spans="1:6">
      <c r="A20" s="29" t="s">
        <v>32</v>
      </c>
      <c r="B20" s="32">
        <v>39813</v>
      </c>
      <c r="C20" s="33">
        <v>183537.93</v>
      </c>
      <c r="D20" s="33">
        <v>1187490.4099999999</v>
      </c>
      <c r="E20" s="32">
        <f>SUMIF(IBGE!C:C,'Projeto Básico'!A20,IBGE!J:J)</f>
        <v>17463349</v>
      </c>
      <c r="F20" s="43">
        <f t="shared" si="0"/>
        <v>1.0509893033690158E-2</v>
      </c>
    </row>
    <row r="21" spans="1:6">
      <c r="A21" s="29" t="s">
        <v>33</v>
      </c>
      <c r="B21" s="32">
        <v>2454</v>
      </c>
      <c r="C21" s="33">
        <v>11312.94</v>
      </c>
      <c r="D21" s="33">
        <v>73194.73</v>
      </c>
      <c r="E21" s="32">
        <f>SUMIF(IBGE!C:C,'Projeto Básico'!A21,IBGE!J:J)</f>
        <v>3560903</v>
      </c>
      <c r="F21" s="43">
        <f t="shared" si="0"/>
        <v>3.176986286905316E-3</v>
      </c>
    </row>
    <row r="22" spans="1:6">
      <c r="A22" s="29" t="s">
        <v>34</v>
      </c>
      <c r="B22" s="32">
        <v>7750</v>
      </c>
      <c r="C22" s="33">
        <v>35727.5</v>
      </c>
      <c r="D22" s="33">
        <v>231156.93</v>
      </c>
      <c r="E22" s="32">
        <f>SUMIF(IBGE!C:C,'Projeto Básico'!A22,IBGE!J:J)</f>
        <v>1815278</v>
      </c>
      <c r="F22" s="43">
        <f t="shared" si="0"/>
        <v>1.9681558416947707E-2</v>
      </c>
    </row>
    <row r="23" spans="1:6">
      <c r="A23" s="29" t="s">
        <v>35</v>
      </c>
      <c r="B23" s="32">
        <v>4563</v>
      </c>
      <c r="C23" s="33">
        <v>21035.43</v>
      </c>
      <c r="D23" s="33">
        <v>136099.24</v>
      </c>
      <c r="E23" s="32">
        <f>SUMIF(IBGE!C:C,'Projeto Básico'!A23,IBGE!J:J)</f>
        <v>652713</v>
      </c>
      <c r="F23" s="43">
        <f t="shared" si="0"/>
        <v>3.2227686594261187E-2</v>
      </c>
    </row>
    <row r="24" spans="1:6">
      <c r="A24" s="29" t="s">
        <v>36</v>
      </c>
      <c r="B24" s="32">
        <v>6078</v>
      </c>
      <c r="C24" s="33">
        <v>28019.58</v>
      </c>
      <c r="D24" s="33">
        <v>181286.69</v>
      </c>
      <c r="E24" s="32">
        <f>SUMIF(IBGE!C:C,'Projeto Básico'!A24,IBGE!J:J)</f>
        <v>11466630</v>
      </c>
      <c r="F24" s="43">
        <f t="shared" si="0"/>
        <v>2.4435758370157583E-3</v>
      </c>
    </row>
    <row r="25" spans="1:6">
      <c r="A25" s="29" t="s">
        <v>37</v>
      </c>
      <c r="B25" s="32">
        <v>3575</v>
      </c>
      <c r="C25" s="33">
        <v>16480.75</v>
      </c>
      <c r="D25" s="33">
        <v>106630.46</v>
      </c>
      <c r="E25" s="32">
        <f>SUMIF(IBGE!C:C,'Projeto Básico'!A25,IBGE!J:J)</f>
        <v>7338473</v>
      </c>
      <c r="F25" s="43">
        <f t="shared" si="0"/>
        <v>2.2458009997447697E-3</v>
      </c>
    </row>
    <row r="26" spans="1:6">
      <c r="A26" s="29" t="s">
        <v>38</v>
      </c>
      <c r="B26" s="32">
        <v>1287</v>
      </c>
      <c r="C26" s="33">
        <v>5933.07</v>
      </c>
      <c r="D26" s="33">
        <v>38386.97</v>
      </c>
      <c r="E26" s="32">
        <f>SUMIF(IBGE!C:C,'Projeto Básico'!A26,IBGE!J:J)</f>
        <v>2338474</v>
      </c>
      <c r="F26" s="43">
        <f t="shared" si="0"/>
        <v>2.5371545717420845E-3</v>
      </c>
    </row>
    <row r="27" spans="1:6">
      <c r="A27" s="29" t="s">
        <v>39</v>
      </c>
      <c r="B27" s="32">
        <v>15556</v>
      </c>
      <c r="C27" s="33">
        <v>71713.16</v>
      </c>
      <c r="D27" s="33">
        <v>463984.15</v>
      </c>
      <c r="E27" s="32">
        <f>SUMIF(IBGE!C:C,'Projeto Básico'!A27,IBGE!J:J)</f>
        <v>46649132</v>
      </c>
      <c r="F27" s="43">
        <f t="shared" si="0"/>
        <v>1.5372881964877717E-3</v>
      </c>
    </row>
    <row r="28" spans="1:6" ht="15.95" thickBot="1">
      <c r="A28" s="44" t="s">
        <v>40</v>
      </c>
      <c r="B28" s="45">
        <v>794</v>
      </c>
      <c r="C28" s="46">
        <v>3660.34</v>
      </c>
      <c r="D28" s="46">
        <v>23682.400000000001</v>
      </c>
      <c r="E28" s="47">
        <f>SUMIF(IBGE!C:C,'Projeto Básico'!A28,IBGE!J:J)</f>
        <v>1607363</v>
      </c>
      <c r="F28" s="48">
        <f t="shared" si="0"/>
        <v>2.2772329585787404E-3</v>
      </c>
    </row>
    <row r="29" spans="1:6" ht="15.95" thickBot="1">
      <c r="A29" s="28" t="s">
        <v>41</v>
      </c>
      <c r="B29" s="34">
        <v>201993</v>
      </c>
      <c r="C29" s="35">
        <v>931187.73</v>
      </c>
      <c r="D29" s="35">
        <v>6024784.75</v>
      </c>
      <c r="E29" s="34">
        <f>SUM(E2:E28)</f>
        <v>213317639</v>
      </c>
      <c r="F29" s="37">
        <f>C29/E29</f>
        <v>4.3652636245425534E-3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82"/>
  <sheetViews>
    <sheetView topLeftCell="B1" zoomScale="125" zoomScaleNormal="125" workbookViewId="0">
      <selection activeCell="R5" sqref="R5"/>
    </sheetView>
  </sheetViews>
  <sheetFormatPr defaultColWidth="8.85546875" defaultRowHeight="15"/>
  <cols>
    <col min="1" max="1" width="28.42578125" hidden="1" customWidth="1"/>
    <col min="2" max="2" width="15.85546875" style="6" customWidth="1"/>
    <col min="3" max="3" width="10.42578125" style="6" bestFit="1" customWidth="1"/>
    <col min="4" max="4" width="11" style="6" bestFit="1" customWidth="1"/>
    <col min="5" max="5" width="25.85546875" bestFit="1" customWidth="1"/>
    <col min="6" max="6" width="11" customWidth="1"/>
    <col min="7" max="7" width="34" hidden="1" customWidth="1"/>
    <col min="8" max="8" width="54.85546875" hidden="1" customWidth="1"/>
    <col min="9" max="9" width="22.42578125" hidden="1" customWidth="1"/>
    <col min="10" max="10" width="20.42578125" customWidth="1"/>
    <col min="11" max="11" width="32.7109375" hidden="1" customWidth="1"/>
    <col min="12" max="12" width="40.42578125" hidden="1" customWidth="1"/>
    <col min="13" max="13" width="59.140625" hidden="1" customWidth="1"/>
    <col min="14" max="14" width="45.42578125" hidden="1" customWidth="1"/>
    <col min="15" max="15" width="30.85546875" hidden="1" customWidth="1"/>
    <col min="16" max="16" width="33.85546875" hidden="1" customWidth="1"/>
    <col min="17" max="17" width="20.28515625" hidden="1" customWidth="1"/>
    <col min="18" max="18" width="21.42578125" customWidth="1"/>
  </cols>
  <sheetData>
    <row r="1" spans="1:18">
      <c r="B1" s="26" t="s">
        <v>42</v>
      </c>
      <c r="C1" s="26" t="s">
        <v>43</v>
      </c>
    </row>
    <row r="2" spans="1:18">
      <c r="B2" s="26" t="s">
        <v>44</v>
      </c>
      <c r="C2" s="27">
        <v>45013</v>
      </c>
      <c r="D2" s="18"/>
    </row>
    <row r="3" spans="1:18" ht="15.95" thickBot="1">
      <c r="B3" s="26" t="s">
        <v>45</v>
      </c>
      <c r="C3" s="27"/>
      <c r="D3" s="18"/>
    </row>
    <row r="4" spans="1:18" s="8" customFormat="1" ht="33" thickBot="1">
      <c r="A4" s="7" t="s">
        <v>46</v>
      </c>
      <c r="B4" s="13" t="s">
        <v>47</v>
      </c>
      <c r="C4" s="14" t="s">
        <v>48</v>
      </c>
      <c r="D4" s="14" t="s">
        <v>49</v>
      </c>
      <c r="E4" s="14" t="s">
        <v>50</v>
      </c>
      <c r="F4" s="14" t="s">
        <v>51</v>
      </c>
      <c r="G4" s="14" t="s">
        <v>52</v>
      </c>
      <c r="H4" s="14" t="s">
        <v>53</v>
      </c>
      <c r="I4" s="14" t="s">
        <v>54</v>
      </c>
      <c r="J4" s="14" t="s">
        <v>55</v>
      </c>
      <c r="K4" s="14" t="s">
        <v>56</v>
      </c>
      <c r="L4" s="14" t="s">
        <v>57</v>
      </c>
      <c r="M4" s="14" t="s">
        <v>58</v>
      </c>
      <c r="N4" s="14" t="s">
        <v>59</v>
      </c>
      <c r="O4" s="14" t="s">
        <v>60</v>
      </c>
      <c r="P4" s="14" t="s">
        <v>61</v>
      </c>
      <c r="Q4" s="14" t="s">
        <v>62</v>
      </c>
      <c r="R4" s="15" t="s">
        <v>63</v>
      </c>
    </row>
    <row r="5" spans="1:18">
      <c r="A5" t="str">
        <f>CONCATENATE(E5,C5)</f>
        <v>AcrelândiaAC</v>
      </c>
      <c r="B5" s="19" t="s">
        <v>64</v>
      </c>
      <c r="C5" s="20" t="s">
        <v>14</v>
      </c>
      <c r="D5" s="20" t="s">
        <v>65</v>
      </c>
      <c r="E5" s="11" t="s">
        <v>66</v>
      </c>
      <c r="F5" s="11">
        <v>1200013</v>
      </c>
      <c r="G5" s="11" t="s">
        <v>67</v>
      </c>
      <c r="H5" s="11" t="s">
        <v>68</v>
      </c>
      <c r="I5" s="11">
        <v>1811.6130000000001</v>
      </c>
      <c r="J5" s="11">
        <v>15721</v>
      </c>
      <c r="K5" s="11">
        <v>6.94</v>
      </c>
      <c r="L5" s="11">
        <v>95.1</v>
      </c>
      <c r="M5" s="11">
        <v>0.60399999999999998</v>
      </c>
      <c r="N5" s="11">
        <v>12.66</v>
      </c>
      <c r="O5" s="11">
        <v>25276.5301</v>
      </c>
      <c r="P5" s="11">
        <v>27229.75864</v>
      </c>
      <c r="Q5" s="11">
        <v>19525.150000000001</v>
      </c>
      <c r="R5" s="12">
        <f>J5*VLOOKUP(C5,'Projeto Básico'!A:F,6,FALSE)</f>
        <v>60.336503061057961</v>
      </c>
    </row>
    <row r="6" spans="1:18">
      <c r="A6" t="str">
        <f t="shared" ref="A6:A69" si="0">CONCATENATE(E6,C6)</f>
        <v>Assis BrasilAC</v>
      </c>
      <c r="B6" s="21" t="s">
        <v>64</v>
      </c>
      <c r="C6" s="22" t="s">
        <v>14</v>
      </c>
      <c r="D6" s="22" t="s">
        <v>65</v>
      </c>
      <c r="E6" s="9" t="s">
        <v>69</v>
      </c>
      <c r="F6" s="9">
        <v>1200054</v>
      </c>
      <c r="G6" s="9" t="s">
        <v>70</v>
      </c>
      <c r="H6" s="9" t="s">
        <v>71</v>
      </c>
      <c r="I6" s="9">
        <v>4979.0730000000003</v>
      </c>
      <c r="J6" s="9">
        <v>7649</v>
      </c>
      <c r="K6" s="9">
        <v>1.22</v>
      </c>
      <c r="L6" s="9">
        <v>85.1</v>
      </c>
      <c r="M6" s="9">
        <v>0.58799999999999997</v>
      </c>
      <c r="N6" s="9">
        <v>13.95</v>
      </c>
      <c r="O6" s="9">
        <v>18177.083409999999</v>
      </c>
      <c r="P6" s="9">
        <v>17004.909820000001</v>
      </c>
      <c r="Q6" s="9">
        <v>12864.39</v>
      </c>
      <c r="R6" s="12">
        <f>J6*VLOOKUP(C6,'Projeto Básico'!A:F,6,FALSE)</f>
        <v>29.356523879780699</v>
      </c>
    </row>
    <row r="7" spans="1:18">
      <c r="A7" t="str">
        <f t="shared" si="0"/>
        <v>BrasiléiaAC</v>
      </c>
      <c r="B7" s="21" t="s">
        <v>64</v>
      </c>
      <c r="C7" s="22" t="s">
        <v>14</v>
      </c>
      <c r="D7" s="22" t="s">
        <v>65</v>
      </c>
      <c r="E7" s="9" t="s">
        <v>72</v>
      </c>
      <c r="F7" s="9">
        <v>1200104</v>
      </c>
      <c r="G7" s="9" t="s">
        <v>73</v>
      </c>
      <c r="H7" s="9" t="s">
        <v>74</v>
      </c>
      <c r="I7" s="9">
        <v>3928.174</v>
      </c>
      <c r="J7" s="9">
        <v>27123</v>
      </c>
      <c r="K7" s="9">
        <v>5.46</v>
      </c>
      <c r="L7" s="9">
        <v>90.2</v>
      </c>
      <c r="M7" s="9">
        <v>0.61399999999999999</v>
      </c>
      <c r="N7" s="9">
        <v>7.59</v>
      </c>
      <c r="O7" s="9">
        <v>53414.584519999997</v>
      </c>
      <c r="P7" s="9">
        <v>45045.577799999999</v>
      </c>
      <c r="Q7" s="9">
        <v>17981.490000000002</v>
      </c>
      <c r="R7" s="12">
        <f>J7*VLOOKUP(C7,'Projeto Básico'!A:F,6,FALSE)</f>
        <v>104.09687504135076</v>
      </c>
    </row>
    <row r="8" spans="1:18">
      <c r="A8" t="str">
        <f t="shared" si="0"/>
        <v>BujariAC</v>
      </c>
      <c r="B8" s="21" t="s">
        <v>64</v>
      </c>
      <c r="C8" s="22" t="s">
        <v>14</v>
      </c>
      <c r="D8" s="22" t="s">
        <v>65</v>
      </c>
      <c r="E8" s="9" t="s">
        <v>75</v>
      </c>
      <c r="F8" s="9">
        <v>1200138</v>
      </c>
      <c r="G8" s="9" t="s">
        <v>76</v>
      </c>
      <c r="H8" s="9" t="s">
        <v>77</v>
      </c>
      <c r="I8" s="9">
        <v>3034.8690000000001</v>
      </c>
      <c r="J8" s="9">
        <v>10572</v>
      </c>
      <c r="K8" s="9">
        <v>2.79</v>
      </c>
      <c r="L8" s="9">
        <v>91.1</v>
      </c>
      <c r="M8" s="9">
        <v>0.58899999999999997</v>
      </c>
      <c r="N8" s="9">
        <v>12.45</v>
      </c>
      <c r="O8" s="9">
        <v>21293.774099999999</v>
      </c>
      <c r="P8" s="9">
        <v>16796.610140000001</v>
      </c>
      <c r="Q8" s="9">
        <v>17640.84</v>
      </c>
      <c r="R8" s="12">
        <f>J8*VLOOKUP(C8,'Projeto Básico'!A:F,6,FALSE)</f>
        <v>40.574868670027655</v>
      </c>
    </row>
    <row r="9" spans="1:18">
      <c r="A9" t="str">
        <f t="shared" si="0"/>
        <v>CapixabaAC</v>
      </c>
      <c r="B9" s="21" t="s">
        <v>64</v>
      </c>
      <c r="C9" s="22" t="s">
        <v>14</v>
      </c>
      <c r="D9" s="22" t="s">
        <v>65</v>
      </c>
      <c r="E9" s="9" t="s">
        <v>78</v>
      </c>
      <c r="F9" s="9">
        <v>1200179</v>
      </c>
      <c r="G9" s="9" t="s">
        <v>79</v>
      </c>
      <c r="H9" s="9" t="s">
        <v>80</v>
      </c>
      <c r="I9" s="9">
        <v>1705.8240000000001</v>
      </c>
      <c r="J9" s="9">
        <v>12280</v>
      </c>
      <c r="K9" s="9">
        <v>5.17</v>
      </c>
      <c r="L9" s="9">
        <v>92.6</v>
      </c>
      <c r="M9" s="9">
        <v>0.57499999999999996</v>
      </c>
      <c r="N9" s="9">
        <v>5.26</v>
      </c>
      <c r="O9" s="9">
        <v>22177.70636</v>
      </c>
      <c r="P9" s="9">
        <v>18125.247139999999</v>
      </c>
      <c r="Q9" s="9">
        <v>12101.74</v>
      </c>
      <c r="R9" s="12">
        <f>J9*VLOOKUP(C9,'Projeto Básico'!A:F,6,FALSE)</f>
        <v>47.130097168741926</v>
      </c>
    </row>
    <row r="10" spans="1:18">
      <c r="A10" t="str">
        <f t="shared" si="0"/>
        <v>Cruzeiro do SulAC</v>
      </c>
      <c r="B10" s="21" t="s">
        <v>64</v>
      </c>
      <c r="C10" s="22" t="s">
        <v>14</v>
      </c>
      <c r="D10" s="22" t="s">
        <v>65</v>
      </c>
      <c r="E10" s="9" t="s">
        <v>81</v>
      </c>
      <c r="F10" s="9">
        <v>1200203</v>
      </c>
      <c r="G10" s="9" t="s">
        <v>82</v>
      </c>
      <c r="H10" s="9" t="s">
        <v>83</v>
      </c>
      <c r="I10" s="9">
        <v>8783.4699999999993</v>
      </c>
      <c r="J10" s="9">
        <v>89760</v>
      </c>
      <c r="K10" s="9">
        <v>8.94</v>
      </c>
      <c r="L10" s="9">
        <v>94.9</v>
      </c>
      <c r="M10" s="9">
        <v>0.66400000000000003</v>
      </c>
      <c r="N10" s="9">
        <v>10.64</v>
      </c>
      <c r="O10" s="9">
        <v>139636.40815</v>
      </c>
      <c r="P10" s="9">
        <v>135990.84682000001</v>
      </c>
      <c r="Q10" s="9">
        <v>17024.21</v>
      </c>
      <c r="R10" s="12">
        <f>J10*VLOOKUP(C10,'Projeto Básico'!A:F,6,FALSE)</f>
        <v>344.49491220409408</v>
      </c>
    </row>
    <row r="11" spans="1:18">
      <c r="A11" t="str">
        <f t="shared" si="0"/>
        <v>EpitaciolândiaAC</v>
      </c>
      <c r="B11" s="21" t="s">
        <v>64</v>
      </c>
      <c r="C11" s="22" t="s">
        <v>14</v>
      </c>
      <c r="D11" s="22" t="s">
        <v>65</v>
      </c>
      <c r="E11" s="9" t="s">
        <v>84</v>
      </c>
      <c r="F11" s="9">
        <v>1200252</v>
      </c>
      <c r="G11" s="9" t="s">
        <v>85</v>
      </c>
      <c r="H11" s="9" t="s">
        <v>86</v>
      </c>
      <c r="I11" s="9">
        <v>1652.674</v>
      </c>
      <c r="J11" s="9">
        <v>18979</v>
      </c>
      <c r="K11" s="9">
        <v>9.1300000000000008</v>
      </c>
      <c r="L11" s="9">
        <v>93.7</v>
      </c>
      <c r="M11" s="9">
        <v>0.65300000000000002</v>
      </c>
      <c r="N11" s="9">
        <v>17.059999999999999</v>
      </c>
      <c r="O11" s="9">
        <v>31996.17426</v>
      </c>
      <c r="P11" s="9">
        <v>29191.832439999998</v>
      </c>
      <c r="Q11" s="9">
        <v>23156.18</v>
      </c>
      <c r="R11" s="12">
        <f>J11*VLOOKUP(C11,'Projeto Básico'!A:F,6,FALSE)</f>
        <v>72.84056304279747</v>
      </c>
    </row>
    <row r="12" spans="1:18">
      <c r="A12" t="str">
        <f t="shared" si="0"/>
        <v>FeijóAC</v>
      </c>
      <c r="B12" s="21" t="s">
        <v>64</v>
      </c>
      <c r="C12" s="22" t="s">
        <v>14</v>
      </c>
      <c r="D12" s="22" t="s">
        <v>65</v>
      </c>
      <c r="E12" s="9" t="s">
        <v>87</v>
      </c>
      <c r="F12" s="9">
        <v>1200302</v>
      </c>
      <c r="G12" s="9" t="s">
        <v>88</v>
      </c>
      <c r="H12" s="9" t="s">
        <v>89</v>
      </c>
      <c r="I12" s="9">
        <v>27976.874</v>
      </c>
      <c r="J12" s="9">
        <v>34986</v>
      </c>
      <c r="K12" s="9">
        <v>1.1599999999999999</v>
      </c>
      <c r="L12" s="9">
        <v>82.9</v>
      </c>
      <c r="M12" s="9">
        <v>0.53900000000000003</v>
      </c>
      <c r="N12" s="9">
        <v>31.69</v>
      </c>
      <c r="O12" s="9">
        <v>52016.775090000003</v>
      </c>
      <c r="P12" s="9">
        <v>44915.335440000003</v>
      </c>
      <c r="Q12" s="9">
        <v>11263.93</v>
      </c>
      <c r="R12" s="12">
        <f>J12*VLOOKUP(C12,'Projeto Básico'!A:F,6,FALSE)</f>
        <v>134.27472146136847</v>
      </c>
    </row>
    <row r="13" spans="1:18">
      <c r="A13" t="str">
        <f t="shared" si="0"/>
        <v>JordãoAC</v>
      </c>
      <c r="B13" s="21" t="s">
        <v>64</v>
      </c>
      <c r="C13" s="22" t="s">
        <v>14</v>
      </c>
      <c r="D13" s="22" t="s">
        <v>65</v>
      </c>
      <c r="E13" s="9" t="s">
        <v>90</v>
      </c>
      <c r="F13" s="9">
        <v>1200328</v>
      </c>
      <c r="G13" s="9" t="s">
        <v>91</v>
      </c>
      <c r="H13" s="9" t="s">
        <v>92</v>
      </c>
      <c r="I13" s="9">
        <v>5357.2269999999999</v>
      </c>
      <c r="J13" s="9">
        <v>8628</v>
      </c>
      <c r="K13" s="9">
        <v>1.23</v>
      </c>
      <c r="L13" s="9">
        <v>71.3</v>
      </c>
      <c r="M13" s="9">
        <v>0.46899999999999997</v>
      </c>
      <c r="N13" s="9">
        <v>19.510000000000002</v>
      </c>
      <c r="O13" s="9">
        <v>26243.128100000002</v>
      </c>
      <c r="P13" s="9">
        <v>22373.456999999999</v>
      </c>
      <c r="Q13" s="9">
        <v>10020.959999999999</v>
      </c>
      <c r="R13" s="12">
        <f>J13*VLOOKUP(C13,'Projeto Básico'!A:F,6,FALSE)</f>
        <v>33.113882603575355</v>
      </c>
    </row>
    <row r="14" spans="1:18">
      <c r="A14" t="str">
        <f t="shared" si="0"/>
        <v>Mâncio LimaAC</v>
      </c>
      <c r="B14" s="21" t="s">
        <v>64</v>
      </c>
      <c r="C14" s="22" t="s">
        <v>14</v>
      </c>
      <c r="D14" s="22" t="s">
        <v>65</v>
      </c>
      <c r="E14" s="9" t="s">
        <v>93</v>
      </c>
      <c r="F14" s="9">
        <v>1200336</v>
      </c>
      <c r="G14" s="9" t="s">
        <v>94</v>
      </c>
      <c r="H14" s="9" t="s">
        <v>95</v>
      </c>
      <c r="I14" s="9">
        <v>5451.6170000000002</v>
      </c>
      <c r="J14" s="9">
        <v>19643</v>
      </c>
      <c r="K14" s="9">
        <v>2.79</v>
      </c>
      <c r="L14" s="9">
        <v>94.9</v>
      </c>
      <c r="M14" s="9">
        <v>0.625</v>
      </c>
      <c r="N14" s="9">
        <v>19.05</v>
      </c>
      <c r="O14" s="9">
        <v>40273.439980000003</v>
      </c>
      <c r="P14" s="9">
        <v>34347.438450000001</v>
      </c>
      <c r="Q14" s="9">
        <v>11955.02</v>
      </c>
      <c r="R14" s="12">
        <f>J14*VLOOKUP(C14,'Projeto Básico'!A:F,6,FALSE)</f>
        <v>75.388965691009574</v>
      </c>
    </row>
    <row r="15" spans="1:18">
      <c r="A15" t="str">
        <f t="shared" si="0"/>
        <v>Manoel UrbanoAC</v>
      </c>
      <c r="B15" s="21" t="s">
        <v>64</v>
      </c>
      <c r="C15" s="22" t="s">
        <v>14</v>
      </c>
      <c r="D15" s="22" t="s">
        <v>65</v>
      </c>
      <c r="E15" s="9" t="s">
        <v>96</v>
      </c>
      <c r="F15" s="9">
        <v>1200344</v>
      </c>
      <c r="G15" s="9" t="s">
        <v>97</v>
      </c>
      <c r="H15" s="9" t="s">
        <v>98</v>
      </c>
      <c r="I15" s="9">
        <v>10630.6</v>
      </c>
      <c r="J15" s="9">
        <v>9701</v>
      </c>
      <c r="K15" s="9">
        <v>0.75</v>
      </c>
      <c r="L15" s="9">
        <v>78</v>
      </c>
      <c r="M15" s="9">
        <v>0.55100000000000005</v>
      </c>
      <c r="N15" s="9">
        <v>7.14</v>
      </c>
      <c r="O15" s="9">
        <v>20832.270540000001</v>
      </c>
      <c r="P15" s="9">
        <v>17500.704880000001</v>
      </c>
      <c r="Q15" s="9">
        <v>14342.93</v>
      </c>
      <c r="R15" s="12">
        <f>J15*VLOOKUP(C15,'Projeto Básico'!A:F,6,FALSE)</f>
        <v>37.232009172147023</v>
      </c>
    </row>
    <row r="16" spans="1:18">
      <c r="A16" t="str">
        <f t="shared" si="0"/>
        <v>Marechal ThaumaturgoAC</v>
      </c>
      <c r="B16" s="21" t="s">
        <v>64</v>
      </c>
      <c r="C16" s="22" t="s">
        <v>14</v>
      </c>
      <c r="D16" s="22" t="s">
        <v>65</v>
      </c>
      <c r="E16" s="9" t="s">
        <v>99</v>
      </c>
      <c r="F16" s="9">
        <v>1200351</v>
      </c>
      <c r="G16" s="9" t="s">
        <v>100</v>
      </c>
      <c r="H16" s="9" t="s">
        <v>101</v>
      </c>
      <c r="I16" s="9">
        <v>8190.9530000000004</v>
      </c>
      <c r="J16" s="9">
        <v>19727</v>
      </c>
      <c r="K16" s="9">
        <v>1.74</v>
      </c>
      <c r="L16" s="9">
        <v>90.8</v>
      </c>
      <c r="M16" s="9">
        <v>0.501</v>
      </c>
      <c r="N16" s="9">
        <v>8.98</v>
      </c>
      <c r="O16" s="9">
        <v>46853.60138</v>
      </c>
      <c r="P16" s="9">
        <v>44092.306320000003</v>
      </c>
      <c r="Q16" s="9">
        <v>11116.99</v>
      </c>
      <c r="R16" s="12">
        <f>J16*VLOOKUP(C16,'Projeto Básico'!A:F,6,FALSE)</f>
        <v>75.711353977831592</v>
      </c>
    </row>
    <row r="17" spans="1:18">
      <c r="A17" t="str">
        <f t="shared" si="0"/>
        <v>Plácido de CastroAC</v>
      </c>
      <c r="B17" s="21" t="s">
        <v>64</v>
      </c>
      <c r="C17" s="22" t="s">
        <v>14</v>
      </c>
      <c r="D17" s="22" t="s">
        <v>65</v>
      </c>
      <c r="E17" s="9" t="s">
        <v>102</v>
      </c>
      <c r="F17" s="9">
        <v>1200385</v>
      </c>
      <c r="G17" s="9" t="s">
        <v>103</v>
      </c>
      <c r="H17" s="9" t="s">
        <v>104</v>
      </c>
      <c r="I17" s="9">
        <v>1952.5550000000001</v>
      </c>
      <c r="J17" s="9">
        <v>20147</v>
      </c>
      <c r="K17" s="9">
        <v>8.86</v>
      </c>
      <c r="L17" s="9">
        <v>93.6</v>
      </c>
      <c r="M17" s="9">
        <v>0.622</v>
      </c>
      <c r="N17" s="9">
        <v>24.56</v>
      </c>
      <c r="O17" s="9">
        <v>37476.084819999996</v>
      </c>
      <c r="P17" s="9">
        <v>32912.561009999998</v>
      </c>
      <c r="Q17" s="9">
        <v>13377.82</v>
      </c>
      <c r="R17" s="12">
        <f>J17*VLOOKUP(C17,'Projeto Básico'!A:F,6,FALSE)</f>
        <v>77.323295411941658</v>
      </c>
    </row>
    <row r="18" spans="1:18">
      <c r="A18" t="str">
        <f t="shared" si="0"/>
        <v>Porto WalterAC</v>
      </c>
      <c r="B18" s="21" t="s">
        <v>64</v>
      </c>
      <c r="C18" s="22" t="s">
        <v>14</v>
      </c>
      <c r="D18" s="22" t="s">
        <v>65</v>
      </c>
      <c r="E18" s="9" t="s">
        <v>105</v>
      </c>
      <c r="F18" s="9">
        <v>1200393</v>
      </c>
      <c r="G18" s="9" t="s">
        <v>106</v>
      </c>
      <c r="H18" s="9" t="s">
        <v>107</v>
      </c>
      <c r="I18" s="9">
        <v>6446.3850000000002</v>
      </c>
      <c r="J18" s="9">
        <v>12497</v>
      </c>
      <c r="K18" s="9">
        <v>1.42</v>
      </c>
      <c r="L18" s="9">
        <v>93.3</v>
      </c>
      <c r="M18" s="9">
        <v>0.53200000000000003</v>
      </c>
      <c r="N18" s="9">
        <v>13.94</v>
      </c>
      <c r="O18" s="9">
        <v>30739.644769999999</v>
      </c>
      <c r="P18" s="9">
        <v>29105.945909999999</v>
      </c>
      <c r="Q18" s="9">
        <v>10640.19</v>
      </c>
      <c r="R18" s="12">
        <f>J18*VLOOKUP(C18,'Projeto Básico'!A:F,6,FALSE)</f>
        <v>47.962933576365458</v>
      </c>
    </row>
    <row r="19" spans="1:18">
      <c r="A19" t="str">
        <f t="shared" si="0"/>
        <v>Rio BrancoAC</v>
      </c>
      <c r="B19" s="21" t="s">
        <v>64</v>
      </c>
      <c r="C19" s="22" t="s">
        <v>14</v>
      </c>
      <c r="D19" s="22" t="s">
        <v>65</v>
      </c>
      <c r="E19" s="9" t="s">
        <v>108</v>
      </c>
      <c r="F19" s="9">
        <v>1200401</v>
      </c>
      <c r="G19" s="9" t="s">
        <v>109</v>
      </c>
      <c r="H19" s="9" t="s">
        <v>110</v>
      </c>
      <c r="I19" s="9">
        <v>8835.1540000000005</v>
      </c>
      <c r="J19" s="9">
        <v>419452</v>
      </c>
      <c r="K19" s="9">
        <v>38.03</v>
      </c>
      <c r="L19" s="9">
        <v>95.1</v>
      </c>
      <c r="M19" s="9">
        <v>0.72699999999999998</v>
      </c>
      <c r="N19" s="9">
        <v>14.97</v>
      </c>
      <c r="O19" s="9">
        <v>884827.27411999996</v>
      </c>
      <c r="P19" s="9">
        <v>740733.10817999998</v>
      </c>
      <c r="Q19" s="9">
        <v>23171.69</v>
      </c>
      <c r="R19" s="12">
        <f>J19*VLOOKUP(C19,'Projeto Básico'!A:F,6,FALSE)</f>
        <v>1609.8382343341318</v>
      </c>
    </row>
    <row r="20" spans="1:18">
      <c r="A20" t="str">
        <f t="shared" si="0"/>
        <v>Rodrigues AlvesAC</v>
      </c>
      <c r="B20" s="21" t="s">
        <v>64</v>
      </c>
      <c r="C20" s="22" t="s">
        <v>14</v>
      </c>
      <c r="D20" s="22" t="s">
        <v>65</v>
      </c>
      <c r="E20" s="9" t="s">
        <v>111</v>
      </c>
      <c r="F20" s="9">
        <v>1200427</v>
      </c>
      <c r="G20" s="9" t="s">
        <v>112</v>
      </c>
      <c r="H20" s="9" t="s">
        <v>113</v>
      </c>
      <c r="I20" s="9">
        <v>3076.3420000000001</v>
      </c>
      <c r="J20" s="9">
        <v>19767</v>
      </c>
      <c r="K20" s="9">
        <v>4.68</v>
      </c>
      <c r="L20" s="9">
        <v>94.6</v>
      </c>
      <c r="M20" s="9">
        <v>0.56699999999999995</v>
      </c>
      <c r="N20" s="9">
        <v>14.41</v>
      </c>
      <c r="O20" s="9">
        <v>40231.335429999999</v>
      </c>
      <c r="P20" s="9">
        <v>35058.62081</v>
      </c>
      <c r="Q20" s="9">
        <v>10474.43</v>
      </c>
      <c r="R20" s="12">
        <f>J20*VLOOKUP(C20,'Projeto Básico'!A:F,6,FALSE)</f>
        <v>75.864872209651594</v>
      </c>
    </row>
    <row r="21" spans="1:18">
      <c r="A21" t="str">
        <f t="shared" si="0"/>
        <v>Santa Rosa do PurusAC</v>
      </c>
      <c r="B21" s="21" t="s">
        <v>64</v>
      </c>
      <c r="C21" s="22" t="s">
        <v>14</v>
      </c>
      <c r="D21" s="22" t="s">
        <v>65</v>
      </c>
      <c r="E21" s="9" t="s">
        <v>114</v>
      </c>
      <c r="F21" s="9">
        <v>1200435</v>
      </c>
      <c r="G21" s="9" t="s">
        <v>115</v>
      </c>
      <c r="H21" s="9" t="s">
        <v>116</v>
      </c>
      <c r="I21" s="9">
        <v>6155.8580000000002</v>
      </c>
      <c r="J21" s="9">
        <v>6893</v>
      </c>
      <c r="K21" s="9">
        <v>0.76</v>
      </c>
      <c r="L21" s="9">
        <v>63.8</v>
      </c>
      <c r="M21" s="9">
        <v>0.51700000000000002</v>
      </c>
      <c r="N21" s="9">
        <v>46.98</v>
      </c>
      <c r="O21" s="9">
        <v>21113.550070000001</v>
      </c>
      <c r="P21" s="9">
        <v>18486.837289999999</v>
      </c>
      <c r="Q21" s="9">
        <v>12525.97</v>
      </c>
      <c r="R21" s="12">
        <f>J21*VLOOKUP(C21,'Projeto Básico'!A:F,6,FALSE)</f>
        <v>26.455029298382581</v>
      </c>
    </row>
    <row r="22" spans="1:18">
      <c r="A22" t="str">
        <f t="shared" si="0"/>
        <v>Senador GuiomardAC</v>
      </c>
      <c r="B22" s="21" t="s">
        <v>64</v>
      </c>
      <c r="C22" s="22" t="s">
        <v>14</v>
      </c>
      <c r="D22" s="22" t="s">
        <v>65</v>
      </c>
      <c r="E22" s="9" t="s">
        <v>117</v>
      </c>
      <c r="F22" s="9">
        <v>1200450</v>
      </c>
      <c r="G22" s="9" t="s">
        <v>118</v>
      </c>
      <c r="H22" s="9" t="s">
        <v>119</v>
      </c>
      <c r="I22" s="9">
        <v>2320.1689999999999</v>
      </c>
      <c r="J22" s="9">
        <v>23446</v>
      </c>
      <c r="K22" s="9">
        <v>8.69</v>
      </c>
      <c r="L22" s="9">
        <v>95.6</v>
      </c>
      <c r="M22" s="9">
        <v>0.64</v>
      </c>
      <c r="N22" s="9">
        <v>14.96</v>
      </c>
      <c r="O22" s="9">
        <v>43306.455150000002</v>
      </c>
      <c r="P22" s="9">
        <v>39298.316910000001</v>
      </c>
      <c r="Q22" s="9">
        <v>15389.06</v>
      </c>
      <c r="R22" s="12">
        <f>J22*VLOOKUP(C22,'Projeto Básico'!A:F,6,FALSE)</f>
        <v>89.984711581296679</v>
      </c>
    </row>
    <row r="23" spans="1:18">
      <c r="A23" t="str">
        <f t="shared" si="0"/>
        <v>Sena MadureiraAC</v>
      </c>
      <c r="B23" s="21" t="s">
        <v>64</v>
      </c>
      <c r="C23" s="22" t="s">
        <v>14</v>
      </c>
      <c r="D23" s="22" t="s">
        <v>65</v>
      </c>
      <c r="E23" s="9" t="s">
        <v>120</v>
      </c>
      <c r="F23" s="9">
        <v>1200500</v>
      </c>
      <c r="G23" s="9" t="s">
        <v>121</v>
      </c>
      <c r="H23" s="9" t="s">
        <v>122</v>
      </c>
      <c r="I23" s="9">
        <v>23759.511999999999</v>
      </c>
      <c r="J23" s="9">
        <v>47168</v>
      </c>
      <c r="K23" s="9">
        <v>1.6</v>
      </c>
      <c r="L23" s="9">
        <v>85.4</v>
      </c>
      <c r="M23" s="9">
        <v>0.60299999999999998</v>
      </c>
      <c r="N23" s="9">
        <v>19.46</v>
      </c>
      <c r="O23" s="9">
        <v>75150.726639999993</v>
      </c>
      <c r="P23" s="9">
        <v>64406.755960000002</v>
      </c>
      <c r="Q23" s="9">
        <v>12490.26</v>
      </c>
      <c r="R23" s="12">
        <f>J23*VLOOKUP(C23,'Projeto Básico'!A:F,6,FALSE)</f>
        <v>181.0286989621514</v>
      </c>
    </row>
    <row r="24" spans="1:18">
      <c r="A24" t="str">
        <f t="shared" si="0"/>
        <v>TarauacáAC</v>
      </c>
      <c r="B24" s="21" t="s">
        <v>64</v>
      </c>
      <c r="C24" s="22" t="s">
        <v>14</v>
      </c>
      <c r="D24" s="22" t="s">
        <v>65</v>
      </c>
      <c r="E24" s="9" t="s">
        <v>123</v>
      </c>
      <c r="F24" s="9">
        <v>1200609</v>
      </c>
      <c r="G24" s="9" t="s">
        <v>124</v>
      </c>
      <c r="H24" s="9" t="s">
        <v>125</v>
      </c>
      <c r="I24" s="9">
        <v>20169.485000000001</v>
      </c>
      <c r="J24" s="9">
        <v>43730</v>
      </c>
      <c r="K24" s="9">
        <v>1.76</v>
      </c>
      <c r="L24" s="9">
        <v>85.6</v>
      </c>
      <c r="M24" s="9">
        <v>0.53900000000000003</v>
      </c>
      <c r="N24" s="9">
        <v>19.809999999999999</v>
      </c>
      <c r="O24" s="9">
        <v>71657.953859999994</v>
      </c>
      <c r="P24" s="9">
        <v>63519.409930000002</v>
      </c>
      <c r="Q24" s="9">
        <v>12046.86</v>
      </c>
      <c r="R24" s="12">
        <f>J24*VLOOKUP(C24,'Projeto Básico'!A:F,6,FALSE)</f>
        <v>167.83380693722185</v>
      </c>
    </row>
    <row r="25" spans="1:18">
      <c r="A25" t="str">
        <f t="shared" si="0"/>
        <v>XapuriAC</v>
      </c>
      <c r="B25" s="21" t="s">
        <v>64</v>
      </c>
      <c r="C25" s="22" t="s">
        <v>14</v>
      </c>
      <c r="D25" s="22" t="s">
        <v>65</v>
      </c>
      <c r="E25" s="9" t="s">
        <v>126</v>
      </c>
      <c r="F25" s="9">
        <v>1200708</v>
      </c>
      <c r="G25" s="9" t="s">
        <v>127</v>
      </c>
      <c r="H25" s="9" t="s">
        <v>128</v>
      </c>
      <c r="I25" s="9">
        <v>5350.5860000000002</v>
      </c>
      <c r="J25" s="9">
        <v>19866</v>
      </c>
      <c r="K25" s="9">
        <v>3.01</v>
      </c>
      <c r="L25" s="9">
        <v>87.7</v>
      </c>
      <c r="M25" s="9">
        <v>0.59899999999999998</v>
      </c>
      <c r="N25" s="9">
        <v>18.989999999999998</v>
      </c>
      <c r="O25" s="9">
        <v>35332.636019999998</v>
      </c>
      <c r="P25" s="9">
        <v>28563.760999999999</v>
      </c>
      <c r="Q25" s="9">
        <v>14903.31</v>
      </c>
      <c r="R25" s="12">
        <f>J25*VLOOKUP(C25,'Projeto Básico'!A:F,6,FALSE)</f>
        <v>76.244829833406115</v>
      </c>
    </row>
    <row r="26" spans="1:18">
      <c r="A26" t="str">
        <f t="shared" si="0"/>
        <v>Porto AcreAC</v>
      </c>
      <c r="B26" s="21" t="s">
        <v>64</v>
      </c>
      <c r="C26" s="22" t="s">
        <v>14</v>
      </c>
      <c r="D26" s="22" t="s">
        <v>65</v>
      </c>
      <c r="E26" s="9" t="s">
        <v>129</v>
      </c>
      <c r="F26" s="9">
        <v>1200807</v>
      </c>
      <c r="G26" s="9" t="s">
        <v>130</v>
      </c>
      <c r="H26" s="9" t="s">
        <v>131</v>
      </c>
      <c r="I26" s="9">
        <v>2604.4169999999999</v>
      </c>
      <c r="J26" s="9">
        <v>19141</v>
      </c>
      <c r="K26" s="9">
        <v>5.71</v>
      </c>
      <c r="L26" s="9">
        <v>90.4</v>
      </c>
      <c r="M26" s="9">
        <v>0.57599999999999996</v>
      </c>
      <c r="N26" s="9">
        <v>19.39</v>
      </c>
      <c r="O26" s="9">
        <v>30554.597419999998</v>
      </c>
      <c r="P26" s="9">
        <v>25481.7713</v>
      </c>
      <c r="Q26" s="9">
        <v>12948.19</v>
      </c>
      <c r="R26" s="12">
        <f>J26*VLOOKUP(C26,'Projeto Básico'!A:F,6,FALSE)</f>
        <v>73.462311881668498</v>
      </c>
    </row>
    <row r="27" spans="1:18">
      <c r="A27" t="str">
        <f t="shared" si="0"/>
        <v>Água BrancaAL</v>
      </c>
      <c r="B27" s="23" t="s">
        <v>132</v>
      </c>
      <c r="C27" s="22" t="s">
        <v>15</v>
      </c>
      <c r="D27" s="22" t="s">
        <v>133</v>
      </c>
      <c r="E27" s="9" t="s">
        <v>134</v>
      </c>
      <c r="F27" s="9">
        <v>2700102</v>
      </c>
      <c r="G27" s="9" t="s">
        <v>135</v>
      </c>
      <c r="H27" s="9" t="s">
        <v>136</v>
      </c>
      <c r="I27" s="9">
        <v>468.22899999999998</v>
      </c>
      <c r="J27" s="9">
        <v>20263</v>
      </c>
      <c r="K27" s="9">
        <v>42.62</v>
      </c>
      <c r="L27" s="9">
        <v>97</v>
      </c>
      <c r="M27" s="9">
        <v>0.54900000000000004</v>
      </c>
      <c r="N27" s="9">
        <v>22.06</v>
      </c>
      <c r="O27" s="9">
        <v>48527.431700000001</v>
      </c>
      <c r="P27" s="9">
        <v>43341.733039999999</v>
      </c>
      <c r="Q27" s="9">
        <v>8238.26</v>
      </c>
      <c r="R27" s="12">
        <f>J27*VLOOKUP(C27,'Projeto Básico'!A:F,6,FALSE)</f>
        <v>41.191556577605127</v>
      </c>
    </row>
    <row r="28" spans="1:18">
      <c r="A28" t="str">
        <f t="shared" si="0"/>
        <v>AnadiaAL</v>
      </c>
      <c r="B28" s="23" t="s">
        <v>132</v>
      </c>
      <c r="C28" s="22" t="s">
        <v>15</v>
      </c>
      <c r="D28" s="22" t="s">
        <v>133</v>
      </c>
      <c r="E28" s="9" t="s">
        <v>137</v>
      </c>
      <c r="F28" s="9">
        <v>2700201</v>
      </c>
      <c r="G28" s="9" t="s">
        <v>138</v>
      </c>
      <c r="H28" s="9" t="s">
        <v>139</v>
      </c>
      <c r="I28" s="9">
        <v>186.13399999999999</v>
      </c>
      <c r="J28" s="9">
        <v>17507</v>
      </c>
      <c r="K28" s="9">
        <v>91.96</v>
      </c>
      <c r="L28" s="9">
        <v>94.4</v>
      </c>
      <c r="M28" s="9">
        <v>0.56799999999999995</v>
      </c>
      <c r="N28" s="9">
        <v>9.8000000000000007</v>
      </c>
      <c r="O28" s="9">
        <v>60458.859089999998</v>
      </c>
      <c r="P28" s="9">
        <v>15188.73683</v>
      </c>
      <c r="Q28" s="9">
        <v>13262.36</v>
      </c>
      <c r="R28" s="12">
        <f>J28*VLOOKUP(C28,'Projeto Básico'!A:F,6,FALSE)</f>
        <v>35.589033262800818</v>
      </c>
    </row>
    <row r="29" spans="1:18">
      <c r="A29" t="str">
        <f t="shared" si="0"/>
        <v>ArapiracaAL</v>
      </c>
      <c r="B29" s="23" t="s">
        <v>132</v>
      </c>
      <c r="C29" s="22" t="s">
        <v>15</v>
      </c>
      <c r="D29" s="22" t="s">
        <v>133</v>
      </c>
      <c r="E29" s="9" t="s">
        <v>140</v>
      </c>
      <c r="F29" s="9">
        <v>2700300</v>
      </c>
      <c r="G29" s="9" t="s">
        <v>141</v>
      </c>
      <c r="H29" s="9" t="s">
        <v>142</v>
      </c>
      <c r="I29" s="9">
        <v>345.65499999999997</v>
      </c>
      <c r="J29" s="9">
        <v>234309</v>
      </c>
      <c r="K29" s="9">
        <v>600.83000000000004</v>
      </c>
      <c r="L29" s="9">
        <v>95.9</v>
      </c>
      <c r="M29" s="9">
        <v>0.64900000000000002</v>
      </c>
      <c r="N29" s="9">
        <v>11.35</v>
      </c>
      <c r="O29" s="9">
        <v>589893.31825999997</v>
      </c>
      <c r="P29" s="9">
        <v>541162.19010000001</v>
      </c>
      <c r="Q29" s="9">
        <v>22457.59</v>
      </c>
      <c r="R29" s="12">
        <f>J29*VLOOKUP(C29,'Projeto Básico'!A:F,6,FALSE)</f>
        <v>476.31409120772247</v>
      </c>
    </row>
    <row r="30" spans="1:18">
      <c r="A30" t="str">
        <f t="shared" si="0"/>
        <v>AtalaiaAL</v>
      </c>
      <c r="B30" s="23" t="s">
        <v>132</v>
      </c>
      <c r="C30" s="22" t="s">
        <v>15</v>
      </c>
      <c r="D30" s="22" t="s">
        <v>133</v>
      </c>
      <c r="E30" s="9" t="s">
        <v>143</v>
      </c>
      <c r="F30" s="9">
        <v>2700409</v>
      </c>
      <c r="G30" s="9" t="s">
        <v>144</v>
      </c>
      <c r="H30" s="9" t="s">
        <v>145</v>
      </c>
      <c r="I30" s="9">
        <v>533.25800000000004</v>
      </c>
      <c r="J30" s="9">
        <v>47540</v>
      </c>
      <c r="K30" s="9">
        <v>83.82</v>
      </c>
      <c r="L30" s="9">
        <v>92.5</v>
      </c>
      <c r="M30" s="9">
        <v>0.56100000000000005</v>
      </c>
      <c r="N30" s="9">
        <v>12.46</v>
      </c>
      <c r="O30" s="9">
        <v>110965.4657</v>
      </c>
      <c r="P30" s="9">
        <v>105758.03985</v>
      </c>
      <c r="Q30" s="9">
        <v>22740.67</v>
      </c>
      <c r="R30" s="12">
        <f>J30*VLOOKUP(C30,'Projeto Básico'!A:F,6,FALSE)</f>
        <v>96.641494334469115</v>
      </c>
    </row>
    <row r="31" spans="1:18">
      <c r="A31" t="str">
        <f t="shared" si="0"/>
        <v>Barra de Santo AntônioAL</v>
      </c>
      <c r="B31" s="23" t="s">
        <v>132</v>
      </c>
      <c r="C31" s="22" t="s">
        <v>15</v>
      </c>
      <c r="D31" s="22" t="s">
        <v>133</v>
      </c>
      <c r="E31" s="9" t="s">
        <v>146</v>
      </c>
      <c r="F31" s="9">
        <v>2700508</v>
      </c>
      <c r="G31" s="9" t="s">
        <v>147</v>
      </c>
      <c r="H31" s="9" t="s">
        <v>148</v>
      </c>
      <c r="I31" s="9">
        <v>131.364</v>
      </c>
      <c r="J31" s="9">
        <v>16201</v>
      </c>
      <c r="K31" s="9">
        <v>102.79</v>
      </c>
      <c r="L31" s="9">
        <v>93.3</v>
      </c>
      <c r="M31" s="9">
        <v>0.55700000000000005</v>
      </c>
      <c r="N31" s="9">
        <v>6.9</v>
      </c>
      <c r="O31" s="9">
        <v>42214.847300000001</v>
      </c>
      <c r="P31" s="9">
        <v>31190.589110000001</v>
      </c>
      <c r="Q31" s="9">
        <v>12730.82</v>
      </c>
      <c r="R31" s="12">
        <f>J31*VLOOKUP(C31,'Projeto Básico'!A:F,6,FALSE)</f>
        <v>32.934136510574973</v>
      </c>
    </row>
    <row r="32" spans="1:18">
      <c r="A32" t="str">
        <f t="shared" si="0"/>
        <v>Barra de São MiguelAL</v>
      </c>
      <c r="B32" s="23" t="s">
        <v>132</v>
      </c>
      <c r="C32" s="22" t="s">
        <v>15</v>
      </c>
      <c r="D32" s="22" t="s">
        <v>133</v>
      </c>
      <c r="E32" s="9" t="s">
        <v>149</v>
      </c>
      <c r="F32" s="9">
        <v>2700607</v>
      </c>
      <c r="G32" s="9" t="s">
        <v>147</v>
      </c>
      <c r="H32" s="9" t="s">
        <v>150</v>
      </c>
      <c r="I32" s="9">
        <v>74.247</v>
      </c>
      <c r="J32" s="9">
        <v>8434</v>
      </c>
      <c r="K32" s="9">
        <v>98.86</v>
      </c>
      <c r="L32" s="9">
        <v>96.2</v>
      </c>
      <c r="M32" s="9">
        <v>0.61499999999999999</v>
      </c>
      <c r="N32" s="9" t="s">
        <v>151</v>
      </c>
      <c r="O32" s="9">
        <v>34324.330750000001</v>
      </c>
      <c r="P32" s="9">
        <v>30000.381079999999</v>
      </c>
      <c r="Q32" s="9">
        <v>27139.88</v>
      </c>
      <c r="R32" s="12">
        <f>J32*VLOOKUP(C32,'Projeto Básico'!A:F,6,FALSE)</f>
        <v>17.145022364680532</v>
      </c>
    </row>
    <row r="33" spans="1:18">
      <c r="A33" t="str">
        <f t="shared" si="0"/>
        <v>BatalhaAL</v>
      </c>
      <c r="B33" s="23" t="s">
        <v>132</v>
      </c>
      <c r="C33" s="22" t="s">
        <v>15</v>
      </c>
      <c r="D33" s="22" t="s">
        <v>133</v>
      </c>
      <c r="E33" s="9" t="s">
        <v>152</v>
      </c>
      <c r="F33" s="9">
        <v>2700706</v>
      </c>
      <c r="G33" s="9" t="s">
        <v>153</v>
      </c>
      <c r="H33" s="9" t="s">
        <v>154</v>
      </c>
      <c r="I33" s="9">
        <v>315.87</v>
      </c>
      <c r="J33" s="9">
        <v>18440</v>
      </c>
      <c r="K33" s="9">
        <v>53.21</v>
      </c>
      <c r="L33" s="9">
        <v>95.9</v>
      </c>
      <c r="M33" s="9">
        <v>0.59399999999999997</v>
      </c>
      <c r="N33" s="9">
        <v>15.94</v>
      </c>
      <c r="O33" s="9">
        <v>53185.338309999999</v>
      </c>
      <c r="P33" s="9">
        <v>49101.412069999998</v>
      </c>
      <c r="Q33" s="9">
        <v>10398.74</v>
      </c>
      <c r="R33" s="12">
        <f>J33*VLOOKUP(C33,'Projeto Básico'!A:F,6,FALSE)</f>
        <v>37.485678492377168</v>
      </c>
    </row>
    <row r="34" spans="1:18">
      <c r="A34" t="str">
        <f t="shared" si="0"/>
        <v>BelémAL</v>
      </c>
      <c r="B34" s="23" t="s">
        <v>132</v>
      </c>
      <c r="C34" s="22" t="s">
        <v>15</v>
      </c>
      <c r="D34" s="22" t="s">
        <v>133</v>
      </c>
      <c r="E34" s="9" t="s">
        <v>155</v>
      </c>
      <c r="F34" s="9">
        <v>2700805</v>
      </c>
      <c r="G34" s="9" t="s">
        <v>156</v>
      </c>
      <c r="H34" s="9" t="s">
        <v>157</v>
      </c>
      <c r="I34" s="9">
        <v>66.628</v>
      </c>
      <c r="J34" s="9">
        <v>4226</v>
      </c>
      <c r="K34" s="9">
        <v>93.58</v>
      </c>
      <c r="L34" s="9">
        <v>97.5</v>
      </c>
      <c r="M34" s="9">
        <v>0.59299999999999997</v>
      </c>
      <c r="N34" s="9">
        <v>11.11</v>
      </c>
      <c r="O34" s="9" t="s">
        <v>158</v>
      </c>
      <c r="P34" s="9" t="s">
        <v>158</v>
      </c>
      <c r="Q34" s="9">
        <v>41829.47</v>
      </c>
      <c r="R34" s="12">
        <f>J34*VLOOKUP(C34,'Projeto Básico'!A:F,6,FALSE)</f>
        <v>8.5908067954873051</v>
      </c>
    </row>
    <row r="35" spans="1:18">
      <c r="A35" t="str">
        <f t="shared" si="0"/>
        <v>Belo MonteAL</v>
      </c>
      <c r="B35" s="23" t="s">
        <v>132</v>
      </c>
      <c r="C35" s="22" t="s">
        <v>15</v>
      </c>
      <c r="D35" s="22" t="s">
        <v>133</v>
      </c>
      <c r="E35" s="9" t="s">
        <v>159</v>
      </c>
      <c r="F35" s="9">
        <v>2700904</v>
      </c>
      <c r="G35" s="9" t="s">
        <v>160</v>
      </c>
      <c r="H35" s="9" t="s">
        <v>161</v>
      </c>
      <c r="I35" s="9">
        <v>334.13600000000002</v>
      </c>
      <c r="J35" s="9">
        <v>6717</v>
      </c>
      <c r="K35" s="9">
        <v>21.04</v>
      </c>
      <c r="L35" s="9">
        <v>96.3</v>
      </c>
      <c r="M35" s="9">
        <v>0.51700000000000002</v>
      </c>
      <c r="N35" s="9">
        <v>10.99</v>
      </c>
      <c r="O35" s="9">
        <v>22674.1999</v>
      </c>
      <c r="P35" s="9">
        <v>22434.31768</v>
      </c>
      <c r="Q35" s="9">
        <v>17345.78</v>
      </c>
      <c r="R35" s="12">
        <f>J35*VLOOKUP(C35,'Projeto Básico'!A:F,6,FALSE)</f>
        <v>13.654625945406586</v>
      </c>
    </row>
    <row r="36" spans="1:18">
      <c r="A36" t="str">
        <f t="shared" si="0"/>
        <v>Boca da MataAL</v>
      </c>
      <c r="B36" s="23" t="s">
        <v>132</v>
      </c>
      <c r="C36" s="22" t="s">
        <v>15</v>
      </c>
      <c r="D36" s="22" t="s">
        <v>133</v>
      </c>
      <c r="E36" s="9" t="s">
        <v>162</v>
      </c>
      <c r="F36" s="9">
        <v>2701001</v>
      </c>
      <c r="G36" s="9" t="s">
        <v>163</v>
      </c>
      <c r="H36" s="9" t="s">
        <v>164</v>
      </c>
      <c r="I36" s="9">
        <v>193.00200000000001</v>
      </c>
      <c r="J36" s="9">
        <v>27429</v>
      </c>
      <c r="K36" s="9">
        <v>138.19</v>
      </c>
      <c r="L36" s="9">
        <v>95.3</v>
      </c>
      <c r="M36" s="9">
        <v>0.60399999999999998</v>
      </c>
      <c r="N36" s="9">
        <v>20.83</v>
      </c>
      <c r="O36" s="9">
        <v>67278.884900000005</v>
      </c>
      <c r="P36" s="9">
        <v>71328.072490000006</v>
      </c>
      <c r="Q36" s="9">
        <v>16468.48</v>
      </c>
      <c r="R36" s="12">
        <f>J36*VLOOKUP(C36,'Projeto Básico'!A:F,6,FALSE)</f>
        <v>55.758930334458427</v>
      </c>
    </row>
    <row r="37" spans="1:18">
      <c r="A37" t="str">
        <f t="shared" si="0"/>
        <v>BranquinhaAL</v>
      </c>
      <c r="B37" s="23" t="s">
        <v>132</v>
      </c>
      <c r="C37" s="22" t="s">
        <v>15</v>
      </c>
      <c r="D37" s="22" t="s">
        <v>133</v>
      </c>
      <c r="E37" s="9" t="s">
        <v>165</v>
      </c>
      <c r="F37" s="9">
        <v>2701100</v>
      </c>
      <c r="G37" s="9" t="s">
        <v>166</v>
      </c>
      <c r="H37" s="9" t="s">
        <v>167</v>
      </c>
      <c r="I37" s="9">
        <v>168.048</v>
      </c>
      <c r="J37" s="9">
        <v>10426</v>
      </c>
      <c r="K37" s="9">
        <v>63.63</v>
      </c>
      <c r="L37" s="9">
        <v>90</v>
      </c>
      <c r="M37" s="9">
        <v>0.51300000000000001</v>
      </c>
      <c r="N37" s="9">
        <v>34.68</v>
      </c>
      <c r="O37" s="9">
        <v>32873.09908</v>
      </c>
      <c r="P37" s="9">
        <v>31876.103169999998</v>
      </c>
      <c r="Q37" s="9">
        <v>66043.78</v>
      </c>
      <c r="R37" s="12">
        <f>J37*VLOOKUP(C37,'Projeto Básico'!A:F,6,FALSE)</f>
        <v>21.194451407891776</v>
      </c>
    </row>
    <row r="38" spans="1:18">
      <c r="A38" t="str">
        <f t="shared" si="0"/>
        <v>CacimbinhasAL</v>
      </c>
      <c r="B38" s="23" t="s">
        <v>132</v>
      </c>
      <c r="C38" s="22" t="s">
        <v>15</v>
      </c>
      <c r="D38" s="22" t="s">
        <v>133</v>
      </c>
      <c r="E38" s="9" t="s">
        <v>168</v>
      </c>
      <c r="F38" s="9">
        <v>2701209</v>
      </c>
      <c r="G38" s="9" t="s">
        <v>169</v>
      </c>
      <c r="H38" s="9" t="s">
        <v>170</v>
      </c>
      <c r="I38" s="9">
        <v>281.69200000000001</v>
      </c>
      <c r="J38" s="9">
        <v>10920</v>
      </c>
      <c r="K38" s="9">
        <v>37.35</v>
      </c>
      <c r="L38" s="9">
        <v>96.5</v>
      </c>
      <c r="M38" s="9">
        <v>0.53100000000000003</v>
      </c>
      <c r="N38" s="9">
        <v>12.42</v>
      </c>
      <c r="O38" s="9">
        <v>31967.532319999998</v>
      </c>
      <c r="P38" s="9">
        <v>31708.31177</v>
      </c>
      <c r="Q38" s="9">
        <v>10641.61</v>
      </c>
      <c r="R38" s="12">
        <f>J38*VLOOKUP(C38,'Projeto Básico'!A:F,6,FALSE)</f>
        <v>22.198677285073682</v>
      </c>
    </row>
    <row r="39" spans="1:18">
      <c r="A39" t="str">
        <f t="shared" si="0"/>
        <v>CajueiroAL</v>
      </c>
      <c r="B39" s="23" t="s">
        <v>132</v>
      </c>
      <c r="C39" s="22" t="s">
        <v>15</v>
      </c>
      <c r="D39" s="22" t="s">
        <v>133</v>
      </c>
      <c r="E39" s="9" t="s">
        <v>171</v>
      </c>
      <c r="F39" s="9">
        <v>2701308</v>
      </c>
      <c r="G39" s="9" t="s">
        <v>172</v>
      </c>
      <c r="H39" s="9" t="s">
        <v>173</v>
      </c>
      <c r="I39" s="9">
        <v>94.356999999999999</v>
      </c>
      <c r="J39" s="9">
        <v>21397</v>
      </c>
      <c r="K39" s="9">
        <v>164.24</v>
      </c>
      <c r="L39" s="9">
        <v>96.2</v>
      </c>
      <c r="M39" s="9">
        <v>0.56200000000000006</v>
      </c>
      <c r="N39" s="9">
        <v>16.39</v>
      </c>
      <c r="O39" s="9">
        <v>59318.498979999997</v>
      </c>
      <c r="P39" s="9">
        <v>58018.04436</v>
      </c>
      <c r="Q39" s="9">
        <v>9090.52</v>
      </c>
      <c r="R39" s="12">
        <f>J39*VLOOKUP(C39,'Projeto Básico'!A:F,6,FALSE)</f>
        <v>43.49680383413201</v>
      </c>
    </row>
    <row r="40" spans="1:18">
      <c r="A40" t="str">
        <f t="shared" si="0"/>
        <v>CampestreAL</v>
      </c>
      <c r="B40" s="23" t="s">
        <v>132</v>
      </c>
      <c r="C40" s="22" t="s">
        <v>15</v>
      </c>
      <c r="D40" s="22" t="s">
        <v>133</v>
      </c>
      <c r="E40" s="9" t="s">
        <v>174</v>
      </c>
      <c r="F40" s="9">
        <v>2701357</v>
      </c>
      <c r="G40" s="9" t="s">
        <v>175</v>
      </c>
      <c r="H40" s="9" t="s">
        <v>176</v>
      </c>
      <c r="I40" s="9">
        <v>65.91</v>
      </c>
      <c r="J40" s="9">
        <v>6972</v>
      </c>
      <c r="K40" s="9">
        <v>99.39</v>
      </c>
      <c r="L40" s="9">
        <v>95.5</v>
      </c>
      <c r="M40" s="9">
        <v>0.55900000000000005</v>
      </c>
      <c r="N40" s="9">
        <v>9.8000000000000007</v>
      </c>
      <c r="O40" s="9">
        <v>19684.133040000001</v>
      </c>
      <c r="P40" s="9">
        <v>20007.468700000001</v>
      </c>
      <c r="Q40" s="9">
        <v>8883.6299999999992</v>
      </c>
      <c r="R40" s="12">
        <f>J40*VLOOKUP(C40,'Projeto Básico'!A:F,6,FALSE)</f>
        <v>14.17300165123935</v>
      </c>
    </row>
    <row r="41" spans="1:18">
      <c r="A41" t="str">
        <f t="shared" si="0"/>
        <v>Campo AlegreAL</v>
      </c>
      <c r="B41" s="23" t="s">
        <v>132</v>
      </c>
      <c r="C41" s="22" t="s">
        <v>15</v>
      </c>
      <c r="D41" s="22" t="s">
        <v>133</v>
      </c>
      <c r="E41" s="9" t="s">
        <v>177</v>
      </c>
      <c r="F41" s="9">
        <v>2701407</v>
      </c>
      <c r="G41" s="9" t="s">
        <v>178</v>
      </c>
      <c r="H41" s="9" t="s">
        <v>179</v>
      </c>
      <c r="I41" s="9">
        <v>312.726</v>
      </c>
      <c r="J41" s="9">
        <v>57997</v>
      </c>
      <c r="K41" s="9">
        <v>172.2</v>
      </c>
      <c r="L41" s="9">
        <v>91.1</v>
      </c>
      <c r="M41" s="9">
        <v>0.56999999999999995</v>
      </c>
      <c r="N41" s="9">
        <v>7.66</v>
      </c>
      <c r="O41" s="9">
        <v>106959.15201999999</v>
      </c>
      <c r="P41" s="9">
        <v>104559.81031</v>
      </c>
      <c r="Q41" s="9">
        <v>10536.12</v>
      </c>
      <c r="R41" s="12">
        <f>J41*VLOOKUP(C41,'Projeto Básico'!A:F,6,FALSE)</f>
        <v>117.89896396542292</v>
      </c>
    </row>
    <row r="42" spans="1:18">
      <c r="A42" t="str">
        <f t="shared" si="0"/>
        <v>Campo GrandeAL</v>
      </c>
      <c r="B42" s="23" t="s">
        <v>132</v>
      </c>
      <c r="C42" s="22" t="s">
        <v>15</v>
      </c>
      <c r="D42" s="22" t="s">
        <v>133</v>
      </c>
      <c r="E42" s="9" t="s">
        <v>180</v>
      </c>
      <c r="F42" s="9">
        <v>2701506</v>
      </c>
      <c r="G42" s="9" t="s">
        <v>181</v>
      </c>
      <c r="H42" s="9" t="s">
        <v>182</v>
      </c>
      <c r="I42" s="9">
        <v>170.14400000000001</v>
      </c>
      <c r="J42" s="9">
        <v>9576</v>
      </c>
      <c r="K42" s="9">
        <v>53.98</v>
      </c>
      <c r="L42" s="9">
        <v>96.3</v>
      </c>
      <c r="M42" s="9">
        <v>0.52400000000000002</v>
      </c>
      <c r="N42" s="9">
        <v>32</v>
      </c>
      <c r="O42" s="9">
        <v>25870.743890000002</v>
      </c>
      <c r="P42" s="9">
        <v>29541.60469</v>
      </c>
      <c r="Q42" s="9">
        <v>9518.34</v>
      </c>
      <c r="R42" s="12">
        <f>J42*VLOOKUP(C42,'Projeto Básico'!A:F,6,FALSE)</f>
        <v>19.466532388449227</v>
      </c>
    </row>
    <row r="43" spans="1:18">
      <c r="A43" t="str">
        <f t="shared" si="0"/>
        <v>CanapiAL</v>
      </c>
      <c r="B43" s="23" t="s">
        <v>132</v>
      </c>
      <c r="C43" s="22" t="s">
        <v>15</v>
      </c>
      <c r="D43" s="22" t="s">
        <v>133</v>
      </c>
      <c r="E43" s="9" t="s">
        <v>183</v>
      </c>
      <c r="F43" s="9">
        <v>2701605</v>
      </c>
      <c r="G43" s="9" t="s">
        <v>184</v>
      </c>
      <c r="H43" s="9" t="s">
        <v>185</v>
      </c>
      <c r="I43" s="9">
        <v>602.77800000000002</v>
      </c>
      <c r="J43" s="9">
        <v>17715</v>
      </c>
      <c r="K43" s="9">
        <v>30.02</v>
      </c>
      <c r="L43" s="9">
        <v>97.5</v>
      </c>
      <c r="M43" s="9">
        <v>0.50600000000000001</v>
      </c>
      <c r="N43" s="9">
        <v>23.17</v>
      </c>
      <c r="O43" s="9">
        <v>48040.867310000001</v>
      </c>
      <c r="P43" s="9">
        <v>46949.485240000002</v>
      </c>
      <c r="Q43" s="9">
        <v>7612.16</v>
      </c>
      <c r="R43" s="12">
        <f>J43*VLOOKUP(C43,'Projeto Básico'!A:F,6,FALSE)</f>
        <v>36.011865211087937</v>
      </c>
    </row>
    <row r="44" spans="1:18">
      <c r="A44" t="str">
        <f t="shared" si="0"/>
        <v>CapelaAL</v>
      </c>
      <c r="B44" s="23" t="s">
        <v>132</v>
      </c>
      <c r="C44" s="22" t="s">
        <v>15</v>
      </c>
      <c r="D44" s="22" t="s">
        <v>133</v>
      </c>
      <c r="E44" s="9" t="s">
        <v>186</v>
      </c>
      <c r="F44" s="9">
        <v>2701704</v>
      </c>
      <c r="G44" s="9" t="s">
        <v>187</v>
      </c>
      <c r="H44" s="9" t="s">
        <v>188</v>
      </c>
      <c r="I44" s="9">
        <v>263.73500000000001</v>
      </c>
      <c r="J44" s="9">
        <v>16907</v>
      </c>
      <c r="K44" s="9">
        <v>70.39</v>
      </c>
      <c r="L44" s="9">
        <v>93</v>
      </c>
      <c r="M44" s="9">
        <v>0.57299999999999995</v>
      </c>
      <c r="N44" s="9">
        <v>9.0500000000000007</v>
      </c>
      <c r="O44" s="9">
        <v>49802.323420000001</v>
      </c>
      <c r="P44" s="9">
        <v>51060.47982</v>
      </c>
      <c r="Q44" s="9">
        <v>12590.31</v>
      </c>
      <c r="R44" s="12">
        <f>J44*VLOOKUP(C44,'Projeto Básico'!A:F,6,FALSE)</f>
        <v>34.3693257196649</v>
      </c>
    </row>
    <row r="45" spans="1:18">
      <c r="A45" t="str">
        <f t="shared" si="0"/>
        <v>CarneirosAL</v>
      </c>
      <c r="B45" s="23" t="s">
        <v>132</v>
      </c>
      <c r="C45" s="22" t="s">
        <v>15</v>
      </c>
      <c r="D45" s="22" t="s">
        <v>133</v>
      </c>
      <c r="E45" s="9" t="s">
        <v>189</v>
      </c>
      <c r="F45" s="9">
        <v>2701803</v>
      </c>
      <c r="G45" s="9" t="s">
        <v>190</v>
      </c>
      <c r="H45" s="9" t="s">
        <v>191</v>
      </c>
      <c r="I45" s="9">
        <v>111.696</v>
      </c>
      <c r="J45" s="9">
        <v>9568</v>
      </c>
      <c r="K45" s="9">
        <v>73.319999999999993</v>
      </c>
      <c r="L45" s="9">
        <v>96.2</v>
      </c>
      <c r="M45" s="9">
        <v>0.52600000000000002</v>
      </c>
      <c r="N45" s="9">
        <v>6.45</v>
      </c>
      <c r="O45" s="9">
        <v>21801.98846</v>
      </c>
      <c r="P45" s="9">
        <v>19845.097399999999</v>
      </c>
      <c r="Q45" s="9">
        <v>7729.22</v>
      </c>
      <c r="R45" s="12">
        <f>J45*VLOOKUP(C45,'Projeto Básico'!A:F,6,FALSE)</f>
        <v>19.450269621207415</v>
      </c>
    </row>
    <row r="46" spans="1:18">
      <c r="A46" t="str">
        <f t="shared" si="0"/>
        <v>Chã PretaAL</v>
      </c>
      <c r="B46" s="23" t="s">
        <v>132</v>
      </c>
      <c r="C46" s="22" t="s">
        <v>15</v>
      </c>
      <c r="D46" s="22" t="s">
        <v>133</v>
      </c>
      <c r="E46" s="9" t="s">
        <v>192</v>
      </c>
      <c r="F46" s="9">
        <v>2701902</v>
      </c>
      <c r="G46" s="9" t="s">
        <v>193</v>
      </c>
      <c r="H46" s="9" t="s">
        <v>194</v>
      </c>
      <c r="I46" s="9">
        <v>157.83099999999999</v>
      </c>
      <c r="J46" s="9">
        <v>7311</v>
      </c>
      <c r="K46" s="9">
        <v>41.34</v>
      </c>
      <c r="L46" s="9">
        <v>97.6</v>
      </c>
      <c r="M46" s="9">
        <v>0.57499999999999996</v>
      </c>
      <c r="N46" s="9" t="s">
        <v>151</v>
      </c>
      <c r="O46" s="9">
        <v>28167.94299</v>
      </c>
      <c r="P46" s="9">
        <v>22980.0838</v>
      </c>
      <c r="Q46" s="9">
        <v>18480.68</v>
      </c>
      <c r="R46" s="12">
        <f>J46*VLOOKUP(C46,'Projeto Básico'!A:F,6,FALSE)</f>
        <v>14.862136413111143</v>
      </c>
    </row>
    <row r="47" spans="1:18">
      <c r="A47" t="str">
        <f t="shared" si="0"/>
        <v>Coité do NóiaAL</v>
      </c>
      <c r="B47" s="23" t="s">
        <v>132</v>
      </c>
      <c r="C47" s="22" t="s">
        <v>15</v>
      </c>
      <c r="D47" s="22" t="s">
        <v>133</v>
      </c>
      <c r="E47" s="9" t="s">
        <v>195</v>
      </c>
      <c r="F47" s="9">
        <v>2702009</v>
      </c>
      <c r="G47" s="9" t="s">
        <v>196</v>
      </c>
      <c r="H47" s="9" t="s">
        <v>197</v>
      </c>
      <c r="I47" s="9">
        <v>88.759</v>
      </c>
      <c r="J47" s="9">
        <v>10594</v>
      </c>
      <c r="K47" s="9">
        <v>123.44</v>
      </c>
      <c r="L47" s="9">
        <v>96.4</v>
      </c>
      <c r="M47" s="9">
        <v>0.53300000000000003</v>
      </c>
      <c r="N47" s="9">
        <v>13.33</v>
      </c>
      <c r="O47" s="9">
        <v>29951.792229999999</v>
      </c>
      <c r="P47" s="9">
        <v>30176.348580000002</v>
      </c>
      <c r="Q47" s="9">
        <v>13856.04</v>
      </c>
      <c r="R47" s="12">
        <f>J47*VLOOKUP(C47,'Projeto Básico'!A:F,6,FALSE)</f>
        <v>21.535969519969832</v>
      </c>
    </row>
    <row r="48" spans="1:18">
      <c r="A48" t="str">
        <f t="shared" si="0"/>
        <v>Colônia LeopoldinaAL</v>
      </c>
      <c r="B48" s="23" t="s">
        <v>132</v>
      </c>
      <c r="C48" s="22" t="s">
        <v>15</v>
      </c>
      <c r="D48" s="22" t="s">
        <v>133</v>
      </c>
      <c r="E48" s="9" t="s">
        <v>198</v>
      </c>
      <c r="F48" s="9">
        <v>2702108</v>
      </c>
      <c r="G48" s="9" t="s">
        <v>199</v>
      </c>
      <c r="H48" s="9" t="s">
        <v>200</v>
      </c>
      <c r="I48" s="9">
        <v>207.935</v>
      </c>
      <c r="J48" s="9">
        <v>21935</v>
      </c>
      <c r="K48" s="9">
        <v>96.29</v>
      </c>
      <c r="L48" s="9">
        <v>92.6</v>
      </c>
      <c r="M48" s="9">
        <v>0.51700000000000002</v>
      </c>
      <c r="N48" s="9">
        <v>10.53</v>
      </c>
      <c r="O48" s="9">
        <v>51515.698530000001</v>
      </c>
      <c r="P48" s="9">
        <v>50264.622470000002</v>
      </c>
      <c r="Q48" s="9">
        <v>16893.009999999998</v>
      </c>
      <c r="R48" s="12">
        <f>J48*VLOOKUP(C48,'Projeto Básico'!A:F,6,FALSE)</f>
        <v>44.590474931143881</v>
      </c>
    </row>
    <row r="49" spans="1:18">
      <c r="A49" t="str">
        <f t="shared" si="0"/>
        <v>Coqueiro SecoAL</v>
      </c>
      <c r="B49" s="23" t="s">
        <v>132</v>
      </c>
      <c r="C49" s="22" t="s">
        <v>15</v>
      </c>
      <c r="D49" s="22" t="s">
        <v>133</v>
      </c>
      <c r="E49" s="9" t="s">
        <v>201</v>
      </c>
      <c r="F49" s="9">
        <v>2702207</v>
      </c>
      <c r="G49" s="9" t="s">
        <v>202</v>
      </c>
      <c r="H49" s="9" t="s">
        <v>203</v>
      </c>
      <c r="I49" s="9">
        <v>39.607999999999997</v>
      </c>
      <c r="J49" s="9">
        <v>5882</v>
      </c>
      <c r="K49" s="9">
        <v>139.09</v>
      </c>
      <c r="L49" s="9">
        <v>95.7</v>
      </c>
      <c r="M49" s="9">
        <v>0.58599999999999997</v>
      </c>
      <c r="N49" s="9">
        <v>26.32</v>
      </c>
      <c r="O49" s="9">
        <v>26354.154210000001</v>
      </c>
      <c r="P49" s="9">
        <v>24716.308580000001</v>
      </c>
      <c r="Q49" s="9">
        <v>13270.19</v>
      </c>
      <c r="R49" s="12">
        <f>J49*VLOOKUP(C49,'Projeto Básico'!A:F,6,FALSE)</f>
        <v>11.957199614542436</v>
      </c>
    </row>
    <row r="50" spans="1:18">
      <c r="A50" t="str">
        <f t="shared" si="0"/>
        <v>CoruripeAL</v>
      </c>
      <c r="B50" s="23" t="s">
        <v>132</v>
      </c>
      <c r="C50" s="22" t="s">
        <v>15</v>
      </c>
      <c r="D50" s="22" t="s">
        <v>133</v>
      </c>
      <c r="E50" s="9" t="s">
        <v>204</v>
      </c>
      <c r="F50" s="9">
        <v>2702306</v>
      </c>
      <c r="G50" s="9" t="s">
        <v>205</v>
      </c>
      <c r="H50" s="9" t="s">
        <v>206</v>
      </c>
      <c r="I50" s="9">
        <v>897.8</v>
      </c>
      <c r="J50" s="9">
        <v>57647</v>
      </c>
      <c r="K50" s="9">
        <v>56.77</v>
      </c>
      <c r="L50" s="9">
        <v>97.6</v>
      </c>
      <c r="M50" s="9">
        <v>0.626</v>
      </c>
      <c r="N50" s="9">
        <v>15.83</v>
      </c>
      <c r="O50" s="9">
        <v>183316.07766000001</v>
      </c>
      <c r="P50" s="9">
        <v>166089.21011000001</v>
      </c>
      <c r="Q50" s="9">
        <v>30292.95</v>
      </c>
      <c r="R50" s="12">
        <f>J50*VLOOKUP(C50,'Projeto Básico'!A:F,6,FALSE)</f>
        <v>117.18746789859364</v>
      </c>
    </row>
    <row r="51" spans="1:18">
      <c r="A51" t="str">
        <f t="shared" si="0"/>
        <v>CraíbasAL</v>
      </c>
      <c r="B51" s="23" t="s">
        <v>132</v>
      </c>
      <c r="C51" s="22" t="s">
        <v>15</v>
      </c>
      <c r="D51" s="22" t="s">
        <v>133</v>
      </c>
      <c r="E51" s="9" t="s">
        <v>207</v>
      </c>
      <c r="F51" s="9">
        <v>2702355</v>
      </c>
      <c r="G51" s="9" t="s">
        <v>208</v>
      </c>
      <c r="H51" s="9" t="s">
        <v>209</v>
      </c>
      <c r="I51" s="9">
        <v>278.87900000000002</v>
      </c>
      <c r="J51" s="9">
        <v>24396</v>
      </c>
      <c r="K51" s="9">
        <v>83.44</v>
      </c>
      <c r="L51" s="9">
        <v>96.5</v>
      </c>
      <c r="M51" s="9">
        <v>0.52500000000000002</v>
      </c>
      <c r="N51" s="9">
        <v>14.29</v>
      </c>
      <c r="O51" s="9">
        <v>57049.874329999999</v>
      </c>
      <c r="P51" s="9">
        <v>51440.615940000003</v>
      </c>
      <c r="Q51" s="9">
        <v>13028.75</v>
      </c>
      <c r="R51" s="12">
        <f>J51*VLOOKUP(C51,'Projeto Básico'!A:F,6,FALSE)</f>
        <v>49.593308703906366</v>
      </c>
    </row>
    <row r="52" spans="1:18">
      <c r="A52" t="str">
        <f t="shared" si="0"/>
        <v>Delmiro GouveiaAL</v>
      </c>
      <c r="B52" s="23" t="s">
        <v>132</v>
      </c>
      <c r="C52" s="22" t="s">
        <v>15</v>
      </c>
      <c r="D52" s="22" t="s">
        <v>133</v>
      </c>
      <c r="E52" s="9" t="s">
        <v>210</v>
      </c>
      <c r="F52" s="9">
        <v>2702405</v>
      </c>
      <c r="G52" s="9" t="s">
        <v>211</v>
      </c>
      <c r="H52" s="9" t="s">
        <v>212</v>
      </c>
      <c r="I52" s="9">
        <v>628.54499999999996</v>
      </c>
      <c r="J52" s="9">
        <v>52501</v>
      </c>
      <c r="K52" s="9">
        <v>79.13</v>
      </c>
      <c r="L52" s="9">
        <v>96.1</v>
      </c>
      <c r="M52" s="9">
        <v>0.61199999999999999</v>
      </c>
      <c r="N52" s="9">
        <v>6.43</v>
      </c>
      <c r="O52" s="9">
        <v>101820.85947</v>
      </c>
      <c r="P52" s="9">
        <v>108857.6951</v>
      </c>
      <c r="Q52" s="9">
        <v>11926.88</v>
      </c>
      <c r="R52" s="12">
        <f>J52*VLOOKUP(C52,'Projeto Básico'!A:F,6,FALSE)</f>
        <v>106.72644287029793</v>
      </c>
    </row>
    <row r="53" spans="1:18">
      <c r="A53" t="str">
        <f t="shared" si="0"/>
        <v>Dois RiachosAL</v>
      </c>
      <c r="B53" s="23" t="s">
        <v>132</v>
      </c>
      <c r="C53" s="22" t="s">
        <v>15</v>
      </c>
      <c r="D53" s="22" t="s">
        <v>133</v>
      </c>
      <c r="E53" s="9" t="s">
        <v>213</v>
      </c>
      <c r="F53" s="9">
        <v>2702504</v>
      </c>
      <c r="G53" s="9" t="s">
        <v>214</v>
      </c>
      <c r="H53" s="9" t="s">
        <v>215</v>
      </c>
      <c r="I53" s="9">
        <v>141.62100000000001</v>
      </c>
      <c r="J53" s="9">
        <v>11059</v>
      </c>
      <c r="K53" s="9">
        <v>77.45</v>
      </c>
      <c r="L53" s="9">
        <v>93.9</v>
      </c>
      <c r="M53" s="9">
        <v>0.53200000000000003</v>
      </c>
      <c r="N53" s="9">
        <v>6.8</v>
      </c>
      <c r="O53" s="9">
        <v>31647.090759999999</v>
      </c>
      <c r="P53" s="9">
        <v>28802.73703</v>
      </c>
      <c r="Q53" s="9">
        <v>7782.05</v>
      </c>
      <c r="R53" s="12">
        <f>J53*VLOOKUP(C53,'Projeto Básico'!A:F,6,FALSE)</f>
        <v>22.481242865900168</v>
      </c>
    </row>
    <row r="54" spans="1:18">
      <c r="A54" t="str">
        <f t="shared" si="0"/>
        <v>Estrela de AlagoasAL</v>
      </c>
      <c r="B54" s="23" t="s">
        <v>132</v>
      </c>
      <c r="C54" s="22" t="s">
        <v>15</v>
      </c>
      <c r="D54" s="22" t="s">
        <v>133</v>
      </c>
      <c r="E54" s="9" t="s">
        <v>216</v>
      </c>
      <c r="F54" s="9">
        <v>2702553</v>
      </c>
      <c r="G54" s="9" t="s">
        <v>217</v>
      </c>
      <c r="H54" s="9" t="s">
        <v>218</v>
      </c>
      <c r="I54" s="9">
        <v>260.77199999999999</v>
      </c>
      <c r="J54" s="9">
        <v>18304</v>
      </c>
      <c r="K54" s="9">
        <v>66.41</v>
      </c>
      <c r="L54" s="9">
        <v>96.7</v>
      </c>
      <c r="M54" s="9">
        <v>0.53400000000000003</v>
      </c>
      <c r="N54" s="9" t="s">
        <v>151</v>
      </c>
      <c r="O54" s="9">
        <v>56328.653010000002</v>
      </c>
      <c r="P54" s="9">
        <v>45959.249049999999</v>
      </c>
      <c r="Q54" s="9">
        <v>6958.08</v>
      </c>
      <c r="R54" s="12">
        <f>J54*VLOOKUP(C54,'Projeto Básico'!A:F,6,FALSE)</f>
        <v>37.209211449266363</v>
      </c>
    </row>
    <row r="55" spans="1:18">
      <c r="A55" t="str">
        <f t="shared" si="0"/>
        <v>Feira GrandeAL</v>
      </c>
      <c r="B55" s="23" t="s">
        <v>132</v>
      </c>
      <c r="C55" s="22" t="s">
        <v>15</v>
      </c>
      <c r="D55" s="22" t="s">
        <v>133</v>
      </c>
      <c r="E55" s="9" t="s">
        <v>219</v>
      </c>
      <c r="F55" s="9">
        <v>2702603</v>
      </c>
      <c r="G55" s="9" t="s">
        <v>220</v>
      </c>
      <c r="H55" s="9" t="s">
        <v>221</v>
      </c>
      <c r="I55" s="9">
        <v>175.90600000000001</v>
      </c>
      <c r="J55" s="9">
        <v>22192</v>
      </c>
      <c r="K55" s="9">
        <v>123.42</v>
      </c>
      <c r="L55" s="9">
        <v>94.8</v>
      </c>
      <c r="M55" s="9">
        <v>0.53300000000000003</v>
      </c>
      <c r="N55" s="9">
        <v>6.19</v>
      </c>
      <c r="O55" s="9">
        <v>49390.468520000002</v>
      </c>
      <c r="P55" s="9">
        <v>42712.905650000001</v>
      </c>
      <c r="Q55" s="9">
        <v>15792.72</v>
      </c>
      <c r="R55" s="12">
        <f>J55*VLOOKUP(C55,'Projeto Básico'!A:F,6,FALSE)</f>
        <v>45.112916328787101</v>
      </c>
    </row>
    <row r="56" spans="1:18">
      <c r="A56" t="str">
        <f t="shared" si="0"/>
        <v>Feliz DesertoAL</v>
      </c>
      <c r="B56" s="23" t="s">
        <v>132</v>
      </c>
      <c r="C56" s="22" t="s">
        <v>15</v>
      </c>
      <c r="D56" s="22" t="s">
        <v>133</v>
      </c>
      <c r="E56" s="9" t="s">
        <v>222</v>
      </c>
      <c r="F56" s="9">
        <v>2702702</v>
      </c>
      <c r="G56" s="9" t="s">
        <v>223</v>
      </c>
      <c r="H56" s="9" t="s">
        <v>224</v>
      </c>
      <c r="I56" s="9">
        <v>110.062</v>
      </c>
      <c r="J56" s="9">
        <v>4803</v>
      </c>
      <c r="K56" s="9">
        <v>47.31</v>
      </c>
      <c r="L56" s="9">
        <v>96.5</v>
      </c>
      <c r="M56" s="9">
        <v>0.56499999999999995</v>
      </c>
      <c r="N56" s="9">
        <v>12.5</v>
      </c>
      <c r="O56" s="9">
        <v>19437.651740000001</v>
      </c>
      <c r="P56" s="9">
        <v>15753.564759999999</v>
      </c>
      <c r="Q56" s="9">
        <v>26532.93</v>
      </c>
      <c r="R56" s="12">
        <f>J56*VLOOKUP(C56,'Projeto Básico'!A:F,6,FALSE)</f>
        <v>9.7637588828030122</v>
      </c>
    </row>
    <row r="57" spans="1:18">
      <c r="A57" t="str">
        <f t="shared" si="0"/>
        <v>FlexeirasAL</v>
      </c>
      <c r="B57" s="23" t="s">
        <v>132</v>
      </c>
      <c r="C57" s="22" t="s">
        <v>15</v>
      </c>
      <c r="D57" s="22" t="s">
        <v>133</v>
      </c>
      <c r="E57" s="9" t="s">
        <v>225</v>
      </c>
      <c r="F57" s="9">
        <v>2702801</v>
      </c>
      <c r="G57" s="9" t="s">
        <v>226</v>
      </c>
      <c r="H57" s="9" t="s">
        <v>227</v>
      </c>
      <c r="I57" s="9">
        <v>333.75599999999997</v>
      </c>
      <c r="J57" s="9">
        <v>12823</v>
      </c>
      <c r="K57" s="9">
        <v>36.99</v>
      </c>
      <c r="L57" s="9">
        <v>95.8</v>
      </c>
      <c r="M57" s="9">
        <v>0.52700000000000002</v>
      </c>
      <c r="N57" s="9">
        <v>11.36</v>
      </c>
      <c r="O57" s="9" t="s">
        <v>158</v>
      </c>
      <c r="P57" s="9" t="s">
        <v>158</v>
      </c>
      <c r="Q57" s="9">
        <v>21077.599999999999</v>
      </c>
      <c r="R57" s="12">
        <f>J57*VLOOKUP(C57,'Projeto Básico'!A:F,6,FALSE)</f>
        <v>26.067183042719762</v>
      </c>
    </row>
    <row r="58" spans="1:18">
      <c r="A58" t="str">
        <f t="shared" si="0"/>
        <v>Girau do PoncianoAL</v>
      </c>
      <c r="B58" s="23" t="s">
        <v>132</v>
      </c>
      <c r="C58" s="22" t="s">
        <v>15</v>
      </c>
      <c r="D58" s="22" t="s">
        <v>133</v>
      </c>
      <c r="E58" s="9" t="s">
        <v>228</v>
      </c>
      <c r="F58" s="9">
        <v>2702900</v>
      </c>
      <c r="G58" s="9" t="s">
        <v>229</v>
      </c>
      <c r="H58" s="9" t="s">
        <v>230</v>
      </c>
      <c r="I58" s="9">
        <v>513.45399999999995</v>
      </c>
      <c r="J58" s="9">
        <v>41549</v>
      </c>
      <c r="K58" s="9">
        <v>73.11</v>
      </c>
      <c r="L58" s="9">
        <v>94.3</v>
      </c>
      <c r="M58" s="9">
        <v>0.53600000000000003</v>
      </c>
      <c r="N58" s="9">
        <v>6.96</v>
      </c>
      <c r="O58" s="9">
        <v>90808.680890000003</v>
      </c>
      <c r="P58" s="9">
        <v>83606.570810000005</v>
      </c>
      <c r="Q58" s="9">
        <v>11691.21</v>
      </c>
      <c r="R58" s="12">
        <f>J58*VLOOKUP(C58,'Projeto Básico'!A:F,6,FALSE)</f>
        <v>84.462714516256995</v>
      </c>
    </row>
    <row r="59" spans="1:18">
      <c r="A59" t="str">
        <f t="shared" si="0"/>
        <v>IbateguaraAL</v>
      </c>
      <c r="B59" s="23" t="s">
        <v>132</v>
      </c>
      <c r="C59" s="22" t="s">
        <v>15</v>
      </c>
      <c r="D59" s="22" t="s">
        <v>133</v>
      </c>
      <c r="E59" s="9" t="s">
        <v>231</v>
      </c>
      <c r="F59" s="9">
        <v>2703007</v>
      </c>
      <c r="G59" s="9" t="s">
        <v>232</v>
      </c>
      <c r="H59" s="9" t="s">
        <v>233</v>
      </c>
      <c r="I59" s="9">
        <v>265.31200000000001</v>
      </c>
      <c r="J59" s="9">
        <v>15637</v>
      </c>
      <c r="K59" s="9">
        <v>57.1</v>
      </c>
      <c r="L59" s="9">
        <v>96.6</v>
      </c>
      <c r="M59" s="9">
        <v>0.51800000000000002</v>
      </c>
      <c r="N59" s="9" t="s">
        <v>151</v>
      </c>
      <c r="O59" s="9">
        <v>37187.677770000002</v>
      </c>
      <c r="P59" s="9">
        <v>34523.784800000001</v>
      </c>
      <c r="Q59" s="9">
        <v>9370.86</v>
      </c>
      <c r="R59" s="12">
        <f>J59*VLOOKUP(C59,'Projeto Básico'!A:F,6,FALSE)</f>
        <v>31.787611420027211</v>
      </c>
    </row>
    <row r="60" spans="1:18">
      <c r="A60" t="str">
        <f t="shared" si="0"/>
        <v>IgaciAL</v>
      </c>
      <c r="B60" s="23" t="s">
        <v>132</v>
      </c>
      <c r="C60" s="22" t="s">
        <v>15</v>
      </c>
      <c r="D60" s="22" t="s">
        <v>133</v>
      </c>
      <c r="E60" s="9" t="s">
        <v>234</v>
      </c>
      <c r="F60" s="9">
        <v>2703106</v>
      </c>
      <c r="G60" s="9" t="s">
        <v>235</v>
      </c>
      <c r="H60" s="9" t="s">
        <v>236</v>
      </c>
      <c r="I60" s="9">
        <v>334.346</v>
      </c>
      <c r="J60" s="9">
        <v>25596</v>
      </c>
      <c r="K60" s="9">
        <v>75.31</v>
      </c>
      <c r="L60" s="9">
        <v>94.3</v>
      </c>
      <c r="M60" s="9">
        <v>0.56399999999999995</v>
      </c>
      <c r="N60" s="9">
        <v>6.37</v>
      </c>
      <c r="O60" s="9">
        <v>62795.398050000003</v>
      </c>
      <c r="P60" s="9">
        <v>59169.273289999997</v>
      </c>
      <c r="Q60" s="9">
        <v>10265.92</v>
      </c>
      <c r="R60" s="12">
        <f>J60*VLOOKUP(C60,'Projeto Básico'!A:F,6,FALSE)</f>
        <v>52.032723790178203</v>
      </c>
    </row>
    <row r="61" spans="1:18">
      <c r="A61" t="str">
        <f t="shared" si="0"/>
        <v>Igreja NovaAL</v>
      </c>
      <c r="B61" s="23" t="s">
        <v>132</v>
      </c>
      <c r="C61" s="22" t="s">
        <v>15</v>
      </c>
      <c r="D61" s="22" t="s">
        <v>133</v>
      </c>
      <c r="E61" s="9" t="s">
        <v>237</v>
      </c>
      <c r="F61" s="9">
        <v>2703205</v>
      </c>
      <c r="G61" s="9" t="s">
        <v>238</v>
      </c>
      <c r="H61" s="9" t="s">
        <v>239</v>
      </c>
      <c r="I61" s="9">
        <v>426.53800000000001</v>
      </c>
      <c r="J61" s="9">
        <v>24670</v>
      </c>
      <c r="K61" s="9">
        <v>54.49</v>
      </c>
      <c r="L61" s="9">
        <v>97.9</v>
      </c>
      <c r="M61" s="9">
        <v>0.56799999999999995</v>
      </c>
      <c r="N61" s="9">
        <v>16.78</v>
      </c>
      <c r="O61" s="9">
        <v>65356.433969999998</v>
      </c>
      <c r="P61" s="9">
        <v>52716.965199999999</v>
      </c>
      <c r="Q61" s="9">
        <v>17825.919999999998</v>
      </c>
      <c r="R61" s="12">
        <f>J61*VLOOKUP(C61,'Projeto Básico'!A:F,6,FALSE)</f>
        <v>50.150308481938431</v>
      </c>
    </row>
    <row r="62" spans="1:18">
      <c r="A62" t="str">
        <f t="shared" si="0"/>
        <v>InhapiAL</v>
      </c>
      <c r="B62" s="23" t="s">
        <v>132</v>
      </c>
      <c r="C62" s="22" t="s">
        <v>15</v>
      </c>
      <c r="D62" s="22" t="s">
        <v>133</v>
      </c>
      <c r="E62" s="9" t="s">
        <v>240</v>
      </c>
      <c r="F62" s="9">
        <v>2703304</v>
      </c>
      <c r="G62" s="9" t="s">
        <v>241</v>
      </c>
      <c r="H62" s="9" t="s">
        <v>242</v>
      </c>
      <c r="I62" s="9">
        <v>372.01900000000001</v>
      </c>
      <c r="J62" s="9">
        <v>18398</v>
      </c>
      <c r="K62" s="9">
        <v>47.49</v>
      </c>
      <c r="L62" s="9">
        <v>82.8</v>
      </c>
      <c r="M62" s="9">
        <v>0.48399999999999999</v>
      </c>
      <c r="N62" s="9">
        <v>10.91</v>
      </c>
      <c r="O62" s="9">
        <v>45353.006630000003</v>
      </c>
      <c r="P62" s="9">
        <v>43619.853759999998</v>
      </c>
      <c r="Q62" s="9">
        <v>7697.46</v>
      </c>
      <c r="R62" s="12">
        <f>J62*VLOOKUP(C62,'Projeto Básico'!A:F,6,FALSE)</f>
        <v>37.400298964357653</v>
      </c>
    </row>
    <row r="63" spans="1:18">
      <c r="A63" t="str">
        <f t="shared" si="0"/>
        <v>Jacaré dos HomensAL</v>
      </c>
      <c r="B63" s="23" t="s">
        <v>132</v>
      </c>
      <c r="C63" s="22" t="s">
        <v>15</v>
      </c>
      <c r="D63" s="22" t="s">
        <v>133</v>
      </c>
      <c r="E63" s="9" t="s">
        <v>243</v>
      </c>
      <c r="F63" s="9">
        <v>2703403</v>
      </c>
      <c r="G63" s="9" t="s">
        <v>244</v>
      </c>
      <c r="H63" s="9" t="s">
        <v>245</v>
      </c>
      <c r="I63" s="9">
        <v>148.99199999999999</v>
      </c>
      <c r="J63" s="9">
        <v>5185</v>
      </c>
      <c r="K63" s="9">
        <v>38.03</v>
      </c>
      <c r="L63" s="9">
        <v>97.6</v>
      </c>
      <c r="M63" s="9">
        <v>0.58299999999999996</v>
      </c>
      <c r="N63" s="9">
        <v>12.35</v>
      </c>
      <c r="O63" s="9">
        <v>19618.642530000001</v>
      </c>
      <c r="P63" s="9">
        <v>17950.939979999999</v>
      </c>
      <c r="Q63" s="9">
        <v>12178.27</v>
      </c>
      <c r="R63" s="12">
        <f>J63*VLOOKUP(C63,'Projeto Básico'!A:F,6,FALSE)</f>
        <v>10.540306018599546</v>
      </c>
    </row>
    <row r="64" spans="1:18">
      <c r="A64" t="str">
        <f t="shared" si="0"/>
        <v>JacuípeAL</v>
      </c>
      <c r="B64" s="23" t="s">
        <v>132</v>
      </c>
      <c r="C64" s="22" t="s">
        <v>15</v>
      </c>
      <c r="D64" s="22" t="s">
        <v>133</v>
      </c>
      <c r="E64" s="9" t="s">
        <v>246</v>
      </c>
      <c r="F64" s="9">
        <v>2703502</v>
      </c>
      <c r="G64" s="9" t="s">
        <v>247</v>
      </c>
      <c r="H64" s="9" t="s">
        <v>248</v>
      </c>
      <c r="I64" s="9">
        <v>208.738</v>
      </c>
      <c r="J64" s="9">
        <v>6992</v>
      </c>
      <c r="K64" s="9">
        <v>33.26</v>
      </c>
      <c r="L64" s="9">
        <v>96.8</v>
      </c>
      <c r="M64" s="9">
        <v>0.54800000000000004</v>
      </c>
      <c r="N64" s="9" t="s">
        <v>151</v>
      </c>
      <c r="O64" s="9">
        <v>34012.664949999998</v>
      </c>
      <c r="P64" s="9">
        <v>25353.4205</v>
      </c>
      <c r="Q64" s="9">
        <v>21913.34</v>
      </c>
      <c r="R64" s="12">
        <f>J64*VLOOKUP(C64,'Projeto Básico'!A:F,6,FALSE)</f>
        <v>14.213658569343881</v>
      </c>
    </row>
    <row r="65" spans="1:18">
      <c r="A65" t="str">
        <f t="shared" si="0"/>
        <v>JaparatingaAL</v>
      </c>
      <c r="B65" s="23" t="s">
        <v>132</v>
      </c>
      <c r="C65" s="22" t="s">
        <v>15</v>
      </c>
      <c r="D65" s="22" t="s">
        <v>133</v>
      </c>
      <c r="E65" s="9" t="s">
        <v>249</v>
      </c>
      <c r="F65" s="9">
        <v>2703601</v>
      </c>
      <c r="G65" s="9" t="s">
        <v>250</v>
      </c>
      <c r="H65" s="9" t="s">
        <v>251</v>
      </c>
      <c r="I65" s="9">
        <v>85.355999999999995</v>
      </c>
      <c r="J65" s="9">
        <v>8444</v>
      </c>
      <c r="K65" s="9">
        <v>90.22</v>
      </c>
      <c r="L65" s="9">
        <v>96.6</v>
      </c>
      <c r="M65" s="9">
        <v>0.56999999999999995</v>
      </c>
      <c r="N65" s="9">
        <v>15.38</v>
      </c>
      <c r="O65" s="9">
        <v>21543.62414</v>
      </c>
      <c r="P65" s="9">
        <v>22209.747899999998</v>
      </c>
      <c r="Q65" s="9">
        <v>22625.64</v>
      </c>
      <c r="R65" s="12">
        <f>J65*VLOOKUP(C65,'Projeto Básico'!A:F,6,FALSE)</f>
        <v>17.165350823732798</v>
      </c>
    </row>
    <row r="66" spans="1:18">
      <c r="A66" t="str">
        <f t="shared" si="0"/>
        <v>JaramataiaAL</v>
      </c>
      <c r="B66" s="23" t="s">
        <v>132</v>
      </c>
      <c r="C66" s="22" t="s">
        <v>15</v>
      </c>
      <c r="D66" s="22" t="s">
        <v>133</v>
      </c>
      <c r="E66" s="9" t="s">
        <v>252</v>
      </c>
      <c r="F66" s="9">
        <v>2703700</v>
      </c>
      <c r="G66" s="9" t="s">
        <v>253</v>
      </c>
      <c r="H66" s="9" t="s">
        <v>254</v>
      </c>
      <c r="I66" s="9">
        <v>105.416</v>
      </c>
      <c r="J66" s="9">
        <v>5751</v>
      </c>
      <c r="K66" s="9">
        <v>53.59</v>
      </c>
      <c r="L66" s="9">
        <v>97.1</v>
      </c>
      <c r="M66" s="9">
        <v>0.55200000000000005</v>
      </c>
      <c r="N66" s="9">
        <v>11.24</v>
      </c>
      <c r="O66" s="9">
        <v>21981.428370000001</v>
      </c>
      <c r="P66" s="9">
        <v>19223.908309999999</v>
      </c>
      <c r="Q66" s="9">
        <v>10754.61</v>
      </c>
      <c r="R66" s="12">
        <f>J66*VLOOKUP(C66,'Projeto Básico'!A:F,6,FALSE)</f>
        <v>11.690896800957759</v>
      </c>
    </row>
    <row r="67" spans="1:18">
      <c r="A67" t="str">
        <f t="shared" si="0"/>
        <v>Jequiá da PraiaAL</v>
      </c>
      <c r="B67" s="23" t="s">
        <v>132</v>
      </c>
      <c r="C67" s="22" t="s">
        <v>15</v>
      </c>
      <c r="D67" s="22" t="s">
        <v>133</v>
      </c>
      <c r="E67" s="9" t="s">
        <v>255</v>
      </c>
      <c r="F67" s="9">
        <v>2703759</v>
      </c>
      <c r="G67" s="9" t="s">
        <v>256</v>
      </c>
      <c r="H67" s="9" t="s">
        <v>257</v>
      </c>
      <c r="I67" s="9">
        <v>334.26499999999999</v>
      </c>
      <c r="J67" s="9">
        <v>11495</v>
      </c>
      <c r="K67" s="9">
        <v>34.21</v>
      </c>
      <c r="L67" s="9">
        <v>97.4</v>
      </c>
      <c r="M67" s="9">
        <v>0.55600000000000005</v>
      </c>
      <c r="N67" s="9">
        <v>7.46</v>
      </c>
      <c r="O67" s="9">
        <v>42095.256869999997</v>
      </c>
      <c r="P67" s="9">
        <v>42382.891259999997</v>
      </c>
      <c r="Q67" s="9">
        <v>24556.9</v>
      </c>
      <c r="R67" s="12">
        <f>J67*VLOOKUP(C67,'Projeto Básico'!A:F,6,FALSE)</f>
        <v>23.367563680578936</v>
      </c>
    </row>
    <row r="68" spans="1:18">
      <c r="A68" t="str">
        <f t="shared" si="0"/>
        <v>Joaquim GomesAL</v>
      </c>
      <c r="B68" s="23" t="s">
        <v>132</v>
      </c>
      <c r="C68" s="22" t="s">
        <v>15</v>
      </c>
      <c r="D68" s="22" t="s">
        <v>133</v>
      </c>
      <c r="E68" s="9" t="s">
        <v>258</v>
      </c>
      <c r="F68" s="9">
        <v>2703809</v>
      </c>
      <c r="G68" s="9" t="s">
        <v>259</v>
      </c>
      <c r="H68" s="9" t="s">
        <v>260</v>
      </c>
      <c r="I68" s="9">
        <v>298.17</v>
      </c>
      <c r="J68" s="9">
        <v>24167</v>
      </c>
      <c r="K68" s="9">
        <v>75.680000000000007</v>
      </c>
      <c r="L68" s="9">
        <v>93.9</v>
      </c>
      <c r="M68" s="9">
        <v>0.53100000000000003</v>
      </c>
      <c r="N68" s="9">
        <v>10</v>
      </c>
      <c r="O68" s="9">
        <v>67068.592709999997</v>
      </c>
      <c r="P68" s="9">
        <v>45151.422279999999</v>
      </c>
      <c r="Q68" s="9">
        <v>14055.74</v>
      </c>
      <c r="R68" s="12">
        <f>J68*VLOOKUP(C68,'Projeto Básico'!A:F,6,FALSE)</f>
        <v>49.12778699160949</v>
      </c>
    </row>
    <row r="69" spans="1:18">
      <c r="A69" t="str">
        <f t="shared" si="0"/>
        <v>JundiáAL</v>
      </c>
      <c r="B69" s="23" t="s">
        <v>132</v>
      </c>
      <c r="C69" s="22" t="s">
        <v>15</v>
      </c>
      <c r="D69" s="22" t="s">
        <v>133</v>
      </c>
      <c r="E69" s="9" t="s">
        <v>261</v>
      </c>
      <c r="F69" s="9">
        <v>2703908</v>
      </c>
      <c r="G69" s="9" t="s">
        <v>262</v>
      </c>
      <c r="H69" s="9" t="s">
        <v>263</v>
      </c>
      <c r="I69" s="9">
        <v>88.793000000000006</v>
      </c>
      <c r="J69" s="9">
        <v>4119</v>
      </c>
      <c r="K69" s="9">
        <v>45.56</v>
      </c>
      <c r="L69" s="9">
        <v>96.2</v>
      </c>
      <c r="M69" s="9">
        <v>0.56200000000000006</v>
      </c>
      <c r="N69" s="9" t="s">
        <v>151</v>
      </c>
      <c r="O69" s="9">
        <v>19607.931390000002</v>
      </c>
      <c r="P69" s="9">
        <v>17741.224480000001</v>
      </c>
      <c r="Q69" s="9">
        <v>10695.01</v>
      </c>
      <c r="R69" s="12">
        <f>J69*VLOOKUP(C69,'Projeto Básico'!A:F,6,FALSE)</f>
        <v>8.3732922836280679</v>
      </c>
    </row>
    <row r="70" spans="1:18">
      <c r="A70" t="str">
        <f t="shared" ref="A70:A133" si="1">CONCATENATE(E70,C70)</f>
        <v>JunqueiroAL</v>
      </c>
      <c r="B70" s="23" t="s">
        <v>132</v>
      </c>
      <c r="C70" s="22" t="s">
        <v>15</v>
      </c>
      <c r="D70" s="22" t="s">
        <v>133</v>
      </c>
      <c r="E70" s="9" t="s">
        <v>264</v>
      </c>
      <c r="F70" s="9">
        <v>2704005</v>
      </c>
      <c r="G70" s="9" t="s">
        <v>265</v>
      </c>
      <c r="H70" s="9" t="s">
        <v>266</v>
      </c>
      <c r="I70" s="9">
        <v>247.72399999999999</v>
      </c>
      <c r="J70" s="9">
        <v>24716</v>
      </c>
      <c r="K70" s="9">
        <v>98.66</v>
      </c>
      <c r="L70" s="9">
        <v>97.8</v>
      </c>
      <c r="M70" s="9">
        <v>0.57499999999999996</v>
      </c>
      <c r="N70" s="9">
        <v>17.239999999999998</v>
      </c>
      <c r="O70" s="9">
        <v>66133.535149999996</v>
      </c>
      <c r="P70" s="9">
        <v>60753.724139999998</v>
      </c>
      <c r="Q70" s="9">
        <v>17216.23</v>
      </c>
      <c r="R70" s="12">
        <f>J70*VLOOKUP(C70,'Projeto Básico'!A:F,6,FALSE)</f>
        <v>50.243819393578853</v>
      </c>
    </row>
    <row r="71" spans="1:18">
      <c r="A71" t="str">
        <f t="shared" si="1"/>
        <v>Lagoa da CanoaAL</v>
      </c>
      <c r="B71" s="23" t="s">
        <v>132</v>
      </c>
      <c r="C71" s="22" t="s">
        <v>15</v>
      </c>
      <c r="D71" s="22" t="s">
        <v>133</v>
      </c>
      <c r="E71" s="9" t="s">
        <v>267</v>
      </c>
      <c r="F71" s="9">
        <v>2704104</v>
      </c>
      <c r="G71" s="9" t="s">
        <v>268</v>
      </c>
      <c r="H71" s="9" t="s">
        <v>269</v>
      </c>
      <c r="I71" s="9">
        <v>83.620999999999995</v>
      </c>
      <c r="J71" s="9">
        <v>17692</v>
      </c>
      <c r="K71" s="9">
        <v>206.33</v>
      </c>
      <c r="L71" s="9">
        <v>95.2</v>
      </c>
      <c r="M71" s="9">
        <v>0.55200000000000005</v>
      </c>
      <c r="N71" s="9">
        <v>3.14</v>
      </c>
      <c r="O71" s="9">
        <v>48850.709750000002</v>
      </c>
      <c r="P71" s="9">
        <v>44816.357179999999</v>
      </c>
      <c r="Q71" s="9">
        <v>13499.95</v>
      </c>
      <c r="R71" s="12">
        <f>J71*VLOOKUP(C71,'Projeto Básico'!A:F,6,FALSE)</f>
        <v>35.965109755267726</v>
      </c>
    </row>
    <row r="72" spans="1:18">
      <c r="A72" t="str">
        <f t="shared" si="1"/>
        <v>Limoeiro de AnadiaAL</v>
      </c>
      <c r="B72" s="23" t="s">
        <v>132</v>
      </c>
      <c r="C72" s="22" t="s">
        <v>15</v>
      </c>
      <c r="D72" s="22" t="s">
        <v>133</v>
      </c>
      <c r="E72" s="9" t="s">
        <v>270</v>
      </c>
      <c r="F72" s="9">
        <v>2704203</v>
      </c>
      <c r="G72" s="9" t="s">
        <v>271</v>
      </c>
      <c r="H72" s="9" t="s">
        <v>272</v>
      </c>
      <c r="I72" s="9">
        <v>309.20499999999998</v>
      </c>
      <c r="J72" s="9">
        <v>28904</v>
      </c>
      <c r="K72" s="9">
        <v>85.48</v>
      </c>
      <c r="L72" s="9">
        <v>94.9</v>
      </c>
      <c r="M72" s="9">
        <v>0.57999999999999996</v>
      </c>
      <c r="N72" s="9">
        <v>11.63</v>
      </c>
      <c r="O72" s="9">
        <v>60046.712099999997</v>
      </c>
      <c r="P72" s="9">
        <v>59154.991710000002</v>
      </c>
      <c r="Q72" s="9">
        <v>18824.8</v>
      </c>
      <c r="R72" s="12">
        <f>J72*VLOOKUP(C72,'Projeto Básico'!A:F,6,FALSE)</f>
        <v>58.757378044667554</v>
      </c>
    </row>
    <row r="73" spans="1:18">
      <c r="A73" t="str">
        <f t="shared" si="1"/>
        <v>MaceióAL</v>
      </c>
      <c r="B73" s="23" t="s">
        <v>132</v>
      </c>
      <c r="C73" s="22" t="s">
        <v>15</v>
      </c>
      <c r="D73" s="22" t="s">
        <v>133</v>
      </c>
      <c r="E73" s="9" t="s">
        <v>273</v>
      </c>
      <c r="F73" s="9">
        <v>2704302</v>
      </c>
      <c r="G73" s="9" t="s">
        <v>274</v>
      </c>
      <c r="H73" s="9" t="s">
        <v>275</v>
      </c>
      <c r="I73" s="9">
        <v>509.32</v>
      </c>
      <c r="J73" s="9">
        <v>1031597</v>
      </c>
      <c r="K73" s="9">
        <v>1854.1</v>
      </c>
      <c r="L73" s="9">
        <v>95</v>
      </c>
      <c r="M73" s="9">
        <v>0.72099999999999997</v>
      </c>
      <c r="N73" s="9">
        <v>11.89</v>
      </c>
      <c r="O73" s="9">
        <v>2341738.83348</v>
      </c>
      <c r="P73" s="9">
        <v>2223470.5787200001</v>
      </c>
      <c r="Q73" s="9">
        <v>22307.05</v>
      </c>
      <c r="R73" s="12">
        <f>J73*VLOOKUP(C73,'Projeto Básico'!A:F,6,FALSE)</f>
        <v>2097.0777372939701</v>
      </c>
    </row>
    <row r="74" spans="1:18">
      <c r="A74" t="str">
        <f t="shared" si="1"/>
        <v>Major IsidoroAL</v>
      </c>
      <c r="B74" s="23" t="s">
        <v>132</v>
      </c>
      <c r="C74" s="22" t="s">
        <v>15</v>
      </c>
      <c r="D74" s="22" t="s">
        <v>133</v>
      </c>
      <c r="E74" s="9" t="s">
        <v>276</v>
      </c>
      <c r="F74" s="9">
        <v>2704401</v>
      </c>
      <c r="G74" s="9" t="s">
        <v>277</v>
      </c>
      <c r="H74" s="9" t="s">
        <v>278</v>
      </c>
      <c r="I74" s="9">
        <v>442.74400000000003</v>
      </c>
      <c r="J74" s="9">
        <v>19923</v>
      </c>
      <c r="K74" s="9">
        <v>41.63</v>
      </c>
      <c r="L74" s="9">
        <v>95.9</v>
      </c>
      <c r="M74" s="9">
        <v>0.56599999999999995</v>
      </c>
      <c r="N74" s="9">
        <v>7.6</v>
      </c>
      <c r="O74" s="9">
        <v>53868.478600000002</v>
      </c>
      <c r="P74" s="9">
        <v>52402.50591</v>
      </c>
      <c r="Q74" s="9">
        <v>10514.02</v>
      </c>
      <c r="R74" s="12">
        <f>J74*VLOOKUP(C74,'Projeto Básico'!A:F,6,FALSE)</f>
        <v>40.500388969828109</v>
      </c>
    </row>
    <row r="75" spans="1:18">
      <c r="A75" t="str">
        <f t="shared" si="1"/>
        <v>MaragogiAL</v>
      </c>
      <c r="B75" s="23" t="s">
        <v>132</v>
      </c>
      <c r="C75" s="22" t="s">
        <v>15</v>
      </c>
      <c r="D75" s="22" t="s">
        <v>133</v>
      </c>
      <c r="E75" s="9" t="s">
        <v>279</v>
      </c>
      <c r="F75" s="9">
        <v>2704500</v>
      </c>
      <c r="G75" s="9" t="s">
        <v>280</v>
      </c>
      <c r="H75" s="9" t="s">
        <v>281</v>
      </c>
      <c r="I75" s="9">
        <v>334.16500000000002</v>
      </c>
      <c r="J75" s="9">
        <v>33351</v>
      </c>
      <c r="K75" s="9">
        <v>86.06</v>
      </c>
      <c r="L75" s="9">
        <v>95.6</v>
      </c>
      <c r="M75" s="9">
        <v>0.57399999999999995</v>
      </c>
      <c r="N75" s="9">
        <v>11.84</v>
      </c>
      <c r="O75" s="9">
        <v>84644.293340000004</v>
      </c>
      <c r="P75" s="9">
        <v>81930.049549999996</v>
      </c>
      <c r="Q75" s="9">
        <v>21875.759999999998</v>
      </c>
      <c r="R75" s="12">
        <f>J75*VLOOKUP(C75,'Projeto Básico'!A:F,6,FALSE)</f>
        <v>67.797443785209921</v>
      </c>
    </row>
    <row r="76" spans="1:18">
      <c r="A76" t="str">
        <f t="shared" si="1"/>
        <v>MaravilhaAL</v>
      </c>
      <c r="B76" s="23" t="s">
        <v>132</v>
      </c>
      <c r="C76" s="22" t="s">
        <v>15</v>
      </c>
      <c r="D76" s="22" t="s">
        <v>133</v>
      </c>
      <c r="E76" s="9" t="s">
        <v>282</v>
      </c>
      <c r="F76" s="9">
        <v>2704609</v>
      </c>
      <c r="G76" s="9" t="s">
        <v>283</v>
      </c>
      <c r="H76" s="9" t="s">
        <v>284</v>
      </c>
      <c r="I76" s="9">
        <v>332.37</v>
      </c>
      <c r="J76" s="9">
        <v>8850</v>
      </c>
      <c r="K76" s="9">
        <v>34.049999999999997</v>
      </c>
      <c r="L76" s="9">
        <v>97.4</v>
      </c>
      <c r="M76" s="9">
        <v>0.56899999999999995</v>
      </c>
      <c r="N76" s="9">
        <v>13.61</v>
      </c>
      <c r="O76" s="9">
        <v>28366.2925</v>
      </c>
      <c r="P76" s="9">
        <v>26806.162039999999</v>
      </c>
      <c r="Q76" s="9">
        <v>8866.4599999999991</v>
      </c>
      <c r="R76" s="12">
        <f>J76*VLOOKUP(C76,'Projeto Básico'!A:F,6,FALSE)</f>
        <v>17.990686261254769</v>
      </c>
    </row>
    <row r="77" spans="1:18">
      <c r="A77" t="str">
        <f t="shared" si="1"/>
        <v>Marechal DeodoroAL</v>
      </c>
      <c r="B77" s="23" t="s">
        <v>132</v>
      </c>
      <c r="C77" s="22" t="s">
        <v>15</v>
      </c>
      <c r="D77" s="22" t="s">
        <v>133</v>
      </c>
      <c r="E77" s="9" t="s">
        <v>285</v>
      </c>
      <c r="F77" s="9">
        <v>2704708</v>
      </c>
      <c r="G77" s="9" t="s">
        <v>286</v>
      </c>
      <c r="H77" s="9" t="s">
        <v>287</v>
      </c>
      <c r="I77" s="9">
        <v>340.98</v>
      </c>
      <c r="J77" s="9">
        <v>52848</v>
      </c>
      <c r="K77" s="9">
        <v>138.62</v>
      </c>
      <c r="L77" s="9">
        <v>94.6</v>
      </c>
      <c r="M77" s="9">
        <v>0.64200000000000002</v>
      </c>
      <c r="N77" s="9">
        <v>6.58</v>
      </c>
      <c r="O77" s="9">
        <v>210912.76868000001</v>
      </c>
      <c r="P77" s="9">
        <v>194939.67061</v>
      </c>
      <c r="Q77" s="9">
        <v>54137.07</v>
      </c>
      <c r="R77" s="12">
        <f>J77*VLOOKUP(C77,'Projeto Básico'!A:F,6,FALSE)</f>
        <v>107.43184039941153</v>
      </c>
    </row>
    <row r="78" spans="1:18">
      <c r="A78" t="str">
        <f t="shared" si="1"/>
        <v>MaribondoAL</v>
      </c>
      <c r="B78" s="23" t="s">
        <v>132</v>
      </c>
      <c r="C78" s="22" t="s">
        <v>15</v>
      </c>
      <c r="D78" s="22" t="s">
        <v>133</v>
      </c>
      <c r="E78" s="9" t="s">
        <v>288</v>
      </c>
      <c r="F78" s="9">
        <v>2704807</v>
      </c>
      <c r="G78" s="9" t="s">
        <v>289</v>
      </c>
      <c r="H78" s="9" t="s">
        <v>290</v>
      </c>
      <c r="I78" s="9">
        <v>180.107</v>
      </c>
      <c r="J78" s="9">
        <v>13123</v>
      </c>
      <c r="K78" s="9">
        <v>78.14</v>
      </c>
      <c r="L78" s="9">
        <v>97.6</v>
      </c>
      <c r="M78" s="9">
        <v>0.59699999999999998</v>
      </c>
      <c r="N78" s="9">
        <v>12.12</v>
      </c>
      <c r="O78" s="9">
        <v>34915.355109999997</v>
      </c>
      <c r="P78" s="9">
        <v>30912.654470000001</v>
      </c>
      <c r="Q78" s="9">
        <v>12365.36</v>
      </c>
      <c r="R78" s="12">
        <f>J78*VLOOKUP(C78,'Projeto Básico'!A:F,6,FALSE)</f>
        <v>26.677036814287721</v>
      </c>
    </row>
    <row r="79" spans="1:18">
      <c r="A79" t="str">
        <f t="shared" si="1"/>
        <v>Mar VermelhoAL</v>
      </c>
      <c r="B79" s="23" t="s">
        <v>132</v>
      </c>
      <c r="C79" s="22" t="s">
        <v>15</v>
      </c>
      <c r="D79" s="22" t="s">
        <v>133</v>
      </c>
      <c r="E79" s="9" t="s">
        <v>291</v>
      </c>
      <c r="F79" s="9">
        <v>2704906</v>
      </c>
      <c r="G79" s="9" t="s">
        <v>292</v>
      </c>
      <c r="H79" s="9" t="s">
        <v>293</v>
      </c>
      <c r="I79" s="9">
        <v>91.741</v>
      </c>
      <c r="J79" s="9">
        <v>3474</v>
      </c>
      <c r="K79" s="9">
        <v>39.229999999999997</v>
      </c>
      <c r="L79" s="9">
        <v>97.8</v>
      </c>
      <c r="M79" s="9">
        <v>0.57699999999999996</v>
      </c>
      <c r="N79" s="9">
        <v>23.81</v>
      </c>
      <c r="O79" s="9">
        <v>17735.428339999999</v>
      </c>
      <c r="P79" s="9">
        <v>15155.06057</v>
      </c>
      <c r="Q79" s="9">
        <v>15693.01</v>
      </c>
      <c r="R79" s="12">
        <f>J79*VLOOKUP(C79,'Projeto Básico'!A:F,6,FALSE)</f>
        <v>7.062106674756957</v>
      </c>
    </row>
    <row r="80" spans="1:18">
      <c r="A80" t="str">
        <f t="shared" si="1"/>
        <v>Mata GrandeAL</v>
      </c>
      <c r="B80" s="23" t="s">
        <v>132</v>
      </c>
      <c r="C80" s="22" t="s">
        <v>15</v>
      </c>
      <c r="D80" s="22" t="s">
        <v>133</v>
      </c>
      <c r="E80" s="9" t="s">
        <v>294</v>
      </c>
      <c r="F80" s="9">
        <v>2705002</v>
      </c>
      <c r="G80" s="9" t="s">
        <v>295</v>
      </c>
      <c r="H80" s="9" t="s">
        <v>296</v>
      </c>
      <c r="I80" s="9">
        <v>914.72199999999998</v>
      </c>
      <c r="J80" s="9">
        <v>25200</v>
      </c>
      <c r="K80" s="9">
        <v>27.2</v>
      </c>
      <c r="L80" s="9">
        <v>94.5</v>
      </c>
      <c r="M80" s="9">
        <v>0.504</v>
      </c>
      <c r="N80" s="9">
        <v>24.92</v>
      </c>
      <c r="O80" s="9">
        <v>57011.097439999998</v>
      </c>
      <c r="P80" s="9">
        <v>54811.079429999998</v>
      </c>
      <c r="Q80" s="9">
        <v>12218.68</v>
      </c>
      <c r="R80" s="12">
        <f>J80*VLOOKUP(C80,'Projeto Básico'!A:F,6,FALSE)</f>
        <v>51.227716811708497</v>
      </c>
    </row>
    <row r="81" spans="1:18">
      <c r="A81" t="str">
        <f t="shared" si="1"/>
        <v>Matriz de CamaragibeAL</v>
      </c>
      <c r="B81" s="23" t="s">
        <v>132</v>
      </c>
      <c r="C81" s="22" t="s">
        <v>15</v>
      </c>
      <c r="D81" s="22" t="s">
        <v>133</v>
      </c>
      <c r="E81" s="9" t="s">
        <v>297</v>
      </c>
      <c r="F81" s="9">
        <v>2705101</v>
      </c>
      <c r="G81" s="9" t="s">
        <v>298</v>
      </c>
      <c r="H81" s="9" t="s">
        <v>299</v>
      </c>
      <c r="I81" s="9">
        <v>238.113</v>
      </c>
      <c r="J81" s="9">
        <v>24627</v>
      </c>
      <c r="K81" s="9">
        <v>108.12</v>
      </c>
      <c r="L81" s="9">
        <v>97.3</v>
      </c>
      <c r="M81" s="9">
        <v>0.58399999999999996</v>
      </c>
      <c r="N81" s="9">
        <v>16.09</v>
      </c>
      <c r="O81" s="9">
        <v>58848.047039999998</v>
      </c>
      <c r="P81" s="9">
        <v>58573.576979999998</v>
      </c>
      <c r="Q81" s="9">
        <v>12701.18</v>
      </c>
      <c r="R81" s="12">
        <f>J81*VLOOKUP(C81,'Projeto Básico'!A:F,6,FALSE)</f>
        <v>50.062896108013696</v>
      </c>
    </row>
    <row r="82" spans="1:18">
      <c r="A82" t="str">
        <f t="shared" si="1"/>
        <v>MessiasAL</v>
      </c>
      <c r="B82" s="23" t="s">
        <v>132</v>
      </c>
      <c r="C82" s="22" t="s">
        <v>15</v>
      </c>
      <c r="D82" s="22" t="s">
        <v>133</v>
      </c>
      <c r="E82" s="9" t="s">
        <v>300</v>
      </c>
      <c r="F82" s="9">
        <v>2705200</v>
      </c>
      <c r="G82" s="9" t="s">
        <v>301</v>
      </c>
      <c r="H82" s="9" t="s">
        <v>302</v>
      </c>
      <c r="I82" s="9">
        <v>114.15600000000001</v>
      </c>
      <c r="J82" s="9">
        <v>18201</v>
      </c>
      <c r="K82" s="9">
        <v>137.77000000000001</v>
      </c>
      <c r="L82" s="9">
        <v>96.4</v>
      </c>
      <c r="M82" s="9">
        <v>0.56799999999999995</v>
      </c>
      <c r="N82" s="9">
        <v>6.73</v>
      </c>
      <c r="O82" s="9">
        <v>55092.187539999999</v>
      </c>
      <c r="P82" s="9">
        <v>52520.594689999998</v>
      </c>
      <c r="Q82" s="9">
        <v>9737.74</v>
      </c>
      <c r="R82" s="12">
        <f>J82*VLOOKUP(C82,'Projeto Básico'!A:F,6,FALSE)</f>
        <v>36.999828321028026</v>
      </c>
    </row>
    <row r="83" spans="1:18">
      <c r="A83" t="str">
        <f t="shared" si="1"/>
        <v>Minador do NegrãoAL</v>
      </c>
      <c r="B83" s="23" t="s">
        <v>132</v>
      </c>
      <c r="C83" s="22" t="s">
        <v>15</v>
      </c>
      <c r="D83" s="22" t="s">
        <v>133</v>
      </c>
      <c r="E83" s="9" t="s">
        <v>303</v>
      </c>
      <c r="F83" s="9">
        <v>2705309</v>
      </c>
      <c r="G83" s="9" t="s">
        <v>304</v>
      </c>
      <c r="H83" s="9" t="s">
        <v>305</v>
      </c>
      <c r="I83" s="9">
        <v>167.46199999999999</v>
      </c>
      <c r="J83" s="9">
        <v>5315</v>
      </c>
      <c r="K83" s="9">
        <v>31.47</v>
      </c>
      <c r="L83" s="9">
        <v>97.9</v>
      </c>
      <c r="M83" s="9">
        <v>0.56299999999999994</v>
      </c>
      <c r="N83" s="9">
        <v>16.670000000000002</v>
      </c>
      <c r="O83" s="9">
        <v>34952.798880000002</v>
      </c>
      <c r="P83" s="9">
        <v>18126.152610000001</v>
      </c>
      <c r="Q83" s="9">
        <v>11376.78</v>
      </c>
      <c r="R83" s="12">
        <f>J83*VLOOKUP(C83,'Projeto Básico'!A:F,6,FALSE)</f>
        <v>10.804575986278994</v>
      </c>
    </row>
    <row r="84" spans="1:18">
      <c r="A84" t="str">
        <f t="shared" si="1"/>
        <v>MonteirópolisAL</v>
      </c>
      <c r="B84" s="23" t="s">
        <v>132</v>
      </c>
      <c r="C84" s="22" t="s">
        <v>15</v>
      </c>
      <c r="D84" s="22" t="s">
        <v>133</v>
      </c>
      <c r="E84" s="9" t="s">
        <v>306</v>
      </c>
      <c r="F84" s="9">
        <v>2705408</v>
      </c>
      <c r="G84" s="9" t="s">
        <v>307</v>
      </c>
      <c r="H84" s="9" t="s">
        <v>308</v>
      </c>
      <c r="I84" s="9">
        <v>86.603999999999999</v>
      </c>
      <c r="J84" s="9">
        <v>7171</v>
      </c>
      <c r="K84" s="9">
        <v>80.540000000000006</v>
      </c>
      <c r="L84" s="9">
        <v>97.6</v>
      </c>
      <c r="M84" s="9">
        <v>0.53900000000000003</v>
      </c>
      <c r="N84" s="9">
        <v>9.6199999999999992</v>
      </c>
      <c r="O84" s="9">
        <v>21756.198199999999</v>
      </c>
      <c r="P84" s="9">
        <v>21465.11177</v>
      </c>
      <c r="Q84" s="9">
        <v>9979.7900000000009</v>
      </c>
      <c r="R84" s="12">
        <f>J84*VLOOKUP(C84,'Projeto Básico'!A:F,6,FALSE)</f>
        <v>14.577537986379429</v>
      </c>
    </row>
    <row r="85" spans="1:18">
      <c r="A85" t="str">
        <f t="shared" si="1"/>
        <v>MuriciAL</v>
      </c>
      <c r="B85" s="23" t="s">
        <v>132</v>
      </c>
      <c r="C85" s="22" t="s">
        <v>15</v>
      </c>
      <c r="D85" s="22" t="s">
        <v>133</v>
      </c>
      <c r="E85" s="9" t="s">
        <v>309</v>
      </c>
      <c r="F85" s="9">
        <v>2705507</v>
      </c>
      <c r="G85" s="9" t="s">
        <v>310</v>
      </c>
      <c r="H85" s="9" t="s">
        <v>311</v>
      </c>
      <c r="I85" s="9">
        <v>418.02800000000002</v>
      </c>
      <c r="J85" s="9">
        <v>28428</v>
      </c>
      <c r="K85" s="9">
        <v>62.58</v>
      </c>
      <c r="L85" s="9">
        <v>93.7</v>
      </c>
      <c r="M85" s="9">
        <v>0.52700000000000002</v>
      </c>
      <c r="N85" s="9">
        <v>11.63</v>
      </c>
      <c r="O85" s="9">
        <v>69783.6247</v>
      </c>
      <c r="P85" s="9">
        <v>67761.991529999999</v>
      </c>
      <c r="Q85" s="9">
        <v>14943.25</v>
      </c>
      <c r="R85" s="12">
        <f>J85*VLOOKUP(C85,'Projeto Básico'!A:F,6,FALSE)</f>
        <v>57.789743393779723</v>
      </c>
    </row>
    <row r="86" spans="1:18">
      <c r="A86" t="str">
        <f t="shared" si="1"/>
        <v>Novo LinoAL</v>
      </c>
      <c r="B86" s="23" t="s">
        <v>132</v>
      </c>
      <c r="C86" s="22" t="s">
        <v>15</v>
      </c>
      <c r="D86" s="22" t="s">
        <v>133</v>
      </c>
      <c r="E86" s="9" t="s">
        <v>312</v>
      </c>
      <c r="F86" s="9">
        <v>2705606</v>
      </c>
      <c r="G86" s="9" t="s">
        <v>313</v>
      </c>
      <c r="H86" s="9" t="s">
        <v>314</v>
      </c>
      <c r="I86" s="9">
        <v>215.547</v>
      </c>
      <c r="J86" s="9">
        <v>12837</v>
      </c>
      <c r="K86" s="9">
        <v>51.67</v>
      </c>
      <c r="L86" s="9">
        <v>93.6</v>
      </c>
      <c r="M86" s="9">
        <v>0.52100000000000002</v>
      </c>
      <c r="N86" s="9" t="s">
        <v>151</v>
      </c>
      <c r="O86" s="9">
        <v>29597.947950000002</v>
      </c>
      <c r="P86" s="9">
        <v>29513.767100000001</v>
      </c>
      <c r="Q86" s="9">
        <v>14313.81</v>
      </c>
      <c r="R86" s="12">
        <f>J86*VLOOKUP(C86,'Projeto Básico'!A:F,6,FALSE)</f>
        <v>26.095642885392934</v>
      </c>
    </row>
    <row r="87" spans="1:18">
      <c r="A87" t="str">
        <f t="shared" si="1"/>
        <v>Olho d'Água das FloresAL</v>
      </c>
      <c r="B87" s="23" t="s">
        <v>132</v>
      </c>
      <c r="C87" s="22" t="s">
        <v>15</v>
      </c>
      <c r="D87" s="22" t="s">
        <v>133</v>
      </c>
      <c r="E87" s="9" t="s">
        <v>315</v>
      </c>
      <c r="F87" s="9">
        <v>2705705</v>
      </c>
      <c r="G87" s="9" t="s">
        <v>316</v>
      </c>
      <c r="H87" s="9" t="s">
        <v>317</v>
      </c>
      <c r="I87" s="9">
        <v>188.221</v>
      </c>
      <c r="J87" s="9">
        <v>21690</v>
      </c>
      <c r="K87" s="9">
        <v>111.01</v>
      </c>
      <c r="L87" s="9">
        <v>94.7</v>
      </c>
      <c r="M87" s="9">
        <v>0.56499999999999995</v>
      </c>
      <c r="N87" s="9">
        <v>8.4</v>
      </c>
      <c r="O87" s="9">
        <v>56593.287080000002</v>
      </c>
      <c r="P87" s="9">
        <v>53729.107779999998</v>
      </c>
      <c r="Q87" s="9">
        <v>10553.55</v>
      </c>
      <c r="R87" s="12">
        <f>J87*VLOOKUP(C87,'Projeto Básico'!A:F,6,FALSE)</f>
        <v>44.092427684363386</v>
      </c>
    </row>
    <row r="88" spans="1:18">
      <c r="A88" t="str">
        <f t="shared" si="1"/>
        <v>Olho d'Água do CasadoAL</v>
      </c>
      <c r="B88" s="23" t="s">
        <v>132</v>
      </c>
      <c r="C88" s="22" t="s">
        <v>15</v>
      </c>
      <c r="D88" s="22" t="s">
        <v>133</v>
      </c>
      <c r="E88" s="9" t="s">
        <v>318</v>
      </c>
      <c r="F88" s="9">
        <v>2705804</v>
      </c>
      <c r="G88" s="9" t="s">
        <v>319</v>
      </c>
      <c r="H88" s="9" t="s">
        <v>320</v>
      </c>
      <c r="I88" s="9">
        <v>327.678</v>
      </c>
      <c r="J88" s="9">
        <v>9507</v>
      </c>
      <c r="K88" s="9">
        <v>26.29</v>
      </c>
      <c r="L88" s="9">
        <v>96.1</v>
      </c>
      <c r="M88" s="9">
        <v>0.52500000000000002</v>
      </c>
      <c r="N88" s="9">
        <v>34.01</v>
      </c>
      <c r="O88" s="9">
        <v>22906.990040000001</v>
      </c>
      <c r="P88" s="9">
        <v>23491.656780000001</v>
      </c>
      <c r="Q88" s="9">
        <v>8623.5300000000007</v>
      </c>
      <c r="R88" s="12">
        <f>J88*VLOOKUP(C88,'Projeto Básico'!A:F,6,FALSE)</f>
        <v>19.326266020988598</v>
      </c>
    </row>
    <row r="89" spans="1:18">
      <c r="A89" t="str">
        <f t="shared" si="1"/>
        <v>Olho d'Água GrandeAL</v>
      </c>
      <c r="B89" s="23" t="s">
        <v>132</v>
      </c>
      <c r="C89" s="22" t="s">
        <v>15</v>
      </c>
      <c r="D89" s="22" t="s">
        <v>133</v>
      </c>
      <c r="E89" s="9" t="s">
        <v>321</v>
      </c>
      <c r="F89" s="9">
        <v>2705903</v>
      </c>
      <c r="G89" s="9" t="s">
        <v>322</v>
      </c>
      <c r="H89" s="9" t="s">
        <v>323</v>
      </c>
      <c r="I89" s="9">
        <v>117.006</v>
      </c>
      <c r="J89" s="9">
        <v>5133</v>
      </c>
      <c r="K89" s="9">
        <v>41.83</v>
      </c>
      <c r="L89" s="9">
        <v>97.9</v>
      </c>
      <c r="M89" s="9">
        <v>0.503</v>
      </c>
      <c r="N89" s="9" t="s">
        <v>151</v>
      </c>
      <c r="O89" s="9">
        <v>18150.492630000001</v>
      </c>
      <c r="P89" s="9">
        <v>16889.476739999998</v>
      </c>
      <c r="Q89" s="9">
        <v>11675.73</v>
      </c>
      <c r="R89" s="12">
        <f>J89*VLOOKUP(C89,'Projeto Básico'!A:F,6,FALSE)</f>
        <v>10.434598031527766</v>
      </c>
    </row>
    <row r="90" spans="1:18">
      <c r="A90" t="str">
        <f t="shared" si="1"/>
        <v>OlivençaAL</v>
      </c>
      <c r="B90" s="23" t="s">
        <v>132</v>
      </c>
      <c r="C90" s="22" t="s">
        <v>15</v>
      </c>
      <c r="D90" s="22" t="s">
        <v>133</v>
      </c>
      <c r="E90" s="9" t="s">
        <v>324</v>
      </c>
      <c r="F90" s="9">
        <v>2706000</v>
      </c>
      <c r="G90" s="9" t="s">
        <v>325</v>
      </c>
      <c r="H90" s="9" t="s">
        <v>326</v>
      </c>
      <c r="I90" s="9">
        <v>175.28800000000001</v>
      </c>
      <c r="J90" s="9">
        <v>11681</v>
      </c>
      <c r="K90" s="9">
        <v>63.87</v>
      </c>
      <c r="L90" s="9">
        <v>95.8</v>
      </c>
      <c r="M90" s="9">
        <v>0.49299999999999999</v>
      </c>
      <c r="N90" s="9">
        <v>16.48</v>
      </c>
      <c r="O90" s="9">
        <v>34379.955909999997</v>
      </c>
      <c r="P90" s="9">
        <v>30828.985809999998</v>
      </c>
      <c r="Q90" s="9">
        <v>7900.32</v>
      </c>
      <c r="R90" s="12">
        <f>J90*VLOOKUP(C90,'Projeto Básico'!A:F,6,FALSE)</f>
        <v>23.74567301895107</v>
      </c>
    </row>
    <row r="91" spans="1:18">
      <c r="A91" t="str">
        <f t="shared" si="1"/>
        <v>Ouro BrancoAL</v>
      </c>
      <c r="B91" s="23" t="s">
        <v>132</v>
      </c>
      <c r="C91" s="22" t="s">
        <v>15</v>
      </c>
      <c r="D91" s="22" t="s">
        <v>133</v>
      </c>
      <c r="E91" s="9" t="s">
        <v>327</v>
      </c>
      <c r="F91" s="9">
        <v>2706109</v>
      </c>
      <c r="G91" s="9" t="s">
        <v>328</v>
      </c>
      <c r="H91" s="9" t="s">
        <v>329</v>
      </c>
      <c r="I91" s="9">
        <v>196.56</v>
      </c>
      <c r="J91" s="9">
        <v>11573</v>
      </c>
      <c r="K91" s="9">
        <v>53.29</v>
      </c>
      <c r="L91" s="9">
        <v>95.6</v>
      </c>
      <c r="M91" s="9">
        <v>0.54700000000000004</v>
      </c>
      <c r="N91" s="9">
        <v>11.05</v>
      </c>
      <c r="O91" s="9">
        <v>30221.667590000001</v>
      </c>
      <c r="P91" s="9">
        <v>30590.636210000001</v>
      </c>
      <c r="Q91" s="9">
        <v>8179.3</v>
      </c>
      <c r="R91" s="12">
        <f>J91*VLOOKUP(C91,'Projeto Básico'!A:F,6,FALSE)</f>
        <v>23.526125661186605</v>
      </c>
    </row>
    <row r="92" spans="1:18">
      <c r="A92" t="str">
        <f t="shared" si="1"/>
        <v>PalestinaAL</v>
      </c>
      <c r="B92" s="23" t="s">
        <v>132</v>
      </c>
      <c r="C92" s="22" t="s">
        <v>15</v>
      </c>
      <c r="D92" s="22" t="s">
        <v>133</v>
      </c>
      <c r="E92" s="9" t="s">
        <v>330</v>
      </c>
      <c r="F92" s="9">
        <v>2706208</v>
      </c>
      <c r="G92" s="9" t="s">
        <v>331</v>
      </c>
      <c r="H92" s="9" t="s">
        <v>332</v>
      </c>
      <c r="I92" s="9">
        <v>38.189</v>
      </c>
      <c r="J92" s="9">
        <v>5061</v>
      </c>
      <c r="K92" s="9">
        <v>104.55</v>
      </c>
      <c r="L92" s="9">
        <v>98.6</v>
      </c>
      <c r="M92" s="9">
        <v>0.55800000000000005</v>
      </c>
      <c r="N92" s="9" t="s">
        <v>151</v>
      </c>
      <c r="O92" s="9">
        <v>18989.685290000001</v>
      </c>
      <c r="P92" s="9">
        <v>18576.099409999999</v>
      </c>
      <c r="Q92" s="9">
        <v>7689.13</v>
      </c>
      <c r="R92" s="12">
        <f>J92*VLOOKUP(C92,'Projeto Básico'!A:F,6,FALSE)</f>
        <v>10.288233126351455</v>
      </c>
    </row>
    <row r="93" spans="1:18">
      <c r="A93" t="str">
        <f t="shared" si="1"/>
        <v>Palmeira dos ÍndiosAL</v>
      </c>
      <c r="B93" s="23" t="s">
        <v>132</v>
      </c>
      <c r="C93" s="22" t="s">
        <v>15</v>
      </c>
      <c r="D93" s="22" t="s">
        <v>133</v>
      </c>
      <c r="E93" s="9" t="s">
        <v>333</v>
      </c>
      <c r="F93" s="9">
        <v>2706307</v>
      </c>
      <c r="G93" s="9" t="s">
        <v>334</v>
      </c>
      <c r="H93" s="9" t="s">
        <v>335</v>
      </c>
      <c r="I93" s="9">
        <v>450.99</v>
      </c>
      <c r="J93" s="9">
        <v>73452</v>
      </c>
      <c r="K93" s="9">
        <v>155.44</v>
      </c>
      <c r="L93" s="9">
        <v>95.1</v>
      </c>
      <c r="M93" s="9">
        <v>0.63800000000000001</v>
      </c>
      <c r="N93" s="9">
        <v>11.8</v>
      </c>
      <c r="O93" s="9">
        <v>188134.77640999999</v>
      </c>
      <c r="P93" s="9">
        <v>177766.73923000001</v>
      </c>
      <c r="Q93" s="9">
        <v>13595.71</v>
      </c>
      <c r="R93" s="12">
        <f>J93*VLOOKUP(C93,'Projeto Básico'!A:F,6,FALSE)</f>
        <v>149.31659743069889</v>
      </c>
    </row>
    <row r="94" spans="1:18">
      <c r="A94" t="str">
        <f t="shared" si="1"/>
        <v>Pão de AçúcarAL</v>
      </c>
      <c r="B94" s="23" t="s">
        <v>132</v>
      </c>
      <c r="C94" s="22" t="s">
        <v>15</v>
      </c>
      <c r="D94" s="22" t="s">
        <v>133</v>
      </c>
      <c r="E94" s="9" t="s">
        <v>336</v>
      </c>
      <c r="F94" s="9">
        <v>2706406</v>
      </c>
      <c r="G94" s="9" t="s">
        <v>337</v>
      </c>
      <c r="H94" s="9" t="s">
        <v>338</v>
      </c>
      <c r="I94" s="9">
        <v>688.87</v>
      </c>
      <c r="J94" s="9">
        <v>24307</v>
      </c>
      <c r="K94" s="9">
        <v>34.86</v>
      </c>
      <c r="L94" s="9">
        <v>96.3</v>
      </c>
      <c r="M94" s="9">
        <v>0.59299999999999997</v>
      </c>
      <c r="N94" s="9">
        <v>17</v>
      </c>
      <c r="O94" s="9">
        <v>66847.142380000005</v>
      </c>
      <c r="P94" s="9">
        <v>59782.93103</v>
      </c>
      <c r="Q94" s="9">
        <v>9500.2000000000007</v>
      </c>
      <c r="R94" s="12">
        <f>J94*VLOOKUP(C94,'Projeto Básico'!A:F,6,FALSE)</f>
        <v>49.412385418341202</v>
      </c>
    </row>
    <row r="95" spans="1:18">
      <c r="A95" t="str">
        <f t="shared" si="1"/>
        <v>PariconhaAL</v>
      </c>
      <c r="B95" s="23" t="s">
        <v>132</v>
      </c>
      <c r="C95" s="22" t="s">
        <v>15</v>
      </c>
      <c r="D95" s="22" t="s">
        <v>133</v>
      </c>
      <c r="E95" s="9" t="s">
        <v>339</v>
      </c>
      <c r="F95" s="9">
        <v>2706422</v>
      </c>
      <c r="G95" s="9" t="s">
        <v>340</v>
      </c>
      <c r="H95" s="9" t="s">
        <v>341</v>
      </c>
      <c r="I95" s="9">
        <v>254.71899999999999</v>
      </c>
      <c r="J95" s="9">
        <v>10546</v>
      </c>
      <c r="K95" s="9">
        <v>39.700000000000003</v>
      </c>
      <c r="L95" s="9">
        <v>97.8</v>
      </c>
      <c r="M95" s="9">
        <v>0.54800000000000004</v>
      </c>
      <c r="N95" s="9">
        <v>34.97</v>
      </c>
      <c r="O95" s="9">
        <v>28685.232029999999</v>
      </c>
      <c r="P95" s="9">
        <v>26667.29621</v>
      </c>
      <c r="Q95" s="9">
        <v>11342.41</v>
      </c>
      <c r="R95" s="12">
        <f>J95*VLOOKUP(C95,'Projeto Básico'!A:F,6,FALSE)</f>
        <v>21.438392916518961</v>
      </c>
    </row>
    <row r="96" spans="1:18">
      <c r="A96" t="str">
        <f t="shared" si="1"/>
        <v>ParipueiraAL</v>
      </c>
      <c r="B96" s="23" t="s">
        <v>132</v>
      </c>
      <c r="C96" s="22" t="s">
        <v>15</v>
      </c>
      <c r="D96" s="22" t="s">
        <v>133</v>
      </c>
      <c r="E96" s="9" t="s">
        <v>342</v>
      </c>
      <c r="F96" s="9">
        <v>2706448</v>
      </c>
      <c r="G96" s="9" t="s">
        <v>343</v>
      </c>
      <c r="H96" s="9" t="s">
        <v>344</v>
      </c>
      <c r="I96" s="9">
        <v>92.787999999999997</v>
      </c>
      <c r="J96" s="9">
        <v>13484</v>
      </c>
      <c r="K96" s="9">
        <v>122.05</v>
      </c>
      <c r="L96" s="9">
        <v>96.2</v>
      </c>
      <c r="M96" s="9">
        <v>0.60499999999999998</v>
      </c>
      <c r="N96" s="9">
        <v>12.4</v>
      </c>
      <c r="O96" s="9">
        <v>36994.90524</v>
      </c>
      <c r="P96" s="9">
        <v>33936.383309999997</v>
      </c>
      <c r="Q96" s="9">
        <v>13542.43</v>
      </c>
      <c r="R96" s="12">
        <f>J96*VLOOKUP(C96,'Projeto Básico'!A:F,6,FALSE)</f>
        <v>27.410894186074497</v>
      </c>
    </row>
    <row r="97" spans="1:18">
      <c r="A97" t="str">
        <f t="shared" si="1"/>
        <v>Passo de CamaragibeAL</v>
      </c>
      <c r="B97" s="23" t="s">
        <v>132</v>
      </c>
      <c r="C97" s="22" t="s">
        <v>15</v>
      </c>
      <c r="D97" s="22" t="s">
        <v>133</v>
      </c>
      <c r="E97" s="9" t="s">
        <v>345</v>
      </c>
      <c r="F97" s="9">
        <v>2706505</v>
      </c>
      <c r="G97" s="9" t="s">
        <v>346</v>
      </c>
      <c r="H97" s="9" t="s">
        <v>347</v>
      </c>
      <c r="I97" s="9">
        <v>251.29</v>
      </c>
      <c r="J97" s="9">
        <v>15270</v>
      </c>
      <c r="K97" s="9">
        <v>60.39</v>
      </c>
      <c r="L97" s="9">
        <v>97.3</v>
      </c>
      <c r="M97" s="9">
        <v>0.53300000000000003</v>
      </c>
      <c r="N97" s="9">
        <v>4.8099999999999996</v>
      </c>
      <c r="O97" s="9">
        <v>42381.759449999998</v>
      </c>
      <c r="P97" s="9">
        <v>39813.069770000002</v>
      </c>
      <c r="Q97" s="9">
        <v>17923.830000000002</v>
      </c>
      <c r="R97" s="12">
        <f>J97*VLOOKUP(C97,'Projeto Básico'!A:F,6,FALSE)</f>
        <v>31.041556972809076</v>
      </c>
    </row>
    <row r="98" spans="1:18">
      <c r="A98" t="str">
        <f t="shared" si="1"/>
        <v>Paulo JacintoAL</v>
      </c>
      <c r="B98" s="23" t="s">
        <v>132</v>
      </c>
      <c r="C98" s="22" t="s">
        <v>15</v>
      </c>
      <c r="D98" s="22" t="s">
        <v>133</v>
      </c>
      <c r="E98" s="9" t="s">
        <v>348</v>
      </c>
      <c r="F98" s="9">
        <v>2706604</v>
      </c>
      <c r="G98" s="9" t="s">
        <v>349</v>
      </c>
      <c r="H98" s="9" t="s">
        <v>350</v>
      </c>
      <c r="I98" s="9">
        <v>118.45699999999999</v>
      </c>
      <c r="J98" s="9">
        <v>7556</v>
      </c>
      <c r="K98" s="9">
        <v>62.69</v>
      </c>
      <c r="L98" s="9">
        <v>97.7</v>
      </c>
      <c r="M98" s="9">
        <v>0.58899999999999997</v>
      </c>
      <c r="N98" s="9">
        <v>23.26</v>
      </c>
      <c r="O98" s="9">
        <v>23126.59359</v>
      </c>
      <c r="P98" s="9">
        <v>7708.7915800000001</v>
      </c>
      <c r="Q98" s="9">
        <v>11382.26</v>
      </c>
      <c r="R98" s="12">
        <f>J98*VLOOKUP(C98,'Projeto Básico'!A:F,6,FALSE)</f>
        <v>15.360183659891643</v>
      </c>
    </row>
    <row r="99" spans="1:18">
      <c r="A99" t="str">
        <f t="shared" si="1"/>
        <v>PenedoAL</v>
      </c>
      <c r="B99" s="23" t="s">
        <v>132</v>
      </c>
      <c r="C99" s="22" t="s">
        <v>15</v>
      </c>
      <c r="D99" s="22" t="s">
        <v>133</v>
      </c>
      <c r="E99" s="9" t="s">
        <v>351</v>
      </c>
      <c r="F99" s="9">
        <v>2706703</v>
      </c>
      <c r="G99" s="9" t="s">
        <v>352</v>
      </c>
      <c r="H99" s="9" t="s">
        <v>353</v>
      </c>
      <c r="I99" s="9">
        <v>688.452</v>
      </c>
      <c r="J99" s="9">
        <v>64005</v>
      </c>
      <c r="K99" s="9">
        <v>87.61</v>
      </c>
      <c r="L99" s="9">
        <v>94.6</v>
      </c>
      <c r="M99" s="9">
        <v>0.63</v>
      </c>
      <c r="N99" s="9">
        <v>11.83</v>
      </c>
      <c r="O99" s="9">
        <v>145333.45449999999</v>
      </c>
      <c r="P99" s="9">
        <v>131483.24160000001</v>
      </c>
      <c r="Q99" s="9">
        <v>12946.36</v>
      </c>
      <c r="R99" s="12">
        <f>J99*VLOOKUP(C99,'Projeto Básico'!A:F,6,FALSE)</f>
        <v>130.1123021640239</v>
      </c>
    </row>
    <row r="100" spans="1:18">
      <c r="A100" t="str">
        <f t="shared" si="1"/>
        <v>PiaçabuçuAL</v>
      </c>
      <c r="B100" s="23" t="s">
        <v>132</v>
      </c>
      <c r="C100" s="22" t="s">
        <v>15</v>
      </c>
      <c r="D100" s="22" t="s">
        <v>133</v>
      </c>
      <c r="E100" s="9" t="s">
        <v>354</v>
      </c>
      <c r="F100" s="9">
        <v>2706802</v>
      </c>
      <c r="G100" s="9" t="s">
        <v>355</v>
      </c>
      <c r="H100" s="9" t="s">
        <v>356</v>
      </c>
      <c r="I100" s="9">
        <v>243.68600000000001</v>
      </c>
      <c r="J100" s="9">
        <v>17868</v>
      </c>
      <c r="K100" s="9">
        <v>71.67</v>
      </c>
      <c r="L100" s="9">
        <v>96.8</v>
      </c>
      <c r="M100" s="9">
        <v>0.57199999999999995</v>
      </c>
      <c r="N100" s="9">
        <v>14.44</v>
      </c>
      <c r="O100" s="9">
        <v>40319.214659999998</v>
      </c>
      <c r="P100" s="9">
        <v>37705.895810000002</v>
      </c>
      <c r="Q100" s="9">
        <v>22625.85</v>
      </c>
      <c r="R100" s="12">
        <f>J100*VLOOKUP(C100,'Projeto Básico'!A:F,6,FALSE)</f>
        <v>36.322890634587594</v>
      </c>
    </row>
    <row r="101" spans="1:18">
      <c r="A101" t="str">
        <f t="shared" si="1"/>
        <v>PilarAL</v>
      </c>
      <c r="B101" s="23" t="s">
        <v>132</v>
      </c>
      <c r="C101" s="22" t="s">
        <v>15</v>
      </c>
      <c r="D101" s="22" t="s">
        <v>133</v>
      </c>
      <c r="E101" s="9" t="s">
        <v>357</v>
      </c>
      <c r="F101" s="9">
        <v>2706901</v>
      </c>
      <c r="G101" s="9" t="s">
        <v>358</v>
      </c>
      <c r="H101" s="9" t="s">
        <v>359</v>
      </c>
      <c r="I101" s="9">
        <v>259.61399999999998</v>
      </c>
      <c r="J101" s="9">
        <v>35310</v>
      </c>
      <c r="K101" s="9">
        <v>133.37</v>
      </c>
      <c r="L101" s="9">
        <v>96.8</v>
      </c>
      <c r="M101" s="9">
        <v>0.61</v>
      </c>
      <c r="N101" s="9">
        <v>13.31</v>
      </c>
      <c r="O101" s="9">
        <v>130550.39118999999</v>
      </c>
      <c r="P101" s="9">
        <v>120927.30959999999</v>
      </c>
      <c r="Q101" s="9">
        <v>15823.47</v>
      </c>
      <c r="R101" s="12">
        <f>J101*VLOOKUP(C101,'Projeto Básico'!A:F,6,FALSE)</f>
        <v>71.779788913548686</v>
      </c>
    </row>
    <row r="102" spans="1:18">
      <c r="A102" t="str">
        <f t="shared" si="1"/>
        <v>PindobaAL</v>
      </c>
      <c r="B102" s="23" t="s">
        <v>132</v>
      </c>
      <c r="C102" s="22" t="s">
        <v>15</v>
      </c>
      <c r="D102" s="22" t="s">
        <v>133</v>
      </c>
      <c r="E102" s="9" t="s">
        <v>360</v>
      </c>
      <c r="F102" s="9">
        <v>2707008</v>
      </c>
      <c r="G102" s="9" t="s">
        <v>361</v>
      </c>
      <c r="H102" s="9" t="s">
        <v>362</v>
      </c>
      <c r="I102" s="9">
        <v>117.086</v>
      </c>
      <c r="J102" s="9">
        <v>2903</v>
      </c>
      <c r="K102" s="9">
        <v>24.37</v>
      </c>
      <c r="L102" s="9">
        <v>97.9</v>
      </c>
      <c r="M102" s="9">
        <v>0.57399999999999995</v>
      </c>
      <c r="N102" s="9" t="s">
        <v>151</v>
      </c>
      <c r="O102" s="9">
        <v>15365.525030000001</v>
      </c>
      <c r="P102" s="9">
        <v>14144.165429999999</v>
      </c>
      <c r="Q102" s="9">
        <v>15195.96</v>
      </c>
      <c r="R102" s="12">
        <f>J102*VLOOKUP(C102,'Projeto Básico'!A:F,6,FALSE)</f>
        <v>5.9013516628726093</v>
      </c>
    </row>
    <row r="103" spans="1:18">
      <c r="A103" t="str">
        <f t="shared" si="1"/>
        <v>PiranhasAL</v>
      </c>
      <c r="B103" s="23" t="s">
        <v>132</v>
      </c>
      <c r="C103" s="22" t="s">
        <v>15</v>
      </c>
      <c r="D103" s="22" t="s">
        <v>133</v>
      </c>
      <c r="E103" s="9" t="s">
        <v>363</v>
      </c>
      <c r="F103" s="9">
        <v>2707107</v>
      </c>
      <c r="G103" s="9" t="s">
        <v>364</v>
      </c>
      <c r="H103" s="9" t="s">
        <v>365</v>
      </c>
      <c r="I103" s="9">
        <v>403.995</v>
      </c>
      <c r="J103" s="9">
        <v>25324</v>
      </c>
      <c r="K103" s="9">
        <v>56.47</v>
      </c>
      <c r="L103" s="9">
        <v>92.8</v>
      </c>
      <c r="M103" s="9">
        <v>0.58899999999999997</v>
      </c>
      <c r="N103" s="9">
        <v>13.09</v>
      </c>
      <c r="O103" s="9">
        <v>92811.407680000004</v>
      </c>
      <c r="P103" s="9">
        <v>81173.337880000006</v>
      </c>
      <c r="Q103" s="9">
        <v>11785.41</v>
      </c>
      <c r="R103" s="12">
        <f>J103*VLOOKUP(C103,'Projeto Básico'!A:F,6,FALSE)</f>
        <v>51.479789703956584</v>
      </c>
    </row>
    <row r="104" spans="1:18">
      <c r="A104" t="str">
        <f t="shared" si="1"/>
        <v>Poço das TrincheirasAL</v>
      </c>
      <c r="B104" s="23" t="s">
        <v>132</v>
      </c>
      <c r="C104" s="22" t="s">
        <v>15</v>
      </c>
      <c r="D104" s="22" t="s">
        <v>133</v>
      </c>
      <c r="E104" s="9" t="s">
        <v>366</v>
      </c>
      <c r="F104" s="9">
        <v>2707206</v>
      </c>
      <c r="G104" s="9" t="s">
        <v>367</v>
      </c>
      <c r="H104" s="9" t="s">
        <v>368</v>
      </c>
      <c r="I104" s="9">
        <v>284.26</v>
      </c>
      <c r="J104" s="9">
        <v>14447</v>
      </c>
      <c r="K104" s="9">
        <v>47.52</v>
      </c>
      <c r="L104" s="9">
        <v>97</v>
      </c>
      <c r="M104" s="9">
        <v>0.52600000000000002</v>
      </c>
      <c r="N104" s="9">
        <v>13.57</v>
      </c>
      <c r="O104" s="9">
        <v>40198.629979999998</v>
      </c>
      <c r="P104" s="9">
        <v>37591.32041</v>
      </c>
      <c r="Q104" s="9">
        <v>7445.85</v>
      </c>
      <c r="R104" s="12">
        <f>J104*VLOOKUP(C104,'Projeto Básico'!A:F,6,FALSE)</f>
        <v>29.368524792807644</v>
      </c>
    </row>
    <row r="105" spans="1:18">
      <c r="A105" t="str">
        <f t="shared" si="1"/>
        <v>Porto CalvoAL</v>
      </c>
      <c r="B105" s="23" t="s">
        <v>132</v>
      </c>
      <c r="C105" s="22" t="s">
        <v>15</v>
      </c>
      <c r="D105" s="22" t="s">
        <v>133</v>
      </c>
      <c r="E105" s="9" t="s">
        <v>369</v>
      </c>
      <c r="F105" s="9">
        <v>2707305</v>
      </c>
      <c r="G105" s="9" t="s">
        <v>370</v>
      </c>
      <c r="H105" s="9" t="s">
        <v>371</v>
      </c>
      <c r="I105" s="9">
        <v>313.23099999999999</v>
      </c>
      <c r="J105" s="9">
        <v>27331</v>
      </c>
      <c r="K105" s="9">
        <v>83.49</v>
      </c>
      <c r="L105" s="9">
        <v>95.4</v>
      </c>
      <c r="M105" s="9">
        <v>0.58599999999999997</v>
      </c>
      <c r="N105" s="9">
        <v>11.14</v>
      </c>
      <c r="O105" s="9">
        <v>66289.832670000003</v>
      </c>
      <c r="P105" s="9">
        <v>64148.45852</v>
      </c>
      <c r="Q105" s="9">
        <v>12528.51</v>
      </c>
      <c r="R105" s="12">
        <f>J105*VLOOKUP(C105,'Projeto Básico'!A:F,6,FALSE)</f>
        <v>55.559711435746223</v>
      </c>
    </row>
    <row r="106" spans="1:18">
      <c r="A106" t="str">
        <f t="shared" si="1"/>
        <v>Porto de PedrasAL</v>
      </c>
      <c r="B106" s="23" t="s">
        <v>132</v>
      </c>
      <c r="C106" s="22" t="s">
        <v>15</v>
      </c>
      <c r="D106" s="22" t="s">
        <v>133</v>
      </c>
      <c r="E106" s="9" t="s">
        <v>372</v>
      </c>
      <c r="F106" s="9">
        <v>2707404</v>
      </c>
      <c r="G106" s="9" t="s">
        <v>373</v>
      </c>
      <c r="H106" s="9" t="s">
        <v>374</v>
      </c>
      <c r="I106" s="9">
        <v>257.10500000000002</v>
      </c>
      <c r="J106" s="9">
        <v>7618</v>
      </c>
      <c r="K106" s="9">
        <v>32.71</v>
      </c>
      <c r="L106" s="9">
        <v>97.2</v>
      </c>
      <c r="M106" s="9">
        <v>0.54100000000000004</v>
      </c>
      <c r="N106" s="9" t="s">
        <v>151</v>
      </c>
      <c r="O106" s="9">
        <v>25184.822980000001</v>
      </c>
      <c r="P106" s="9">
        <v>26755.051719999999</v>
      </c>
      <c r="Q106" s="9">
        <v>30041.65</v>
      </c>
      <c r="R106" s="12">
        <f>J106*VLOOKUP(C106,'Projeto Básico'!A:F,6,FALSE)</f>
        <v>15.486220106015686</v>
      </c>
    </row>
    <row r="107" spans="1:18">
      <c r="A107" t="str">
        <f t="shared" si="1"/>
        <v>Porto Real do ColégioAL</v>
      </c>
      <c r="B107" s="23" t="s">
        <v>132</v>
      </c>
      <c r="C107" s="22" t="s">
        <v>15</v>
      </c>
      <c r="D107" s="22" t="s">
        <v>133</v>
      </c>
      <c r="E107" s="9" t="s">
        <v>375</v>
      </c>
      <c r="F107" s="9">
        <v>2707503</v>
      </c>
      <c r="G107" s="9" t="s">
        <v>376</v>
      </c>
      <c r="H107" s="9" t="s">
        <v>377</v>
      </c>
      <c r="I107" s="9">
        <v>235.852</v>
      </c>
      <c r="J107" s="9">
        <v>20158</v>
      </c>
      <c r="K107" s="9">
        <v>80.38</v>
      </c>
      <c r="L107" s="9">
        <v>94</v>
      </c>
      <c r="M107" s="9">
        <v>0.55100000000000005</v>
      </c>
      <c r="N107" s="9">
        <v>7.55</v>
      </c>
      <c r="O107" s="9">
        <v>39683.809710000001</v>
      </c>
      <c r="P107" s="9">
        <v>38593.305059999999</v>
      </c>
      <c r="Q107" s="9">
        <v>11000.28</v>
      </c>
      <c r="R107" s="12">
        <f>J107*VLOOKUP(C107,'Projeto Básico'!A:F,6,FALSE)</f>
        <v>40.978107757556344</v>
      </c>
    </row>
    <row r="108" spans="1:18">
      <c r="A108" t="str">
        <f t="shared" si="1"/>
        <v>QuebranguloAL</v>
      </c>
      <c r="B108" s="23" t="s">
        <v>132</v>
      </c>
      <c r="C108" s="22" t="s">
        <v>15</v>
      </c>
      <c r="D108" s="22" t="s">
        <v>133</v>
      </c>
      <c r="E108" s="9" t="s">
        <v>378</v>
      </c>
      <c r="F108" s="9">
        <v>2707602</v>
      </c>
      <c r="G108" s="9" t="s">
        <v>379</v>
      </c>
      <c r="H108" s="9" t="s">
        <v>380</v>
      </c>
      <c r="I108" s="9">
        <v>319.82900000000001</v>
      </c>
      <c r="J108" s="9">
        <v>11202</v>
      </c>
      <c r="K108" s="9">
        <v>35.89</v>
      </c>
      <c r="L108" s="9">
        <v>96.5</v>
      </c>
      <c r="M108" s="9">
        <v>0.55900000000000005</v>
      </c>
      <c r="N108" s="9">
        <v>4.9800000000000004</v>
      </c>
      <c r="O108" s="9">
        <v>39815.216220000002</v>
      </c>
      <c r="P108" s="9">
        <v>9546.9862699999994</v>
      </c>
      <c r="Q108" s="9">
        <v>15460.52</v>
      </c>
      <c r="R108" s="12">
        <f>J108*VLOOKUP(C108,'Projeto Básico'!A:F,6,FALSE)</f>
        <v>22.771939830347563</v>
      </c>
    </row>
    <row r="109" spans="1:18">
      <c r="A109" t="str">
        <f t="shared" si="1"/>
        <v>Rio LargoAL</v>
      </c>
      <c r="B109" s="23" t="s">
        <v>132</v>
      </c>
      <c r="C109" s="22" t="s">
        <v>15</v>
      </c>
      <c r="D109" s="22" t="s">
        <v>133</v>
      </c>
      <c r="E109" s="9" t="s">
        <v>381</v>
      </c>
      <c r="F109" s="9">
        <v>2707701</v>
      </c>
      <c r="G109" s="9" t="s">
        <v>382</v>
      </c>
      <c r="H109" s="9" t="s">
        <v>383</v>
      </c>
      <c r="I109" s="9">
        <v>293.81599999999997</v>
      </c>
      <c r="J109" s="9">
        <v>75662</v>
      </c>
      <c r="K109" s="9">
        <v>223.56</v>
      </c>
      <c r="L109" s="9">
        <v>96.6</v>
      </c>
      <c r="M109" s="9">
        <v>0.64300000000000002</v>
      </c>
      <c r="N109" s="9">
        <v>10.66</v>
      </c>
      <c r="O109" s="9">
        <v>147948.89407000001</v>
      </c>
      <c r="P109" s="9">
        <v>136916.68752000001</v>
      </c>
      <c r="Q109" s="9">
        <v>17389.259999999998</v>
      </c>
      <c r="R109" s="12">
        <f>J109*VLOOKUP(C109,'Projeto Básico'!A:F,6,FALSE)</f>
        <v>153.80918688124953</v>
      </c>
    </row>
    <row r="110" spans="1:18">
      <c r="A110" t="str">
        <f t="shared" si="1"/>
        <v>RoteiroAL</v>
      </c>
      <c r="B110" s="23" t="s">
        <v>132</v>
      </c>
      <c r="C110" s="22" t="s">
        <v>15</v>
      </c>
      <c r="D110" s="22" t="s">
        <v>133</v>
      </c>
      <c r="E110" s="9" t="s">
        <v>384</v>
      </c>
      <c r="F110" s="9">
        <v>2707800</v>
      </c>
      <c r="G110" s="9" t="s">
        <v>385</v>
      </c>
      <c r="H110" s="9" t="s">
        <v>386</v>
      </c>
      <c r="I110" s="9">
        <v>128.92599999999999</v>
      </c>
      <c r="J110" s="9">
        <v>6634</v>
      </c>
      <c r="K110" s="9">
        <v>51.48</v>
      </c>
      <c r="L110" s="9">
        <v>96.3</v>
      </c>
      <c r="M110" s="9">
        <v>0.505</v>
      </c>
      <c r="N110" s="9">
        <v>7.87</v>
      </c>
      <c r="O110" s="9">
        <v>32000.896710000001</v>
      </c>
      <c r="P110" s="9">
        <v>28610.849020000001</v>
      </c>
      <c r="Q110" s="9">
        <v>23721.97</v>
      </c>
      <c r="R110" s="12">
        <f>J110*VLOOKUP(C110,'Projeto Básico'!A:F,6,FALSE)</f>
        <v>13.485899735272783</v>
      </c>
    </row>
    <row r="111" spans="1:18">
      <c r="A111" t="str">
        <f t="shared" si="1"/>
        <v>Santa Luzia do NorteAL</v>
      </c>
      <c r="B111" s="23" t="s">
        <v>132</v>
      </c>
      <c r="C111" s="22" t="s">
        <v>15</v>
      </c>
      <c r="D111" s="22" t="s">
        <v>133</v>
      </c>
      <c r="E111" s="9" t="s">
        <v>387</v>
      </c>
      <c r="F111" s="9">
        <v>2707909</v>
      </c>
      <c r="G111" s="9" t="s">
        <v>388</v>
      </c>
      <c r="H111" s="9" t="s">
        <v>389</v>
      </c>
      <c r="I111" s="9">
        <v>28.856999999999999</v>
      </c>
      <c r="J111" s="9">
        <v>7344</v>
      </c>
      <c r="K111" s="9">
        <v>232.77</v>
      </c>
      <c r="L111" s="9">
        <v>97.5</v>
      </c>
      <c r="M111" s="9">
        <v>0.59699999999999998</v>
      </c>
      <c r="N111" s="9">
        <v>8.4700000000000006</v>
      </c>
      <c r="O111" s="9">
        <v>20007.601920000001</v>
      </c>
      <c r="P111" s="9">
        <v>24507.876339999999</v>
      </c>
      <c r="Q111" s="9">
        <v>26508.02</v>
      </c>
      <c r="R111" s="12">
        <f>J111*VLOOKUP(C111,'Projeto Básico'!A:F,6,FALSE)</f>
        <v>14.929220327983618</v>
      </c>
    </row>
    <row r="112" spans="1:18">
      <c r="A112" t="str">
        <f t="shared" si="1"/>
        <v>Santana do IpanemaAL</v>
      </c>
      <c r="B112" s="23" t="s">
        <v>132</v>
      </c>
      <c r="C112" s="22" t="s">
        <v>15</v>
      </c>
      <c r="D112" s="22" t="s">
        <v>133</v>
      </c>
      <c r="E112" s="9" t="s">
        <v>390</v>
      </c>
      <c r="F112" s="9">
        <v>2708006</v>
      </c>
      <c r="G112" s="9" t="s">
        <v>391</v>
      </c>
      <c r="H112" s="9" t="s">
        <v>392</v>
      </c>
      <c r="I112" s="9">
        <v>436.16</v>
      </c>
      <c r="J112" s="9">
        <v>47910</v>
      </c>
      <c r="K112" s="9">
        <v>102.61</v>
      </c>
      <c r="L112" s="9">
        <v>95.7</v>
      </c>
      <c r="M112" s="9">
        <v>0.59099999999999997</v>
      </c>
      <c r="N112" s="9">
        <v>14.44</v>
      </c>
      <c r="O112" s="9">
        <v>132390.92809999999</v>
      </c>
      <c r="P112" s="9">
        <v>124347.3713</v>
      </c>
      <c r="Q112" s="9">
        <v>12038.83</v>
      </c>
      <c r="R112" s="12">
        <f>J112*VLOOKUP(C112,'Projeto Básico'!A:F,6,FALSE)</f>
        <v>97.39364731940293</v>
      </c>
    </row>
    <row r="113" spans="1:18">
      <c r="A113" t="str">
        <f t="shared" si="1"/>
        <v>Santana do MundaúAL</v>
      </c>
      <c r="B113" s="23" t="s">
        <v>132</v>
      </c>
      <c r="C113" s="22" t="s">
        <v>15</v>
      </c>
      <c r="D113" s="22" t="s">
        <v>133</v>
      </c>
      <c r="E113" s="9" t="s">
        <v>393</v>
      </c>
      <c r="F113" s="9">
        <v>2708105</v>
      </c>
      <c r="G113" s="9" t="s">
        <v>394</v>
      </c>
      <c r="H113" s="9" t="s">
        <v>395</v>
      </c>
      <c r="I113" s="9">
        <v>232.16900000000001</v>
      </c>
      <c r="J113" s="9">
        <v>10637</v>
      </c>
      <c r="K113" s="9">
        <v>48.76</v>
      </c>
      <c r="L113" s="9">
        <v>86.8</v>
      </c>
      <c r="M113" s="9">
        <v>0.51900000000000002</v>
      </c>
      <c r="N113" s="9">
        <v>11.63</v>
      </c>
      <c r="O113" s="9">
        <v>31089.720359999999</v>
      </c>
      <c r="P113" s="9">
        <v>34054.777820000003</v>
      </c>
      <c r="Q113" s="9">
        <v>129102.68</v>
      </c>
      <c r="R113" s="12">
        <f>J113*VLOOKUP(C113,'Projeto Básico'!A:F,6,FALSE)</f>
        <v>21.623381893894575</v>
      </c>
    </row>
    <row r="114" spans="1:18">
      <c r="A114" t="str">
        <f t="shared" si="1"/>
        <v>São BrásAL</v>
      </c>
      <c r="B114" s="23" t="s">
        <v>132</v>
      </c>
      <c r="C114" s="22" t="s">
        <v>15</v>
      </c>
      <c r="D114" s="22" t="s">
        <v>133</v>
      </c>
      <c r="E114" s="9" t="s">
        <v>396</v>
      </c>
      <c r="F114" s="9">
        <v>2708204</v>
      </c>
      <c r="G114" s="9" t="s">
        <v>397</v>
      </c>
      <c r="H114" s="9" t="s">
        <v>398</v>
      </c>
      <c r="I114" s="9">
        <v>139.03800000000001</v>
      </c>
      <c r="J114" s="9">
        <v>6977</v>
      </c>
      <c r="K114" s="9">
        <v>48</v>
      </c>
      <c r="L114" s="9">
        <v>93.9</v>
      </c>
      <c r="M114" s="9">
        <v>0.57199999999999995</v>
      </c>
      <c r="N114" s="9" t="s">
        <v>151</v>
      </c>
      <c r="O114" s="9">
        <v>19188.93705</v>
      </c>
      <c r="P114" s="9">
        <v>18312.16475</v>
      </c>
      <c r="Q114" s="9">
        <v>15560.2</v>
      </c>
      <c r="R114" s="12">
        <f>J114*VLOOKUP(C114,'Projeto Básico'!A:F,6,FALSE)</f>
        <v>14.183165880765483</v>
      </c>
    </row>
    <row r="115" spans="1:18">
      <c r="A115" t="str">
        <f t="shared" si="1"/>
        <v>São José da LajeAL</v>
      </c>
      <c r="B115" s="23" t="s">
        <v>132</v>
      </c>
      <c r="C115" s="22" t="s">
        <v>15</v>
      </c>
      <c r="D115" s="22" t="s">
        <v>133</v>
      </c>
      <c r="E115" s="9" t="s">
        <v>399</v>
      </c>
      <c r="F115" s="9">
        <v>2708303</v>
      </c>
      <c r="G115" s="9" t="s">
        <v>400</v>
      </c>
      <c r="H115" s="9" t="s">
        <v>401</v>
      </c>
      <c r="I115" s="9">
        <v>256.60300000000001</v>
      </c>
      <c r="J115" s="9">
        <v>24064</v>
      </c>
      <c r="K115" s="9">
        <v>88.4</v>
      </c>
      <c r="L115" s="9">
        <v>92.8</v>
      </c>
      <c r="M115" s="9">
        <v>0.57299999999999995</v>
      </c>
      <c r="N115" s="9">
        <v>19.829999999999998</v>
      </c>
      <c r="O115" s="9">
        <v>59519.056259999998</v>
      </c>
      <c r="P115" s="9">
        <v>57978.641199999998</v>
      </c>
      <c r="Q115" s="9">
        <v>17241.47</v>
      </c>
      <c r="R115" s="12">
        <f>J115*VLOOKUP(C115,'Projeto Básico'!A:F,6,FALSE)</f>
        <v>48.918403863371161</v>
      </c>
    </row>
    <row r="116" spans="1:18">
      <c r="A116" t="str">
        <f t="shared" si="1"/>
        <v>São José da TaperaAL</v>
      </c>
      <c r="B116" s="23" t="s">
        <v>132</v>
      </c>
      <c r="C116" s="22" t="s">
        <v>15</v>
      </c>
      <c r="D116" s="22" t="s">
        <v>133</v>
      </c>
      <c r="E116" s="9" t="s">
        <v>402</v>
      </c>
      <c r="F116" s="9">
        <v>2708402</v>
      </c>
      <c r="G116" s="9" t="s">
        <v>403</v>
      </c>
      <c r="H116" s="9" t="s">
        <v>404</v>
      </c>
      <c r="I116" s="9">
        <v>490.87900000000002</v>
      </c>
      <c r="J116" s="9">
        <v>32462</v>
      </c>
      <c r="K116" s="9">
        <v>60.77</v>
      </c>
      <c r="L116" s="9">
        <v>96.6</v>
      </c>
      <c r="M116" s="9">
        <v>0.52700000000000002</v>
      </c>
      <c r="N116" s="9">
        <v>21.66</v>
      </c>
      <c r="O116" s="9">
        <v>73028.239579999994</v>
      </c>
      <c r="P116" s="9">
        <v>82282.419179999997</v>
      </c>
      <c r="Q116" s="9">
        <v>8761.67</v>
      </c>
      <c r="R116" s="12">
        <f>J116*VLOOKUP(C116,'Projeto Básico'!A:F,6,FALSE)</f>
        <v>65.99024377546354</v>
      </c>
    </row>
    <row r="117" spans="1:18">
      <c r="A117" t="str">
        <f t="shared" si="1"/>
        <v>São Luís do QuitundeAL</v>
      </c>
      <c r="B117" s="23" t="s">
        <v>132</v>
      </c>
      <c r="C117" s="22" t="s">
        <v>15</v>
      </c>
      <c r="D117" s="22" t="s">
        <v>133</v>
      </c>
      <c r="E117" s="9" t="s">
        <v>405</v>
      </c>
      <c r="F117" s="9">
        <v>2708501</v>
      </c>
      <c r="G117" s="9" t="s">
        <v>406</v>
      </c>
      <c r="H117" s="9" t="s">
        <v>407</v>
      </c>
      <c r="I117" s="9">
        <v>397.25700000000001</v>
      </c>
      <c r="J117" s="9">
        <v>34825</v>
      </c>
      <c r="K117" s="9">
        <v>81.61</v>
      </c>
      <c r="L117" s="9">
        <v>90.4</v>
      </c>
      <c r="M117" s="9">
        <v>0.53600000000000003</v>
      </c>
      <c r="N117" s="9">
        <v>19.91</v>
      </c>
      <c r="O117" s="9">
        <v>83130.371360000005</v>
      </c>
      <c r="P117" s="9">
        <v>23458.115839999999</v>
      </c>
      <c r="Q117" s="9">
        <v>22083.45</v>
      </c>
      <c r="R117" s="12">
        <f>J117*VLOOKUP(C117,'Projeto Básico'!A:F,6,FALSE)</f>
        <v>70.793858649513822</v>
      </c>
    </row>
    <row r="118" spans="1:18">
      <c r="A118" t="str">
        <f t="shared" si="1"/>
        <v>São Miguel dos CamposAL</v>
      </c>
      <c r="B118" s="23" t="s">
        <v>132</v>
      </c>
      <c r="C118" s="22" t="s">
        <v>15</v>
      </c>
      <c r="D118" s="22" t="s">
        <v>133</v>
      </c>
      <c r="E118" s="9" t="s">
        <v>408</v>
      </c>
      <c r="F118" s="9">
        <v>2708600</v>
      </c>
      <c r="G118" s="9" t="s">
        <v>409</v>
      </c>
      <c r="H118" s="9" t="s">
        <v>410</v>
      </c>
      <c r="I118" s="9">
        <v>335.68299999999999</v>
      </c>
      <c r="J118" s="9">
        <v>62328</v>
      </c>
      <c r="K118" s="9">
        <v>151.27000000000001</v>
      </c>
      <c r="L118" s="9">
        <v>96.6</v>
      </c>
      <c r="M118" s="9">
        <v>0.623</v>
      </c>
      <c r="N118" s="9">
        <v>11.26</v>
      </c>
      <c r="O118" s="9">
        <v>177416.01217</v>
      </c>
      <c r="P118" s="9">
        <v>165273.90486000001</v>
      </c>
      <c r="Q118" s="9">
        <v>16062.6</v>
      </c>
      <c r="R118" s="12">
        <f>J118*VLOOKUP(C118,'Projeto Básico'!A:F,6,FALSE)</f>
        <v>126.70321958095901</v>
      </c>
    </row>
    <row r="119" spans="1:18">
      <c r="A119" t="str">
        <f t="shared" si="1"/>
        <v>São Miguel dos MilagresAL</v>
      </c>
      <c r="B119" s="23" t="s">
        <v>132</v>
      </c>
      <c r="C119" s="22" t="s">
        <v>15</v>
      </c>
      <c r="D119" s="22" t="s">
        <v>133</v>
      </c>
      <c r="E119" s="9" t="s">
        <v>411</v>
      </c>
      <c r="F119" s="9">
        <v>2708709</v>
      </c>
      <c r="G119" s="9" t="s">
        <v>412</v>
      </c>
      <c r="H119" s="9" t="s">
        <v>413</v>
      </c>
      <c r="I119" s="9">
        <v>76.730999999999995</v>
      </c>
      <c r="J119" s="9">
        <v>8073</v>
      </c>
      <c r="K119" s="9">
        <v>93.34</v>
      </c>
      <c r="L119" s="9">
        <v>97</v>
      </c>
      <c r="M119" s="9">
        <v>0.59099999999999997</v>
      </c>
      <c r="N119" s="9">
        <v>20.69</v>
      </c>
      <c r="O119" s="9">
        <v>26725.574540000001</v>
      </c>
      <c r="P119" s="9">
        <v>26393.257890000001</v>
      </c>
      <c r="Q119" s="9">
        <v>21970.05</v>
      </c>
      <c r="R119" s="12">
        <f>J119*VLOOKUP(C119,'Projeto Básico'!A:F,6,FALSE)</f>
        <v>16.411164992893756</v>
      </c>
    </row>
    <row r="120" spans="1:18">
      <c r="A120" t="str">
        <f t="shared" si="1"/>
        <v>São SebastiãoAL</v>
      </c>
      <c r="B120" s="23" t="s">
        <v>132</v>
      </c>
      <c r="C120" s="22" t="s">
        <v>15</v>
      </c>
      <c r="D120" s="22" t="s">
        <v>133</v>
      </c>
      <c r="E120" s="9" t="s">
        <v>414</v>
      </c>
      <c r="F120" s="9">
        <v>2708808</v>
      </c>
      <c r="G120" s="9" t="s">
        <v>415</v>
      </c>
      <c r="H120" s="9" t="s">
        <v>416</v>
      </c>
      <c r="I120" s="9">
        <v>314.92399999999998</v>
      </c>
      <c r="J120" s="9">
        <v>34424</v>
      </c>
      <c r="K120" s="9">
        <v>101.59</v>
      </c>
      <c r="L120" s="9">
        <v>95.4</v>
      </c>
      <c r="M120" s="9">
        <v>0.54900000000000004</v>
      </c>
      <c r="N120" s="9">
        <v>18.11</v>
      </c>
      <c r="O120" s="9">
        <v>124809.13942000001</v>
      </c>
      <c r="P120" s="9">
        <v>88489.209010000006</v>
      </c>
      <c r="Q120" s="9">
        <v>19556.62</v>
      </c>
      <c r="R120" s="12">
        <f>J120*VLOOKUP(C120,'Projeto Básico'!A:F,6,FALSE)</f>
        <v>69.978687441517991</v>
      </c>
    </row>
    <row r="121" spans="1:18">
      <c r="A121" t="str">
        <f t="shared" si="1"/>
        <v>SatubaAL</v>
      </c>
      <c r="B121" s="23" t="s">
        <v>132</v>
      </c>
      <c r="C121" s="22" t="s">
        <v>15</v>
      </c>
      <c r="D121" s="22" t="s">
        <v>133</v>
      </c>
      <c r="E121" s="9" t="s">
        <v>417</v>
      </c>
      <c r="F121" s="9">
        <v>2708907</v>
      </c>
      <c r="G121" s="9" t="s">
        <v>418</v>
      </c>
      <c r="H121" s="9" t="s">
        <v>419</v>
      </c>
      <c r="I121" s="9">
        <v>41.268000000000001</v>
      </c>
      <c r="J121" s="9">
        <v>14042</v>
      </c>
      <c r="K121" s="9">
        <v>342.57</v>
      </c>
      <c r="L121" s="9">
        <v>91</v>
      </c>
      <c r="M121" s="9">
        <v>0.66</v>
      </c>
      <c r="N121" s="9">
        <v>17.75</v>
      </c>
      <c r="O121" s="9">
        <v>34841.571109999997</v>
      </c>
      <c r="P121" s="9">
        <v>33643.892820000001</v>
      </c>
      <c r="Q121" s="9">
        <v>14610.53</v>
      </c>
      <c r="R121" s="12">
        <f>J121*VLOOKUP(C121,'Projeto Básico'!A:F,6,FALSE)</f>
        <v>28.545222201190899</v>
      </c>
    </row>
    <row r="122" spans="1:18">
      <c r="A122" t="str">
        <f t="shared" si="1"/>
        <v>Senador Rui PalmeiraAL</v>
      </c>
      <c r="B122" s="23" t="s">
        <v>132</v>
      </c>
      <c r="C122" s="22" t="s">
        <v>15</v>
      </c>
      <c r="D122" s="22" t="s">
        <v>133</v>
      </c>
      <c r="E122" s="9" t="s">
        <v>420</v>
      </c>
      <c r="F122" s="9">
        <v>2708956</v>
      </c>
      <c r="G122" s="9" t="s">
        <v>421</v>
      </c>
      <c r="H122" s="9" t="s">
        <v>422</v>
      </c>
      <c r="I122" s="9">
        <v>338.56900000000002</v>
      </c>
      <c r="J122" s="9">
        <v>13893</v>
      </c>
      <c r="K122" s="9">
        <v>38.07</v>
      </c>
      <c r="L122" s="9">
        <v>97.6</v>
      </c>
      <c r="M122" s="9">
        <v>0.51800000000000002</v>
      </c>
      <c r="N122" s="9">
        <v>11.3</v>
      </c>
      <c r="O122" s="9">
        <v>39110.867409999999</v>
      </c>
      <c r="P122" s="9">
        <v>35162.983939999998</v>
      </c>
      <c r="Q122" s="9">
        <v>7313.98</v>
      </c>
      <c r="R122" s="12">
        <f>J122*VLOOKUP(C122,'Projeto Básico'!A:F,6,FALSE)</f>
        <v>28.242328161312148</v>
      </c>
    </row>
    <row r="123" spans="1:18">
      <c r="A123" t="str">
        <f t="shared" si="1"/>
        <v>Tanque d'ArcaAL</v>
      </c>
      <c r="B123" s="23" t="s">
        <v>132</v>
      </c>
      <c r="C123" s="22" t="s">
        <v>15</v>
      </c>
      <c r="D123" s="22" t="s">
        <v>133</v>
      </c>
      <c r="E123" s="9" t="s">
        <v>423</v>
      </c>
      <c r="F123" s="9">
        <v>2709004</v>
      </c>
      <c r="G123" s="9" t="s">
        <v>424</v>
      </c>
      <c r="H123" s="9" t="s">
        <v>425</v>
      </c>
      <c r="I123" s="9">
        <v>124.617</v>
      </c>
      <c r="J123" s="9">
        <v>6115</v>
      </c>
      <c r="K123" s="9">
        <v>47.27</v>
      </c>
      <c r="L123" s="9">
        <v>97.5</v>
      </c>
      <c r="M123" s="9">
        <v>0.55500000000000005</v>
      </c>
      <c r="N123" s="9" t="s">
        <v>151</v>
      </c>
      <c r="O123" s="9">
        <v>31782.366399999999</v>
      </c>
      <c r="P123" s="9">
        <v>19719.315689999999</v>
      </c>
      <c r="Q123" s="9">
        <v>12897.84</v>
      </c>
      <c r="R123" s="12">
        <f>J123*VLOOKUP(C123,'Projeto Básico'!A:F,6,FALSE)</f>
        <v>12.430852710460217</v>
      </c>
    </row>
    <row r="124" spans="1:18">
      <c r="A124" t="str">
        <f t="shared" si="1"/>
        <v>TaquaranaAL</v>
      </c>
      <c r="B124" s="23" t="s">
        <v>132</v>
      </c>
      <c r="C124" s="22" t="s">
        <v>15</v>
      </c>
      <c r="D124" s="22" t="s">
        <v>133</v>
      </c>
      <c r="E124" s="9" t="s">
        <v>426</v>
      </c>
      <c r="F124" s="9">
        <v>2709103</v>
      </c>
      <c r="G124" s="9" t="s">
        <v>427</v>
      </c>
      <c r="H124" s="9" t="s">
        <v>428</v>
      </c>
      <c r="I124" s="9">
        <v>153.84100000000001</v>
      </c>
      <c r="J124" s="9">
        <v>20162</v>
      </c>
      <c r="K124" s="9">
        <v>114.55</v>
      </c>
      <c r="L124" s="9">
        <v>97.7</v>
      </c>
      <c r="M124" s="9">
        <v>0.54100000000000004</v>
      </c>
      <c r="N124" s="9">
        <v>10.68</v>
      </c>
      <c r="O124" s="9">
        <v>55245.701630000003</v>
      </c>
      <c r="P124" s="9">
        <v>58124.972260000002</v>
      </c>
      <c r="Q124" s="9">
        <v>18938.22</v>
      </c>
      <c r="R124" s="12">
        <f>J124*VLOOKUP(C124,'Projeto Básico'!A:F,6,FALSE)</f>
        <v>40.986239141177251</v>
      </c>
    </row>
    <row r="125" spans="1:18">
      <c r="A125" t="str">
        <f t="shared" si="1"/>
        <v>Teotônio VilelaAL</v>
      </c>
      <c r="B125" s="23" t="s">
        <v>132</v>
      </c>
      <c r="C125" s="22" t="s">
        <v>15</v>
      </c>
      <c r="D125" s="22" t="s">
        <v>133</v>
      </c>
      <c r="E125" s="9" t="s">
        <v>429</v>
      </c>
      <c r="F125" s="9">
        <v>2709152</v>
      </c>
      <c r="G125" s="9" t="s">
        <v>430</v>
      </c>
      <c r="H125" s="9" t="s">
        <v>431</v>
      </c>
      <c r="I125" s="9">
        <v>299.221</v>
      </c>
      <c r="J125" s="9">
        <v>44570</v>
      </c>
      <c r="K125" s="9">
        <v>138.15</v>
      </c>
      <c r="L125" s="9">
        <v>96.9</v>
      </c>
      <c r="M125" s="9">
        <v>0.56399999999999995</v>
      </c>
      <c r="N125" s="9">
        <v>8.0299999999999994</v>
      </c>
      <c r="O125" s="9">
        <v>187484.08603000001</v>
      </c>
      <c r="P125" s="9">
        <v>131465.81872000001</v>
      </c>
      <c r="Q125" s="9">
        <v>17681.97</v>
      </c>
      <c r="R125" s="12">
        <f>J125*VLOOKUP(C125,'Projeto Básico'!A:F,6,FALSE)</f>
        <v>90.603941995946329</v>
      </c>
    </row>
    <row r="126" spans="1:18">
      <c r="A126" t="str">
        <f t="shared" si="1"/>
        <v>TraipuAL</v>
      </c>
      <c r="B126" s="23" t="s">
        <v>132</v>
      </c>
      <c r="C126" s="22" t="s">
        <v>15</v>
      </c>
      <c r="D126" s="22" t="s">
        <v>133</v>
      </c>
      <c r="E126" s="9" t="s">
        <v>432</v>
      </c>
      <c r="F126" s="9">
        <v>2709202</v>
      </c>
      <c r="G126" s="9" t="s">
        <v>433</v>
      </c>
      <c r="H126" s="9" t="s">
        <v>434</v>
      </c>
      <c r="I126" s="9">
        <v>681.577</v>
      </c>
      <c r="J126" s="9">
        <v>27934</v>
      </c>
      <c r="K126" s="9">
        <v>36.82</v>
      </c>
      <c r="L126" s="9">
        <v>95.2</v>
      </c>
      <c r="M126" s="9">
        <v>0.53200000000000003</v>
      </c>
      <c r="N126" s="9">
        <v>20.9</v>
      </c>
      <c r="O126" s="9">
        <v>54540.86174</v>
      </c>
      <c r="P126" s="9">
        <v>49447.380089999999</v>
      </c>
      <c r="Q126" s="9">
        <v>9429.08</v>
      </c>
      <c r="R126" s="12">
        <f>J126*VLOOKUP(C126,'Projeto Básico'!A:F,6,FALSE)</f>
        <v>56.785517516597821</v>
      </c>
    </row>
    <row r="127" spans="1:18">
      <c r="A127" t="str">
        <f t="shared" si="1"/>
        <v>União dos PalmaresAL</v>
      </c>
      <c r="B127" s="23" t="s">
        <v>132</v>
      </c>
      <c r="C127" s="22" t="s">
        <v>15</v>
      </c>
      <c r="D127" s="22" t="s">
        <v>133</v>
      </c>
      <c r="E127" s="9" t="s">
        <v>435</v>
      </c>
      <c r="F127" s="9">
        <v>2709301</v>
      </c>
      <c r="G127" s="9" t="s">
        <v>436</v>
      </c>
      <c r="H127" s="9" t="s">
        <v>437</v>
      </c>
      <c r="I127" s="9">
        <v>420.37599999999998</v>
      </c>
      <c r="J127" s="9">
        <v>65963</v>
      </c>
      <c r="K127" s="9">
        <v>148.24</v>
      </c>
      <c r="L127" s="9">
        <v>96.2</v>
      </c>
      <c r="M127" s="9">
        <v>0.59299999999999997</v>
      </c>
      <c r="N127" s="9">
        <v>10.1</v>
      </c>
      <c r="O127" s="9">
        <v>131780.41167</v>
      </c>
      <c r="P127" s="9">
        <v>134961.12145999999</v>
      </c>
      <c r="Q127" s="9">
        <v>19509.04</v>
      </c>
      <c r="R127" s="12">
        <f>J127*VLOOKUP(C127,'Projeto Básico'!A:F,6,FALSE)</f>
        <v>134.09261444645745</v>
      </c>
    </row>
    <row r="128" spans="1:18">
      <c r="A128" t="str">
        <f t="shared" si="1"/>
        <v>ViçosaAL</v>
      </c>
      <c r="B128" s="23" t="s">
        <v>132</v>
      </c>
      <c r="C128" s="22" t="s">
        <v>15</v>
      </c>
      <c r="D128" s="22" t="s">
        <v>133</v>
      </c>
      <c r="E128" s="9" t="s">
        <v>438</v>
      </c>
      <c r="F128" s="9">
        <v>2709400</v>
      </c>
      <c r="G128" s="9" t="s">
        <v>439</v>
      </c>
      <c r="H128" s="9" t="s">
        <v>440</v>
      </c>
      <c r="I128" s="9">
        <v>367.88799999999998</v>
      </c>
      <c r="J128" s="9">
        <v>25655</v>
      </c>
      <c r="K128" s="9">
        <v>74</v>
      </c>
      <c r="L128" s="9">
        <v>94.4</v>
      </c>
      <c r="M128" s="9">
        <v>0.58599999999999997</v>
      </c>
      <c r="N128" s="9">
        <v>5.19</v>
      </c>
      <c r="O128" s="9">
        <v>67984.452669999999</v>
      </c>
      <c r="P128" s="9">
        <v>28324.843970000002</v>
      </c>
      <c r="Q128" s="9">
        <v>18737.759999999998</v>
      </c>
      <c r="R128" s="12">
        <f>J128*VLOOKUP(C128,'Projeto Básico'!A:F,6,FALSE)</f>
        <v>52.152661698586563</v>
      </c>
    </row>
    <row r="129" spans="1:18">
      <c r="A129" t="str">
        <f t="shared" si="1"/>
        <v>Serra do NavioAP</v>
      </c>
      <c r="B129" s="21" t="s">
        <v>441</v>
      </c>
      <c r="C129" s="22" t="s">
        <v>17</v>
      </c>
      <c r="D129" s="22" t="s">
        <v>65</v>
      </c>
      <c r="E129" s="9" t="s">
        <v>442</v>
      </c>
      <c r="F129" s="9">
        <v>1600055</v>
      </c>
      <c r="G129" s="9" t="s">
        <v>443</v>
      </c>
      <c r="H129" s="9" t="s">
        <v>444</v>
      </c>
      <c r="I129" s="9">
        <v>7713.0460000000003</v>
      </c>
      <c r="J129" s="9">
        <v>5577</v>
      </c>
      <c r="K129" s="9">
        <v>0.56000000000000005</v>
      </c>
      <c r="L129" s="9">
        <v>98.4</v>
      </c>
      <c r="M129" s="9">
        <v>0.70899999999999996</v>
      </c>
      <c r="N129" s="9">
        <v>21.28</v>
      </c>
      <c r="O129" s="9">
        <v>16879.783599999999</v>
      </c>
      <c r="P129" s="9">
        <v>16698.07531</v>
      </c>
      <c r="Q129" s="9">
        <v>14822.34</v>
      </c>
      <c r="R129" s="12">
        <f>J129*VLOOKUP(C129,'Projeto Básico'!A:F,6,FALSE)</f>
        <v>212.53768158630285</v>
      </c>
    </row>
    <row r="130" spans="1:18">
      <c r="A130" t="str">
        <f t="shared" si="1"/>
        <v>AmapáAP</v>
      </c>
      <c r="B130" s="21" t="s">
        <v>441</v>
      </c>
      <c r="C130" s="22" t="s">
        <v>17</v>
      </c>
      <c r="D130" s="22" t="s">
        <v>65</v>
      </c>
      <c r="E130" s="9" t="s">
        <v>441</v>
      </c>
      <c r="F130" s="9">
        <v>1600105</v>
      </c>
      <c r="G130" s="9" t="s">
        <v>445</v>
      </c>
      <c r="H130" s="9" t="s">
        <v>446</v>
      </c>
      <c r="I130" s="9">
        <v>8454.8469999999998</v>
      </c>
      <c r="J130" s="9">
        <v>9265</v>
      </c>
      <c r="K130" s="9">
        <v>0.88</v>
      </c>
      <c r="L130" s="9">
        <v>95.8</v>
      </c>
      <c r="M130" s="9">
        <v>0.64200000000000002</v>
      </c>
      <c r="N130" s="9">
        <v>5.0999999999999996</v>
      </c>
      <c r="O130" s="9">
        <v>14952.63111</v>
      </c>
      <c r="P130" s="9">
        <v>12013.33582</v>
      </c>
      <c r="Q130" s="9">
        <v>17165.55</v>
      </c>
      <c r="R130" s="12">
        <f>J130*VLOOKUP(C130,'Projeto Básico'!A:F,6,FALSE)</f>
        <v>353.08617893080441</v>
      </c>
    </row>
    <row r="131" spans="1:18">
      <c r="A131" t="str">
        <f t="shared" si="1"/>
        <v>Pedra Branca do AmapariAP</v>
      </c>
      <c r="B131" s="21" t="s">
        <v>441</v>
      </c>
      <c r="C131" s="22" t="s">
        <v>17</v>
      </c>
      <c r="D131" s="22" t="s">
        <v>65</v>
      </c>
      <c r="E131" s="9" t="s">
        <v>447</v>
      </c>
      <c r="F131" s="9">
        <v>1600154</v>
      </c>
      <c r="G131" s="9" t="s">
        <v>448</v>
      </c>
      <c r="H131" s="9" t="s">
        <v>449</v>
      </c>
      <c r="I131" s="9">
        <v>9622.2900000000009</v>
      </c>
      <c r="J131" s="9">
        <v>17625</v>
      </c>
      <c r="K131" s="9">
        <v>1.1299999999999999</v>
      </c>
      <c r="L131" s="9">
        <v>92.1</v>
      </c>
      <c r="M131" s="9">
        <v>0.626</v>
      </c>
      <c r="N131" s="9">
        <v>18.18</v>
      </c>
      <c r="O131" s="9">
        <v>51121.068899999998</v>
      </c>
      <c r="P131" s="9">
        <v>50112.865689999999</v>
      </c>
      <c r="Q131" s="9">
        <v>27493.88</v>
      </c>
      <c r="R131" s="12">
        <f>J131*VLOOKUP(C131,'Projeto Básico'!A:F,6,FALSE)</f>
        <v>671.68309807398032</v>
      </c>
    </row>
    <row r="132" spans="1:18">
      <c r="A132" t="str">
        <f t="shared" si="1"/>
        <v>CalçoeneAP</v>
      </c>
      <c r="B132" s="21" t="s">
        <v>441</v>
      </c>
      <c r="C132" s="22" t="s">
        <v>17</v>
      </c>
      <c r="D132" s="22" t="s">
        <v>65</v>
      </c>
      <c r="E132" s="9" t="s">
        <v>450</v>
      </c>
      <c r="F132" s="9">
        <v>1600204</v>
      </c>
      <c r="G132" s="9" t="s">
        <v>451</v>
      </c>
      <c r="H132" s="9" t="s">
        <v>452</v>
      </c>
      <c r="I132" s="9">
        <v>14117.297</v>
      </c>
      <c r="J132" s="9">
        <v>11493</v>
      </c>
      <c r="K132" s="9">
        <v>0.63</v>
      </c>
      <c r="L132" s="9">
        <v>97</v>
      </c>
      <c r="M132" s="9">
        <v>0.64300000000000002</v>
      </c>
      <c r="N132" s="9">
        <v>9.85</v>
      </c>
      <c r="O132" s="9">
        <v>18929.159469999999</v>
      </c>
      <c r="P132" s="9">
        <v>20434.117979999999</v>
      </c>
      <c r="Q132" s="9">
        <v>16058.38</v>
      </c>
      <c r="R132" s="12">
        <f>J132*VLOOKUP(C132,'Projeto Básico'!A:F,6,FALSE)</f>
        <v>437.99454446322017</v>
      </c>
    </row>
    <row r="133" spans="1:18">
      <c r="A133" t="str">
        <f t="shared" si="1"/>
        <v>CutiasAP</v>
      </c>
      <c r="B133" s="21" t="s">
        <v>441</v>
      </c>
      <c r="C133" s="22" t="s">
        <v>17</v>
      </c>
      <c r="D133" s="22" t="s">
        <v>65</v>
      </c>
      <c r="E133" s="9" t="s">
        <v>453</v>
      </c>
      <c r="F133" s="9">
        <v>1600212</v>
      </c>
      <c r="G133" s="9" t="s">
        <v>454</v>
      </c>
      <c r="H133" s="9" t="s">
        <v>455</v>
      </c>
      <c r="I133" s="9">
        <v>2179.114</v>
      </c>
      <c r="J133" s="9">
        <v>6217</v>
      </c>
      <c r="K133" s="9">
        <v>2.2200000000000002</v>
      </c>
      <c r="L133" s="9">
        <v>96.9</v>
      </c>
      <c r="M133" s="9">
        <v>0.628</v>
      </c>
      <c r="N133" s="9">
        <v>8.85</v>
      </c>
      <c r="O133" s="9" t="s">
        <v>151</v>
      </c>
      <c r="P133" s="9">
        <v>9607.0205399999995</v>
      </c>
      <c r="Q133" s="9">
        <v>14332.96</v>
      </c>
      <c r="R133" s="12">
        <f>J133*VLOOKUP(C133,'Projeto Básico'!A:F,6,FALSE)</f>
        <v>236.92787635324456</v>
      </c>
    </row>
    <row r="134" spans="1:18">
      <c r="A134" t="str">
        <f t="shared" ref="A134:A197" si="2">CONCATENATE(E134,C134)</f>
        <v>Ferreira GomesAP</v>
      </c>
      <c r="B134" s="21" t="s">
        <v>441</v>
      </c>
      <c r="C134" s="22" t="s">
        <v>17</v>
      </c>
      <c r="D134" s="22" t="s">
        <v>65</v>
      </c>
      <c r="E134" s="9" t="s">
        <v>456</v>
      </c>
      <c r="F134" s="9">
        <v>1600238</v>
      </c>
      <c r="G134" s="9" t="s">
        <v>457</v>
      </c>
      <c r="H134" s="9" t="s">
        <v>458</v>
      </c>
      <c r="I134" s="9">
        <v>4973.8549999999996</v>
      </c>
      <c r="J134" s="9">
        <v>8151</v>
      </c>
      <c r="K134" s="9">
        <v>1.1499999999999999</v>
      </c>
      <c r="L134" s="9">
        <v>96.2</v>
      </c>
      <c r="M134" s="9">
        <v>0.65600000000000003</v>
      </c>
      <c r="N134" s="9">
        <v>28.25</v>
      </c>
      <c r="O134" s="9">
        <v>25220.01038</v>
      </c>
      <c r="P134" s="9">
        <v>25026.86463</v>
      </c>
      <c r="Q134" s="9">
        <v>65169.94</v>
      </c>
      <c r="R134" s="12">
        <f>J134*VLOOKUP(C134,'Projeto Básico'!A:F,6,FALSE)</f>
        <v>310.6319961645965</v>
      </c>
    </row>
    <row r="135" spans="1:18">
      <c r="A135" t="str">
        <f t="shared" si="2"/>
        <v>ItaubalAP</v>
      </c>
      <c r="B135" s="21" t="s">
        <v>441</v>
      </c>
      <c r="C135" s="22" t="s">
        <v>17</v>
      </c>
      <c r="D135" s="22" t="s">
        <v>65</v>
      </c>
      <c r="E135" s="9" t="s">
        <v>459</v>
      </c>
      <c r="F135" s="9">
        <v>1600253</v>
      </c>
      <c r="G135" s="9" t="s">
        <v>460</v>
      </c>
      <c r="H135" s="9" t="s">
        <v>461</v>
      </c>
      <c r="I135" s="9">
        <v>1622.867</v>
      </c>
      <c r="J135" s="9">
        <v>5730</v>
      </c>
      <c r="K135" s="9">
        <v>2.5</v>
      </c>
      <c r="L135" s="9">
        <v>94.9</v>
      </c>
      <c r="M135" s="9">
        <v>0.57599999999999996</v>
      </c>
      <c r="N135" s="9" t="s">
        <v>151</v>
      </c>
      <c r="O135" s="9">
        <v>11334.352059999999</v>
      </c>
      <c r="P135" s="9">
        <v>10023.30834</v>
      </c>
      <c r="Q135" s="9">
        <v>14389.05</v>
      </c>
      <c r="R135" s="12">
        <f>J135*VLOOKUP(C135,'Projeto Básico'!A:F,6,FALSE)</f>
        <v>218.36846252277488</v>
      </c>
    </row>
    <row r="136" spans="1:18">
      <c r="A136" t="str">
        <f t="shared" si="2"/>
        <v>Laranjal do JariAP</v>
      </c>
      <c r="B136" s="21" t="s">
        <v>441</v>
      </c>
      <c r="C136" s="22" t="s">
        <v>17</v>
      </c>
      <c r="D136" s="22" t="s">
        <v>65</v>
      </c>
      <c r="E136" s="9" t="s">
        <v>462</v>
      </c>
      <c r="F136" s="9">
        <v>1600279</v>
      </c>
      <c r="G136" s="9" t="s">
        <v>463</v>
      </c>
      <c r="H136" s="9" t="s">
        <v>464</v>
      </c>
      <c r="I136" s="9">
        <v>30782.998</v>
      </c>
      <c r="J136" s="9">
        <v>52302</v>
      </c>
      <c r="K136" s="9">
        <v>1.29</v>
      </c>
      <c r="L136" s="9">
        <v>97.6</v>
      </c>
      <c r="M136" s="9">
        <v>0.66500000000000004</v>
      </c>
      <c r="N136" s="9">
        <v>27.17</v>
      </c>
      <c r="O136" s="9">
        <v>68126.856060000006</v>
      </c>
      <c r="P136" s="9">
        <v>70160.518020000003</v>
      </c>
      <c r="Q136" s="9">
        <v>20142.52</v>
      </c>
      <c r="R136" s="12">
        <f>J136*VLOOKUP(C136,'Projeto Básico'!A:F,6,FALSE)</f>
        <v>1993.2124479696633</v>
      </c>
    </row>
    <row r="137" spans="1:18">
      <c r="A137" t="str">
        <f t="shared" si="2"/>
        <v>MacapáAP</v>
      </c>
      <c r="B137" s="21" t="s">
        <v>441</v>
      </c>
      <c r="C137" s="22" t="s">
        <v>17</v>
      </c>
      <c r="D137" s="22" t="s">
        <v>65</v>
      </c>
      <c r="E137" s="9" t="s">
        <v>465</v>
      </c>
      <c r="F137" s="9">
        <v>1600303</v>
      </c>
      <c r="G137" s="9" t="s">
        <v>466</v>
      </c>
      <c r="H137" s="9" t="s">
        <v>467</v>
      </c>
      <c r="I137" s="9">
        <v>6563.8490000000002</v>
      </c>
      <c r="J137" s="9">
        <v>522357</v>
      </c>
      <c r="K137" s="9">
        <v>62.14</v>
      </c>
      <c r="L137" s="9">
        <v>94.8</v>
      </c>
      <c r="M137" s="9">
        <v>0.73299999999999998</v>
      </c>
      <c r="N137" s="9">
        <v>19.649999999999999</v>
      </c>
      <c r="O137" s="9">
        <v>836674.66914999997</v>
      </c>
      <c r="P137" s="9">
        <v>730153.47598999995</v>
      </c>
      <c r="Q137" s="9">
        <v>22880.7</v>
      </c>
      <c r="R137" s="12">
        <f>J137*VLOOKUP(C137,'Projeto Básico'!A:F,6,FALSE)</f>
        <v>19906.857762305255</v>
      </c>
    </row>
    <row r="138" spans="1:18">
      <c r="A138" t="str">
        <f t="shared" si="2"/>
        <v>MazagãoAP</v>
      </c>
      <c r="B138" s="21" t="s">
        <v>441</v>
      </c>
      <c r="C138" s="22" t="s">
        <v>17</v>
      </c>
      <c r="D138" s="22" t="s">
        <v>65</v>
      </c>
      <c r="E138" s="9" t="s">
        <v>468</v>
      </c>
      <c r="F138" s="9">
        <v>1600402</v>
      </c>
      <c r="G138" s="9" t="s">
        <v>469</v>
      </c>
      <c r="H138" s="9" t="s">
        <v>470</v>
      </c>
      <c r="I138" s="9">
        <v>13294.778</v>
      </c>
      <c r="J138" s="9">
        <v>22468</v>
      </c>
      <c r="K138" s="9">
        <v>1.3</v>
      </c>
      <c r="L138" s="9">
        <v>92.9</v>
      </c>
      <c r="M138" s="9">
        <v>0.59199999999999997</v>
      </c>
      <c r="N138" s="9">
        <v>3.8</v>
      </c>
      <c r="O138" s="9">
        <v>34729.88349</v>
      </c>
      <c r="P138" s="9">
        <v>28201.533640000001</v>
      </c>
      <c r="Q138" s="9">
        <v>16485.98</v>
      </c>
      <c r="R138" s="12">
        <f>J138*VLOOKUP(C138,'Projeto Básico'!A:F,6,FALSE)</f>
        <v>856.24827503694689</v>
      </c>
    </row>
    <row r="139" spans="1:18">
      <c r="A139" t="str">
        <f t="shared" si="2"/>
        <v>OiapoqueAP</v>
      </c>
      <c r="B139" s="21" t="s">
        <v>441</v>
      </c>
      <c r="C139" s="22" t="s">
        <v>17</v>
      </c>
      <c r="D139" s="22" t="s">
        <v>65</v>
      </c>
      <c r="E139" s="9" t="s">
        <v>471</v>
      </c>
      <c r="F139" s="9">
        <v>1600501</v>
      </c>
      <c r="G139" s="9" t="s">
        <v>472</v>
      </c>
      <c r="H139" s="9" t="s">
        <v>473</v>
      </c>
      <c r="I139" s="9">
        <v>23034.392</v>
      </c>
      <c r="J139" s="9">
        <v>28534</v>
      </c>
      <c r="K139" s="9">
        <v>0.91</v>
      </c>
      <c r="L139" s="9">
        <v>96</v>
      </c>
      <c r="M139" s="9">
        <v>0.65800000000000003</v>
      </c>
      <c r="N139" s="9">
        <v>18.579999999999998</v>
      </c>
      <c r="O139" s="9">
        <v>35540.677620000002</v>
      </c>
      <c r="P139" s="9">
        <v>38321.009689999999</v>
      </c>
      <c r="Q139" s="9">
        <v>17494.759999999998</v>
      </c>
      <c r="R139" s="12">
        <f>J139*VLOOKUP(C139,'Projeto Básico'!A:F,6,FALSE)</f>
        <v>1087.4215898123662</v>
      </c>
    </row>
    <row r="140" spans="1:18">
      <c r="A140" t="str">
        <f t="shared" si="2"/>
        <v>Porto GrandeAP</v>
      </c>
      <c r="B140" s="21" t="s">
        <v>441</v>
      </c>
      <c r="C140" s="22" t="s">
        <v>17</v>
      </c>
      <c r="D140" s="22" t="s">
        <v>65</v>
      </c>
      <c r="E140" s="9" t="s">
        <v>474</v>
      </c>
      <c r="F140" s="9">
        <v>1600535</v>
      </c>
      <c r="G140" s="9" t="s">
        <v>475</v>
      </c>
      <c r="H140" s="9" t="s">
        <v>476</v>
      </c>
      <c r="I140" s="9">
        <v>4428.0129999999999</v>
      </c>
      <c r="J140" s="9">
        <v>22927</v>
      </c>
      <c r="K140" s="9">
        <v>3.82</v>
      </c>
      <c r="L140" s="9">
        <v>97.8</v>
      </c>
      <c r="M140" s="9">
        <v>0.64</v>
      </c>
      <c r="N140" s="9">
        <v>18.72</v>
      </c>
      <c r="O140" s="9">
        <v>34387.396690000001</v>
      </c>
      <c r="P140" s="9">
        <v>38407.990810000003</v>
      </c>
      <c r="Q140" s="9">
        <v>16993.05</v>
      </c>
      <c r="R140" s="12">
        <f>J140*VLOOKUP(C140,'Projeto Básico'!A:F,6,FALSE)</f>
        <v>873.74061784636285</v>
      </c>
    </row>
    <row r="141" spans="1:18">
      <c r="A141" t="str">
        <f t="shared" si="2"/>
        <v>PracuúbaAP</v>
      </c>
      <c r="B141" s="21" t="s">
        <v>441</v>
      </c>
      <c r="C141" s="22" t="s">
        <v>17</v>
      </c>
      <c r="D141" s="22" t="s">
        <v>65</v>
      </c>
      <c r="E141" s="9" t="s">
        <v>477</v>
      </c>
      <c r="F141" s="9">
        <v>1600550</v>
      </c>
      <c r="G141" s="9" t="s">
        <v>478</v>
      </c>
      <c r="H141" s="9" t="s">
        <v>479</v>
      </c>
      <c r="I141" s="9">
        <v>4948.5079999999998</v>
      </c>
      <c r="J141" s="9">
        <v>5370</v>
      </c>
      <c r="K141" s="9">
        <v>0.77</v>
      </c>
      <c r="L141" s="9">
        <v>98.7</v>
      </c>
      <c r="M141" s="9">
        <v>0.61399999999999999</v>
      </c>
      <c r="N141" s="9" t="s">
        <v>151</v>
      </c>
      <c r="O141" s="9">
        <v>10435.564469999999</v>
      </c>
      <c r="P141" s="9">
        <v>8420.2014799999997</v>
      </c>
      <c r="Q141" s="9">
        <v>14632.36</v>
      </c>
      <c r="R141" s="12">
        <f>J141*VLOOKUP(C141,'Projeto Básico'!A:F,6,FALSE)</f>
        <v>204.64897796637015</v>
      </c>
    </row>
    <row r="142" spans="1:18">
      <c r="A142" t="str">
        <f t="shared" si="2"/>
        <v>SantanaAP</v>
      </c>
      <c r="B142" s="21" t="s">
        <v>441</v>
      </c>
      <c r="C142" s="22" t="s">
        <v>17</v>
      </c>
      <c r="D142" s="22" t="s">
        <v>65</v>
      </c>
      <c r="E142" s="9" t="s">
        <v>480</v>
      </c>
      <c r="F142" s="9">
        <v>1600600</v>
      </c>
      <c r="G142" s="9" t="s">
        <v>481</v>
      </c>
      <c r="H142" s="9" t="s">
        <v>482</v>
      </c>
      <c r="I142" s="9">
        <v>1541.2239999999999</v>
      </c>
      <c r="J142" s="9">
        <v>124808</v>
      </c>
      <c r="K142" s="9">
        <v>64.11</v>
      </c>
      <c r="L142" s="9">
        <v>95.9</v>
      </c>
      <c r="M142" s="9">
        <v>0.69199999999999995</v>
      </c>
      <c r="N142" s="9">
        <v>17.54</v>
      </c>
      <c r="O142" s="9">
        <v>162899.42225999999</v>
      </c>
      <c r="P142" s="9">
        <v>163129.64322</v>
      </c>
      <c r="Q142" s="9">
        <v>19020.14</v>
      </c>
      <c r="R142" s="12">
        <f>J142*VLOOKUP(C142,'Projeto Básico'!A:F,6,FALSE)</f>
        <v>4756.3928569882173</v>
      </c>
    </row>
    <row r="143" spans="1:18">
      <c r="A143" t="str">
        <f t="shared" si="2"/>
        <v>TartarugalzinhoAP</v>
      </c>
      <c r="B143" s="21" t="s">
        <v>441</v>
      </c>
      <c r="C143" s="22" t="s">
        <v>17</v>
      </c>
      <c r="D143" s="22" t="s">
        <v>65</v>
      </c>
      <c r="E143" s="9" t="s">
        <v>483</v>
      </c>
      <c r="F143" s="9">
        <v>1600709</v>
      </c>
      <c r="G143" s="9" t="s">
        <v>484</v>
      </c>
      <c r="H143" s="9" t="s">
        <v>485</v>
      </c>
      <c r="I143" s="9">
        <v>6684.7049999999999</v>
      </c>
      <c r="J143" s="9">
        <v>18217</v>
      </c>
      <c r="K143" s="9">
        <v>1.87</v>
      </c>
      <c r="L143" s="9">
        <v>94.3</v>
      </c>
      <c r="M143" s="9">
        <v>0.59199999999999997</v>
      </c>
      <c r="N143" s="9">
        <v>11.87</v>
      </c>
      <c r="O143" s="9">
        <v>21383.932799999999</v>
      </c>
      <c r="P143" s="9">
        <v>18783.039260000001</v>
      </c>
      <c r="Q143" s="9">
        <v>13849.97</v>
      </c>
      <c r="R143" s="12">
        <f>J143*VLOOKUP(C143,'Projeto Básico'!A:F,6,FALSE)</f>
        <v>694.24402823340131</v>
      </c>
    </row>
    <row r="144" spans="1:18">
      <c r="A144" t="str">
        <f t="shared" si="2"/>
        <v>Vitória do JariAP</v>
      </c>
      <c r="B144" s="21" t="s">
        <v>441</v>
      </c>
      <c r="C144" s="22" t="s">
        <v>17</v>
      </c>
      <c r="D144" s="22" t="s">
        <v>65</v>
      </c>
      <c r="E144" s="9" t="s">
        <v>486</v>
      </c>
      <c r="F144" s="9">
        <v>1600808</v>
      </c>
      <c r="G144" s="9" t="s">
        <v>487</v>
      </c>
      <c r="H144" s="9" t="s">
        <v>488</v>
      </c>
      <c r="I144" s="9">
        <v>2508.9789999999998</v>
      </c>
      <c r="J144" s="9">
        <v>16572</v>
      </c>
      <c r="K144" s="9">
        <v>5.01</v>
      </c>
      <c r="L144" s="9">
        <v>97.1</v>
      </c>
      <c r="M144" s="9">
        <v>0.61899999999999999</v>
      </c>
      <c r="N144" s="9">
        <v>7.58</v>
      </c>
      <c r="O144" s="9">
        <v>31583.605660000001</v>
      </c>
      <c r="P144" s="9">
        <v>31090.372579999999</v>
      </c>
      <c r="Q144" s="9">
        <v>13794.34</v>
      </c>
      <c r="R144" s="12">
        <f>J144*VLOOKUP(C144,'Projeto Básico'!A:F,6,FALSE)</f>
        <v>631.55360574649649</v>
      </c>
    </row>
    <row r="145" spans="1:18">
      <c r="A145" t="str">
        <f t="shared" si="2"/>
        <v>AlvarãesAM</v>
      </c>
      <c r="B145" s="21" t="s">
        <v>489</v>
      </c>
      <c r="C145" s="22" t="s">
        <v>16</v>
      </c>
      <c r="D145" s="22" t="s">
        <v>65</v>
      </c>
      <c r="E145" s="9" t="s">
        <v>490</v>
      </c>
      <c r="F145" s="9">
        <v>1300029</v>
      </c>
      <c r="G145" s="9" t="s">
        <v>491</v>
      </c>
      <c r="H145" s="9" t="s">
        <v>492</v>
      </c>
      <c r="I145" s="9">
        <v>5923.4610000000002</v>
      </c>
      <c r="J145" s="9">
        <v>16396</v>
      </c>
      <c r="K145" s="9">
        <v>2.38</v>
      </c>
      <c r="L145" s="9">
        <v>75.3</v>
      </c>
      <c r="M145" s="9">
        <v>0.52700000000000002</v>
      </c>
      <c r="N145" s="9">
        <v>12.59</v>
      </c>
      <c r="O145" s="9">
        <v>38845.401389999999</v>
      </c>
      <c r="P145" s="9">
        <v>30986.943660000001</v>
      </c>
      <c r="Q145" s="9">
        <v>11995.57</v>
      </c>
      <c r="R145" s="12">
        <f>J145*VLOOKUP(C145,'Projeto Básico'!A:F,6,FALSE)</f>
        <v>42.554543094312756</v>
      </c>
    </row>
    <row r="146" spans="1:18">
      <c r="A146" t="str">
        <f t="shared" si="2"/>
        <v>AmaturáAM</v>
      </c>
      <c r="B146" s="21" t="s">
        <v>489</v>
      </c>
      <c r="C146" s="22" t="s">
        <v>16</v>
      </c>
      <c r="D146" s="22" t="s">
        <v>65</v>
      </c>
      <c r="E146" s="9" t="s">
        <v>493</v>
      </c>
      <c r="F146" s="9">
        <v>1300060</v>
      </c>
      <c r="G146" s="9" t="s">
        <v>494</v>
      </c>
      <c r="H146" s="9" t="s">
        <v>495</v>
      </c>
      <c r="I146" s="9">
        <v>4754.1090000000004</v>
      </c>
      <c r="J146" s="9">
        <v>11934</v>
      </c>
      <c r="K146" s="9">
        <v>1.99</v>
      </c>
      <c r="L146" s="9">
        <v>86.3</v>
      </c>
      <c r="M146" s="9">
        <v>0.56000000000000005</v>
      </c>
      <c r="N146" s="9">
        <v>26.42</v>
      </c>
      <c r="O146" s="9">
        <v>28640.36058</v>
      </c>
      <c r="P146" s="9">
        <v>28695.248589999999</v>
      </c>
      <c r="Q146" s="9">
        <v>8689.2999999999993</v>
      </c>
      <c r="R146" s="12">
        <f>J146*VLOOKUP(C146,'Projeto Básico'!A:F,6,FALSE)</f>
        <v>30.97376904656797</v>
      </c>
    </row>
    <row r="147" spans="1:18">
      <c r="A147" t="str">
        <f t="shared" si="2"/>
        <v>AnamãAM</v>
      </c>
      <c r="B147" s="21" t="s">
        <v>489</v>
      </c>
      <c r="C147" s="22" t="s">
        <v>16</v>
      </c>
      <c r="D147" s="22" t="s">
        <v>65</v>
      </c>
      <c r="E147" s="9" t="s">
        <v>496</v>
      </c>
      <c r="F147" s="9">
        <v>1300086</v>
      </c>
      <c r="G147" s="9" t="s">
        <v>497</v>
      </c>
      <c r="H147" s="9" t="s">
        <v>498</v>
      </c>
      <c r="I147" s="9">
        <v>2446.1210000000001</v>
      </c>
      <c r="J147" s="9">
        <v>14292</v>
      </c>
      <c r="K147" s="9">
        <v>4.16</v>
      </c>
      <c r="L147" s="9">
        <v>93.6</v>
      </c>
      <c r="M147" s="9">
        <v>0.59399999999999997</v>
      </c>
      <c r="N147" s="9">
        <v>4.3899999999999997</v>
      </c>
      <c r="O147" s="9">
        <v>28005.857639999998</v>
      </c>
      <c r="P147" s="9">
        <v>22667.933789999999</v>
      </c>
      <c r="Q147" s="9">
        <v>9310.1299999999992</v>
      </c>
      <c r="R147" s="12">
        <f>J147*VLOOKUP(C147,'Projeto Básico'!A:F,6,FALSE)</f>
        <v>37.093774695286527</v>
      </c>
    </row>
    <row r="148" spans="1:18">
      <c r="A148" t="str">
        <f t="shared" si="2"/>
        <v>AnoriAM</v>
      </c>
      <c r="B148" s="21" t="s">
        <v>489</v>
      </c>
      <c r="C148" s="22" t="s">
        <v>16</v>
      </c>
      <c r="D148" s="22" t="s">
        <v>65</v>
      </c>
      <c r="E148" s="9" t="s">
        <v>499</v>
      </c>
      <c r="F148" s="9">
        <v>1300102</v>
      </c>
      <c r="G148" s="9" t="s">
        <v>500</v>
      </c>
      <c r="H148" s="9" t="s">
        <v>501</v>
      </c>
      <c r="I148" s="9">
        <v>6036.38</v>
      </c>
      <c r="J148" s="9">
        <v>21937</v>
      </c>
      <c r="K148" s="9">
        <v>2.82</v>
      </c>
      <c r="L148" s="9">
        <v>84.9</v>
      </c>
      <c r="M148" s="9">
        <v>0.56100000000000005</v>
      </c>
      <c r="N148" s="9">
        <v>15.5</v>
      </c>
      <c r="O148" s="9">
        <v>40989.545160000001</v>
      </c>
      <c r="P148" s="9">
        <v>35525.435949999999</v>
      </c>
      <c r="Q148" s="9">
        <v>10017.540000000001</v>
      </c>
      <c r="R148" s="12">
        <f>J148*VLOOKUP(C148,'Projeto Básico'!A:F,6,FALSE)</f>
        <v>56.935777742128501</v>
      </c>
    </row>
    <row r="149" spans="1:18">
      <c r="A149" t="str">
        <f t="shared" si="2"/>
        <v>ApuíAM</v>
      </c>
      <c r="B149" s="21" t="s">
        <v>489</v>
      </c>
      <c r="C149" s="22" t="s">
        <v>16</v>
      </c>
      <c r="D149" s="22" t="s">
        <v>65</v>
      </c>
      <c r="E149" s="9" t="s">
        <v>502</v>
      </c>
      <c r="F149" s="9">
        <v>1300144</v>
      </c>
      <c r="G149" s="9" t="s">
        <v>503</v>
      </c>
      <c r="H149" s="9" t="s">
        <v>504</v>
      </c>
      <c r="I149" s="9">
        <v>54240.544999999998</v>
      </c>
      <c r="J149" s="9">
        <v>22739</v>
      </c>
      <c r="K149" s="9">
        <v>0.33</v>
      </c>
      <c r="L149" s="9">
        <v>93.4</v>
      </c>
      <c r="M149" s="9">
        <v>0.63700000000000001</v>
      </c>
      <c r="N149" s="9">
        <v>11.32</v>
      </c>
      <c r="O149" s="9">
        <v>38939.07821</v>
      </c>
      <c r="P149" s="9">
        <v>32864.898699999998</v>
      </c>
      <c r="Q149" s="9">
        <v>12170.22</v>
      </c>
      <c r="R149" s="12">
        <f>J149*VLOOKUP(C149,'Projeto Básico'!A:F,6,FALSE)</f>
        <v>59.017306380920822</v>
      </c>
    </row>
    <row r="150" spans="1:18">
      <c r="A150" t="str">
        <f t="shared" si="2"/>
        <v>Atalaia do NorteAM</v>
      </c>
      <c r="B150" s="21" t="s">
        <v>489</v>
      </c>
      <c r="C150" s="22" t="s">
        <v>16</v>
      </c>
      <c r="D150" s="22" t="s">
        <v>65</v>
      </c>
      <c r="E150" s="9" t="s">
        <v>505</v>
      </c>
      <c r="F150" s="9">
        <v>1300201</v>
      </c>
      <c r="G150" s="9" t="s">
        <v>144</v>
      </c>
      <c r="H150" s="9" t="s">
        <v>506</v>
      </c>
      <c r="I150" s="9">
        <v>76435.092999999993</v>
      </c>
      <c r="J150" s="9">
        <v>20868</v>
      </c>
      <c r="K150" s="9">
        <v>0.2</v>
      </c>
      <c r="L150" s="9">
        <v>65.5</v>
      </c>
      <c r="M150" s="9">
        <v>0.45</v>
      </c>
      <c r="N150" s="9">
        <v>42.86</v>
      </c>
      <c r="O150" s="9">
        <v>48638.596400000002</v>
      </c>
      <c r="P150" s="9">
        <v>44193.316800000001</v>
      </c>
      <c r="Q150" s="9">
        <v>8469.49</v>
      </c>
      <c r="R150" s="12">
        <f>J150*VLOOKUP(C150,'Projeto Básico'!A:F,6,FALSE)</f>
        <v>54.161271364486375</v>
      </c>
    </row>
    <row r="151" spans="1:18">
      <c r="A151" t="str">
        <f t="shared" si="2"/>
        <v>AutazesAM</v>
      </c>
      <c r="B151" s="21" t="s">
        <v>489</v>
      </c>
      <c r="C151" s="22" t="s">
        <v>16</v>
      </c>
      <c r="D151" s="22" t="s">
        <v>65</v>
      </c>
      <c r="E151" s="9" t="s">
        <v>507</v>
      </c>
      <c r="F151" s="9">
        <v>1300300</v>
      </c>
      <c r="G151" s="9" t="s">
        <v>508</v>
      </c>
      <c r="H151" s="9" t="s">
        <v>509</v>
      </c>
      <c r="I151" s="9">
        <v>7652.8519999999999</v>
      </c>
      <c r="J151" s="9">
        <v>41005</v>
      </c>
      <c r="K151" s="9">
        <v>4.2300000000000004</v>
      </c>
      <c r="L151" s="9">
        <v>94.6</v>
      </c>
      <c r="M151" s="9">
        <v>0.57699999999999996</v>
      </c>
      <c r="N151" s="9">
        <v>12.14</v>
      </c>
      <c r="O151" s="9">
        <v>77151.966039999999</v>
      </c>
      <c r="P151" s="9">
        <v>67700.343489999999</v>
      </c>
      <c r="Q151" s="9">
        <v>11092.32</v>
      </c>
      <c r="R151" s="12">
        <f>J151*VLOOKUP(C151,'Projeto Básico'!A:F,6,FALSE)</f>
        <v>106.42528906942513</v>
      </c>
    </row>
    <row r="152" spans="1:18">
      <c r="A152" t="str">
        <f t="shared" si="2"/>
        <v>BarcelosAM</v>
      </c>
      <c r="B152" s="21" t="s">
        <v>489</v>
      </c>
      <c r="C152" s="22" t="s">
        <v>16</v>
      </c>
      <c r="D152" s="22" t="s">
        <v>65</v>
      </c>
      <c r="E152" s="9" t="s">
        <v>510</v>
      </c>
      <c r="F152" s="9">
        <v>1300409</v>
      </c>
      <c r="G152" s="9" t="s">
        <v>511</v>
      </c>
      <c r="H152" s="9" t="s">
        <v>512</v>
      </c>
      <c r="I152" s="9">
        <v>122461.086</v>
      </c>
      <c r="J152" s="9">
        <v>27772</v>
      </c>
      <c r="K152" s="9">
        <v>0.21</v>
      </c>
      <c r="L152" s="9">
        <v>64.7</v>
      </c>
      <c r="M152" s="9">
        <v>0.5</v>
      </c>
      <c r="N152" s="9">
        <v>12.07</v>
      </c>
      <c r="O152" s="9">
        <v>45272.182379999998</v>
      </c>
      <c r="P152" s="9">
        <v>33700.147210000003</v>
      </c>
      <c r="Q152" s="9">
        <v>7544.4</v>
      </c>
      <c r="R152" s="12">
        <f>J152*VLOOKUP(C152,'Projeto Básico'!A:F,6,FALSE)</f>
        <v>72.08006652935191</v>
      </c>
    </row>
    <row r="153" spans="1:18">
      <c r="A153" t="str">
        <f t="shared" si="2"/>
        <v>BarreirinhaAM</v>
      </c>
      <c r="B153" s="21" t="s">
        <v>489</v>
      </c>
      <c r="C153" s="22" t="s">
        <v>16</v>
      </c>
      <c r="D153" s="22" t="s">
        <v>65</v>
      </c>
      <c r="E153" s="9" t="s">
        <v>513</v>
      </c>
      <c r="F153" s="9">
        <v>1300508</v>
      </c>
      <c r="G153" s="9" t="s">
        <v>514</v>
      </c>
      <c r="H153" s="9" t="s">
        <v>515</v>
      </c>
      <c r="I153" s="9">
        <v>5751.7650000000003</v>
      </c>
      <c r="J153" s="9">
        <v>32919</v>
      </c>
      <c r="K153" s="9">
        <v>4.76</v>
      </c>
      <c r="L153" s="9">
        <v>97.5</v>
      </c>
      <c r="M153" s="9">
        <v>0.57399999999999995</v>
      </c>
      <c r="N153" s="9">
        <v>13</v>
      </c>
      <c r="O153" s="9">
        <v>73846.539050000007</v>
      </c>
      <c r="P153" s="9">
        <v>61253.962149999999</v>
      </c>
      <c r="Q153" s="9">
        <v>9652.5300000000007</v>
      </c>
      <c r="R153" s="12">
        <f>J153*VLOOKUP(C153,'Projeto Básico'!A:F,6,FALSE)</f>
        <v>85.438704813471674</v>
      </c>
    </row>
    <row r="154" spans="1:18">
      <c r="A154" t="str">
        <f t="shared" si="2"/>
        <v>Benjamin ConstantAM</v>
      </c>
      <c r="B154" s="21" t="s">
        <v>489</v>
      </c>
      <c r="C154" s="22" t="s">
        <v>16</v>
      </c>
      <c r="D154" s="22" t="s">
        <v>65</v>
      </c>
      <c r="E154" s="9" t="s">
        <v>516</v>
      </c>
      <c r="F154" s="9">
        <v>1300607</v>
      </c>
      <c r="G154" s="9" t="s">
        <v>517</v>
      </c>
      <c r="H154" s="9" t="s">
        <v>518</v>
      </c>
      <c r="I154" s="9">
        <v>8695.3909999999996</v>
      </c>
      <c r="J154" s="9">
        <v>44873</v>
      </c>
      <c r="K154" s="9">
        <v>3.8</v>
      </c>
      <c r="L154" s="9">
        <v>89.6</v>
      </c>
      <c r="M154" s="9">
        <v>0.57399999999999995</v>
      </c>
      <c r="N154" s="9">
        <v>14.23</v>
      </c>
      <c r="O154" s="9">
        <v>94229.92065</v>
      </c>
      <c r="P154" s="9">
        <v>80057.419339999993</v>
      </c>
      <c r="Q154" s="9">
        <v>7951.34</v>
      </c>
      <c r="R154" s="12">
        <f>J154*VLOOKUP(C154,'Projeto Básico'!A:F,6,FALSE)</f>
        <v>116.46438230489731</v>
      </c>
    </row>
    <row r="155" spans="1:18">
      <c r="A155" t="str">
        <f t="shared" si="2"/>
        <v>BeruriAM</v>
      </c>
      <c r="B155" s="21" t="s">
        <v>489</v>
      </c>
      <c r="C155" s="22" t="s">
        <v>16</v>
      </c>
      <c r="D155" s="22" t="s">
        <v>65</v>
      </c>
      <c r="E155" s="9" t="s">
        <v>519</v>
      </c>
      <c r="F155" s="9">
        <v>1300631</v>
      </c>
      <c r="G155" s="9" t="s">
        <v>520</v>
      </c>
      <c r="H155" s="9" t="s">
        <v>521</v>
      </c>
      <c r="I155" s="9">
        <v>17472.778999999999</v>
      </c>
      <c r="J155" s="9">
        <v>20503</v>
      </c>
      <c r="K155" s="9">
        <v>0.9</v>
      </c>
      <c r="L155" s="9">
        <v>90.4</v>
      </c>
      <c r="M155" s="9">
        <v>0.50600000000000001</v>
      </c>
      <c r="N155" s="9">
        <v>9.8000000000000007</v>
      </c>
      <c r="O155" s="9">
        <v>49151.432390000002</v>
      </c>
      <c r="P155" s="9">
        <v>44787.649890000001</v>
      </c>
      <c r="Q155" s="9">
        <v>9068.84</v>
      </c>
      <c r="R155" s="12">
        <f>J155*VLOOKUP(C155,'Projeto Básico'!A:F,6,FALSE)</f>
        <v>53.213942245834012</v>
      </c>
    </row>
    <row r="156" spans="1:18">
      <c r="A156" t="str">
        <f t="shared" si="2"/>
        <v>Boa Vista do RamosAM</v>
      </c>
      <c r="B156" s="21" t="s">
        <v>489</v>
      </c>
      <c r="C156" s="22" t="s">
        <v>16</v>
      </c>
      <c r="D156" s="22" t="s">
        <v>65</v>
      </c>
      <c r="E156" s="9" t="s">
        <v>522</v>
      </c>
      <c r="F156" s="9">
        <v>1300680</v>
      </c>
      <c r="G156" s="9" t="s">
        <v>523</v>
      </c>
      <c r="H156" s="9" t="s">
        <v>524</v>
      </c>
      <c r="I156" s="9">
        <v>2589.4070000000002</v>
      </c>
      <c r="J156" s="9">
        <v>20040</v>
      </c>
      <c r="K156" s="9">
        <v>5.79</v>
      </c>
      <c r="L156" s="9">
        <v>95.9</v>
      </c>
      <c r="M156" s="9">
        <v>0.56499999999999995</v>
      </c>
      <c r="N156" s="9">
        <v>23.41</v>
      </c>
      <c r="O156" s="9">
        <v>39427.325980000001</v>
      </c>
      <c r="P156" s="9">
        <v>33465.649310000001</v>
      </c>
      <c r="Q156" s="9">
        <v>8229.5</v>
      </c>
      <c r="R156" s="12">
        <f>J156*VLOOKUP(C156,'Projeto Básico'!A:F,6,FALSE)</f>
        <v>52.012261747379092</v>
      </c>
    </row>
    <row r="157" spans="1:18">
      <c r="A157" t="str">
        <f t="shared" si="2"/>
        <v>Boca do AcreAM</v>
      </c>
      <c r="B157" s="21" t="s">
        <v>489</v>
      </c>
      <c r="C157" s="22" t="s">
        <v>16</v>
      </c>
      <c r="D157" s="22" t="s">
        <v>65</v>
      </c>
      <c r="E157" s="9" t="s">
        <v>525</v>
      </c>
      <c r="F157" s="9">
        <v>1300706</v>
      </c>
      <c r="G157" s="9" t="s">
        <v>526</v>
      </c>
      <c r="H157" s="9" t="s">
        <v>527</v>
      </c>
      <c r="I157" s="9">
        <v>21938.582999999999</v>
      </c>
      <c r="J157" s="9">
        <v>34958</v>
      </c>
      <c r="K157" s="9">
        <v>1.4</v>
      </c>
      <c r="L157" s="9">
        <v>88</v>
      </c>
      <c r="M157" s="9">
        <v>0.58799999999999997</v>
      </c>
      <c r="N157" s="9">
        <v>22.28</v>
      </c>
      <c r="O157" s="9">
        <v>58849.158130000003</v>
      </c>
      <c r="P157" s="9">
        <v>52281.199489999999</v>
      </c>
      <c r="Q157" s="9">
        <v>13740.43</v>
      </c>
      <c r="R157" s="12">
        <f>J157*VLOOKUP(C157,'Projeto Básico'!A:F,6,FALSE)</f>
        <v>90.730770766710506</v>
      </c>
    </row>
    <row r="158" spans="1:18">
      <c r="A158" t="str">
        <f t="shared" si="2"/>
        <v>BorbaAM</v>
      </c>
      <c r="B158" s="21" t="s">
        <v>489</v>
      </c>
      <c r="C158" s="22" t="s">
        <v>16</v>
      </c>
      <c r="D158" s="22" t="s">
        <v>65</v>
      </c>
      <c r="E158" s="9" t="s">
        <v>528</v>
      </c>
      <c r="F158" s="9">
        <v>1300805</v>
      </c>
      <c r="G158" s="9" t="s">
        <v>529</v>
      </c>
      <c r="H158" s="9" t="s">
        <v>530</v>
      </c>
      <c r="I158" s="9">
        <v>44236.184000000001</v>
      </c>
      <c r="J158" s="9">
        <v>42328</v>
      </c>
      <c r="K158" s="9">
        <v>0.79</v>
      </c>
      <c r="L158" s="9">
        <v>91.2</v>
      </c>
      <c r="M158" s="9">
        <v>0.56000000000000005</v>
      </c>
      <c r="N158" s="9">
        <v>7.75</v>
      </c>
      <c r="O158" s="9">
        <v>82838.844070000006</v>
      </c>
      <c r="P158" s="9">
        <v>77976.422519999993</v>
      </c>
      <c r="Q158" s="9">
        <v>8659.19</v>
      </c>
      <c r="R158" s="12">
        <f>J158*VLOOKUP(C158,'Projeto Básico'!A:F,6,FALSE)</f>
        <v>109.8590326967596</v>
      </c>
    </row>
    <row r="159" spans="1:18">
      <c r="A159" t="str">
        <f t="shared" si="2"/>
        <v>CaapirangaAM</v>
      </c>
      <c r="B159" s="21" t="s">
        <v>489</v>
      </c>
      <c r="C159" s="22" t="s">
        <v>16</v>
      </c>
      <c r="D159" s="22" t="s">
        <v>65</v>
      </c>
      <c r="E159" s="9" t="s">
        <v>531</v>
      </c>
      <c r="F159" s="9">
        <v>1300839</v>
      </c>
      <c r="G159" s="9" t="s">
        <v>532</v>
      </c>
      <c r="H159" s="9" t="s">
        <v>533</v>
      </c>
      <c r="I159" s="9">
        <v>9455.5390000000007</v>
      </c>
      <c r="J159" s="9">
        <v>13482</v>
      </c>
      <c r="K159" s="9">
        <v>1.1599999999999999</v>
      </c>
      <c r="L159" s="9">
        <v>89.4</v>
      </c>
      <c r="M159" s="9">
        <v>0.56899999999999995</v>
      </c>
      <c r="N159" s="9">
        <v>29.41</v>
      </c>
      <c r="O159" s="9">
        <v>29923.160349999998</v>
      </c>
      <c r="P159" s="9">
        <v>29487.698209999999</v>
      </c>
      <c r="Q159" s="9">
        <v>12845.71</v>
      </c>
      <c r="R159" s="12">
        <f>J159*VLOOKUP(C159,'Projeto Básico'!A:F,6,FALSE)</f>
        <v>34.991482678551144</v>
      </c>
    </row>
    <row r="160" spans="1:18">
      <c r="A160" t="str">
        <f t="shared" si="2"/>
        <v>CanutamaAM</v>
      </c>
      <c r="B160" s="21" t="s">
        <v>489</v>
      </c>
      <c r="C160" s="22" t="s">
        <v>16</v>
      </c>
      <c r="D160" s="22" t="s">
        <v>65</v>
      </c>
      <c r="E160" s="9" t="s">
        <v>534</v>
      </c>
      <c r="F160" s="9">
        <v>1300904</v>
      </c>
      <c r="G160" s="9" t="s">
        <v>535</v>
      </c>
      <c r="H160" s="9" t="s">
        <v>536</v>
      </c>
      <c r="I160" s="9">
        <v>33642.732000000004</v>
      </c>
      <c r="J160" s="9">
        <v>15981</v>
      </c>
      <c r="K160" s="9">
        <v>0.43</v>
      </c>
      <c r="L160" s="9">
        <v>87.6</v>
      </c>
      <c r="M160" s="9">
        <v>0.53</v>
      </c>
      <c r="N160" s="9">
        <v>20.3</v>
      </c>
      <c r="O160" s="9">
        <v>34237.334880000002</v>
      </c>
      <c r="P160" s="9">
        <v>28869.12615</v>
      </c>
      <c r="Q160" s="9">
        <v>8440.09</v>
      </c>
      <c r="R160" s="12">
        <f>J160*VLOOKUP(C160,'Projeto Básico'!A:F,6,FALSE)</f>
        <v>41.477442863516231</v>
      </c>
    </row>
    <row r="161" spans="1:18">
      <c r="A161" t="str">
        <f t="shared" si="2"/>
        <v>CarauariAM</v>
      </c>
      <c r="B161" s="21" t="s">
        <v>489</v>
      </c>
      <c r="C161" s="22" t="s">
        <v>16</v>
      </c>
      <c r="D161" s="22" t="s">
        <v>65</v>
      </c>
      <c r="E161" s="9" t="s">
        <v>537</v>
      </c>
      <c r="F161" s="9">
        <v>1301001</v>
      </c>
      <c r="G161" s="9" t="s">
        <v>538</v>
      </c>
      <c r="H161" s="9" t="s">
        <v>539</v>
      </c>
      <c r="I161" s="9">
        <v>25778.657999999999</v>
      </c>
      <c r="J161" s="9">
        <v>28719</v>
      </c>
      <c r="K161" s="9">
        <v>1</v>
      </c>
      <c r="L161" s="9">
        <v>90.2</v>
      </c>
      <c r="M161" s="9">
        <v>0.54900000000000004</v>
      </c>
      <c r="N161" s="9">
        <v>11.97</v>
      </c>
      <c r="O161" s="9">
        <v>61010.460870000003</v>
      </c>
      <c r="P161" s="9">
        <v>52252.856290000003</v>
      </c>
      <c r="Q161" s="9">
        <v>12591.08</v>
      </c>
      <c r="R161" s="12">
        <f>J161*VLOOKUP(C161,'Projeto Básico'!A:F,6,FALSE)</f>
        <v>74.537931393362285</v>
      </c>
    </row>
    <row r="162" spans="1:18">
      <c r="A162" t="str">
        <f t="shared" si="2"/>
        <v>CareiroAM</v>
      </c>
      <c r="B162" s="21" t="s">
        <v>489</v>
      </c>
      <c r="C162" s="22" t="s">
        <v>16</v>
      </c>
      <c r="D162" s="22" t="s">
        <v>65</v>
      </c>
      <c r="E162" s="9" t="s">
        <v>540</v>
      </c>
      <c r="F162" s="9">
        <v>1301100</v>
      </c>
      <c r="G162" s="9" t="s">
        <v>541</v>
      </c>
      <c r="H162" s="9" t="s">
        <v>542</v>
      </c>
      <c r="I162" s="9">
        <v>6096.2120000000004</v>
      </c>
      <c r="J162" s="9">
        <v>38820</v>
      </c>
      <c r="K162" s="9">
        <v>5.37</v>
      </c>
      <c r="L162" s="9">
        <v>88.6</v>
      </c>
      <c r="M162" s="9">
        <v>0.55700000000000005</v>
      </c>
      <c r="N162" s="9">
        <v>14.16</v>
      </c>
      <c r="O162" s="9">
        <v>68325.356220000001</v>
      </c>
      <c r="P162" s="9">
        <v>69100.007150000005</v>
      </c>
      <c r="Q162" s="9">
        <v>9480.3799999999992</v>
      </c>
      <c r="R162" s="12">
        <f>J162*VLOOKUP(C162,'Projeto Básico'!A:F,6,FALSE)</f>
        <v>100.75429146872537</v>
      </c>
    </row>
    <row r="163" spans="1:18">
      <c r="A163" t="str">
        <f t="shared" si="2"/>
        <v>Careiro da VárzeaAM</v>
      </c>
      <c r="B163" s="21" t="s">
        <v>489</v>
      </c>
      <c r="C163" s="22" t="s">
        <v>16</v>
      </c>
      <c r="D163" s="22" t="s">
        <v>65</v>
      </c>
      <c r="E163" s="9" t="s">
        <v>543</v>
      </c>
      <c r="F163" s="9">
        <v>1301159</v>
      </c>
      <c r="G163" s="9" t="s">
        <v>544</v>
      </c>
      <c r="H163" s="9" t="s">
        <v>545</v>
      </c>
      <c r="I163" s="9">
        <v>2627.4740000000002</v>
      </c>
      <c r="J163" s="9">
        <v>31459</v>
      </c>
      <c r="K163" s="9">
        <v>9.09</v>
      </c>
      <c r="L163" s="9">
        <v>94.8</v>
      </c>
      <c r="M163" s="9">
        <v>0.56799999999999995</v>
      </c>
      <c r="N163" s="9">
        <v>5.26</v>
      </c>
      <c r="O163" s="9">
        <v>45407.414490000003</v>
      </c>
      <c r="P163" s="9">
        <v>40614.704109999999</v>
      </c>
      <c r="Q163" s="9">
        <v>12129.31</v>
      </c>
      <c r="R163" s="12">
        <f>J163*VLOOKUP(C163,'Projeto Básico'!A:F,6,FALSE)</f>
        <v>81.649388338862224</v>
      </c>
    </row>
    <row r="164" spans="1:18">
      <c r="A164" t="str">
        <f t="shared" si="2"/>
        <v>CoariAM</v>
      </c>
      <c r="B164" s="21" t="s">
        <v>489</v>
      </c>
      <c r="C164" s="22" t="s">
        <v>16</v>
      </c>
      <c r="D164" s="22" t="s">
        <v>65</v>
      </c>
      <c r="E164" s="9" t="s">
        <v>546</v>
      </c>
      <c r="F164" s="9">
        <v>1301209</v>
      </c>
      <c r="G164" s="9" t="s">
        <v>547</v>
      </c>
      <c r="H164" s="9" t="s">
        <v>548</v>
      </c>
      <c r="I164" s="9">
        <v>57970.767999999996</v>
      </c>
      <c r="J164" s="9">
        <v>86713</v>
      </c>
      <c r="K164" s="9">
        <v>1.31</v>
      </c>
      <c r="L164" s="9">
        <v>86.8</v>
      </c>
      <c r="M164" s="9">
        <v>0.58599999999999997</v>
      </c>
      <c r="N164" s="9">
        <v>13.74</v>
      </c>
      <c r="O164" s="9">
        <v>252725.42316999999</v>
      </c>
      <c r="P164" s="9">
        <v>223233.63949999999</v>
      </c>
      <c r="Q164" s="9">
        <v>22387.52</v>
      </c>
      <c r="R164" s="12">
        <f>J164*VLOOKUP(C164,'Projeto Básico'!A:F,6,FALSE)</f>
        <v>225.05684894712991</v>
      </c>
    </row>
    <row r="165" spans="1:18">
      <c r="A165" t="str">
        <f t="shared" si="2"/>
        <v>CodajásAM</v>
      </c>
      <c r="B165" s="21" t="s">
        <v>489</v>
      </c>
      <c r="C165" s="22" t="s">
        <v>16</v>
      </c>
      <c r="D165" s="22" t="s">
        <v>65</v>
      </c>
      <c r="E165" s="9" t="s">
        <v>549</v>
      </c>
      <c r="F165" s="9">
        <v>1301308</v>
      </c>
      <c r="G165" s="9" t="s">
        <v>550</v>
      </c>
      <c r="H165" s="9" t="s">
        <v>551</v>
      </c>
      <c r="I165" s="9">
        <v>18700.713</v>
      </c>
      <c r="J165" s="9">
        <v>29691</v>
      </c>
      <c r="K165" s="9">
        <v>1.24</v>
      </c>
      <c r="L165" s="9">
        <v>83.7</v>
      </c>
      <c r="M165" s="9">
        <v>0.56299999999999994</v>
      </c>
      <c r="N165" s="9">
        <v>10.55</v>
      </c>
      <c r="O165" s="9">
        <v>50540.786630000002</v>
      </c>
      <c r="P165" s="9">
        <v>42224.367100000003</v>
      </c>
      <c r="Q165" s="9">
        <v>17107.740000000002</v>
      </c>
      <c r="R165" s="12">
        <f>J165*VLOOKUP(C165,'Projeto Básico'!A:F,6,FALSE)</f>
        <v>77.060681813444745</v>
      </c>
    </row>
    <row r="166" spans="1:18">
      <c r="A166" t="str">
        <f t="shared" si="2"/>
        <v>EirunepéAM</v>
      </c>
      <c r="B166" s="21" t="s">
        <v>489</v>
      </c>
      <c r="C166" s="22" t="s">
        <v>16</v>
      </c>
      <c r="D166" s="22" t="s">
        <v>65</v>
      </c>
      <c r="E166" s="9" t="s">
        <v>552</v>
      </c>
      <c r="F166" s="9">
        <v>1301407</v>
      </c>
      <c r="G166" s="9" t="s">
        <v>553</v>
      </c>
      <c r="H166" s="9" t="s">
        <v>554</v>
      </c>
      <c r="I166" s="9">
        <v>14966.242</v>
      </c>
      <c r="J166" s="9">
        <v>36121</v>
      </c>
      <c r="K166" s="9">
        <v>2.04</v>
      </c>
      <c r="L166" s="9">
        <v>90.7</v>
      </c>
      <c r="M166" s="9">
        <v>0.56299999999999994</v>
      </c>
      <c r="N166" s="9">
        <v>19.53</v>
      </c>
      <c r="O166" s="9">
        <v>66904.936700000006</v>
      </c>
      <c r="P166" s="9">
        <v>61167.856339999998</v>
      </c>
      <c r="Q166" s="9">
        <v>14089.95</v>
      </c>
      <c r="R166" s="12">
        <f>J166*VLOOKUP(C166,'Projeto Básico'!A:F,6,FALSE)</f>
        <v>93.749246835183655</v>
      </c>
    </row>
    <row r="167" spans="1:18">
      <c r="A167" t="str">
        <f t="shared" si="2"/>
        <v>EnviraAM</v>
      </c>
      <c r="B167" s="21" t="s">
        <v>489</v>
      </c>
      <c r="C167" s="22" t="s">
        <v>16</v>
      </c>
      <c r="D167" s="22" t="s">
        <v>65</v>
      </c>
      <c r="E167" s="9" t="s">
        <v>555</v>
      </c>
      <c r="F167" s="9">
        <v>1301506</v>
      </c>
      <c r="G167" s="9" t="s">
        <v>556</v>
      </c>
      <c r="H167" s="9" t="s">
        <v>557</v>
      </c>
      <c r="I167" s="9">
        <v>7505.7939999999999</v>
      </c>
      <c r="J167" s="9">
        <v>20748</v>
      </c>
      <c r="K167" s="9">
        <v>2.1800000000000002</v>
      </c>
      <c r="L167" s="9">
        <v>83.9</v>
      </c>
      <c r="M167" s="9">
        <v>0.50900000000000001</v>
      </c>
      <c r="N167" s="9">
        <v>10.9</v>
      </c>
      <c r="O167" s="9">
        <v>44845.442849999999</v>
      </c>
      <c r="P167" s="9">
        <v>37464.30573</v>
      </c>
      <c r="Q167" s="9">
        <v>8738.08</v>
      </c>
      <c r="R167" s="12">
        <f>J167*VLOOKUP(C167,'Projeto Básico'!A:F,6,FALSE)</f>
        <v>53.849820695340391</v>
      </c>
    </row>
    <row r="168" spans="1:18">
      <c r="A168" t="str">
        <f t="shared" si="2"/>
        <v>Fonte BoaAM</v>
      </c>
      <c r="B168" s="21" t="s">
        <v>489</v>
      </c>
      <c r="C168" s="22" t="s">
        <v>16</v>
      </c>
      <c r="D168" s="22" t="s">
        <v>65</v>
      </c>
      <c r="E168" s="9" t="s">
        <v>558</v>
      </c>
      <c r="F168" s="9">
        <v>1301605</v>
      </c>
      <c r="G168" s="9" t="s">
        <v>559</v>
      </c>
      <c r="H168" s="9" t="s">
        <v>560</v>
      </c>
      <c r="I168" s="9">
        <v>12155.427</v>
      </c>
      <c r="J168" s="9">
        <v>16409</v>
      </c>
      <c r="K168" s="9">
        <v>1.88</v>
      </c>
      <c r="L168" s="9">
        <v>84.8</v>
      </c>
      <c r="M168" s="9">
        <v>0.53</v>
      </c>
      <c r="N168" s="9">
        <v>14.33</v>
      </c>
      <c r="O168" s="9">
        <v>54258.276180000001</v>
      </c>
      <c r="P168" s="9">
        <v>52828.29492</v>
      </c>
      <c r="Q168" s="9">
        <v>11589.68</v>
      </c>
      <c r="R168" s="12">
        <f>J168*VLOOKUP(C168,'Projeto Básico'!A:F,6,FALSE)</f>
        <v>42.588283583470236</v>
      </c>
    </row>
    <row r="169" spans="1:18">
      <c r="A169" t="str">
        <f t="shared" si="2"/>
        <v>GuajaráAM</v>
      </c>
      <c r="B169" s="21" t="s">
        <v>489</v>
      </c>
      <c r="C169" s="22" t="s">
        <v>16</v>
      </c>
      <c r="D169" s="22" t="s">
        <v>65</v>
      </c>
      <c r="E169" s="9" t="s">
        <v>561</v>
      </c>
      <c r="F169" s="9">
        <v>1301654</v>
      </c>
      <c r="G169" s="9" t="s">
        <v>562</v>
      </c>
      <c r="H169" s="9" t="s">
        <v>563</v>
      </c>
      <c r="I169" s="9">
        <v>7583.5339999999997</v>
      </c>
      <c r="J169" s="9">
        <v>17193</v>
      </c>
      <c r="K169" s="9">
        <v>1.84</v>
      </c>
      <c r="L169" s="9">
        <v>93.1</v>
      </c>
      <c r="M169" s="9">
        <v>0.53200000000000003</v>
      </c>
      <c r="N169" s="9">
        <v>17.18</v>
      </c>
      <c r="O169" s="9">
        <v>37941.682390000002</v>
      </c>
      <c r="P169" s="9">
        <v>32012.090950000002</v>
      </c>
      <c r="Q169" s="9">
        <v>8703.0499999999993</v>
      </c>
      <c r="R169" s="12">
        <f>J169*VLOOKUP(C169,'Projeto Básico'!A:F,6,FALSE)</f>
        <v>44.623094621890658</v>
      </c>
    </row>
    <row r="170" spans="1:18">
      <c r="A170" t="str">
        <f t="shared" si="2"/>
        <v>HumaitáAM</v>
      </c>
      <c r="B170" s="21" t="s">
        <v>489</v>
      </c>
      <c r="C170" s="22" t="s">
        <v>16</v>
      </c>
      <c r="D170" s="22" t="s">
        <v>65</v>
      </c>
      <c r="E170" s="9" t="s">
        <v>564</v>
      </c>
      <c r="F170" s="9">
        <v>1301704</v>
      </c>
      <c r="G170" s="9" t="s">
        <v>565</v>
      </c>
      <c r="H170" s="9" t="s">
        <v>566</v>
      </c>
      <c r="I170" s="9">
        <v>33111.142999999996</v>
      </c>
      <c r="J170" s="9">
        <v>57195</v>
      </c>
      <c r="K170" s="9">
        <v>1.34</v>
      </c>
      <c r="L170" s="9">
        <v>90.4</v>
      </c>
      <c r="M170" s="9">
        <v>0.60499999999999998</v>
      </c>
      <c r="N170" s="9">
        <v>13.18</v>
      </c>
      <c r="O170" s="9">
        <v>105121.43345</v>
      </c>
      <c r="P170" s="9">
        <v>90640.853489999994</v>
      </c>
      <c r="Q170" s="9">
        <v>13907.15</v>
      </c>
      <c r="R170" s="12">
        <f>J170*VLOOKUP(C170,'Projeto Básico'!A:F,6,FALSE)</f>
        <v>148.44517518170397</v>
      </c>
    </row>
    <row r="171" spans="1:18">
      <c r="A171" t="str">
        <f t="shared" si="2"/>
        <v>IpixunaAM</v>
      </c>
      <c r="B171" s="21" t="s">
        <v>489</v>
      </c>
      <c r="C171" s="22" t="s">
        <v>16</v>
      </c>
      <c r="D171" s="22" t="s">
        <v>65</v>
      </c>
      <c r="E171" s="9" t="s">
        <v>567</v>
      </c>
      <c r="F171" s="9">
        <v>1301803</v>
      </c>
      <c r="G171" s="9" t="s">
        <v>568</v>
      </c>
      <c r="H171" s="9" t="s">
        <v>569</v>
      </c>
      <c r="I171" s="9">
        <v>12109.779</v>
      </c>
      <c r="J171" s="9">
        <v>31172</v>
      </c>
      <c r="K171" s="9">
        <v>1.85</v>
      </c>
      <c r="L171" s="9">
        <v>65.400000000000006</v>
      </c>
      <c r="M171" s="9">
        <v>0.48099999999999998</v>
      </c>
      <c r="N171" s="9">
        <v>14.62</v>
      </c>
      <c r="O171" s="9">
        <v>40727.83193</v>
      </c>
      <c r="P171" s="9">
        <v>34558.28011</v>
      </c>
      <c r="Q171" s="9">
        <v>6363.46</v>
      </c>
      <c r="R171" s="12">
        <f>J171*VLOOKUP(C171,'Projeto Básico'!A:F,6,FALSE)</f>
        <v>80.904502155154745</v>
      </c>
    </row>
    <row r="172" spans="1:18">
      <c r="A172" t="str">
        <f t="shared" si="2"/>
        <v>IrandubaAM</v>
      </c>
      <c r="B172" s="21" t="s">
        <v>489</v>
      </c>
      <c r="C172" s="22" t="s">
        <v>16</v>
      </c>
      <c r="D172" s="22" t="s">
        <v>65</v>
      </c>
      <c r="E172" s="9" t="s">
        <v>570</v>
      </c>
      <c r="F172" s="9">
        <v>1301852</v>
      </c>
      <c r="G172" s="9" t="s">
        <v>571</v>
      </c>
      <c r="H172" s="9" t="s">
        <v>572</v>
      </c>
      <c r="I172" s="9">
        <v>2216.817</v>
      </c>
      <c r="J172" s="9">
        <v>49718</v>
      </c>
      <c r="K172" s="9">
        <v>18.420000000000002</v>
      </c>
      <c r="L172" s="9">
        <v>93.4</v>
      </c>
      <c r="M172" s="9">
        <v>0.61299999999999999</v>
      </c>
      <c r="N172" s="9">
        <v>21.91</v>
      </c>
      <c r="O172" s="9">
        <v>119021.36238999999</v>
      </c>
      <c r="P172" s="9">
        <v>105353.6648</v>
      </c>
      <c r="Q172" s="9">
        <v>14855.29</v>
      </c>
      <c r="R172" s="12">
        <f>J172*VLOOKUP(C172,'Projeto Básico'!A:F,6,FALSE)</f>
        <v>129.03920307166635</v>
      </c>
    </row>
    <row r="173" spans="1:18">
      <c r="A173" t="str">
        <f t="shared" si="2"/>
        <v>ItacoatiaraAM</v>
      </c>
      <c r="B173" s="21" t="s">
        <v>489</v>
      </c>
      <c r="C173" s="22" t="s">
        <v>16</v>
      </c>
      <c r="D173" s="22" t="s">
        <v>65</v>
      </c>
      <c r="E173" s="9" t="s">
        <v>573</v>
      </c>
      <c r="F173" s="9">
        <v>1301902</v>
      </c>
      <c r="G173" s="9" t="s">
        <v>574</v>
      </c>
      <c r="H173" s="9" t="s">
        <v>575</v>
      </c>
      <c r="I173" s="9">
        <v>8891.9060000000009</v>
      </c>
      <c r="J173" s="9">
        <v>104046</v>
      </c>
      <c r="K173" s="9">
        <v>9.77</v>
      </c>
      <c r="L173" s="9">
        <v>95.1</v>
      </c>
      <c r="M173" s="9">
        <v>0.64400000000000002</v>
      </c>
      <c r="N173" s="9">
        <v>14.52</v>
      </c>
      <c r="O173" s="9">
        <v>196371.92761000001</v>
      </c>
      <c r="P173" s="9">
        <v>196160.06263</v>
      </c>
      <c r="Q173" s="9">
        <v>22140.55</v>
      </c>
      <c r="R173" s="12">
        <f>J173*VLOOKUP(C173,'Projeto Básico'!A:F,6,FALSE)</f>
        <v>270.04330268302419</v>
      </c>
    </row>
    <row r="174" spans="1:18">
      <c r="A174" t="str">
        <f t="shared" si="2"/>
        <v>ItamaratiAM</v>
      </c>
      <c r="B174" s="21" t="s">
        <v>489</v>
      </c>
      <c r="C174" s="22" t="s">
        <v>16</v>
      </c>
      <c r="D174" s="22" t="s">
        <v>65</v>
      </c>
      <c r="E174" s="9" t="s">
        <v>576</v>
      </c>
      <c r="F174" s="9">
        <v>1301951</v>
      </c>
      <c r="G174" s="9" t="s">
        <v>577</v>
      </c>
      <c r="H174" s="9" t="s">
        <v>578</v>
      </c>
      <c r="I174" s="9">
        <v>25260.429</v>
      </c>
      <c r="J174" s="9">
        <v>7777</v>
      </c>
      <c r="K174" s="9">
        <v>0.32</v>
      </c>
      <c r="L174" s="9">
        <v>81</v>
      </c>
      <c r="M174" s="9">
        <v>0.47699999999999998</v>
      </c>
      <c r="N174" s="9">
        <v>20.83</v>
      </c>
      <c r="O174" s="9">
        <v>29463.905780000001</v>
      </c>
      <c r="P174" s="9">
        <v>26435.484520000002</v>
      </c>
      <c r="Q174" s="9">
        <v>13758.73</v>
      </c>
      <c r="R174" s="12">
        <f>J174*VLOOKUP(C174,'Projeto Básico'!A:F,6,FALSE)</f>
        <v>20.184598782902555</v>
      </c>
    </row>
    <row r="175" spans="1:18">
      <c r="A175" t="str">
        <f t="shared" si="2"/>
        <v>ItapirangaAM</v>
      </c>
      <c r="B175" s="21" t="s">
        <v>489</v>
      </c>
      <c r="C175" s="22" t="s">
        <v>16</v>
      </c>
      <c r="D175" s="22" t="s">
        <v>65</v>
      </c>
      <c r="E175" s="9" t="s">
        <v>579</v>
      </c>
      <c r="F175" s="9">
        <v>1302009</v>
      </c>
      <c r="G175" s="9" t="s">
        <v>580</v>
      </c>
      <c r="H175" s="9" t="s">
        <v>581</v>
      </c>
      <c r="I175" s="9">
        <v>4335.0749999999998</v>
      </c>
      <c r="J175" s="9">
        <v>9312</v>
      </c>
      <c r="K175" s="9">
        <v>1.94</v>
      </c>
      <c r="L175" s="9">
        <v>95.1</v>
      </c>
      <c r="M175" s="9">
        <v>0.65400000000000003</v>
      </c>
      <c r="N175" s="9">
        <v>5.32</v>
      </c>
      <c r="O175" s="9">
        <v>25171.8943</v>
      </c>
      <c r="P175" s="9">
        <v>22287.50923</v>
      </c>
      <c r="Q175" s="9">
        <v>14541.96</v>
      </c>
      <c r="R175" s="12">
        <f>J175*VLOOKUP(C175,'Projeto Básico'!A:F,6,FALSE)</f>
        <v>24.168571925728251</v>
      </c>
    </row>
    <row r="176" spans="1:18">
      <c r="A176" t="str">
        <f t="shared" si="2"/>
        <v>JapuráAM</v>
      </c>
      <c r="B176" s="21" t="s">
        <v>489</v>
      </c>
      <c r="C176" s="22" t="s">
        <v>16</v>
      </c>
      <c r="D176" s="22" t="s">
        <v>65</v>
      </c>
      <c r="E176" s="9" t="s">
        <v>582</v>
      </c>
      <c r="F176" s="9">
        <v>1302108</v>
      </c>
      <c r="G176" s="9" t="s">
        <v>583</v>
      </c>
      <c r="H176" s="9" t="s">
        <v>584</v>
      </c>
      <c r="I176" s="9">
        <v>55827.203000000001</v>
      </c>
      <c r="J176" s="9">
        <v>1755</v>
      </c>
      <c r="K176" s="9">
        <v>0.13</v>
      </c>
      <c r="L176" s="9">
        <v>80.8</v>
      </c>
      <c r="M176" s="9">
        <v>0.52200000000000002</v>
      </c>
      <c r="N176" s="9">
        <v>5.32</v>
      </c>
      <c r="O176" s="9">
        <v>32835.58309</v>
      </c>
      <c r="P176" s="9">
        <v>30170.317230000001</v>
      </c>
      <c r="Q176" s="9">
        <v>28047.08</v>
      </c>
      <c r="R176" s="12">
        <f>J176*VLOOKUP(C176,'Projeto Básico'!A:F,6,FALSE)</f>
        <v>4.5549660362599953</v>
      </c>
    </row>
    <row r="177" spans="1:18">
      <c r="A177" t="str">
        <f t="shared" si="2"/>
        <v>JuruáAM</v>
      </c>
      <c r="B177" s="21" t="s">
        <v>489</v>
      </c>
      <c r="C177" s="22" t="s">
        <v>16</v>
      </c>
      <c r="D177" s="22" t="s">
        <v>65</v>
      </c>
      <c r="E177" s="9" t="s">
        <v>585</v>
      </c>
      <c r="F177" s="9">
        <v>1302207</v>
      </c>
      <c r="G177" s="9" t="s">
        <v>586</v>
      </c>
      <c r="H177" s="9" t="s">
        <v>587</v>
      </c>
      <c r="I177" s="9">
        <v>19442.547999999999</v>
      </c>
      <c r="J177" s="9">
        <v>15495</v>
      </c>
      <c r="K177" s="9">
        <v>0.56000000000000005</v>
      </c>
      <c r="L177" s="9">
        <v>90.1</v>
      </c>
      <c r="M177" s="9">
        <v>0.52200000000000002</v>
      </c>
      <c r="N177" s="9">
        <v>22.22</v>
      </c>
      <c r="O177" s="9">
        <v>32668.015950000001</v>
      </c>
      <c r="P177" s="9">
        <v>29849.06554</v>
      </c>
      <c r="Q177" s="9">
        <v>8093.56</v>
      </c>
      <c r="R177" s="12">
        <f>J177*VLOOKUP(C177,'Projeto Básico'!A:F,6,FALSE)</f>
        <v>40.216067653475001</v>
      </c>
    </row>
    <row r="178" spans="1:18">
      <c r="A178" t="str">
        <f t="shared" si="2"/>
        <v>JutaíAM</v>
      </c>
      <c r="B178" s="21" t="s">
        <v>489</v>
      </c>
      <c r="C178" s="22" t="s">
        <v>16</v>
      </c>
      <c r="D178" s="22" t="s">
        <v>65</v>
      </c>
      <c r="E178" s="9" t="s">
        <v>588</v>
      </c>
      <c r="F178" s="9">
        <v>1302306</v>
      </c>
      <c r="G178" s="9" t="s">
        <v>589</v>
      </c>
      <c r="H178" s="9" t="s">
        <v>590</v>
      </c>
      <c r="I178" s="9">
        <v>69457.414999999994</v>
      </c>
      <c r="J178" s="9">
        <v>13462</v>
      </c>
      <c r="K178" s="9">
        <v>0.26</v>
      </c>
      <c r="L178" s="9">
        <v>88.4</v>
      </c>
      <c r="M178" s="9">
        <v>0.51600000000000001</v>
      </c>
      <c r="N178" s="9">
        <v>18.350000000000001</v>
      </c>
      <c r="O178" s="9">
        <v>55122.626170000003</v>
      </c>
      <c r="P178" s="9">
        <v>50414.352160000002</v>
      </c>
      <c r="Q178" s="9">
        <v>18207.98</v>
      </c>
      <c r="R178" s="12">
        <f>J178*VLOOKUP(C178,'Projeto Básico'!A:F,6,FALSE)</f>
        <v>34.939574233693484</v>
      </c>
    </row>
    <row r="179" spans="1:18">
      <c r="A179" t="str">
        <f t="shared" si="2"/>
        <v>LábreaAM</v>
      </c>
      <c r="B179" s="21" t="s">
        <v>489</v>
      </c>
      <c r="C179" s="22" t="s">
        <v>16</v>
      </c>
      <c r="D179" s="22" t="s">
        <v>65</v>
      </c>
      <c r="E179" s="9" t="s">
        <v>591</v>
      </c>
      <c r="F179" s="9">
        <v>1302405</v>
      </c>
      <c r="G179" s="9" t="s">
        <v>592</v>
      </c>
      <c r="H179" s="9" t="s">
        <v>593</v>
      </c>
      <c r="I179" s="9">
        <v>68262.679999999993</v>
      </c>
      <c r="J179" s="9">
        <v>47685</v>
      </c>
      <c r="K179" s="9">
        <v>0.55000000000000004</v>
      </c>
      <c r="L179" s="9">
        <v>85.7</v>
      </c>
      <c r="M179" s="9">
        <v>0.53100000000000003</v>
      </c>
      <c r="N179" s="9">
        <v>19.98</v>
      </c>
      <c r="O179" s="9">
        <v>84398.258260000002</v>
      </c>
      <c r="P179" s="9">
        <v>78810.102199999994</v>
      </c>
      <c r="Q179" s="9">
        <v>11856.93</v>
      </c>
      <c r="R179" s="12">
        <f>J179*VLOOKUP(C179,'Projeto Básico'!A:F,6,FALSE)</f>
        <v>123.76270965188483</v>
      </c>
    </row>
    <row r="180" spans="1:18">
      <c r="A180" t="str">
        <f t="shared" si="2"/>
        <v>ManacapuruAM</v>
      </c>
      <c r="B180" s="21" t="s">
        <v>489</v>
      </c>
      <c r="C180" s="22" t="s">
        <v>16</v>
      </c>
      <c r="D180" s="22" t="s">
        <v>65</v>
      </c>
      <c r="E180" s="9" t="s">
        <v>594</v>
      </c>
      <c r="F180" s="9">
        <v>1302504</v>
      </c>
      <c r="G180" s="9" t="s">
        <v>595</v>
      </c>
      <c r="H180" s="9" t="s">
        <v>596</v>
      </c>
      <c r="I180" s="9">
        <v>7336.5789999999997</v>
      </c>
      <c r="J180" s="9">
        <v>99613</v>
      </c>
      <c r="K180" s="9">
        <v>11.62</v>
      </c>
      <c r="L180" s="9">
        <v>92.3</v>
      </c>
      <c r="M180" s="9">
        <v>0.61399999999999999</v>
      </c>
      <c r="N180" s="9">
        <v>10.97</v>
      </c>
      <c r="O180" s="9">
        <v>169816.25666000001</v>
      </c>
      <c r="P180" s="9">
        <v>165592.12755999999</v>
      </c>
      <c r="Q180" s="9">
        <v>14543.88</v>
      </c>
      <c r="R180" s="12">
        <f>J180*VLOOKUP(C180,'Projeto Básico'!A:F,6,FALSE)</f>
        <v>258.53779588032302</v>
      </c>
    </row>
    <row r="181" spans="1:18">
      <c r="A181" t="str">
        <f t="shared" si="2"/>
        <v>ManaquiriAM</v>
      </c>
      <c r="B181" s="21" t="s">
        <v>489</v>
      </c>
      <c r="C181" s="22" t="s">
        <v>16</v>
      </c>
      <c r="D181" s="22" t="s">
        <v>65</v>
      </c>
      <c r="E181" s="9" t="s">
        <v>597</v>
      </c>
      <c r="F181" s="9">
        <v>1302553</v>
      </c>
      <c r="G181" s="9" t="s">
        <v>598</v>
      </c>
      <c r="H181" s="9" t="s">
        <v>599</v>
      </c>
      <c r="I181" s="9">
        <v>3973.2579999999998</v>
      </c>
      <c r="J181" s="9">
        <v>33981</v>
      </c>
      <c r="K181" s="9">
        <v>5.73</v>
      </c>
      <c r="L181" s="9">
        <v>95.5</v>
      </c>
      <c r="M181" s="9">
        <v>0.59599999999999997</v>
      </c>
      <c r="N181" s="9">
        <v>8.0299999999999994</v>
      </c>
      <c r="O181" s="9">
        <v>48651.463199999998</v>
      </c>
      <c r="P181" s="9">
        <v>41658.450230000002</v>
      </c>
      <c r="Q181" s="9">
        <v>8305.92</v>
      </c>
      <c r="R181" s="12">
        <f>J181*VLOOKUP(C181,'Projeto Básico'!A:F,6,FALSE)</f>
        <v>88.195043235413621</v>
      </c>
    </row>
    <row r="182" spans="1:18">
      <c r="A182" t="str">
        <f t="shared" si="2"/>
        <v>ManausAM</v>
      </c>
      <c r="B182" s="21" t="s">
        <v>489</v>
      </c>
      <c r="C182" s="22" t="s">
        <v>16</v>
      </c>
      <c r="D182" s="22" t="s">
        <v>65</v>
      </c>
      <c r="E182" s="9" t="s">
        <v>600</v>
      </c>
      <c r="F182" s="9">
        <v>1302603</v>
      </c>
      <c r="G182" s="9" t="s">
        <v>601</v>
      </c>
      <c r="H182" s="9" t="s">
        <v>602</v>
      </c>
      <c r="I182" s="9">
        <v>11401.092000000001</v>
      </c>
      <c r="J182" s="9">
        <v>2255903</v>
      </c>
      <c r="K182" s="9">
        <v>158.06</v>
      </c>
      <c r="L182" s="9">
        <v>94.2</v>
      </c>
      <c r="M182" s="9">
        <v>0.73699999999999999</v>
      </c>
      <c r="N182" s="9">
        <v>12.8</v>
      </c>
      <c r="O182" s="9">
        <v>4743520.96612</v>
      </c>
      <c r="P182" s="9">
        <v>4366978.2836199999</v>
      </c>
      <c r="Q182" s="9">
        <v>41345.11</v>
      </c>
      <c r="R182" s="12">
        <f>J182*VLOOKUP(C182,'Projeto Básico'!A:F,6,FALSE)</f>
        <v>5855.0208239869135</v>
      </c>
    </row>
    <row r="183" spans="1:18">
      <c r="A183" t="str">
        <f t="shared" si="2"/>
        <v>ManicoréAM</v>
      </c>
      <c r="B183" s="21" t="s">
        <v>489</v>
      </c>
      <c r="C183" s="22" t="s">
        <v>16</v>
      </c>
      <c r="D183" s="22" t="s">
        <v>65</v>
      </c>
      <c r="E183" s="9" t="s">
        <v>603</v>
      </c>
      <c r="F183" s="9">
        <v>1302702</v>
      </c>
      <c r="G183" s="9" t="s">
        <v>604</v>
      </c>
      <c r="H183" s="9" t="s">
        <v>605</v>
      </c>
      <c r="I183" s="9">
        <v>48315.023000000001</v>
      </c>
      <c r="J183" s="9">
        <v>57405</v>
      </c>
      <c r="K183" s="9">
        <v>0.97</v>
      </c>
      <c r="L183" s="9">
        <v>90.3</v>
      </c>
      <c r="M183" s="9">
        <v>0.58199999999999996</v>
      </c>
      <c r="N183" s="9">
        <v>12.05</v>
      </c>
      <c r="O183" s="9">
        <v>94783.838159999999</v>
      </c>
      <c r="P183" s="9">
        <v>84088.60772</v>
      </c>
      <c r="Q183" s="9">
        <v>10981.24</v>
      </c>
      <c r="R183" s="12">
        <f>J183*VLOOKUP(C183,'Projeto Básico'!A:F,6,FALSE)</f>
        <v>148.99021385270942</v>
      </c>
    </row>
    <row r="184" spans="1:18">
      <c r="A184" t="str">
        <f t="shared" si="2"/>
        <v>MaraãAM</v>
      </c>
      <c r="B184" s="21" t="s">
        <v>489</v>
      </c>
      <c r="C184" s="22" t="s">
        <v>16</v>
      </c>
      <c r="D184" s="22" t="s">
        <v>65</v>
      </c>
      <c r="E184" s="9" t="s">
        <v>606</v>
      </c>
      <c r="F184" s="9">
        <v>1302801</v>
      </c>
      <c r="G184" s="9" t="s">
        <v>607</v>
      </c>
      <c r="H184" s="9" t="s">
        <v>608</v>
      </c>
      <c r="I184" s="9">
        <v>16830.827000000001</v>
      </c>
      <c r="J184" s="9">
        <v>18298</v>
      </c>
      <c r="K184" s="9">
        <v>1.04</v>
      </c>
      <c r="L184" s="9">
        <v>86.5</v>
      </c>
      <c r="M184" s="9">
        <v>0.498</v>
      </c>
      <c r="N184" s="9">
        <v>14.39</v>
      </c>
      <c r="O184" s="9">
        <v>48990.55472</v>
      </c>
      <c r="P184" s="9">
        <v>45762.267780000002</v>
      </c>
      <c r="Q184" s="9">
        <v>8150.3</v>
      </c>
      <c r="R184" s="12">
        <f>J184*VLOOKUP(C184,'Projeto Básico'!A:F,6,FALSE)</f>
        <v>47.491036200276582</v>
      </c>
    </row>
    <row r="185" spans="1:18">
      <c r="A185" t="str">
        <f t="shared" si="2"/>
        <v>MauésAM</v>
      </c>
      <c r="B185" s="21" t="s">
        <v>489</v>
      </c>
      <c r="C185" s="22" t="s">
        <v>16</v>
      </c>
      <c r="D185" s="22" t="s">
        <v>65</v>
      </c>
      <c r="E185" s="9" t="s">
        <v>609</v>
      </c>
      <c r="F185" s="9">
        <v>1302900</v>
      </c>
      <c r="G185" s="9" t="s">
        <v>610</v>
      </c>
      <c r="H185" s="9" t="s">
        <v>611</v>
      </c>
      <c r="I185" s="9">
        <v>39991.065999999999</v>
      </c>
      <c r="J185" s="9">
        <v>66159</v>
      </c>
      <c r="K185" s="9">
        <v>1.31</v>
      </c>
      <c r="L185" s="9">
        <v>93.7</v>
      </c>
      <c r="M185" s="9">
        <v>0.58799999999999997</v>
      </c>
      <c r="N185" s="9">
        <v>12.83</v>
      </c>
      <c r="O185" s="9">
        <v>130889.64604000001</v>
      </c>
      <c r="P185" s="9">
        <v>122928.04235</v>
      </c>
      <c r="Q185" s="9">
        <v>8703.0499999999993</v>
      </c>
      <c r="R185" s="12">
        <f>J185*VLOOKUP(C185,'Projeto Básico'!A:F,6,FALSE)</f>
        <v>171.71054016690886</v>
      </c>
    </row>
    <row r="186" spans="1:18">
      <c r="A186" t="str">
        <f t="shared" si="2"/>
        <v>NhamundáAM</v>
      </c>
      <c r="B186" s="21" t="s">
        <v>489</v>
      </c>
      <c r="C186" s="22" t="s">
        <v>16</v>
      </c>
      <c r="D186" s="22" t="s">
        <v>65</v>
      </c>
      <c r="E186" s="9" t="s">
        <v>612</v>
      </c>
      <c r="F186" s="9">
        <v>1303007</v>
      </c>
      <c r="G186" s="9" t="s">
        <v>613</v>
      </c>
      <c r="H186" s="9" t="s">
        <v>614</v>
      </c>
      <c r="I186" s="9">
        <v>14107.04</v>
      </c>
      <c r="J186" s="9">
        <v>21710</v>
      </c>
      <c r="K186" s="9">
        <v>1.3</v>
      </c>
      <c r="L186" s="9">
        <v>94.1</v>
      </c>
      <c r="M186" s="9">
        <v>0.58599999999999997</v>
      </c>
      <c r="N186" s="9">
        <v>9.17</v>
      </c>
      <c r="O186" s="9">
        <v>44772.089390000001</v>
      </c>
      <c r="P186" s="9">
        <v>38286.612289999997</v>
      </c>
      <c r="Q186" s="9">
        <v>8660.31</v>
      </c>
      <c r="R186" s="12">
        <f>J186*VLOOKUP(C186,'Projeto Básico'!A:F,6,FALSE)</f>
        <v>56.346616892994021</v>
      </c>
    </row>
    <row r="187" spans="1:18">
      <c r="A187" t="str">
        <f t="shared" si="2"/>
        <v>Nova Olinda do NorteAM</v>
      </c>
      <c r="B187" s="21" t="s">
        <v>489</v>
      </c>
      <c r="C187" s="22" t="s">
        <v>16</v>
      </c>
      <c r="D187" s="22" t="s">
        <v>65</v>
      </c>
      <c r="E187" s="9" t="s">
        <v>615</v>
      </c>
      <c r="F187" s="9">
        <v>1303106</v>
      </c>
      <c r="G187" s="9" t="s">
        <v>616</v>
      </c>
      <c r="H187" s="9" t="s">
        <v>617</v>
      </c>
      <c r="I187" s="9">
        <v>5578.1319999999996</v>
      </c>
      <c r="J187" s="9">
        <v>38665</v>
      </c>
      <c r="K187" s="9">
        <v>5.47</v>
      </c>
      <c r="L187" s="9">
        <v>91.6</v>
      </c>
      <c r="M187" s="9">
        <v>0.55800000000000005</v>
      </c>
      <c r="N187" s="9">
        <v>23.49</v>
      </c>
      <c r="O187" s="9">
        <v>64596.919190000001</v>
      </c>
      <c r="P187" s="9">
        <v>59156.857609999999</v>
      </c>
      <c r="Q187" s="9">
        <v>7730.57</v>
      </c>
      <c r="R187" s="12">
        <f>J187*VLOOKUP(C187,'Projeto Básico'!A:F,6,FALSE)</f>
        <v>100.35200102107848</v>
      </c>
    </row>
    <row r="188" spans="1:18">
      <c r="A188" t="str">
        <f t="shared" si="2"/>
        <v>Novo AirãoAM</v>
      </c>
      <c r="B188" s="21" t="s">
        <v>489</v>
      </c>
      <c r="C188" s="22" t="s">
        <v>16</v>
      </c>
      <c r="D188" s="22" t="s">
        <v>65</v>
      </c>
      <c r="E188" s="9" t="s">
        <v>618</v>
      </c>
      <c r="F188" s="9">
        <v>1303205</v>
      </c>
      <c r="G188" s="9" t="s">
        <v>619</v>
      </c>
      <c r="H188" s="9" t="s">
        <v>620</v>
      </c>
      <c r="I188" s="9">
        <v>37776.769999999997</v>
      </c>
      <c r="J188" s="9">
        <v>20395</v>
      </c>
      <c r="K188" s="9">
        <v>0.39</v>
      </c>
      <c r="L188" s="9">
        <v>83.9</v>
      </c>
      <c r="M188" s="9">
        <v>0.56999999999999995</v>
      </c>
      <c r="N188" s="9">
        <v>13.79</v>
      </c>
      <c r="O188" s="9">
        <v>39098.998800000001</v>
      </c>
      <c r="P188" s="9">
        <v>34646.023679999998</v>
      </c>
      <c r="Q188" s="9">
        <v>8750.36</v>
      </c>
      <c r="R188" s="12">
        <f>J188*VLOOKUP(C188,'Projeto Básico'!A:F,6,FALSE)</f>
        <v>52.933636643602625</v>
      </c>
    </row>
    <row r="189" spans="1:18">
      <c r="A189" t="str">
        <f t="shared" si="2"/>
        <v>Novo AripuanãAM</v>
      </c>
      <c r="B189" s="21" t="s">
        <v>489</v>
      </c>
      <c r="C189" s="22" t="s">
        <v>16</v>
      </c>
      <c r="D189" s="22" t="s">
        <v>65</v>
      </c>
      <c r="E189" s="9" t="s">
        <v>621</v>
      </c>
      <c r="F189" s="9">
        <v>1303304</v>
      </c>
      <c r="G189" s="9" t="s">
        <v>622</v>
      </c>
      <c r="H189" s="9" t="s">
        <v>623</v>
      </c>
      <c r="I189" s="9">
        <v>41179.656000000003</v>
      </c>
      <c r="J189" s="9">
        <v>26443</v>
      </c>
      <c r="K189" s="9">
        <v>0.52</v>
      </c>
      <c r="L189" s="9">
        <v>88</v>
      </c>
      <c r="M189" s="9">
        <v>0.55400000000000005</v>
      </c>
      <c r="N189" s="9">
        <v>8.1300000000000008</v>
      </c>
      <c r="O189" s="9">
        <v>43206.151850000002</v>
      </c>
      <c r="P189" s="9">
        <v>37837.144520000002</v>
      </c>
      <c r="Q189" s="9">
        <v>8431.61</v>
      </c>
      <c r="R189" s="12">
        <f>J189*VLOOKUP(C189,'Projeto Básico'!A:F,6,FALSE)</f>
        <v>68.630750368560157</v>
      </c>
    </row>
    <row r="190" spans="1:18">
      <c r="A190" t="str">
        <f t="shared" si="2"/>
        <v>ParintinsAM</v>
      </c>
      <c r="B190" s="21" t="s">
        <v>489</v>
      </c>
      <c r="C190" s="22" t="s">
        <v>16</v>
      </c>
      <c r="D190" s="22" t="s">
        <v>65</v>
      </c>
      <c r="E190" s="9" t="s">
        <v>624</v>
      </c>
      <c r="F190" s="9">
        <v>1303403</v>
      </c>
      <c r="G190" s="9" t="s">
        <v>625</v>
      </c>
      <c r="H190" s="9" t="s">
        <v>626</v>
      </c>
      <c r="I190" s="9">
        <v>5956.0469999999996</v>
      </c>
      <c r="J190" s="9">
        <v>116439</v>
      </c>
      <c r="K190" s="9">
        <v>17.14</v>
      </c>
      <c r="L190" s="9">
        <v>93</v>
      </c>
      <c r="M190" s="9">
        <v>0.65800000000000003</v>
      </c>
      <c r="N190" s="9">
        <v>13.3</v>
      </c>
      <c r="O190" s="9">
        <v>182766.41289000001</v>
      </c>
      <c r="P190" s="9">
        <v>180031.3841</v>
      </c>
      <c r="Q190" s="9">
        <v>11448.73</v>
      </c>
      <c r="R190" s="12">
        <f>J190*VLOOKUP(C190,'Projeto Básico'!A:F,6,FALSE)</f>
        <v>302.20837053907559</v>
      </c>
    </row>
    <row r="191" spans="1:18">
      <c r="A191" t="str">
        <f t="shared" si="2"/>
        <v>PauiniAM</v>
      </c>
      <c r="B191" s="21" t="s">
        <v>489</v>
      </c>
      <c r="C191" s="22" t="s">
        <v>16</v>
      </c>
      <c r="D191" s="22" t="s">
        <v>65</v>
      </c>
      <c r="E191" s="9" t="s">
        <v>627</v>
      </c>
      <c r="F191" s="9">
        <v>1303502</v>
      </c>
      <c r="G191" s="9" t="s">
        <v>628</v>
      </c>
      <c r="H191" s="9" t="s">
        <v>629</v>
      </c>
      <c r="I191" s="9">
        <v>41624.663999999997</v>
      </c>
      <c r="J191" s="9">
        <v>19616</v>
      </c>
      <c r="K191" s="9">
        <v>0.44</v>
      </c>
      <c r="L191" s="9">
        <v>76.400000000000006</v>
      </c>
      <c r="M191" s="9">
        <v>0.496</v>
      </c>
      <c r="N191" s="9">
        <v>16.850000000000001</v>
      </c>
      <c r="O191" s="9">
        <v>39496.362079999999</v>
      </c>
      <c r="P191" s="9">
        <v>35561.180130000001</v>
      </c>
      <c r="Q191" s="9">
        <v>8970.2999999999993</v>
      </c>
      <c r="R191" s="12">
        <f>J191*VLOOKUP(C191,'Projeto Básico'!A:F,6,FALSE)</f>
        <v>50.911802716396622</v>
      </c>
    </row>
    <row r="192" spans="1:18">
      <c r="A192" t="str">
        <f t="shared" si="2"/>
        <v>Presidente FigueiredoAM</v>
      </c>
      <c r="B192" s="21" t="s">
        <v>489</v>
      </c>
      <c r="C192" s="22" t="s">
        <v>16</v>
      </c>
      <c r="D192" s="22" t="s">
        <v>65</v>
      </c>
      <c r="E192" s="9" t="s">
        <v>630</v>
      </c>
      <c r="F192" s="9">
        <v>1303536</v>
      </c>
      <c r="G192" s="9" t="s">
        <v>631</v>
      </c>
      <c r="H192" s="9" t="s">
        <v>632</v>
      </c>
      <c r="I192" s="9">
        <v>25459.098999999998</v>
      </c>
      <c r="J192" s="9">
        <v>38095</v>
      </c>
      <c r="K192" s="9">
        <v>1.07</v>
      </c>
      <c r="L192" s="9">
        <v>91.1</v>
      </c>
      <c r="M192" s="9">
        <v>0.64700000000000002</v>
      </c>
      <c r="N192" s="9">
        <v>21.78</v>
      </c>
      <c r="O192" s="9">
        <v>190134.87974999999</v>
      </c>
      <c r="P192" s="9">
        <v>155031.45261000001</v>
      </c>
      <c r="Q192" s="9">
        <v>22304.99</v>
      </c>
      <c r="R192" s="12">
        <f>J192*VLOOKUP(C192,'Projeto Básico'!A:F,6,FALSE)</f>
        <v>98.872610342635056</v>
      </c>
    </row>
    <row r="193" spans="1:18">
      <c r="A193" t="str">
        <f t="shared" si="2"/>
        <v>Rio Preto da EvaAM</v>
      </c>
      <c r="B193" s="21" t="s">
        <v>489</v>
      </c>
      <c r="C193" s="22" t="s">
        <v>16</v>
      </c>
      <c r="D193" s="22" t="s">
        <v>65</v>
      </c>
      <c r="E193" s="9" t="s">
        <v>633</v>
      </c>
      <c r="F193" s="9">
        <v>1303569</v>
      </c>
      <c r="G193" s="9" t="s">
        <v>634</v>
      </c>
      <c r="H193" s="9" t="s">
        <v>635</v>
      </c>
      <c r="I193" s="9">
        <v>5815.6220000000003</v>
      </c>
      <c r="J193" s="9">
        <v>34856</v>
      </c>
      <c r="K193" s="9">
        <v>4.42</v>
      </c>
      <c r="L193" s="9">
        <v>90.1</v>
      </c>
      <c r="M193" s="9">
        <v>0.61099999999999999</v>
      </c>
      <c r="N193" s="9">
        <v>12.72</v>
      </c>
      <c r="O193" s="9">
        <v>72278.052070000005</v>
      </c>
      <c r="P193" s="9">
        <v>74626.839389999994</v>
      </c>
      <c r="Q193" s="9">
        <v>10982.88</v>
      </c>
      <c r="R193" s="12">
        <f>J193*VLOOKUP(C193,'Projeto Básico'!A:F,6,FALSE)</f>
        <v>90.466037697936414</v>
      </c>
    </row>
    <row r="194" spans="1:18">
      <c r="A194" t="str">
        <f t="shared" si="2"/>
        <v>Santa Isabel do Rio NegroAM</v>
      </c>
      <c r="B194" s="21" t="s">
        <v>489</v>
      </c>
      <c r="C194" s="22" t="s">
        <v>16</v>
      </c>
      <c r="D194" s="22" t="s">
        <v>65</v>
      </c>
      <c r="E194" s="9" t="s">
        <v>636</v>
      </c>
      <c r="F194" s="9">
        <v>1303601</v>
      </c>
      <c r="G194" s="9" t="s">
        <v>637</v>
      </c>
      <c r="H194" s="9" t="s">
        <v>638</v>
      </c>
      <c r="I194" s="9">
        <v>62800.078000000001</v>
      </c>
      <c r="J194" s="9">
        <v>26566</v>
      </c>
      <c r="K194" s="9">
        <v>0.28999999999999998</v>
      </c>
      <c r="L194" s="9">
        <v>51.8</v>
      </c>
      <c r="M194" s="9">
        <v>0.47899999999999998</v>
      </c>
      <c r="N194" s="9">
        <v>21.88</v>
      </c>
      <c r="O194" s="9">
        <v>36083.146560000001</v>
      </c>
      <c r="P194" s="9">
        <v>36388.288310000004</v>
      </c>
      <c r="Q194" s="9">
        <v>6079.84</v>
      </c>
      <c r="R194" s="12">
        <f>J194*VLOOKUP(C194,'Projeto Básico'!A:F,6,FALSE)</f>
        <v>68.949987304434785</v>
      </c>
    </row>
    <row r="195" spans="1:18">
      <c r="A195" t="str">
        <f t="shared" si="2"/>
        <v>Santo Antônio do IçáAM</v>
      </c>
      <c r="B195" s="21" t="s">
        <v>489</v>
      </c>
      <c r="C195" s="22" t="s">
        <v>16</v>
      </c>
      <c r="D195" s="22" t="s">
        <v>65</v>
      </c>
      <c r="E195" s="9" t="s">
        <v>639</v>
      </c>
      <c r="F195" s="9">
        <v>1303700</v>
      </c>
      <c r="G195" s="9" t="s">
        <v>640</v>
      </c>
      <c r="H195" s="9" t="s">
        <v>641</v>
      </c>
      <c r="I195" s="9">
        <v>12366.143</v>
      </c>
      <c r="J195" s="9">
        <v>20889</v>
      </c>
      <c r="K195" s="9">
        <v>1.99</v>
      </c>
      <c r="L195" s="9">
        <v>81.400000000000006</v>
      </c>
      <c r="M195" s="9">
        <v>0.49</v>
      </c>
      <c r="N195" s="9">
        <v>8.19</v>
      </c>
      <c r="O195" s="9">
        <v>58698.372479999998</v>
      </c>
      <c r="P195" s="9">
        <v>55183.486290000001</v>
      </c>
      <c r="Q195" s="9">
        <v>9822.89</v>
      </c>
      <c r="R195" s="12">
        <f>J195*VLOOKUP(C195,'Projeto Básico'!A:F,6,FALSE)</f>
        <v>54.215775231586925</v>
      </c>
    </row>
    <row r="196" spans="1:18">
      <c r="A196" t="str">
        <f t="shared" si="2"/>
        <v>São Gabriel da CachoeiraAM</v>
      </c>
      <c r="B196" s="21" t="s">
        <v>489</v>
      </c>
      <c r="C196" s="22" t="s">
        <v>16</v>
      </c>
      <c r="D196" s="22" t="s">
        <v>65</v>
      </c>
      <c r="E196" s="9" t="s">
        <v>642</v>
      </c>
      <c r="F196" s="9">
        <v>1303809</v>
      </c>
      <c r="G196" s="9" t="s">
        <v>643</v>
      </c>
      <c r="H196" s="9" t="s">
        <v>644</v>
      </c>
      <c r="I196" s="9">
        <v>109181.245</v>
      </c>
      <c r="J196" s="9">
        <v>47031</v>
      </c>
      <c r="K196" s="9">
        <v>0.35</v>
      </c>
      <c r="L196" s="9">
        <v>89.4</v>
      </c>
      <c r="M196" s="9">
        <v>0.60899999999999999</v>
      </c>
      <c r="N196" s="9">
        <v>21.04</v>
      </c>
      <c r="O196" s="9">
        <v>86867.992400000003</v>
      </c>
      <c r="P196" s="9">
        <v>80002.905559999999</v>
      </c>
      <c r="Q196" s="9">
        <v>8133.7</v>
      </c>
      <c r="R196" s="12">
        <f>J196*VLOOKUP(C196,'Projeto Básico'!A:F,6,FALSE)</f>
        <v>122.06530350503924</v>
      </c>
    </row>
    <row r="197" spans="1:18">
      <c r="A197" t="str">
        <f t="shared" si="2"/>
        <v>São Paulo de OlivençaAM</v>
      </c>
      <c r="B197" s="21" t="s">
        <v>489</v>
      </c>
      <c r="C197" s="22" t="s">
        <v>16</v>
      </c>
      <c r="D197" s="22" t="s">
        <v>65</v>
      </c>
      <c r="E197" s="9" t="s">
        <v>645</v>
      </c>
      <c r="F197" s="9">
        <v>1303908</v>
      </c>
      <c r="G197" s="9" t="s">
        <v>646</v>
      </c>
      <c r="H197" s="9" t="s">
        <v>647</v>
      </c>
      <c r="I197" s="9">
        <v>19658.502</v>
      </c>
      <c r="J197" s="9">
        <v>40837</v>
      </c>
      <c r="K197" s="9">
        <v>1.59</v>
      </c>
      <c r="L197" s="9">
        <v>85.2</v>
      </c>
      <c r="M197" s="9">
        <v>0.52100000000000002</v>
      </c>
      <c r="N197" s="9">
        <v>28.29</v>
      </c>
      <c r="O197" s="9">
        <v>70201.479940000005</v>
      </c>
      <c r="P197" s="9">
        <v>63593.341240000002</v>
      </c>
      <c r="Q197" s="9">
        <v>7539.8</v>
      </c>
      <c r="R197" s="12">
        <f>J197*VLOOKUP(C197,'Projeto Básico'!A:F,6,FALSE)</f>
        <v>105.98925813262076</v>
      </c>
    </row>
    <row r="198" spans="1:18">
      <c r="A198" t="str">
        <f t="shared" ref="A198:A261" si="3">CONCATENATE(E198,C198)</f>
        <v>São Sebastião do UatumãAM</v>
      </c>
      <c r="B198" s="21" t="s">
        <v>489</v>
      </c>
      <c r="C198" s="22" t="s">
        <v>16</v>
      </c>
      <c r="D198" s="22" t="s">
        <v>65</v>
      </c>
      <c r="E198" s="9" t="s">
        <v>648</v>
      </c>
      <c r="F198" s="9">
        <v>1303957</v>
      </c>
      <c r="G198" s="9" t="s">
        <v>649</v>
      </c>
      <c r="H198" s="9" t="s">
        <v>650</v>
      </c>
      <c r="I198" s="9">
        <v>10647.463</v>
      </c>
      <c r="J198" s="9">
        <v>14678</v>
      </c>
      <c r="K198" s="9">
        <v>1</v>
      </c>
      <c r="L198" s="9">
        <v>93.3</v>
      </c>
      <c r="M198" s="9">
        <v>0.57699999999999996</v>
      </c>
      <c r="N198" s="9" t="s">
        <v>151</v>
      </c>
      <c r="O198" s="9">
        <v>26053.075120000001</v>
      </c>
      <c r="P198" s="9">
        <v>22148.245429999999</v>
      </c>
      <c r="Q198" s="9">
        <v>8913.14</v>
      </c>
      <c r="R198" s="12">
        <f>J198*VLOOKUP(C198,'Projeto Básico'!A:F,6,FALSE)</f>
        <v>38.095607681039439</v>
      </c>
    </row>
    <row r="199" spans="1:18">
      <c r="A199" t="str">
        <f t="shared" si="3"/>
        <v>SilvesAM</v>
      </c>
      <c r="B199" s="21" t="s">
        <v>489</v>
      </c>
      <c r="C199" s="22" t="s">
        <v>16</v>
      </c>
      <c r="D199" s="22" t="s">
        <v>65</v>
      </c>
      <c r="E199" s="9" t="s">
        <v>651</v>
      </c>
      <c r="F199" s="9">
        <v>1304005</v>
      </c>
      <c r="G199" s="9" t="s">
        <v>652</v>
      </c>
      <c r="H199" s="9" t="s">
        <v>653</v>
      </c>
      <c r="I199" s="9">
        <v>3723.3820000000001</v>
      </c>
      <c r="J199" s="9">
        <v>9289</v>
      </c>
      <c r="K199" s="9">
        <v>2.25</v>
      </c>
      <c r="L199" s="9">
        <v>96.3</v>
      </c>
      <c r="M199" s="9">
        <v>0.63200000000000001</v>
      </c>
      <c r="N199" s="9">
        <v>16.57</v>
      </c>
      <c r="O199" s="9">
        <v>26157.33929</v>
      </c>
      <c r="P199" s="9">
        <v>21524.893250000001</v>
      </c>
      <c r="Q199" s="9">
        <v>14497.22</v>
      </c>
      <c r="R199" s="12">
        <f>J199*VLOOKUP(C199,'Projeto Básico'!A:F,6,FALSE)</f>
        <v>24.108877214141938</v>
      </c>
    </row>
    <row r="200" spans="1:18">
      <c r="A200" t="str">
        <f t="shared" si="3"/>
        <v>TabatingaAM</v>
      </c>
      <c r="B200" s="21" t="s">
        <v>489</v>
      </c>
      <c r="C200" s="22" t="s">
        <v>16</v>
      </c>
      <c r="D200" s="22" t="s">
        <v>65</v>
      </c>
      <c r="E200" s="9" t="s">
        <v>654</v>
      </c>
      <c r="F200" s="9">
        <v>1304062</v>
      </c>
      <c r="G200" s="9" t="s">
        <v>655</v>
      </c>
      <c r="H200" s="9" t="s">
        <v>656</v>
      </c>
      <c r="I200" s="9">
        <v>3266.0619999999999</v>
      </c>
      <c r="J200" s="9">
        <v>68502</v>
      </c>
      <c r="K200" s="9">
        <v>16.21</v>
      </c>
      <c r="L200" s="9">
        <v>91.2</v>
      </c>
      <c r="M200" s="9">
        <v>0.61599999999999999</v>
      </c>
      <c r="N200" s="9">
        <v>15.12</v>
      </c>
      <c r="O200" s="9">
        <v>111041.91416</v>
      </c>
      <c r="P200" s="9">
        <v>98245.232839999997</v>
      </c>
      <c r="Q200" s="9">
        <v>9724.24</v>
      </c>
      <c r="R200" s="12">
        <f>J200*VLOOKUP(C200,'Projeto Básico'!A:F,6,FALSE)</f>
        <v>177.79161448198417</v>
      </c>
    </row>
    <row r="201" spans="1:18">
      <c r="A201" t="str">
        <f t="shared" si="3"/>
        <v>TapauáAM</v>
      </c>
      <c r="B201" s="21" t="s">
        <v>489</v>
      </c>
      <c r="C201" s="22" t="s">
        <v>16</v>
      </c>
      <c r="D201" s="22" t="s">
        <v>65</v>
      </c>
      <c r="E201" s="9" t="s">
        <v>657</v>
      </c>
      <c r="F201" s="9">
        <v>1304104</v>
      </c>
      <c r="G201" s="9" t="s">
        <v>658</v>
      </c>
      <c r="H201" s="9" t="s">
        <v>659</v>
      </c>
      <c r="I201" s="9">
        <v>84946.035000000003</v>
      </c>
      <c r="J201" s="9">
        <v>16876</v>
      </c>
      <c r="K201" s="9">
        <v>0.21</v>
      </c>
      <c r="L201" s="9">
        <v>79.5</v>
      </c>
      <c r="M201" s="9">
        <v>0.502</v>
      </c>
      <c r="N201" s="9">
        <v>2.21</v>
      </c>
      <c r="O201" s="9">
        <v>47352.952619999996</v>
      </c>
      <c r="P201" s="9">
        <v>27471.009030000001</v>
      </c>
      <c r="Q201" s="9">
        <v>12857.93</v>
      </c>
      <c r="R201" s="12">
        <f>J201*VLOOKUP(C201,'Projeto Básico'!A:F,6,FALSE)</f>
        <v>43.800345770896691</v>
      </c>
    </row>
    <row r="202" spans="1:18">
      <c r="A202" t="str">
        <f t="shared" si="3"/>
        <v>TeféAM</v>
      </c>
      <c r="B202" s="21" t="s">
        <v>489</v>
      </c>
      <c r="C202" s="22" t="s">
        <v>16</v>
      </c>
      <c r="D202" s="22" t="s">
        <v>65</v>
      </c>
      <c r="E202" s="9" t="s">
        <v>660</v>
      </c>
      <c r="F202" s="9">
        <v>1304203</v>
      </c>
      <c r="G202" s="9" t="s">
        <v>661</v>
      </c>
      <c r="H202" s="9" t="s">
        <v>662</v>
      </c>
      <c r="I202" s="9">
        <v>23692.223000000002</v>
      </c>
      <c r="J202" s="9">
        <v>59250</v>
      </c>
      <c r="K202" s="9">
        <v>2.59</v>
      </c>
      <c r="L202" s="9">
        <v>93.9</v>
      </c>
      <c r="M202" s="9">
        <v>0.63900000000000001</v>
      </c>
      <c r="N202" s="9">
        <v>15.07</v>
      </c>
      <c r="O202" s="9">
        <v>142248.58009999999</v>
      </c>
      <c r="P202" s="9">
        <v>134280.50524999999</v>
      </c>
      <c r="Q202" s="9">
        <v>15811.86</v>
      </c>
      <c r="R202" s="12">
        <f>J202*VLOOKUP(C202,'Projeto Básico'!A:F,6,FALSE)</f>
        <v>153.7787678908289</v>
      </c>
    </row>
    <row r="203" spans="1:18">
      <c r="A203" t="str">
        <f t="shared" si="3"/>
        <v>TonantinsAM</v>
      </c>
      <c r="B203" s="21" t="s">
        <v>489</v>
      </c>
      <c r="C203" s="22" t="s">
        <v>16</v>
      </c>
      <c r="D203" s="22" t="s">
        <v>65</v>
      </c>
      <c r="E203" s="9" t="s">
        <v>663</v>
      </c>
      <c r="F203" s="9">
        <v>1304237</v>
      </c>
      <c r="G203" s="9" t="s">
        <v>664</v>
      </c>
      <c r="H203" s="9" t="s">
        <v>665</v>
      </c>
      <c r="I203" s="9">
        <v>6446.8940000000002</v>
      </c>
      <c r="J203" s="9">
        <v>19038</v>
      </c>
      <c r="K203" s="9">
        <v>2.66</v>
      </c>
      <c r="L203" s="9">
        <v>86.7</v>
      </c>
      <c r="M203" s="9">
        <v>0.54800000000000004</v>
      </c>
      <c r="N203" s="9">
        <v>16.989999999999998</v>
      </c>
      <c r="O203" s="9">
        <v>44853.671320000001</v>
      </c>
      <c r="P203" s="9">
        <v>39604.096080000003</v>
      </c>
      <c r="Q203" s="9">
        <v>8395.52</v>
      </c>
      <c r="R203" s="12">
        <f>J203*VLOOKUP(C203,'Projeto Básico'!A:F,6,FALSE)</f>
        <v>49.411648660010144</v>
      </c>
    </row>
    <row r="204" spans="1:18">
      <c r="A204" t="str">
        <f t="shared" si="3"/>
        <v>UariniAM</v>
      </c>
      <c r="B204" s="21" t="s">
        <v>489</v>
      </c>
      <c r="C204" s="22" t="s">
        <v>16</v>
      </c>
      <c r="D204" s="22" t="s">
        <v>65</v>
      </c>
      <c r="E204" s="9" t="s">
        <v>666</v>
      </c>
      <c r="F204" s="9">
        <v>1304260</v>
      </c>
      <c r="G204" s="9" t="s">
        <v>667</v>
      </c>
      <c r="H204" s="9" t="s">
        <v>668</v>
      </c>
      <c r="I204" s="9">
        <v>10274.677</v>
      </c>
      <c r="J204" s="9">
        <v>13839</v>
      </c>
      <c r="K204" s="9">
        <v>1.1599999999999999</v>
      </c>
      <c r="L204" s="9">
        <v>90.7</v>
      </c>
      <c r="M204" s="9">
        <v>0.52700000000000002</v>
      </c>
      <c r="N204" s="9">
        <v>8.98</v>
      </c>
      <c r="O204" s="9">
        <v>36758.973469999997</v>
      </c>
      <c r="P204" s="9">
        <v>34568.197590000003</v>
      </c>
      <c r="Q204" s="9">
        <v>14985.24</v>
      </c>
      <c r="R204" s="12">
        <f>J204*VLOOKUP(C204,'Projeto Básico'!A:F,6,FALSE)</f>
        <v>35.918048419260444</v>
      </c>
    </row>
    <row r="205" spans="1:18">
      <c r="A205" t="str">
        <f t="shared" si="3"/>
        <v>UrucaráAM</v>
      </c>
      <c r="B205" s="21" t="s">
        <v>489</v>
      </c>
      <c r="C205" s="22" t="s">
        <v>16</v>
      </c>
      <c r="D205" s="22" t="s">
        <v>65</v>
      </c>
      <c r="E205" s="9" t="s">
        <v>669</v>
      </c>
      <c r="F205" s="9">
        <v>1304302</v>
      </c>
      <c r="G205" s="9" t="s">
        <v>670</v>
      </c>
      <c r="H205" s="9" t="s">
        <v>671</v>
      </c>
      <c r="I205" s="9">
        <v>27901.962</v>
      </c>
      <c r="J205" s="9">
        <v>16007</v>
      </c>
      <c r="K205" s="9">
        <v>0.61</v>
      </c>
      <c r="L205" s="9">
        <v>94.6</v>
      </c>
      <c r="M205" s="9">
        <v>0.62</v>
      </c>
      <c r="N205" s="9">
        <v>13.84</v>
      </c>
      <c r="O205" s="9">
        <v>48232.762589999998</v>
      </c>
      <c r="P205" s="9">
        <v>39612.235229999998</v>
      </c>
      <c r="Q205" s="9">
        <v>19023.02</v>
      </c>
      <c r="R205" s="12">
        <f>J205*VLOOKUP(C205,'Projeto Básico'!A:F,6,FALSE)</f>
        <v>41.544923841831199</v>
      </c>
    </row>
    <row r="206" spans="1:18">
      <c r="A206" t="str">
        <f t="shared" si="3"/>
        <v>UrucuritubaAM</v>
      </c>
      <c r="B206" s="21" t="s">
        <v>489</v>
      </c>
      <c r="C206" s="22" t="s">
        <v>16</v>
      </c>
      <c r="D206" s="22" t="s">
        <v>65</v>
      </c>
      <c r="E206" s="9" t="s">
        <v>672</v>
      </c>
      <c r="F206" s="9">
        <v>1304401</v>
      </c>
      <c r="G206" s="9" t="s">
        <v>673</v>
      </c>
      <c r="H206" s="9" t="s">
        <v>674</v>
      </c>
      <c r="I206" s="9">
        <v>2886.4940000000001</v>
      </c>
      <c r="J206" s="9">
        <v>24098</v>
      </c>
      <c r="K206" s="9">
        <v>6.14</v>
      </c>
      <c r="L206" s="9">
        <v>93.4</v>
      </c>
      <c r="M206" s="9">
        <v>0.58799999999999997</v>
      </c>
      <c r="N206" s="9">
        <v>13.75</v>
      </c>
      <c r="O206" s="9">
        <v>40807.251550000001</v>
      </c>
      <c r="P206" s="9">
        <v>37492.364710000002</v>
      </c>
      <c r="Q206" s="9">
        <v>8301.07</v>
      </c>
      <c r="R206" s="12">
        <f>J206*VLOOKUP(C206,'Projeto Básico'!A:F,6,FALSE)</f>
        <v>62.544485208999077</v>
      </c>
    </row>
    <row r="207" spans="1:18">
      <c r="A207" t="str">
        <f t="shared" si="3"/>
        <v>AbaíraBA</v>
      </c>
      <c r="B207" s="21" t="s">
        <v>675</v>
      </c>
      <c r="C207" s="22" t="s">
        <v>18</v>
      </c>
      <c r="D207" s="22" t="s">
        <v>133</v>
      </c>
      <c r="E207" s="9" t="s">
        <v>676</v>
      </c>
      <c r="F207" s="9">
        <v>2900108</v>
      </c>
      <c r="G207" s="9" t="s">
        <v>677</v>
      </c>
      <c r="H207" s="9" t="s">
        <v>678</v>
      </c>
      <c r="I207" s="9">
        <v>538.67700000000002</v>
      </c>
      <c r="J207" s="9">
        <v>8681</v>
      </c>
      <c r="K207" s="9">
        <v>15.68</v>
      </c>
      <c r="L207" s="9">
        <v>97.2</v>
      </c>
      <c r="M207" s="9">
        <v>0.60299999999999998</v>
      </c>
      <c r="N207" s="9">
        <v>21.74</v>
      </c>
      <c r="O207" s="9">
        <v>19330.58368</v>
      </c>
      <c r="P207" s="9">
        <v>18286.423139999999</v>
      </c>
      <c r="Q207" s="9">
        <v>7734.24</v>
      </c>
      <c r="R207" s="12">
        <f>J207*VLOOKUP(C207,'Projeto Básico'!A:F,6,FALSE)</f>
        <v>16.474812241796684</v>
      </c>
    </row>
    <row r="208" spans="1:18">
      <c r="A208" t="str">
        <f t="shared" si="3"/>
        <v>AbaréBA</v>
      </c>
      <c r="B208" s="21" t="s">
        <v>675</v>
      </c>
      <c r="C208" s="22" t="s">
        <v>18</v>
      </c>
      <c r="D208" s="22" t="s">
        <v>133</v>
      </c>
      <c r="E208" s="9" t="s">
        <v>679</v>
      </c>
      <c r="F208" s="9">
        <v>2900207</v>
      </c>
      <c r="G208" s="9" t="s">
        <v>680</v>
      </c>
      <c r="H208" s="9" t="s">
        <v>681</v>
      </c>
      <c r="I208" s="9">
        <v>1604.923</v>
      </c>
      <c r="J208" s="9">
        <v>20594</v>
      </c>
      <c r="K208" s="9">
        <v>11.49</v>
      </c>
      <c r="L208" s="9">
        <v>96.5</v>
      </c>
      <c r="M208" s="9">
        <v>0.57499999999999996</v>
      </c>
      <c r="N208" s="9">
        <v>9.43</v>
      </c>
      <c r="O208" s="9">
        <v>42471.168120000002</v>
      </c>
      <c r="P208" s="9">
        <v>42835.652719999998</v>
      </c>
      <c r="Q208" s="9">
        <v>8479.67</v>
      </c>
      <c r="R208" s="12">
        <f>J208*VLOOKUP(C208,'Projeto Básico'!A:F,6,FALSE)</f>
        <v>39.083317971150898</v>
      </c>
    </row>
    <row r="209" spans="1:18">
      <c r="A209" t="str">
        <f t="shared" si="3"/>
        <v>AcajutibaBA</v>
      </c>
      <c r="B209" s="21" t="s">
        <v>675</v>
      </c>
      <c r="C209" s="22" t="s">
        <v>18</v>
      </c>
      <c r="D209" s="22" t="s">
        <v>133</v>
      </c>
      <c r="E209" s="9" t="s">
        <v>682</v>
      </c>
      <c r="F209" s="9">
        <v>2900306</v>
      </c>
      <c r="G209" s="9" t="s">
        <v>683</v>
      </c>
      <c r="H209" s="9" t="s">
        <v>684</v>
      </c>
      <c r="I209" s="9">
        <v>181.47499999999999</v>
      </c>
      <c r="J209" s="9">
        <v>15214</v>
      </c>
      <c r="K209" s="9">
        <v>81.34</v>
      </c>
      <c r="L209" s="9">
        <v>98</v>
      </c>
      <c r="M209" s="9">
        <v>0.58199999999999996</v>
      </c>
      <c r="N209" s="9">
        <v>25.16</v>
      </c>
      <c r="O209" s="9">
        <v>32322.401450000001</v>
      </c>
      <c r="P209" s="9">
        <v>31257.685369999999</v>
      </c>
      <c r="Q209" s="9">
        <v>9048.86</v>
      </c>
      <c r="R209" s="12">
        <f>J209*VLOOKUP(C209,'Projeto Básico'!A:F,6,FALSE)</f>
        <v>28.87314749990724</v>
      </c>
    </row>
    <row r="210" spans="1:18">
      <c r="A210" t="str">
        <f t="shared" si="3"/>
        <v>AdustinaBA</v>
      </c>
      <c r="B210" s="21" t="s">
        <v>675</v>
      </c>
      <c r="C210" s="22" t="s">
        <v>18</v>
      </c>
      <c r="D210" s="22" t="s">
        <v>133</v>
      </c>
      <c r="E210" s="9" t="s">
        <v>685</v>
      </c>
      <c r="F210" s="9">
        <v>2900355</v>
      </c>
      <c r="G210" s="9" t="s">
        <v>686</v>
      </c>
      <c r="H210" s="9" t="s">
        <v>687</v>
      </c>
      <c r="I210" s="9">
        <v>629.09900000000005</v>
      </c>
      <c r="J210" s="9">
        <v>17209</v>
      </c>
      <c r="K210" s="9">
        <v>24.84</v>
      </c>
      <c r="L210" s="9">
        <v>98.1</v>
      </c>
      <c r="M210" s="9">
        <v>0.54600000000000004</v>
      </c>
      <c r="N210" s="9">
        <v>20.98</v>
      </c>
      <c r="O210" s="9">
        <v>33518.914060000003</v>
      </c>
      <c r="P210" s="9">
        <v>29163.995439999999</v>
      </c>
      <c r="Q210" s="9">
        <v>17815.37</v>
      </c>
      <c r="R210" s="12">
        <f>J210*VLOOKUP(C210,'Projeto Básico'!A:F,6,FALSE)</f>
        <v>32.659260899559861</v>
      </c>
    </row>
    <row r="211" spans="1:18">
      <c r="A211" t="str">
        <f t="shared" si="3"/>
        <v>Água FriaBA</v>
      </c>
      <c r="B211" s="21" t="s">
        <v>675</v>
      </c>
      <c r="C211" s="22" t="s">
        <v>18</v>
      </c>
      <c r="D211" s="22" t="s">
        <v>133</v>
      </c>
      <c r="E211" s="9" t="s">
        <v>688</v>
      </c>
      <c r="F211" s="9">
        <v>2900405</v>
      </c>
      <c r="G211" s="9" t="s">
        <v>689</v>
      </c>
      <c r="H211" s="9" t="s">
        <v>690</v>
      </c>
      <c r="I211" s="9">
        <v>742.77499999999998</v>
      </c>
      <c r="J211" s="9">
        <v>17096</v>
      </c>
      <c r="K211" s="9">
        <v>23.77</v>
      </c>
      <c r="L211" s="9">
        <v>97</v>
      </c>
      <c r="M211" s="9">
        <v>0.55000000000000004</v>
      </c>
      <c r="N211" s="9">
        <v>7.87</v>
      </c>
      <c r="O211" s="9">
        <v>40463.75677</v>
      </c>
      <c r="P211" s="9">
        <v>39741.1561</v>
      </c>
      <c r="Q211" s="9">
        <v>8400.43</v>
      </c>
      <c r="R211" s="12">
        <f>J211*VLOOKUP(C211,'Projeto Básico'!A:F,6,FALSE)</f>
        <v>32.444809363639685</v>
      </c>
    </row>
    <row r="212" spans="1:18">
      <c r="A212" t="str">
        <f t="shared" si="3"/>
        <v>Érico CardosoBA</v>
      </c>
      <c r="B212" s="21" t="s">
        <v>675</v>
      </c>
      <c r="C212" s="22" t="s">
        <v>18</v>
      </c>
      <c r="D212" s="22" t="s">
        <v>133</v>
      </c>
      <c r="E212" s="9" t="s">
        <v>691</v>
      </c>
      <c r="F212" s="9">
        <v>2900504</v>
      </c>
      <c r="G212" s="9" t="s">
        <v>692</v>
      </c>
      <c r="H212" s="9" t="s">
        <v>693</v>
      </c>
      <c r="I212" s="9">
        <v>735.24900000000002</v>
      </c>
      <c r="J212" s="9">
        <v>10513</v>
      </c>
      <c r="K212" s="9">
        <v>15.48</v>
      </c>
      <c r="L212" s="9">
        <v>98.8</v>
      </c>
      <c r="M212" s="9">
        <v>0.58399999999999996</v>
      </c>
      <c r="N212" s="9">
        <v>27.78</v>
      </c>
      <c r="O212" s="9">
        <v>25842.851750000002</v>
      </c>
      <c r="P212" s="9">
        <v>24637.118880000002</v>
      </c>
      <c r="Q212" s="9">
        <v>6888.23</v>
      </c>
      <c r="R212" s="12">
        <f>J212*VLOOKUP(C212,'Projeto Básico'!A:F,6,FALSE)</f>
        <v>19.95158404538746</v>
      </c>
    </row>
    <row r="213" spans="1:18">
      <c r="A213" t="str">
        <f t="shared" si="3"/>
        <v>AiquaraBA</v>
      </c>
      <c r="B213" s="21" t="s">
        <v>675</v>
      </c>
      <c r="C213" s="22" t="s">
        <v>18</v>
      </c>
      <c r="D213" s="22" t="s">
        <v>133</v>
      </c>
      <c r="E213" s="9" t="s">
        <v>694</v>
      </c>
      <c r="F213" s="9">
        <v>2900603</v>
      </c>
      <c r="G213" s="9" t="s">
        <v>695</v>
      </c>
      <c r="H213" s="9" t="s">
        <v>696</v>
      </c>
      <c r="I213" s="9">
        <v>167.87700000000001</v>
      </c>
      <c r="J213" s="9">
        <v>4387</v>
      </c>
      <c r="K213" s="9">
        <v>28.82</v>
      </c>
      <c r="L213" s="9">
        <v>98.4</v>
      </c>
      <c r="M213" s="9">
        <v>0.58299999999999996</v>
      </c>
      <c r="N213" s="9" t="s">
        <v>151</v>
      </c>
      <c r="O213" s="9">
        <v>15908.165080000001</v>
      </c>
      <c r="P213" s="9">
        <v>13995.20875</v>
      </c>
      <c r="Q213" s="9">
        <v>10611.71</v>
      </c>
      <c r="R213" s="12">
        <f>J213*VLOOKUP(C213,'Projeto Básico'!A:F,6,FALSE)</f>
        <v>8.3256538768300956</v>
      </c>
    </row>
    <row r="214" spans="1:18">
      <c r="A214" t="str">
        <f t="shared" si="3"/>
        <v>AlagoinhasBA</v>
      </c>
      <c r="B214" s="21" t="s">
        <v>675</v>
      </c>
      <c r="C214" s="22" t="s">
        <v>18</v>
      </c>
      <c r="D214" s="22" t="s">
        <v>133</v>
      </c>
      <c r="E214" s="9" t="s">
        <v>697</v>
      </c>
      <c r="F214" s="9">
        <v>2900702</v>
      </c>
      <c r="G214" s="9" t="s">
        <v>698</v>
      </c>
      <c r="H214" s="9" t="s">
        <v>699</v>
      </c>
      <c r="I214" s="9">
        <v>707.83500000000004</v>
      </c>
      <c r="J214" s="9">
        <v>153023</v>
      </c>
      <c r="K214" s="9">
        <v>188.67</v>
      </c>
      <c r="L214" s="9">
        <v>97.4</v>
      </c>
      <c r="M214" s="9">
        <v>0.68300000000000005</v>
      </c>
      <c r="N214" s="9">
        <v>11.7</v>
      </c>
      <c r="O214" s="9">
        <v>357419.91897</v>
      </c>
      <c r="P214" s="9">
        <v>319462.74958</v>
      </c>
      <c r="Q214" s="9">
        <v>29241.79</v>
      </c>
      <c r="R214" s="12">
        <f>J214*VLOOKUP(C214,'Projeto Básico'!A:F,6,FALSE)</f>
        <v>290.40723346117431</v>
      </c>
    </row>
    <row r="215" spans="1:18">
      <c r="A215" t="str">
        <f t="shared" si="3"/>
        <v>AlcobaçaBA</v>
      </c>
      <c r="B215" s="21" t="s">
        <v>675</v>
      </c>
      <c r="C215" s="22" t="s">
        <v>18</v>
      </c>
      <c r="D215" s="22" t="s">
        <v>133</v>
      </c>
      <c r="E215" s="9" t="s">
        <v>700</v>
      </c>
      <c r="F215" s="9">
        <v>2900801</v>
      </c>
      <c r="G215" s="9" t="s">
        <v>701</v>
      </c>
      <c r="H215" s="9" t="s">
        <v>702</v>
      </c>
      <c r="I215" s="9">
        <v>1477.9290000000001</v>
      </c>
      <c r="J215" s="9">
        <v>22509</v>
      </c>
      <c r="K215" s="9">
        <v>14.36</v>
      </c>
      <c r="L215" s="9">
        <v>96.5</v>
      </c>
      <c r="M215" s="9">
        <v>0.60799999999999998</v>
      </c>
      <c r="N215" s="9">
        <v>6.01</v>
      </c>
      <c r="O215" s="9">
        <v>50627.98373</v>
      </c>
      <c r="P215" s="9">
        <v>53604.609819999998</v>
      </c>
      <c r="Q215" s="9">
        <v>13596.94</v>
      </c>
      <c r="R215" s="12">
        <f>J215*VLOOKUP(C215,'Projeto Básico'!A:F,6,FALSE)</f>
        <v>42.717607274576842</v>
      </c>
    </row>
    <row r="216" spans="1:18">
      <c r="A216" t="str">
        <f t="shared" si="3"/>
        <v>AlmadinaBA</v>
      </c>
      <c r="B216" s="21" t="s">
        <v>675</v>
      </c>
      <c r="C216" s="22" t="s">
        <v>18</v>
      </c>
      <c r="D216" s="22" t="s">
        <v>133</v>
      </c>
      <c r="E216" s="9" t="s">
        <v>703</v>
      </c>
      <c r="F216" s="9">
        <v>2900900</v>
      </c>
      <c r="G216" s="9" t="s">
        <v>704</v>
      </c>
      <c r="H216" s="9" t="s">
        <v>705</v>
      </c>
      <c r="I216" s="9">
        <v>245.23599999999999</v>
      </c>
      <c r="J216" s="9">
        <v>5273</v>
      </c>
      <c r="K216" s="9">
        <v>25.32</v>
      </c>
      <c r="L216" s="9">
        <v>95.3</v>
      </c>
      <c r="M216" s="9">
        <v>0.56299999999999994</v>
      </c>
      <c r="N216" s="9">
        <v>50.85</v>
      </c>
      <c r="O216" s="9">
        <v>17495.205569999998</v>
      </c>
      <c r="P216" s="9">
        <v>14754.306790000001</v>
      </c>
      <c r="Q216" s="9">
        <v>10896.7</v>
      </c>
      <c r="R216" s="12">
        <f>J216*VLOOKUP(C216,'Projeto Básico'!A:F,6,FALSE)</f>
        <v>10.007105742540482</v>
      </c>
    </row>
    <row r="217" spans="1:18">
      <c r="A217" t="str">
        <f t="shared" si="3"/>
        <v>AmargosaBA</v>
      </c>
      <c r="B217" s="21" t="s">
        <v>675</v>
      </c>
      <c r="C217" s="22" t="s">
        <v>18</v>
      </c>
      <c r="D217" s="22" t="s">
        <v>133</v>
      </c>
      <c r="E217" s="9" t="s">
        <v>706</v>
      </c>
      <c r="F217" s="9">
        <v>2901007</v>
      </c>
      <c r="G217" s="9" t="s">
        <v>707</v>
      </c>
      <c r="H217" s="9" t="s">
        <v>708</v>
      </c>
      <c r="I217" s="9">
        <v>431.65499999999997</v>
      </c>
      <c r="J217" s="9">
        <v>37631</v>
      </c>
      <c r="K217" s="9">
        <v>74.16</v>
      </c>
      <c r="L217" s="9">
        <v>96.8</v>
      </c>
      <c r="M217" s="9">
        <v>0.625</v>
      </c>
      <c r="N217" s="9">
        <v>2.1800000000000002</v>
      </c>
      <c r="O217" s="9">
        <v>63402.106110000001</v>
      </c>
      <c r="P217" s="9">
        <v>57123.318550000004</v>
      </c>
      <c r="Q217" s="9">
        <v>11139.47</v>
      </c>
      <c r="R217" s="12">
        <f>J217*VLOOKUP(C217,'Projeto Básico'!A:F,6,FALSE)</f>
        <v>71.41615706382342</v>
      </c>
    </row>
    <row r="218" spans="1:18">
      <c r="A218" t="str">
        <f t="shared" si="3"/>
        <v>Amélia RodriguesBA</v>
      </c>
      <c r="B218" s="21" t="s">
        <v>675</v>
      </c>
      <c r="C218" s="22" t="s">
        <v>18</v>
      </c>
      <c r="D218" s="22" t="s">
        <v>133</v>
      </c>
      <c r="E218" s="9" t="s">
        <v>709</v>
      </c>
      <c r="F218" s="9">
        <v>2901106</v>
      </c>
      <c r="G218" s="9" t="s">
        <v>710</v>
      </c>
      <c r="H218" s="9" t="s">
        <v>711</v>
      </c>
      <c r="I218" s="9">
        <v>166.87200000000001</v>
      </c>
      <c r="J218" s="9">
        <v>24997</v>
      </c>
      <c r="K218" s="9">
        <v>145.19999999999999</v>
      </c>
      <c r="L218" s="9">
        <v>99.2</v>
      </c>
      <c r="M218" s="9">
        <v>0.66600000000000004</v>
      </c>
      <c r="N218" s="9">
        <v>28.57</v>
      </c>
      <c r="O218" s="9">
        <v>64865.97567</v>
      </c>
      <c r="P218" s="9">
        <v>50406.697310000003</v>
      </c>
      <c r="Q218" s="9">
        <v>14630.25</v>
      </c>
      <c r="R218" s="12">
        <f>J218*VLOOKUP(C218,'Projeto Básico'!A:F,6,FALSE)</f>
        <v>47.439336667226328</v>
      </c>
    </row>
    <row r="219" spans="1:18">
      <c r="A219" t="str">
        <f t="shared" si="3"/>
        <v>América DouradaBA</v>
      </c>
      <c r="B219" s="21" t="s">
        <v>675</v>
      </c>
      <c r="C219" s="22" t="s">
        <v>18</v>
      </c>
      <c r="D219" s="22" t="s">
        <v>133</v>
      </c>
      <c r="E219" s="9" t="s">
        <v>712</v>
      </c>
      <c r="F219" s="9">
        <v>2901155</v>
      </c>
      <c r="G219" s="9" t="s">
        <v>713</v>
      </c>
      <c r="H219" s="9" t="s">
        <v>714</v>
      </c>
      <c r="I219" s="9">
        <v>822.37300000000005</v>
      </c>
      <c r="J219" s="9">
        <v>16086</v>
      </c>
      <c r="K219" s="9">
        <v>19.05</v>
      </c>
      <c r="L219" s="9">
        <v>96.6</v>
      </c>
      <c r="M219" s="9">
        <v>0.56100000000000005</v>
      </c>
      <c r="N219" s="9">
        <v>23.92</v>
      </c>
      <c r="O219" s="9">
        <v>38585.455569999998</v>
      </c>
      <c r="P219" s="9">
        <v>35184.136850000003</v>
      </c>
      <c r="Q219" s="9">
        <v>9205.0400000000009</v>
      </c>
      <c r="R219" s="12">
        <f>J219*VLOOKUP(C219,'Projeto Básico'!A:F,6,FALSE)</f>
        <v>30.528030148777962</v>
      </c>
    </row>
    <row r="220" spans="1:18">
      <c r="A220" t="str">
        <f t="shared" si="3"/>
        <v>AnagéBA</v>
      </c>
      <c r="B220" s="21" t="s">
        <v>675</v>
      </c>
      <c r="C220" s="22" t="s">
        <v>18</v>
      </c>
      <c r="D220" s="22" t="s">
        <v>133</v>
      </c>
      <c r="E220" s="9" t="s">
        <v>715</v>
      </c>
      <c r="F220" s="9">
        <v>2901205</v>
      </c>
      <c r="G220" s="9" t="s">
        <v>716</v>
      </c>
      <c r="H220" s="9" t="s">
        <v>717</v>
      </c>
      <c r="I220" s="9">
        <v>1899.683</v>
      </c>
      <c r="J220" s="9">
        <v>21229</v>
      </c>
      <c r="K220" s="9">
        <v>13.1</v>
      </c>
      <c r="L220" s="9">
        <v>96</v>
      </c>
      <c r="M220" s="9">
        <v>0.54</v>
      </c>
      <c r="N220" s="9">
        <v>20.75</v>
      </c>
      <c r="O220" s="9">
        <v>47758.834999999999</v>
      </c>
      <c r="P220" s="9">
        <v>44111.710879999999</v>
      </c>
      <c r="Q220" s="9">
        <v>9177.17</v>
      </c>
      <c r="R220" s="12">
        <f>J220*VLOOKUP(C220,'Projeto Básico'!A:F,6,FALSE)</f>
        <v>40.288421734950099</v>
      </c>
    </row>
    <row r="221" spans="1:18">
      <c r="A221" t="str">
        <f t="shared" si="3"/>
        <v>AndaraíBA</v>
      </c>
      <c r="B221" s="21" t="s">
        <v>675</v>
      </c>
      <c r="C221" s="22" t="s">
        <v>18</v>
      </c>
      <c r="D221" s="22" t="s">
        <v>133</v>
      </c>
      <c r="E221" s="9" t="s">
        <v>718</v>
      </c>
      <c r="F221" s="9">
        <v>2901304</v>
      </c>
      <c r="G221" s="9" t="s">
        <v>719</v>
      </c>
      <c r="H221" s="9" t="s">
        <v>720</v>
      </c>
      <c r="I221" s="9">
        <v>1590.316</v>
      </c>
      <c r="J221" s="9">
        <v>13122</v>
      </c>
      <c r="K221" s="9">
        <v>7.5</v>
      </c>
      <c r="L221" s="9">
        <v>97.8</v>
      </c>
      <c r="M221" s="9">
        <v>0.55500000000000005</v>
      </c>
      <c r="N221" s="9">
        <v>22.22</v>
      </c>
      <c r="O221" s="9">
        <v>37286.408759999998</v>
      </c>
      <c r="P221" s="9">
        <v>35402.285779999998</v>
      </c>
      <c r="Q221" s="9">
        <v>8934.7999999999993</v>
      </c>
      <c r="R221" s="12">
        <f>J221*VLOOKUP(C221,'Projeto Básico'!A:F,6,FALSE)</f>
        <v>24.902947383579782</v>
      </c>
    </row>
    <row r="222" spans="1:18">
      <c r="A222" t="str">
        <f t="shared" si="3"/>
        <v>AndorinhaBA</v>
      </c>
      <c r="B222" s="21" t="s">
        <v>675</v>
      </c>
      <c r="C222" s="22" t="s">
        <v>18</v>
      </c>
      <c r="D222" s="22" t="s">
        <v>133</v>
      </c>
      <c r="E222" s="9" t="s">
        <v>721</v>
      </c>
      <c r="F222" s="9">
        <v>2901353</v>
      </c>
      <c r="G222" s="9" t="s">
        <v>722</v>
      </c>
      <c r="H222" s="9" t="s">
        <v>723</v>
      </c>
      <c r="I222" s="9">
        <v>1362.386</v>
      </c>
      <c r="J222" s="9">
        <v>14416</v>
      </c>
      <c r="K222" s="9">
        <v>11.55</v>
      </c>
      <c r="L222" s="9">
        <v>98</v>
      </c>
      <c r="M222" s="9">
        <v>0.58799999999999997</v>
      </c>
      <c r="N222" s="9">
        <v>11.3</v>
      </c>
      <c r="O222" s="9">
        <v>41097.00995</v>
      </c>
      <c r="P222" s="9">
        <v>41307.785640000002</v>
      </c>
      <c r="Q222" s="9">
        <v>14014.3</v>
      </c>
      <c r="R222" s="12">
        <f>J222*VLOOKUP(C222,'Projeto Básico'!A:F,6,FALSE)</f>
        <v>27.358702140046194</v>
      </c>
    </row>
    <row r="223" spans="1:18">
      <c r="A223" t="str">
        <f t="shared" si="3"/>
        <v>AngicalBA</v>
      </c>
      <c r="B223" s="21" t="s">
        <v>675</v>
      </c>
      <c r="C223" s="22" t="s">
        <v>18</v>
      </c>
      <c r="D223" s="22" t="s">
        <v>133</v>
      </c>
      <c r="E223" s="9" t="s">
        <v>724</v>
      </c>
      <c r="F223" s="9">
        <v>2901403</v>
      </c>
      <c r="G223" s="9" t="s">
        <v>725</v>
      </c>
      <c r="H223" s="9" t="s">
        <v>726</v>
      </c>
      <c r="I223" s="9">
        <v>1530.05</v>
      </c>
      <c r="J223" s="9">
        <v>13902</v>
      </c>
      <c r="K223" s="9">
        <v>9.2100000000000009</v>
      </c>
      <c r="L223" s="9">
        <v>96.9</v>
      </c>
      <c r="M223" s="9">
        <v>0.625</v>
      </c>
      <c r="N223" s="9">
        <v>21.74</v>
      </c>
      <c r="O223" s="9">
        <v>35075.997810000001</v>
      </c>
      <c r="P223" s="9">
        <v>32587.166410000002</v>
      </c>
      <c r="Q223" s="9">
        <v>11449.8</v>
      </c>
      <c r="R223" s="12">
        <f>J223*VLOOKUP(C223,'Projeto Básico'!A:F,6,FALSE)</f>
        <v>26.38323232178983</v>
      </c>
    </row>
    <row r="224" spans="1:18">
      <c r="A224" t="str">
        <f t="shared" si="3"/>
        <v>AngueraBA</v>
      </c>
      <c r="B224" s="21" t="s">
        <v>675</v>
      </c>
      <c r="C224" s="22" t="s">
        <v>18</v>
      </c>
      <c r="D224" s="22" t="s">
        <v>133</v>
      </c>
      <c r="E224" s="9" t="s">
        <v>727</v>
      </c>
      <c r="F224" s="9">
        <v>2901502</v>
      </c>
      <c r="G224" s="9" t="s">
        <v>728</v>
      </c>
      <c r="H224" s="9" t="s">
        <v>729</v>
      </c>
      <c r="I224" s="9">
        <v>187.84</v>
      </c>
      <c r="J224" s="9">
        <v>11369</v>
      </c>
      <c r="K224" s="9">
        <v>57.85</v>
      </c>
      <c r="L224" s="9">
        <v>98.2</v>
      </c>
      <c r="M224" s="9">
        <v>0.58899999999999997</v>
      </c>
      <c r="N224" s="9">
        <v>37.74</v>
      </c>
      <c r="O224" s="9">
        <v>24305.578870000001</v>
      </c>
      <c r="P224" s="9">
        <v>21757.550719999999</v>
      </c>
      <c r="Q224" s="9">
        <v>6934.89</v>
      </c>
      <c r="R224" s="12">
        <f>J224*VLOOKUP(C224,'Projeto Básico'!A:F,6,FALSE)</f>
        <v>21.576101875012846</v>
      </c>
    </row>
    <row r="225" spans="1:18">
      <c r="A225" t="str">
        <f t="shared" si="3"/>
        <v>AntasBA</v>
      </c>
      <c r="B225" s="21" t="s">
        <v>675</v>
      </c>
      <c r="C225" s="22" t="s">
        <v>18</v>
      </c>
      <c r="D225" s="22" t="s">
        <v>133</v>
      </c>
      <c r="E225" s="9" t="s">
        <v>730</v>
      </c>
      <c r="F225" s="9">
        <v>2901601</v>
      </c>
      <c r="G225" s="9" t="s">
        <v>731</v>
      </c>
      <c r="H225" s="9" t="s">
        <v>732</v>
      </c>
      <c r="I225" s="9">
        <v>319.745</v>
      </c>
      <c r="J225" s="9">
        <v>19659</v>
      </c>
      <c r="K225" s="9">
        <v>53.08</v>
      </c>
      <c r="L225" s="9">
        <v>94.3</v>
      </c>
      <c r="M225" s="9">
        <v>0.59199999999999997</v>
      </c>
      <c r="N225" s="9">
        <v>13.07</v>
      </c>
      <c r="O225" s="9">
        <v>33697.619599999998</v>
      </c>
      <c r="P225" s="9">
        <v>31374.632160000001</v>
      </c>
      <c r="Q225" s="9">
        <v>7344.67</v>
      </c>
      <c r="R225" s="12">
        <f>J225*VLOOKUP(C225,'Projeto Básico'!A:F,6,FALSE)</f>
        <v>37.308873846501676</v>
      </c>
    </row>
    <row r="226" spans="1:18">
      <c r="A226" t="str">
        <f t="shared" si="3"/>
        <v>Antônio CardosoBA</v>
      </c>
      <c r="B226" s="21" t="s">
        <v>675</v>
      </c>
      <c r="C226" s="22" t="s">
        <v>18</v>
      </c>
      <c r="D226" s="22" t="s">
        <v>133</v>
      </c>
      <c r="E226" s="9" t="s">
        <v>733</v>
      </c>
      <c r="F226" s="9">
        <v>2901700</v>
      </c>
      <c r="G226" s="9" t="s">
        <v>734</v>
      </c>
      <c r="H226" s="9" t="s">
        <v>735</v>
      </c>
      <c r="I226" s="9">
        <v>293.52999999999997</v>
      </c>
      <c r="J226" s="9">
        <v>11670</v>
      </c>
      <c r="K226" s="9">
        <v>39.24</v>
      </c>
      <c r="L226" s="9">
        <v>95.8</v>
      </c>
      <c r="M226" s="9">
        <v>0.56100000000000005</v>
      </c>
      <c r="N226" s="9">
        <v>21.28</v>
      </c>
      <c r="O226" s="9">
        <v>26978.059079999999</v>
      </c>
      <c r="P226" s="9">
        <v>29852.755700000002</v>
      </c>
      <c r="Q226" s="9">
        <v>9411.14</v>
      </c>
      <c r="R226" s="12">
        <f>J226*VLOOKUP(C226,'Projeto Básico'!A:F,6,FALSE)</f>
        <v>22.147340037065696</v>
      </c>
    </row>
    <row r="227" spans="1:18">
      <c r="A227" t="str">
        <f t="shared" si="3"/>
        <v>Antônio GonçalvesBA</v>
      </c>
      <c r="B227" s="21" t="s">
        <v>675</v>
      </c>
      <c r="C227" s="22" t="s">
        <v>18</v>
      </c>
      <c r="D227" s="22" t="s">
        <v>133</v>
      </c>
      <c r="E227" s="9" t="s">
        <v>736</v>
      </c>
      <c r="F227" s="9">
        <v>2901809</v>
      </c>
      <c r="G227" s="9" t="s">
        <v>737</v>
      </c>
      <c r="H227" s="9" t="s">
        <v>738</v>
      </c>
      <c r="I227" s="9">
        <v>345.28399999999999</v>
      </c>
      <c r="J227" s="9">
        <v>11955</v>
      </c>
      <c r="K227" s="9">
        <v>35.090000000000003</v>
      </c>
      <c r="L227" s="9">
        <v>98.4</v>
      </c>
      <c r="M227" s="9">
        <v>0.59799999999999998</v>
      </c>
      <c r="N227" s="9">
        <v>6.25</v>
      </c>
      <c r="O227" s="9">
        <v>27262.321629999999</v>
      </c>
      <c r="P227" s="9">
        <v>25236.58554</v>
      </c>
      <c r="Q227" s="9">
        <v>6780.89</v>
      </c>
      <c r="R227" s="12">
        <f>J227*VLOOKUP(C227,'Projeto Básico'!A:F,6,FALSE)</f>
        <v>22.688213379873215</v>
      </c>
    </row>
    <row r="228" spans="1:18">
      <c r="A228" t="str">
        <f t="shared" si="3"/>
        <v>AporáBA</v>
      </c>
      <c r="B228" s="21" t="s">
        <v>675</v>
      </c>
      <c r="C228" s="22" t="s">
        <v>18</v>
      </c>
      <c r="D228" s="22" t="s">
        <v>133</v>
      </c>
      <c r="E228" s="9" t="s">
        <v>739</v>
      </c>
      <c r="F228" s="9">
        <v>2901908</v>
      </c>
      <c r="G228" s="9" t="s">
        <v>740</v>
      </c>
      <c r="H228" s="9" t="s">
        <v>741</v>
      </c>
      <c r="I228" s="9">
        <v>479.262</v>
      </c>
      <c r="J228" s="9">
        <v>17840</v>
      </c>
      <c r="K228" s="9">
        <v>31.56</v>
      </c>
      <c r="L228" s="9">
        <v>97.6</v>
      </c>
      <c r="M228" s="9">
        <v>0.54800000000000004</v>
      </c>
      <c r="N228" s="9">
        <v>5.92</v>
      </c>
      <c r="O228" s="9">
        <v>68717.294370000003</v>
      </c>
      <c r="P228" s="9">
        <v>50045.712099999997</v>
      </c>
      <c r="Q228" s="9">
        <v>7845.03</v>
      </c>
      <c r="R228" s="12">
        <f>J228*VLOOKUP(C228,'Projeto Básico'!A:F,6,FALSE)</f>
        <v>33.856773458547735</v>
      </c>
    </row>
    <row r="229" spans="1:18">
      <c r="A229" t="str">
        <f t="shared" si="3"/>
        <v>ApuaremaBA</v>
      </c>
      <c r="B229" s="21" t="s">
        <v>675</v>
      </c>
      <c r="C229" s="22" t="s">
        <v>18</v>
      </c>
      <c r="D229" s="22" t="s">
        <v>133</v>
      </c>
      <c r="E229" s="9" t="s">
        <v>742</v>
      </c>
      <c r="F229" s="9">
        <v>2901957</v>
      </c>
      <c r="G229" s="9" t="s">
        <v>743</v>
      </c>
      <c r="H229" s="9" t="s">
        <v>744</v>
      </c>
      <c r="I229" s="9">
        <v>150.83000000000001</v>
      </c>
      <c r="J229" s="9">
        <v>7274</v>
      </c>
      <c r="K229" s="9">
        <v>48.17</v>
      </c>
      <c r="L229" s="9">
        <v>95.9</v>
      </c>
      <c r="M229" s="9">
        <v>0.55200000000000005</v>
      </c>
      <c r="N229" s="9">
        <v>9.7100000000000009</v>
      </c>
      <c r="O229" s="9">
        <v>19781.942159999999</v>
      </c>
      <c r="P229" s="9">
        <v>20934.674480000001</v>
      </c>
      <c r="Q229" s="9">
        <v>9413.08</v>
      </c>
      <c r="R229" s="12">
        <f>J229*VLOOKUP(C229,'Projeto Básico'!A:F,6,FALSE)</f>
        <v>13.804605949410101</v>
      </c>
    </row>
    <row r="230" spans="1:18">
      <c r="A230" t="str">
        <f t="shared" si="3"/>
        <v>AracatuBA</v>
      </c>
      <c r="B230" s="21" t="s">
        <v>675</v>
      </c>
      <c r="C230" s="22" t="s">
        <v>18</v>
      </c>
      <c r="D230" s="22" t="s">
        <v>133</v>
      </c>
      <c r="E230" s="9" t="s">
        <v>745</v>
      </c>
      <c r="F230" s="9">
        <v>2902005</v>
      </c>
      <c r="G230" s="9" t="s">
        <v>746</v>
      </c>
      <c r="H230" s="9" t="s">
        <v>747</v>
      </c>
      <c r="I230" s="9">
        <v>1489.8030000000001</v>
      </c>
      <c r="J230" s="9">
        <v>12960</v>
      </c>
      <c r="K230" s="9">
        <v>9.2200000000000006</v>
      </c>
      <c r="L230" s="9">
        <v>97.7</v>
      </c>
      <c r="M230" s="9">
        <v>0.58099999999999996</v>
      </c>
      <c r="N230" s="9">
        <v>12.66</v>
      </c>
      <c r="O230" s="9">
        <v>34674.69988</v>
      </c>
      <c r="P230" s="9">
        <v>31359.753769999999</v>
      </c>
      <c r="Q230" s="9">
        <v>9598.43</v>
      </c>
      <c r="R230" s="12">
        <f>J230*VLOOKUP(C230,'Projeto Básico'!A:F,6,FALSE)</f>
        <v>24.595503588720774</v>
      </c>
    </row>
    <row r="231" spans="1:18">
      <c r="A231" t="str">
        <f t="shared" si="3"/>
        <v>AraçásBA</v>
      </c>
      <c r="B231" s="21" t="s">
        <v>675</v>
      </c>
      <c r="C231" s="22" t="s">
        <v>18</v>
      </c>
      <c r="D231" s="22" t="s">
        <v>133</v>
      </c>
      <c r="E231" s="9" t="s">
        <v>748</v>
      </c>
      <c r="F231" s="9">
        <v>2902054</v>
      </c>
      <c r="G231" s="9" t="s">
        <v>749</v>
      </c>
      <c r="H231" s="9" t="s">
        <v>750</v>
      </c>
      <c r="I231" s="9">
        <v>474.577</v>
      </c>
      <c r="J231" s="9">
        <v>12237</v>
      </c>
      <c r="K231" s="9">
        <v>23.73</v>
      </c>
      <c r="L231" s="9">
        <v>98.1</v>
      </c>
      <c r="M231" s="9">
        <v>0.56999999999999995</v>
      </c>
      <c r="N231" s="9">
        <v>13.25</v>
      </c>
      <c r="O231" s="9">
        <v>42985.074890000004</v>
      </c>
      <c r="P231" s="9">
        <v>39520.184350000003</v>
      </c>
      <c r="Q231" s="9">
        <v>16898.14</v>
      </c>
      <c r="R231" s="12">
        <f>J231*VLOOKUP(C231,'Projeto Básico'!A:F,6,FALSE)</f>
        <v>23.22339331907223</v>
      </c>
    </row>
    <row r="232" spans="1:18">
      <c r="A232" t="str">
        <f t="shared" si="3"/>
        <v>AraciBA</v>
      </c>
      <c r="B232" s="21" t="s">
        <v>675</v>
      </c>
      <c r="C232" s="22" t="s">
        <v>18</v>
      </c>
      <c r="D232" s="22" t="s">
        <v>133</v>
      </c>
      <c r="E232" s="9" t="s">
        <v>751</v>
      </c>
      <c r="F232" s="9">
        <v>2902104</v>
      </c>
      <c r="G232" s="9" t="s">
        <v>752</v>
      </c>
      <c r="H232" s="9" t="s">
        <v>753</v>
      </c>
      <c r="I232" s="9">
        <v>1496.2449999999999</v>
      </c>
      <c r="J232" s="9">
        <v>54903</v>
      </c>
      <c r="K232" s="9">
        <v>33.19</v>
      </c>
      <c r="L232" s="9">
        <v>97.4</v>
      </c>
      <c r="M232" s="9">
        <v>0.53400000000000003</v>
      </c>
      <c r="N232" s="9">
        <v>12.1</v>
      </c>
      <c r="O232" s="9">
        <v>104996.09194</v>
      </c>
      <c r="P232" s="9">
        <v>102013.64078</v>
      </c>
      <c r="Q232" s="9">
        <v>8552.7199999999993</v>
      </c>
      <c r="R232" s="12">
        <f>J232*VLOOKUP(C232,'Projeto Básico'!A:F,6,FALSE)</f>
        <v>104.19497943916178</v>
      </c>
    </row>
    <row r="233" spans="1:18">
      <c r="A233" t="str">
        <f t="shared" si="3"/>
        <v>AramariBA</v>
      </c>
      <c r="B233" s="21" t="s">
        <v>675</v>
      </c>
      <c r="C233" s="22" t="s">
        <v>18</v>
      </c>
      <c r="D233" s="22" t="s">
        <v>133</v>
      </c>
      <c r="E233" s="9" t="s">
        <v>754</v>
      </c>
      <c r="F233" s="9">
        <v>2902203</v>
      </c>
      <c r="G233" s="9" t="s">
        <v>755</v>
      </c>
      <c r="H233" s="9" t="s">
        <v>756</v>
      </c>
      <c r="I233" s="9">
        <v>368.947</v>
      </c>
      <c r="J233" s="9">
        <v>11519</v>
      </c>
      <c r="K233" s="9">
        <v>30.44</v>
      </c>
      <c r="L233" s="9">
        <v>96.3</v>
      </c>
      <c r="M233" s="9">
        <v>0.58799999999999997</v>
      </c>
      <c r="N233" s="9" t="s">
        <v>151</v>
      </c>
      <c r="O233" s="9">
        <v>23718.87023</v>
      </c>
      <c r="P233" s="9">
        <v>21221.158009999999</v>
      </c>
      <c r="Q233" s="9">
        <v>8628.5499999999993</v>
      </c>
      <c r="R233" s="12">
        <f>J233*VLOOKUP(C233,'Projeto Básico'!A:F,6,FALSE)</f>
        <v>21.860772055437856</v>
      </c>
    </row>
    <row r="234" spans="1:18">
      <c r="A234" t="str">
        <f t="shared" si="3"/>
        <v>AratacaBA</v>
      </c>
      <c r="B234" s="21" t="s">
        <v>675</v>
      </c>
      <c r="C234" s="22" t="s">
        <v>18</v>
      </c>
      <c r="D234" s="22" t="s">
        <v>133</v>
      </c>
      <c r="E234" s="9" t="s">
        <v>757</v>
      </c>
      <c r="F234" s="9">
        <v>2902252</v>
      </c>
      <c r="G234" s="9" t="s">
        <v>758</v>
      </c>
      <c r="H234" s="9" t="s">
        <v>759</v>
      </c>
      <c r="I234" s="9">
        <v>435.96199999999999</v>
      </c>
      <c r="J234" s="9">
        <v>10904</v>
      </c>
      <c r="K234" s="9">
        <v>27.7</v>
      </c>
      <c r="L234" s="9">
        <v>95.6</v>
      </c>
      <c r="M234" s="9">
        <v>0.55900000000000005</v>
      </c>
      <c r="N234" s="9">
        <v>7.19</v>
      </c>
      <c r="O234" s="9">
        <v>27011.705409999999</v>
      </c>
      <c r="P234" s="9">
        <v>27502.161499999998</v>
      </c>
      <c r="Q234" s="9">
        <v>9105</v>
      </c>
      <c r="R234" s="12">
        <f>J234*VLOOKUP(C234,'Projeto Básico'!A:F,6,FALSE)</f>
        <v>20.693624315695317</v>
      </c>
    </row>
    <row r="235" spans="1:18">
      <c r="A235" t="str">
        <f t="shared" si="3"/>
        <v>AratuípeBA</v>
      </c>
      <c r="B235" s="21" t="s">
        <v>675</v>
      </c>
      <c r="C235" s="22" t="s">
        <v>18</v>
      </c>
      <c r="D235" s="22" t="s">
        <v>133</v>
      </c>
      <c r="E235" s="9" t="s">
        <v>760</v>
      </c>
      <c r="F235" s="9">
        <v>2902302</v>
      </c>
      <c r="G235" s="9" t="s">
        <v>761</v>
      </c>
      <c r="H235" s="9" t="s">
        <v>762</v>
      </c>
      <c r="I235" s="9">
        <v>174.012</v>
      </c>
      <c r="J235" s="9">
        <v>8848</v>
      </c>
      <c r="K235" s="9">
        <v>47.47</v>
      </c>
      <c r="L235" s="9">
        <v>98.4</v>
      </c>
      <c r="M235" s="9">
        <v>0.57499999999999996</v>
      </c>
      <c r="N235" s="9">
        <v>37.04</v>
      </c>
      <c r="O235" s="9">
        <v>18702.704580000001</v>
      </c>
      <c r="P235" s="9">
        <v>17462.23993</v>
      </c>
      <c r="Q235" s="9">
        <v>8442.81</v>
      </c>
      <c r="R235" s="12">
        <f>J235*VLOOKUP(C235,'Projeto Básico'!A:F,6,FALSE)</f>
        <v>16.791745042669863</v>
      </c>
    </row>
    <row r="236" spans="1:18">
      <c r="A236" t="str">
        <f t="shared" si="3"/>
        <v>Aurelino LealBA</v>
      </c>
      <c r="B236" s="21" t="s">
        <v>675</v>
      </c>
      <c r="C236" s="22" t="s">
        <v>18</v>
      </c>
      <c r="D236" s="22" t="s">
        <v>133</v>
      </c>
      <c r="E236" s="9" t="s">
        <v>763</v>
      </c>
      <c r="F236" s="9">
        <v>2902401</v>
      </c>
      <c r="G236" s="9" t="s">
        <v>764</v>
      </c>
      <c r="H236" s="9" t="s">
        <v>765</v>
      </c>
      <c r="I236" s="9">
        <v>445.39400000000001</v>
      </c>
      <c r="J236" s="9">
        <v>11079</v>
      </c>
      <c r="K236" s="9">
        <v>29.7</v>
      </c>
      <c r="L236" s="9">
        <v>95.5</v>
      </c>
      <c r="M236" s="9">
        <v>0.56799999999999995</v>
      </c>
      <c r="N236" s="9">
        <v>31.58</v>
      </c>
      <c r="O236" s="9">
        <v>31326.742330000001</v>
      </c>
      <c r="P236" s="9">
        <v>31148.260579999998</v>
      </c>
      <c r="Q236" s="9">
        <v>10682.84</v>
      </c>
      <c r="R236" s="12">
        <f>J236*VLOOKUP(C236,'Projeto Básico'!A:F,6,FALSE)</f>
        <v>21.025739526191163</v>
      </c>
    </row>
    <row r="237" spans="1:18">
      <c r="A237" t="str">
        <f t="shared" si="3"/>
        <v>BaianópolisBA</v>
      </c>
      <c r="B237" s="21" t="s">
        <v>675</v>
      </c>
      <c r="C237" s="22" t="s">
        <v>18</v>
      </c>
      <c r="D237" s="22" t="s">
        <v>133</v>
      </c>
      <c r="E237" s="9" t="s">
        <v>766</v>
      </c>
      <c r="F237" s="9">
        <v>2902500</v>
      </c>
      <c r="G237" s="9" t="s">
        <v>767</v>
      </c>
      <c r="H237" s="9" t="s">
        <v>768</v>
      </c>
      <c r="I237" s="9">
        <v>3320.723</v>
      </c>
      <c r="J237" s="9">
        <v>13979</v>
      </c>
      <c r="K237" s="9">
        <v>4.1399999999999997</v>
      </c>
      <c r="L237" s="9">
        <v>98.7</v>
      </c>
      <c r="M237" s="9">
        <v>0.58899999999999997</v>
      </c>
      <c r="N237" s="9" t="s">
        <v>151</v>
      </c>
      <c r="O237" s="9">
        <v>35529.722860000002</v>
      </c>
      <c r="P237" s="9">
        <v>32558.04391</v>
      </c>
      <c r="Q237" s="9">
        <v>16742.34</v>
      </c>
      <c r="R237" s="12">
        <f>J237*VLOOKUP(C237,'Projeto Básico'!A:F,6,FALSE)</f>
        <v>26.529363014408002</v>
      </c>
    </row>
    <row r="238" spans="1:18">
      <c r="A238" t="str">
        <f t="shared" si="3"/>
        <v>Baixa GrandeBA</v>
      </c>
      <c r="B238" s="21" t="s">
        <v>675</v>
      </c>
      <c r="C238" s="22" t="s">
        <v>18</v>
      </c>
      <c r="D238" s="22" t="s">
        <v>133</v>
      </c>
      <c r="E238" s="9" t="s">
        <v>769</v>
      </c>
      <c r="F238" s="9">
        <v>2902609</v>
      </c>
      <c r="G238" s="9" t="s">
        <v>770</v>
      </c>
      <c r="H238" s="9" t="s">
        <v>771</v>
      </c>
      <c r="I238" s="9">
        <v>967.51400000000001</v>
      </c>
      <c r="J238" s="9">
        <v>20431</v>
      </c>
      <c r="K238" s="9">
        <v>21.19</v>
      </c>
      <c r="L238" s="9">
        <v>97.2</v>
      </c>
      <c r="M238" s="9">
        <v>0.58499999999999996</v>
      </c>
      <c r="N238" s="9">
        <v>4.9000000000000004</v>
      </c>
      <c r="O238" s="9">
        <v>42685.916169999997</v>
      </c>
      <c r="P238" s="9">
        <v>42958.688260000003</v>
      </c>
      <c r="Q238" s="9">
        <v>8157.3</v>
      </c>
      <c r="R238" s="12">
        <f>J238*VLOOKUP(C238,'Projeto Básico'!A:F,6,FALSE)</f>
        <v>38.773976375089056</v>
      </c>
    </row>
    <row r="239" spans="1:18">
      <c r="A239" t="str">
        <f t="shared" si="3"/>
        <v>BanzaêBA</v>
      </c>
      <c r="B239" s="21" t="s">
        <v>675</v>
      </c>
      <c r="C239" s="22" t="s">
        <v>18</v>
      </c>
      <c r="D239" s="22" t="s">
        <v>133</v>
      </c>
      <c r="E239" s="9" t="s">
        <v>772</v>
      </c>
      <c r="F239" s="9">
        <v>2902658</v>
      </c>
      <c r="G239" s="9" t="s">
        <v>773</v>
      </c>
      <c r="H239" s="9" t="s">
        <v>774</v>
      </c>
      <c r="I239" s="9">
        <v>409.50700000000001</v>
      </c>
      <c r="J239" s="9">
        <v>13251</v>
      </c>
      <c r="K239" s="9">
        <v>51.92</v>
      </c>
      <c r="L239" s="9">
        <v>98.1</v>
      </c>
      <c r="M239" s="9">
        <v>0.57899999999999996</v>
      </c>
      <c r="N239" s="9">
        <v>31.06</v>
      </c>
      <c r="O239" s="9">
        <v>54997.455609999997</v>
      </c>
      <c r="P239" s="9">
        <v>31721.00301</v>
      </c>
      <c r="Q239" s="9">
        <v>7794.14</v>
      </c>
      <c r="R239" s="12">
        <f>J239*VLOOKUP(C239,'Projeto Básico'!A:F,6,FALSE)</f>
        <v>25.14776373874529</v>
      </c>
    </row>
    <row r="240" spans="1:18">
      <c r="A240" t="str">
        <f t="shared" si="3"/>
        <v>BarraBA</v>
      </c>
      <c r="B240" s="21" t="s">
        <v>675</v>
      </c>
      <c r="C240" s="22" t="s">
        <v>18</v>
      </c>
      <c r="D240" s="22" t="s">
        <v>133</v>
      </c>
      <c r="E240" s="9" t="s">
        <v>775</v>
      </c>
      <c r="F240" s="9">
        <v>2902708</v>
      </c>
      <c r="G240" s="9" t="s">
        <v>147</v>
      </c>
      <c r="H240" s="9" t="s">
        <v>776</v>
      </c>
      <c r="I240" s="9">
        <v>11428.111999999999</v>
      </c>
      <c r="J240" s="9">
        <v>54225</v>
      </c>
      <c r="K240" s="9">
        <v>4.32</v>
      </c>
      <c r="L240" s="9">
        <v>97</v>
      </c>
      <c r="M240" s="9">
        <v>0.55700000000000005</v>
      </c>
      <c r="N240" s="9">
        <v>17.989999999999998</v>
      </c>
      <c r="O240" s="9">
        <v>113205.9988</v>
      </c>
      <c r="P240" s="9">
        <v>98837.377540000001</v>
      </c>
      <c r="Q240" s="9">
        <v>8064.19</v>
      </c>
      <c r="R240" s="12">
        <f>J240*VLOOKUP(C240,'Projeto Básico'!A:F,6,FALSE)</f>
        <v>102.90827022364074</v>
      </c>
    </row>
    <row r="241" spans="1:18">
      <c r="A241" t="str">
        <f t="shared" si="3"/>
        <v>Barra da EstivaBA</v>
      </c>
      <c r="B241" s="21" t="s">
        <v>675</v>
      </c>
      <c r="C241" s="22" t="s">
        <v>18</v>
      </c>
      <c r="D241" s="22" t="s">
        <v>133</v>
      </c>
      <c r="E241" s="9" t="s">
        <v>777</v>
      </c>
      <c r="F241" s="9">
        <v>2902807</v>
      </c>
      <c r="G241" s="9" t="s">
        <v>778</v>
      </c>
      <c r="H241" s="9" t="s">
        <v>779</v>
      </c>
      <c r="I241" s="9">
        <v>1657.413</v>
      </c>
      <c r="J241" s="9">
        <v>20198</v>
      </c>
      <c r="K241" s="9">
        <v>15.73</v>
      </c>
      <c r="L241" s="9">
        <v>96.8</v>
      </c>
      <c r="M241" s="9">
        <v>0.57499999999999996</v>
      </c>
      <c r="N241" s="9">
        <v>9.5</v>
      </c>
      <c r="O241" s="9">
        <v>48777.535709999996</v>
      </c>
      <c r="P241" s="9">
        <v>47589.842689999998</v>
      </c>
      <c r="Q241" s="9">
        <v>15567.62</v>
      </c>
      <c r="R241" s="12">
        <f>J241*VLOOKUP(C241,'Projeto Básico'!A:F,6,FALSE)</f>
        <v>38.331788694828873</v>
      </c>
    </row>
    <row r="242" spans="1:18">
      <c r="A242" t="str">
        <f t="shared" si="3"/>
        <v>Barra do ChoçaBA</v>
      </c>
      <c r="B242" s="21" t="s">
        <v>675</v>
      </c>
      <c r="C242" s="22" t="s">
        <v>18</v>
      </c>
      <c r="D242" s="22" t="s">
        <v>133</v>
      </c>
      <c r="E242" s="9" t="s">
        <v>780</v>
      </c>
      <c r="F242" s="9">
        <v>2902906</v>
      </c>
      <c r="G242" s="9" t="s">
        <v>781</v>
      </c>
      <c r="H242" s="9" t="s">
        <v>782</v>
      </c>
      <c r="I242" s="9">
        <v>765.93600000000004</v>
      </c>
      <c r="J242" s="9">
        <v>30831</v>
      </c>
      <c r="K242" s="9">
        <v>44.42</v>
      </c>
      <c r="L242" s="9">
        <v>96.9</v>
      </c>
      <c r="M242" s="9">
        <v>0.55100000000000005</v>
      </c>
      <c r="N242" s="9">
        <v>18.52</v>
      </c>
      <c r="O242" s="9">
        <v>76256.216369999995</v>
      </c>
      <c r="P242" s="9">
        <v>74493.842199999999</v>
      </c>
      <c r="Q242" s="9">
        <v>16816.64</v>
      </c>
      <c r="R242" s="12">
        <f>J242*VLOOKUP(C242,'Projeto Básico'!A:F,6,FALSE)</f>
        <v>58.511108884556343</v>
      </c>
    </row>
    <row r="243" spans="1:18">
      <c r="A243" t="str">
        <f t="shared" si="3"/>
        <v>Barra do MendesBA</v>
      </c>
      <c r="B243" s="21" t="s">
        <v>675</v>
      </c>
      <c r="C243" s="22" t="s">
        <v>18</v>
      </c>
      <c r="D243" s="22" t="s">
        <v>133</v>
      </c>
      <c r="E243" s="9" t="s">
        <v>783</v>
      </c>
      <c r="F243" s="9">
        <v>2903003</v>
      </c>
      <c r="G243" s="9" t="s">
        <v>784</v>
      </c>
      <c r="H243" s="9" t="s">
        <v>785</v>
      </c>
      <c r="I243" s="9">
        <v>1436.298</v>
      </c>
      <c r="J243" s="9">
        <v>13128</v>
      </c>
      <c r="K243" s="9">
        <v>9.08</v>
      </c>
      <c r="L243" s="9">
        <v>97.5</v>
      </c>
      <c r="M243" s="9">
        <v>0.63</v>
      </c>
      <c r="N243" s="9">
        <v>27.03</v>
      </c>
      <c r="O243" s="9">
        <v>32974.083980000003</v>
      </c>
      <c r="P243" s="9">
        <v>32377.009880000001</v>
      </c>
      <c r="Q243" s="9">
        <v>7435.71</v>
      </c>
      <c r="R243" s="12">
        <f>J243*VLOOKUP(C243,'Projeto Básico'!A:F,6,FALSE)</f>
        <v>24.914334190796783</v>
      </c>
    </row>
    <row r="244" spans="1:18">
      <c r="A244" t="str">
        <f t="shared" si="3"/>
        <v>Barra do RochaBA</v>
      </c>
      <c r="B244" s="21" t="s">
        <v>675</v>
      </c>
      <c r="C244" s="22" t="s">
        <v>18</v>
      </c>
      <c r="D244" s="22" t="s">
        <v>133</v>
      </c>
      <c r="E244" s="9" t="s">
        <v>786</v>
      </c>
      <c r="F244" s="9">
        <v>2903102</v>
      </c>
      <c r="G244" s="9" t="s">
        <v>787</v>
      </c>
      <c r="H244" s="9" t="s">
        <v>788</v>
      </c>
      <c r="I244" s="9">
        <v>214.411</v>
      </c>
      <c r="J244" s="9">
        <v>5515</v>
      </c>
      <c r="K244" s="9">
        <v>30.3</v>
      </c>
      <c r="L244" s="9">
        <v>95.7</v>
      </c>
      <c r="M244" s="9">
        <v>0.57699999999999996</v>
      </c>
      <c r="N244" s="9" t="s">
        <v>151</v>
      </c>
      <c r="O244" s="9">
        <v>18310.5046</v>
      </c>
      <c r="P244" s="9">
        <v>15009.68036</v>
      </c>
      <c r="Q244" s="9">
        <v>12073.75</v>
      </c>
      <c r="R244" s="12">
        <f>J244*VLOOKUP(C244,'Projeto Básico'!A:F,6,FALSE)</f>
        <v>10.466373633626162</v>
      </c>
    </row>
    <row r="245" spans="1:18">
      <c r="A245" t="str">
        <f t="shared" si="3"/>
        <v>BarreirasBA</v>
      </c>
      <c r="B245" s="21" t="s">
        <v>675</v>
      </c>
      <c r="C245" s="22" t="s">
        <v>18</v>
      </c>
      <c r="D245" s="22" t="s">
        <v>133</v>
      </c>
      <c r="E245" s="9" t="s">
        <v>789</v>
      </c>
      <c r="F245" s="9">
        <v>2903201</v>
      </c>
      <c r="G245" s="9" t="s">
        <v>790</v>
      </c>
      <c r="H245" s="9" t="s">
        <v>791</v>
      </c>
      <c r="I245" s="9">
        <v>8051.2740000000003</v>
      </c>
      <c r="J245" s="9">
        <v>158432</v>
      </c>
      <c r="K245" s="9">
        <v>17.489999999999998</v>
      </c>
      <c r="L245" s="9">
        <v>97.5</v>
      </c>
      <c r="M245" s="9">
        <v>0.72099999999999997</v>
      </c>
      <c r="N245" s="9">
        <v>13.75</v>
      </c>
      <c r="O245" s="9">
        <v>567804.33184999996</v>
      </c>
      <c r="P245" s="9">
        <v>355393.72493000003</v>
      </c>
      <c r="Q245" s="9">
        <v>39096.699999999997</v>
      </c>
      <c r="R245" s="12">
        <f>J245*VLOOKUP(C245,'Projeto Básico'!A:F,6,FALSE)</f>
        <v>300.67244016730012</v>
      </c>
    </row>
    <row r="246" spans="1:18">
      <c r="A246" t="str">
        <f t="shared" si="3"/>
        <v>Barro AltoBA</v>
      </c>
      <c r="B246" s="21" t="s">
        <v>675</v>
      </c>
      <c r="C246" s="22" t="s">
        <v>18</v>
      </c>
      <c r="D246" s="22" t="s">
        <v>133</v>
      </c>
      <c r="E246" s="9" t="s">
        <v>792</v>
      </c>
      <c r="F246" s="9">
        <v>2903235</v>
      </c>
      <c r="G246" s="9" t="s">
        <v>793</v>
      </c>
      <c r="H246" s="9" t="s">
        <v>794</v>
      </c>
      <c r="I246" s="9">
        <v>414.51</v>
      </c>
      <c r="J246" s="9">
        <v>15171</v>
      </c>
      <c r="K246" s="9">
        <v>32.68</v>
      </c>
      <c r="L246" s="9">
        <v>98.4</v>
      </c>
      <c r="M246" s="9">
        <v>0.60699999999999998</v>
      </c>
      <c r="N246" s="9">
        <v>19.23</v>
      </c>
      <c r="O246" s="9">
        <v>31224.34375</v>
      </c>
      <c r="P246" s="9">
        <v>30355.901330000001</v>
      </c>
      <c r="Q246" s="9">
        <v>7086.12</v>
      </c>
      <c r="R246" s="12">
        <f>J246*VLOOKUP(C246,'Projeto Básico'!A:F,6,FALSE)</f>
        <v>28.791542048185406</v>
      </c>
    </row>
    <row r="247" spans="1:18">
      <c r="A247" t="str">
        <f t="shared" si="3"/>
        <v>BarrocasBA</v>
      </c>
      <c r="B247" s="21" t="s">
        <v>675</v>
      </c>
      <c r="C247" s="22" t="s">
        <v>18</v>
      </c>
      <c r="D247" s="22" t="s">
        <v>133</v>
      </c>
      <c r="E247" s="9" t="s">
        <v>795</v>
      </c>
      <c r="F247" s="9">
        <v>2903276</v>
      </c>
      <c r="G247" s="9" t="s">
        <v>796</v>
      </c>
      <c r="H247" s="9" t="s">
        <v>797</v>
      </c>
      <c r="I247" s="9">
        <v>207.297</v>
      </c>
      <c r="J247" s="9">
        <v>16225</v>
      </c>
      <c r="K247" s="9">
        <v>70.61</v>
      </c>
      <c r="L247" s="9">
        <v>98.7</v>
      </c>
      <c r="M247" s="9">
        <v>0.61</v>
      </c>
      <c r="N247" s="9">
        <v>17.649999999999999</v>
      </c>
      <c r="O247" s="9">
        <v>41045.171849999999</v>
      </c>
      <c r="P247" s="9">
        <v>35140.965270000001</v>
      </c>
      <c r="Q247" s="9">
        <v>19833.32</v>
      </c>
      <c r="R247" s="12">
        <f>J247*VLOOKUP(C247,'Projeto Básico'!A:F,6,FALSE)</f>
        <v>30.791824515971804</v>
      </c>
    </row>
    <row r="248" spans="1:18">
      <c r="A248" t="str">
        <f t="shared" si="3"/>
        <v>Barro PretoBA</v>
      </c>
      <c r="B248" s="21" t="s">
        <v>675</v>
      </c>
      <c r="C248" s="22" t="s">
        <v>18</v>
      </c>
      <c r="D248" s="22" t="s">
        <v>133</v>
      </c>
      <c r="E248" s="9" t="s">
        <v>798</v>
      </c>
      <c r="F248" s="9">
        <v>2903300</v>
      </c>
      <c r="G248" s="9" t="s">
        <v>799</v>
      </c>
      <c r="H248" s="9" t="s">
        <v>800</v>
      </c>
      <c r="I248" s="9">
        <v>201.58500000000001</v>
      </c>
      <c r="J248" s="9">
        <v>5312</v>
      </c>
      <c r="K248" s="9">
        <v>50.26</v>
      </c>
      <c r="L248" s="9">
        <v>96.2</v>
      </c>
      <c r="M248" s="9">
        <v>0.60199999999999998</v>
      </c>
      <c r="N248" s="9">
        <v>16.39</v>
      </c>
      <c r="O248" s="9">
        <v>21268.917580000001</v>
      </c>
      <c r="P248" s="9">
        <v>19406.897690000002</v>
      </c>
      <c r="Q248" s="9">
        <v>12627.63</v>
      </c>
      <c r="R248" s="12">
        <f>J248*VLOOKUP(C248,'Projeto Básico'!A:F,6,FALSE)</f>
        <v>10.081119989450984</v>
      </c>
    </row>
    <row r="249" spans="1:18">
      <c r="A249" t="str">
        <f t="shared" si="3"/>
        <v>BelmonteBA</v>
      </c>
      <c r="B249" s="21" t="s">
        <v>675</v>
      </c>
      <c r="C249" s="22" t="s">
        <v>18</v>
      </c>
      <c r="D249" s="22" t="s">
        <v>133</v>
      </c>
      <c r="E249" s="9" t="s">
        <v>801</v>
      </c>
      <c r="F249" s="9">
        <v>2903409</v>
      </c>
      <c r="G249" s="9" t="s">
        <v>802</v>
      </c>
      <c r="H249" s="9" t="s">
        <v>803</v>
      </c>
      <c r="I249" s="9">
        <v>1939.4469999999999</v>
      </c>
      <c r="J249" s="9">
        <v>23540</v>
      </c>
      <c r="K249" s="9">
        <v>11.06</v>
      </c>
      <c r="L249" s="9">
        <v>96.5</v>
      </c>
      <c r="M249" s="9">
        <v>0.59799999999999998</v>
      </c>
      <c r="N249" s="9">
        <v>15.82</v>
      </c>
      <c r="O249" s="9">
        <v>60821.875480000002</v>
      </c>
      <c r="P249" s="9">
        <v>53345.168339999997</v>
      </c>
      <c r="Q249" s="9">
        <v>14288.02</v>
      </c>
      <c r="R249" s="12">
        <f>J249*VLOOKUP(C249,'Projeto Básico'!A:F,6,FALSE)</f>
        <v>44.674240314698075</v>
      </c>
    </row>
    <row r="250" spans="1:18">
      <c r="A250" t="str">
        <f t="shared" si="3"/>
        <v>Belo CampoBA</v>
      </c>
      <c r="B250" s="21" t="s">
        <v>675</v>
      </c>
      <c r="C250" s="22" t="s">
        <v>18</v>
      </c>
      <c r="D250" s="22" t="s">
        <v>133</v>
      </c>
      <c r="E250" s="9" t="s">
        <v>804</v>
      </c>
      <c r="F250" s="9">
        <v>2903508</v>
      </c>
      <c r="G250" s="9" t="s">
        <v>805</v>
      </c>
      <c r="H250" s="9" t="s">
        <v>806</v>
      </c>
      <c r="I250" s="9">
        <v>772.75599999999997</v>
      </c>
      <c r="J250" s="9">
        <v>17013</v>
      </c>
      <c r="K250" s="9">
        <v>25.47</v>
      </c>
      <c r="L250" s="9">
        <v>95.2</v>
      </c>
      <c r="M250" s="9">
        <v>0.57499999999999996</v>
      </c>
      <c r="N250" s="9">
        <v>31.96</v>
      </c>
      <c r="O250" s="9">
        <v>43220.363700000002</v>
      </c>
      <c r="P250" s="9">
        <v>44273.035239999997</v>
      </c>
      <c r="Q250" s="9">
        <v>9077.74</v>
      </c>
      <c r="R250" s="12">
        <f>J250*VLOOKUP(C250,'Projeto Básico'!A:F,6,FALSE)</f>
        <v>32.287291863804519</v>
      </c>
    </row>
    <row r="251" spans="1:18">
      <c r="A251" t="str">
        <f t="shared" si="3"/>
        <v>BiritingaBA</v>
      </c>
      <c r="B251" s="21" t="s">
        <v>675</v>
      </c>
      <c r="C251" s="22" t="s">
        <v>18</v>
      </c>
      <c r="D251" s="22" t="s">
        <v>133</v>
      </c>
      <c r="E251" s="9" t="s">
        <v>807</v>
      </c>
      <c r="F251" s="9">
        <v>2903607</v>
      </c>
      <c r="G251" s="9" t="s">
        <v>808</v>
      </c>
      <c r="H251" s="9" t="s">
        <v>809</v>
      </c>
      <c r="I251" s="9">
        <v>553.76199999999994</v>
      </c>
      <c r="J251" s="9">
        <v>15989</v>
      </c>
      <c r="K251" s="9">
        <v>26.97</v>
      </c>
      <c r="L251" s="9">
        <v>98</v>
      </c>
      <c r="M251" s="9">
        <v>0.53800000000000003</v>
      </c>
      <c r="N251" s="9">
        <v>28.04</v>
      </c>
      <c r="O251" s="9">
        <v>53104.521280000001</v>
      </c>
      <c r="P251" s="9">
        <v>41916.125330000003</v>
      </c>
      <c r="Q251" s="9">
        <v>8753.32</v>
      </c>
      <c r="R251" s="12">
        <f>J251*VLOOKUP(C251,'Projeto Básico'!A:F,6,FALSE)</f>
        <v>30.343943432103121</v>
      </c>
    </row>
    <row r="252" spans="1:18">
      <c r="A252" t="str">
        <f t="shared" si="3"/>
        <v>Boa NovaBA</v>
      </c>
      <c r="B252" s="21" t="s">
        <v>675</v>
      </c>
      <c r="C252" s="22" t="s">
        <v>18</v>
      </c>
      <c r="D252" s="22" t="s">
        <v>133</v>
      </c>
      <c r="E252" s="9" t="s">
        <v>810</v>
      </c>
      <c r="F252" s="9">
        <v>2903706</v>
      </c>
      <c r="G252" s="9" t="s">
        <v>811</v>
      </c>
      <c r="H252" s="9" t="s">
        <v>812</v>
      </c>
      <c r="I252" s="9">
        <v>849.53800000000001</v>
      </c>
      <c r="J252" s="9">
        <v>12039</v>
      </c>
      <c r="K252" s="9">
        <v>17.739999999999998</v>
      </c>
      <c r="L252" s="9">
        <v>97.2</v>
      </c>
      <c r="M252" s="9">
        <v>0.56699999999999995</v>
      </c>
      <c r="N252" s="9">
        <v>22.73</v>
      </c>
      <c r="O252" s="9">
        <v>33495.907679999997</v>
      </c>
      <c r="P252" s="9">
        <v>32413.915499999999</v>
      </c>
      <c r="Q252" s="9">
        <v>8579.2999999999993</v>
      </c>
      <c r="R252" s="12">
        <f>J252*VLOOKUP(C252,'Projeto Básico'!A:F,6,FALSE)</f>
        <v>22.847628680911217</v>
      </c>
    </row>
    <row r="253" spans="1:18">
      <c r="A253" t="str">
        <f t="shared" si="3"/>
        <v>Boa Vista do TupimBA</v>
      </c>
      <c r="B253" s="21" t="s">
        <v>675</v>
      </c>
      <c r="C253" s="22" t="s">
        <v>18</v>
      </c>
      <c r="D253" s="22" t="s">
        <v>133</v>
      </c>
      <c r="E253" s="9" t="s">
        <v>813</v>
      </c>
      <c r="F253" s="9">
        <v>2903805</v>
      </c>
      <c r="G253" s="9" t="s">
        <v>814</v>
      </c>
      <c r="H253" s="9" t="s">
        <v>815</v>
      </c>
      <c r="I253" s="9">
        <v>2972.1089999999999</v>
      </c>
      <c r="J253" s="9">
        <v>18491</v>
      </c>
      <c r="K253" s="9">
        <v>6.4</v>
      </c>
      <c r="L253" s="9">
        <v>96.8</v>
      </c>
      <c r="M253" s="9">
        <v>0.55100000000000005</v>
      </c>
      <c r="N253" s="9">
        <v>4.2699999999999996</v>
      </c>
      <c r="O253" s="9">
        <v>43572.437059999997</v>
      </c>
      <c r="P253" s="9">
        <v>41674.345600000001</v>
      </c>
      <c r="Q253" s="9">
        <v>7611.39</v>
      </c>
      <c r="R253" s="12">
        <f>J253*VLOOKUP(C253,'Projeto Básico'!A:F,6,FALSE)</f>
        <v>35.092242041592272</v>
      </c>
    </row>
    <row r="254" spans="1:18">
      <c r="A254" t="str">
        <f t="shared" si="3"/>
        <v>Bom Jesus da LapaBA</v>
      </c>
      <c r="B254" s="21" t="s">
        <v>675</v>
      </c>
      <c r="C254" s="22" t="s">
        <v>18</v>
      </c>
      <c r="D254" s="22" t="s">
        <v>133</v>
      </c>
      <c r="E254" s="9" t="s">
        <v>816</v>
      </c>
      <c r="F254" s="9">
        <v>2903904</v>
      </c>
      <c r="G254" s="9" t="s">
        <v>817</v>
      </c>
      <c r="H254" s="9" t="s">
        <v>818</v>
      </c>
      <c r="I254" s="9">
        <v>4115.51</v>
      </c>
      <c r="J254" s="9">
        <v>70151</v>
      </c>
      <c r="K254" s="9">
        <v>15.11</v>
      </c>
      <c r="L254" s="9">
        <v>95.7</v>
      </c>
      <c r="M254" s="9">
        <v>0.63300000000000001</v>
      </c>
      <c r="N254" s="9">
        <v>13.8</v>
      </c>
      <c r="O254" s="9">
        <v>171160.45957000001</v>
      </c>
      <c r="P254" s="9">
        <v>158579.88737000001</v>
      </c>
      <c r="Q254" s="9">
        <v>16300.08</v>
      </c>
      <c r="R254" s="12">
        <f>J254*VLOOKUP(C254,'Projeto Básico'!A:F,6,FALSE)</f>
        <v>133.13265217996536</v>
      </c>
    </row>
    <row r="255" spans="1:18">
      <c r="A255" t="str">
        <f t="shared" si="3"/>
        <v>Bom Jesus da SerraBA</v>
      </c>
      <c r="B255" s="21" t="s">
        <v>675</v>
      </c>
      <c r="C255" s="22" t="s">
        <v>18</v>
      </c>
      <c r="D255" s="22" t="s">
        <v>133</v>
      </c>
      <c r="E255" s="9" t="s">
        <v>819</v>
      </c>
      <c r="F255" s="9">
        <v>2903953</v>
      </c>
      <c r="G255" s="9" t="s">
        <v>820</v>
      </c>
      <c r="H255" s="9" t="s">
        <v>821</v>
      </c>
      <c r="I255" s="9">
        <v>467.81299999999999</v>
      </c>
      <c r="J255" s="9">
        <v>9768</v>
      </c>
      <c r="K255" s="9">
        <v>23.99</v>
      </c>
      <c r="L255" s="9">
        <v>98.3</v>
      </c>
      <c r="M255" s="9">
        <v>0.54600000000000004</v>
      </c>
      <c r="N255" s="9">
        <v>16</v>
      </c>
      <c r="O255" s="9">
        <v>25666.31249</v>
      </c>
      <c r="P255" s="9">
        <v>23623.96399</v>
      </c>
      <c r="Q255" s="9">
        <v>7091.07</v>
      </c>
      <c r="R255" s="12">
        <f>J255*VLOOKUP(C255,'Projeto Básico'!A:F,6,FALSE)</f>
        <v>18.537722149276583</v>
      </c>
    </row>
    <row r="256" spans="1:18">
      <c r="A256" t="str">
        <f t="shared" si="3"/>
        <v>BoninalBA</v>
      </c>
      <c r="B256" s="21" t="s">
        <v>675</v>
      </c>
      <c r="C256" s="22" t="s">
        <v>18</v>
      </c>
      <c r="D256" s="22" t="s">
        <v>133</v>
      </c>
      <c r="E256" s="9" t="s">
        <v>822</v>
      </c>
      <c r="F256" s="9">
        <v>2904001</v>
      </c>
      <c r="G256" s="9" t="s">
        <v>823</v>
      </c>
      <c r="H256" s="9" t="s">
        <v>824</v>
      </c>
      <c r="I256" s="9">
        <v>896.85699999999997</v>
      </c>
      <c r="J256" s="9">
        <v>14518</v>
      </c>
      <c r="K256" s="9">
        <v>14.66</v>
      </c>
      <c r="L256" s="9">
        <v>96.3</v>
      </c>
      <c r="M256" s="9">
        <v>0.61199999999999999</v>
      </c>
      <c r="N256" s="9">
        <v>5.56</v>
      </c>
      <c r="O256" s="9">
        <v>27482.584190000001</v>
      </c>
      <c r="P256" s="9">
        <v>28380.333640000001</v>
      </c>
      <c r="Q256" s="9">
        <v>7319.83</v>
      </c>
      <c r="R256" s="12">
        <f>J256*VLOOKUP(C256,'Projeto Básico'!A:F,6,FALSE)</f>
        <v>27.552277862735199</v>
      </c>
    </row>
    <row r="257" spans="1:18">
      <c r="A257" t="str">
        <f t="shared" si="3"/>
        <v>BonitoBA</v>
      </c>
      <c r="B257" s="21" t="s">
        <v>675</v>
      </c>
      <c r="C257" s="22" t="s">
        <v>18</v>
      </c>
      <c r="D257" s="22" t="s">
        <v>133</v>
      </c>
      <c r="E257" s="9" t="s">
        <v>825</v>
      </c>
      <c r="F257" s="9">
        <v>2904050</v>
      </c>
      <c r="G257" s="9" t="s">
        <v>826</v>
      </c>
      <c r="H257" s="9" t="s">
        <v>827</v>
      </c>
      <c r="I257" s="9">
        <v>791.27599999999995</v>
      </c>
      <c r="J257" s="9">
        <v>16999</v>
      </c>
      <c r="K257" s="9">
        <v>20.420000000000002</v>
      </c>
      <c r="L257" s="9">
        <v>97.6</v>
      </c>
      <c r="M257" s="9">
        <v>0.56100000000000005</v>
      </c>
      <c r="N257" s="9">
        <v>4.08</v>
      </c>
      <c r="O257" s="9">
        <v>47870.899409999998</v>
      </c>
      <c r="P257" s="9">
        <v>43286.7039</v>
      </c>
      <c r="Q257" s="9">
        <v>13284.83</v>
      </c>
      <c r="R257" s="12">
        <f>J257*VLOOKUP(C257,'Projeto Básico'!A:F,6,FALSE)</f>
        <v>32.260722646964851</v>
      </c>
    </row>
    <row r="258" spans="1:18">
      <c r="A258" t="str">
        <f t="shared" si="3"/>
        <v>BoquiraBA</v>
      </c>
      <c r="B258" s="21" t="s">
        <v>675</v>
      </c>
      <c r="C258" s="22" t="s">
        <v>18</v>
      </c>
      <c r="D258" s="22" t="s">
        <v>133</v>
      </c>
      <c r="E258" s="9" t="s">
        <v>828</v>
      </c>
      <c r="F258" s="9">
        <v>2904100</v>
      </c>
      <c r="G258" s="9" t="s">
        <v>829</v>
      </c>
      <c r="H258" s="9" t="s">
        <v>830</v>
      </c>
      <c r="I258" s="9">
        <v>1426.2329999999999</v>
      </c>
      <c r="J258" s="9">
        <v>21486</v>
      </c>
      <c r="K258" s="9">
        <v>14.86</v>
      </c>
      <c r="L258" s="9">
        <v>98.8</v>
      </c>
      <c r="M258" s="9">
        <v>0.60299999999999998</v>
      </c>
      <c r="N258" s="9">
        <v>8.1</v>
      </c>
      <c r="O258" s="9">
        <v>59607.657229999997</v>
      </c>
      <c r="P258" s="9">
        <v>44853.989800000003</v>
      </c>
      <c r="Q258" s="9">
        <v>8414.85</v>
      </c>
      <c r="R258" s="12">
        <f>J258*VLOOKUP(C258,'Projeto Básico'!A:F,6,FALSE)</f>
        <v>40.776156644078284</v>
      </c>
    </row>
    <row r="259" spans="1:18">
      <c r="A259" t="str">
        <f t="shared" si="3"/>
        <v>BotuporãBA</v>
      </c>
      <c r="B259" s="21" t="s">
        <v>675</v>
      </c>
      <c r="C259" s="22" t="s">
        <v>18</v>
      </c>
      <c r="D259" s="22" t="s">
        <v>133</v>
      </c>
      <c r="E259" s="9" t="s">
        <v>831</v>
      </c>
      <c r="F259" s="9">
        <v>2904209</v>
      </c>
      <c r="G259" s="9" t="s">
        <v>832</v>
      </c>
      <c r="H259" s="9" t="s">
        <v>833</v>
      </c>
      <c r="I259" s="9">
        <v>627.61199999999997</v>
      </c>
      <c r="J259" s="9">
        <v>10050</v>
      </c>
      <c r="K259" s="9">
        <v>17.28</v>
      </c>
      <c r="L259" s="9">
        <v>98.1</v>
      </c>
      <c r="M259" s="9">
        <v>0.57499999999999996</v>
      </c>
      <c r="N259" s="9">
        <v>15.15</v>
      </c>
      <c r="O259" s="9">
        <v>33136.337140000003</v>
      </c>
      <c r="P259" s="9">
        <v>33891.044119999999</v>
      </c>
      <c r="Q259" s="9">
        <v>10545.06</v>
      </c>
      <c r="R259" s="12">
        <f>J259*VLOOKUP(C259,'Projeto Básico'!A:F,6,FALSE)</f>
        <v>19.072902088475601</v>
      </c>
    </row>
    <row r="260" spans="1:18">
      <c r="A260" t="str">
        <f t="shared" si="3"/>
        <v>BrejõesBA</v>
      </c>
      <c r="B260" s="21" t="s">
        <v>675</v>
      </c>
      <c r="C260" s="22" t="s">
        <v>18</v>
      </c>
      <c r="D260" s="22" t="s">
        <v>133</v>
      </c>
      <c r="E260" s="9" t="s">
        <v>834</v>
      </c>
      <c r="F260" s="9">
        <v>2904308</v>
      </c>
      <c r="G260" s="9" t="s">
        <v>835</v>
      </c>
      <c r="H260" s="9" t="s">
        <v>836</v>
      </c>
      <c r="I260" s="9">
        <v>518.56600000000003</v>
      </c>
      <c r="J260" s="9">
        <v>14155</v>
      </c>
      <c r="K260" s="9">
        <v>29.7</v>
      </c>
      <c r="L260" s="9">
        <v>97.9</v>
      </c>
      <c r="M260" s="9">
        <v>0.59699999999999998</v>
      </c>
      <c r="N260" s="9">
        <v>14.39</v>
      </c>
      <c r="O260" s="9">
        <v>34703.95435</v>
      </c>
      <c r="P260" s="9">
        <v>34915.044670000003</v>
      </c>
      <c r="Q260" s="9">
        <v>9359.8700000000008</v>
      </c>
      <c r="R260" s="12">
        <f>J260*VLOOKUP(C260,'Projeto Básico'!A:F,6,FALSE)</f>
        <v>26.863376026106678</v>
      </c>
    </row>
    <row r="261" spans="1:18">
      <c r="A261" t="str">
        <f t="shared" si="3"/>
        <v>BrejolândiaBA</v>
      </c>
      <c r="B261" s="21" t="s">
        <v>675</v>
      </c>
      <c r="C261" s="22" t="s">
        <v>18</v>
      </c>
      <c r="D261" s="22" t="s">
        <v>133</v>
      </c>
      <c r="E261" s="9" t="s">
        <v>837</v>
      </c>
      <c r="F261" s="9">
        <v>2904407</v>
      </c>
      <c r="G261" s="9" t="s">
        <v>838</v>
      </c>
      <c r="H261" s="9" t="s">
        <v>839</v>
      </c>
      <c r="I261" s="9">
        <v>2247.2080000000001</v>
      </c>
      <c r="J261" s="9">
        <v>10675</v>
      </c>
      <c r="K261" s="9">
        <v>4.04</v>
      </c>
      <c r="L261" s="9">
        <v>98.4</v>
      </c>
      <c r="M261" s="9">
        <v>0.59199999999999997</v>
      </c>
      <c r="N261" s="9">
        <v>20.41</v>
      </c>
      <c r="O261" s="9">
        <v>38404.39069</v>
      </c>
      <c r="P261" s="9">
        <v>28605.60327</v>
      </c>
      <c r="Q261" s="9">
        <v>10089.280000000001</v>
      </c>
      <c r="R261" s="12">
        <f>J261*VLOOKUP(C261,'Projeto Básico'!A:F,6,FALSE)</f>
        <v>20.259027840246471</v>
      </c>
    </row>
    <row r="262" spans="1:18">
      <c r="A262" t="str">
        <f t="shared" ref="A262:A325" si="4">CONCATENATE(E262,C262)</f>
        <v>Brotas de MacaúbasBA</v>
      </c>
      <c r="B262" s="21" t="s">
        <v>675</v>
      </c>
      <c r="C262" s="22" t="s">
        <v>18</v>
      </c>
      <c r="D262" s="22" t="s">
        <v>133</v>
      </c>
      <c r="E262" s="9" t="s">
        <v>840</v>
      </c>
      <c r="F262" s="9">
        <v>2904506</v>
      </c>
      <c r="G262" s="9" t="s">
        <v>841</v>
      </c>
      <c r="H262" s="9" t="s">
        <v>842</v>
      </c>
      <c r="I262" s="9">
        <v>2520.817</v>
      </c>
      <c r="J262" s="9">
        <v>10705</v>
      </c>
      <c r="K262" s="9">
        <v>4.78</v>
      </c>
      <c r="L262" s="9">
        <v>97.6</v>
      </c>
      <c r="M262" s="9">
        <v>0.56999999999999995</v>
      </c>
      <c r="N262" s="9">
        <v>13.7</v>
      </c>
      <c r="O262" s="9">
        <v>30171.77925</v>
      </c>
      <c r="P262" s="9">
        <v>27817.739150000001</v>
      </c>
      <c r="Q262" s="9">
        <v>8518.25</v>
      </c>
      <c r="R262" s="12">
        <f>J262*VLOOKUP(C262,'Projeto Básico'!A:F,6,FALSE)</f>
        <v>20.315961876331471</v>
      </c>
    </row>
    <row r="263" spans="1:18">
      <c r="A263" t="str">
        <f t="shared" si="4"/>
        <v>BrumadoBA</v>
      </c>
      <c r="B263" s="21" t="s">
        <v>675</v>
      </c>
      <c r="C263" s="22" t="s">
        <v>18</v>
      </c>
      <c r="D263" s="22" t="s">
        <v>133</v>
      </c>
      <c r="E263" s="9" t="s">
        <v>843</v>
      </c>
      <c r="F263" s="9">
        <v>2904605</v>
      </c>
      <c r="G263" s="9" t="s">
        <v>844</v>
      </c>
      <c r="H263" s="9" t="s">
        <v>845</v>
      </c>
      <c r="I263" s="9">
        <v>2207.6120000000001</v>
      </c>
      <c r="J263" s="9">
        <v>67468</v>
      </c>
      <c r="K263" s="9">
        <v>29.01</v>
      </c>
      <c r="L263" s="9">
        <v>96.8</v>
      </c>
      <c r="M263" s="9">
        <v>0.65600000000000003</v>
      </c>
      <c r="N263" s="9">
        <v>7.01</v>
      </c>
      <c r="O263" s="9">
        <v>194916.32855999999</v>
      </c>
      <c r="P263" s="9">
        <v>133344.09372999999</v>
      </c>
      <c r="Q263" s="9">
        <v>23129.54</v>
      </c>
      <c r="R263" s="12">
        <f>J263*VLOOKUP(C263,'Projeto Básico'!A:F,6,FALSE)</f>
        <v>128.04085155276337</v>
      </c>
    </row>
    <row r="264" spans="1:18">
      <c r="A264" t="str">
        <f t="shared" si="4"/>
        <v>BueraremaBA</v>
      </c>
      <c r="B264" s="21" t="s">
        <v>675</v>
      </c>
      <c r="C264" s="22" t="s">
        <v>18</v>
      </c>
      <c r="D264" s="22" t="s">
        <v>133</v>
      </c>
      <c r="E264" s="9" t="s">
        <v>846</v>
      </c>
      <c r="F264" s="9">
        <v>2904704</v>
      </c>
      <c r="G264" s="9" t="s">
        <v>847</v>
      </c>
      <c r="H264" s="9" t="s">
        <v>848</v>
      </c>
      <c r="I264" s="9">
        <v>219.48699999999999</v>
      </c>
      <c r="J264" s="9">
        <v>18269</v>
      </c>
      <c r="K264" s="9">
        <v>80.73</v>
      </c>
      <c r="L264" s="9">
        <v>91.5</v>
      </c>
      <c r="M264" s="9">
        <v>0.61299999999999999</v>
      </c>
      <c r="N264" s="9">
        <v>19.8</v>
      </c>
      <c r="O264" s="9">
        <v>33821.501100000001</v>
      </c>
      <c r="P264" s="9">
        <v>32069.88119</v>
      </c>
      <c r="Q264" s="9">
        <v>11247.14</v>
      </c>
      <c r="R264" s="12">
        <f>J264*VLOOKUP(C264,'Projeto Básico'!A:F,6,FALSE)</f>
        <v>34.67093017456326</v>
      </c>
    </row>
    <row r="265" spans="1:18">
      <c r="A265" t="str">
        <f t="shared" si="4"/>
        <v>BuritiramaBA</v>
      </c>
      <c r="B265" s="21" t="s">
        <v>675</v>
      </c>
      <c r="C265" s="22" t="s">
        <v>18</v>
      </c>
      <c r="D265" s="22" t="s">
        <v>133</v>
      </c>
      <c r="E265" s="9" t="s">
        <v>849</v>
      </c>
      <c r="F265" s="9">
        <v>2904753</v>
      </c>
      <c r="G265" s="9" t="s">
        <v>850</v>
      </c>
      <c r="H265" s="9" t="s">
        <v>851</v>
      </c>
      <c r="I265" s="9">
        <v>4046.7359999999999</v>
      </c>
      <c r="J265" s="9">
        <v>21374</v>
      </c>
      <c r="K265" s="9">
        <v>4.97</v>
      </c>
      <c r="L265" s="9">
        <v>97.3</v>
      </c>
      <c r="M265" s="9">
        <v>0.56499999999999995</v>
      </c>
      <c r="N265" s="9">
        <v>22.58</v>
      </c>
      <c r="O265" s="9">
        <v>47738.864750000001</v>
      </c>
      <c r="P265" s="9">
        <v>44772.190999999999</v>
      </c>
      <c r="Q265" s="9">
        <v>6653.23</v>
      </c>
      <c r="R265" s="12">
        <f>J265*VLOOKUP(C265,'Projeto Básico'!A:F,6,FALSE)</f>
        <v>40.563602909360945</v>
      </c>
    </row>
    <row r="266" spans="1:18">
      <c r="A266" t="str">
        <f t="shared" si="4"/>
        <v>CaatibaBA</v>
      </c>
      <c r="B266" s="21" t="s">
        <v>675</v>
      </c>
      <c r="C266" s="22" t="s">
        <v>18</v>
      </c>
      <c r="D266" s="22" t="s">
        <v>133</v>
      </c>
      <c r="E266" s="9" t="s">
        <v>852</v>
      </c>
      <c r="F266" s="9">
        <v>2904803</v>
      </c>
      <c r="G266" s="9" t="s">
        <v>853</v>
      </c>
      <c r="H266" s="9" t="s">
        <v>854</v>
      </c>
      <c r="I266" s="9">
        <v>512.43600000000004</v>
      </c>
      <c r="J266" s="9">
        <v>6232</v>
      </c>
      <c r="K266" s="9">
        <v>22.14</v>
      </c>
      <c r="L266" s="9">
        <v>89.9</v>
      </c>
      <c r="M266" s="9">
        <v>0.56100000000000005</v>
      </c>
      <c r="N266" s="9" t="s">
        <v>151</v>
      </c>
      <c r="O266" s="9">
        <v>29996.771079999999</v>
      </c>
      <c r="P266" s="9">
        <v>21531.208879999998</v>
      </c>
      <c r="Q266" s="9">
        <v>11528.71</v>
      </c>
      <c r="R266" s="12">
        <f>J266*VLOOKUP(C266,'Projeto Básico'!A:F,6,FALSE)</f>
        <v>11.827097096057706</v>
      </c>
    </row>
    <row r="267" spans="1:18">
      <c r="A267" t="str">
        <f t="shared" si="4"/>
        <v>Cabaceiras do ParaguaçuBA</v>
      </c>
      <c r="B267" s="21" t="s">
        <v>675</v>
      </c>
      <c r="C267" s="22" t="s">
        <v>18</v>
      </c>
      <c r="D267" s="22" t="s">
        <v>133</v>
      </c>
      <c r="E267" s="9" t="s">
        <v>855</v>
      </c>
      <c r="F267" s="9">
        <v>2904852</v>
      </c>
      <c r="G267" s="9" t="s">
        <v>856</v>
      </c>
      <c r="H267" s="9" t="s">
        <v>857</v>
      </c>
      <c r="I267" s="9">
        <v>222.02600000000001</v>
      </c>
      <c r="J267" s="9">
        <v>19010</v>
      </c>
      <c r="K267" s="9">
        <v>76.66</v>
      </c>
      <c r="L267" s="9">
        <v>98.8</v>
      </c>
      <c r="M267" s="9">
        <v>0.58099999999999996</v>
      </c>
      <c r="N267" s="9">
        <v>43.27</v>
      </c>
      <c r="O267" s="9">
        <v>59279.918740000001</v>
      </c>
      <c r="P267" s="9">
        <v>43755.99293</v>
      </c>
      <c r="Q267" s="9">
        <v>8868.51</v>
      </c>
      <c r="R267" s="12">
        <f>J267*VLOOKUP(C267,'Projeto Básico'!A:F,6,FALSE)</f>
        <v>36.0772008658628</v>
      </c>
    </row>
    <row r="268" spans="1:18">
      <c r="A268" t="str">
        <f t="shared" si="4"/>
        <v>CachoeiraBA</v>
      </c>
      <c r="B268" s="21" t="s">
        <v>675</v>
      </c>
      <c r="C268" s="22" t="s">
        <v>18</v>
      </c>
      <c r="D268" s="22" t="s">
        <v>133</v>
      </c>
      <c r="E268" s="9" t="s">
        <v>858</v>
      </c>
      <c r="F268" s="9">
        <v>2904902</v>
      </c>
      <c r="G268" s="9" t="s">
        <v>859</v>
      </c>
      <c r="H268" s="9" t="s">
        <v>860</v>
      </c>
      <c r="I268" s="9">
        <v>394.89400000000001</v>
      </c>
      <c r="J268" s="9">
        <v>33659</v>
      </c>
      <c r="K268" s="9">
        <v>81.03</v>
      </c>
      <c r="L268" s="9">
        <v>97.8</v>
      </c>
      <c r="M268" s="9">
        <v>0.64700000000000002</v>
      </c>
      <c r="N268" s="9">
        <v>11.11</v>
      </c>
      <c r="O268" s="9">
        <v>70230.57303</v>
      </c>
      <c r="P268" s="9">
        <v>52722.54062</v>
      </c>
      <c r="Q268" s="9">
        <v>13523.01</v>
      </c>
      <c r="R268" s="12">
        <f>J268*VLOOKUP(C268,'Projeto Básico'!A:F,6,FALSE)</f>
        <v>63.878090686169173</v>
      </c>
    </row>
    <row r="269" spans="1:18">
      <c r="A269" t="str">
        <f t="shared" si="4"/>
        <v>CaculéBA</v>
      </c>
      <c r="B269" s="21" t="s">
        <v>675</v>
      </c>
      <c r="C269" s="22" t="s">
        <v>18</v>
      </c>
      <c r="D269" s="22" t="s">
        <v>133</v>
      </c>
      <c r="E269" s="9" t="s">
        <v>861</v>
      </c>
      <c r="F269" s="9">
        <v>2905008</v>
      </c>
      <c r="G269" s="9" t="s">
        <v>862</v>
      </c>
      <c r="H269" s="9" t="s">
        <v>863</v>
      </c>
      <c r="I269" s="9">
        <v>610.98299999999995</v>
      </c>
      <c r="J269" s="9">
        <v>23407</v>
      </c>
      <c r="K269" s="9">
        <v>33.270000000000003</v>
      </c>
      <c r="L269" s="9">
        <v>97.3</v>
      </c>
      <c r="M269" s="9">
        <v>0.63700000000000001</v>
      </c>
      <c r="N269" s="9">
        <v>12.9</v>
      </c>
      <c r="O269" s="9">
        <v>53523.407140000003</v>
      </c>
      <c r="P269" s="9">
        <v>42783.34519</v>
      </c>
      <c r="Q269" s="9">
        <v>13531.84</v>
      </c>
      <c r="R269" s="12">
        <f>J269*VLOOKUP(C269,'Projeto Básico'!A:F,6,FALSE)</f>
        <v>44.42183275472123</v>
      </c>
    </row>
    <row r="270" spans="1:18">
      <c r="A270" t="str">
        <f t="shared" si="4"/>
        <v>CaémBA</v>
      </c>
      <c r="B270" s="21" t="s">
        <v>675</v>
      </c>
      <c r="C270" s="22" t="s">
        <v>18</v>
      </c>
      <c r="D270" s="22" t="s">
        <v>133</v>
      </c>
      <c r="E270" s="9" t="s">
        <v>864</v>
      </c>
      <c r="F270" s="9">
        <v>2905107</v>
      </c>
      <c r="G270" s="9" t="s">
        <v>865</v>
      </c>
      <c r="H270" s="9" t="s">
        <v>866</v>
      </c>
      <c r="I270" s="9">
        <v>540.90800000000002</v>
      </c>
      <c r="J270" s="9">
        <v>8912</v>
      </c>
      <c r="K270" s="9">
        <v>18.91</v>
      </c>
      <c r="L270" s="9">
        <v>98.8</v>
      </c>
      <c r="M270" s="9">
        <v>0.54600000000000004</v>
      </c>
      <c r="N270" s="9">
        <v>13.42</v>
      </c>
      <c r="O270" s="9">
        <v>44123.499040000002</v>
      </c>
      <c r="P270" s="9">
        <v>27512.847870000001</v>
      </c>
      <c r="Q270" s="9">
        <v>9996.5499999999993</v>
      </c>
      <c r="R270" s="12">
        <f>J270*VLOOKUP(C270,'Projeto Básico'!A:F,6,FALSE)</f>
        <v>16.9132043196512</v>
      </c>
    </row>
    <row r="271" spans="1:18">
      <c r="A271" t="str">
        <f t="shared" si="4"/>
        <v>CaetanosBA</v>
      </c>
      <c r="B271" s="21" t="s">
        <v>675</v>
      </c>
      <c r="C271" s="22" t="s">
        <v>18</v>
      </c>
      <c r="D271" s="22" t="s">
        <v>133</v>
      </c>
      <c r="E271" s="9" t="s">
        <v>867</v>
      </c>
      <c r="F271" s="9">
        <v>2905156</v>
      </c>
      <c r="G271" s="9" t="s">
        <v>868</v>
      </c>
      <c r="H271" s="9" t="s">
        <v>869</v>
      </c>
      <c r="I271" s="9">
        <v>767.14599999999996</v>
      </c>
      <c r="J271" s="9">
        <v>14671</v>
      </c>
      <c r="K271" s="9">
        <v>17.61</v>
      </c>
      <c r="L271" s="9">
        <v>96.9</v>
      </c>
      <c r="M271" s="9">
        <v>0.54200000000000004</v>
      </c>
      <c r="N271" s="9" t="s">
        <v>151</v>
      </c>
      <c r="O271" s="9">
        <v>29547.536080000002</v>
      </c>
      <c r="P271" s="9">
        <v>27892.981210000002</v>
      </c>
      <c r="Q271" s="9">
        <v>6751.76</v>
      </c>
      <c r="R271" s="12">
        <f>J271*VLOOKUP(C271,'Projeto Básico'!A:F,6,FALSE)</f>
        <v>27.84264144676871</v>
      </c>
    </row>
    <row r="272" spans="1:18">
      <c r="A272" t="str">
        <f t="shared" si="4"/>
        <v>CaetitéBA</v>
      </c>
      <c r="B272" s="21" t="s">
        <v>675</v>
      </c>
      <c r="C272" s="22" t="s">
        <v>18</v>
      </c>
      <c r="D272" s="22" t="s">
        <v>133</v>
      </c>
      <c r="E272" s="9" t="s">
        <v>870</v>
      </c>
      <c r="F272" s="9">
        <v>2905206</v>
      </c>
      <c r="G272" s="9" t="s">
        <v>871</v>
      </c>
      <c r="H272" s="9" t="s">
        <v>872</v>
      </c>
      <c r="I272" s="9">
        <v>2651.5360000000001</v>
      </c>
      <c r="J272" s="9">
        <v>51184</v>
      </c>
      <c r="K272" s="9">
        <v>19.45</v>
      </c>
      <c r="L272" s="9">
        <v>98.3</v>
      </c>
      <c r="M272" s="9">
        <v>0.625</v>
      </c>
      <c r="N272" s="9">
        <v>7.4</v>
      </c>
      <c r="O272" s="9">
        <v>111926.17431</v>
      </c>
      <c r="P272" s="9">
        <v>105926.66836</v>
      </c>
      <c r="Q272" s="9">
        <v>17938.03</v>
      </c>
      <c r="R272" s="12">
        <f>J272*VLOOKUP(C272,'Projeto Básico'!A:F,6,FALSE)</f>
        <v>97.137056765824397</v>
      </c>
    </row>
    <row r="273" spans="1:18">
      <c r="A273" t="str">
        <f t="shared" si="4"/>
        <v>CafarnaumBA</v>
      </c>
      <c r="B273" s="21" t="s">
        <v>675</v>
      </c>
      <c r="C273" s="22" t="s">
        <v>18</v>
      </c>
      <c r="D273" s="22" t="s">
        <v>133</v>
      </c>
      <c r="E273" s="9" t="s">
        <v>873</v>
      </c>
      <c r="F273" s="9">
        <v>2905305</v>
      </c>
      <c r="G273" s="9" t="s">
        <v>874</v>
      </c>
      <c r="H273" s="9" t="s">
        <v>875</v>
      </c>
      <c r="I273" s="9">
        <v>643.66</v>
      </c>
      <c r="J273" s="9">
        <v>18585</v>
      </c>
      <c r="K273" s="9">
        <v>25.49</v>
      </c>
      <c r="L273" s="9">
        <v>98.6</v>
      </c>
      <c r="M273" s="9">
        <v>0.58399999999999996</v>
      </c>
      <c r="N273" s="9">
        <v>12.45</v>
      </c>
      <c r="O273" s="9">
        <v>46295.105589999999</v>
      </c>
      <c r="P273" s="9">
        <v>42338.836799999997</v>
      </c>
      <c r="Q273" s="9">
        <v>10398.950000000001</v>
      </c>
      <c r="R273" s="12">
        <f>J273*VLOOKUP(C273,'Projeto Básico'!A:F,6,FALSE)</f>
        <v>35.270635354658609</v>
      </c>
    </row>
    <row r="274" spans="1:18">
      <c r="A274" t="str">
        <f t="shared" si="4"/>
        <v>CairuBA</v>
      </c>
      <c r="B274" s="21" t="s">
        <v>675</v>
      </c>
      <c r="C274" s="22" t="s">
        <v>18</v>
      </c>
      <c r="D274" s="22" t="s">
        <v>133</v>
      </c>
      <c r="E274" s="9" t="s">
        <v>876</v>
      </c>
      <c r="F274" s="9">
        <v>2905404</v>
      </c>
      <c r="G274" s="9" t="s">
        <v>877</v>
      </c>
      <c r="H274" s="9" t="s">
        <v>878</v>
      </c>
      <c r="I274" s="9">
        <v>448.846</v>
      </c>
      <c r="J274" s="9">
        <v>18666</v>
      </c>
      <c r="K274" s="9">
        <v>33.35</v>
      </c>
      <c r="L274" s="9">
        <v>98.8</v>
      </c>
      <c r="M274" s="9">
        <v>0.627</v>
      </c>
      <c r="N274" s="9">
        <v>23.1</v>
      </c>
      <c r="O274" s="9">
        <v>77292.001569999993</v>
      </c>
      <c r="P274" s="9">
        <v>75784.561449999994</v>
      </c>
      <c r="Q274" s="9">
        <v>35563.67</v>
      </c>
      <c r="R274" s="12">
        <f>J274*VLOOKUP(C274,'Projeto Básico'!A:F,6,FALSE)</f>
        <v>35.424357252088114</v>
      </c>
    </row>
    <row r="275" spans="1:18">
      <c r="A275" t="str">
        <f t="shared" si="4"/>
        <v>Caldeirão GrandeBA</v>
      </c>
      <c r="B275" s="21" t="s">
        <v>675</v>
      </c>
      <c r="C275" s="22" t="s">
        <v>18</v>
      </c>
      <c r="D275" s="22" t="s">
        <v>133</v>
      </c>
      <c r="E275" s="9" t="s">
        <v>879</v>
      </c>
      <c r="F275" s="9">
        <v>2905503</v>
      </c>
      <c r="G275" s="9" t="s">
        <v>880</v>
      </c>
      <c r="H275" s="9" t="s">
        <v>881</v>
      </c>
      <c r="I275" s="9">
        <v>458.31099999999998</v>
      </c>
      <c r="J275" s="9">
        <v>13452</v>
      </c>
      <c r="K275" s="9">
        <v>27.46</v>
      </c>
      <c r="L275" s="9">
        <v>97.8</v>
      </c>
      <c r="M275" s="9">
        <v>0.57299999999999995</v>
      </c>
      <c r="N275" s="9">
        <v>20.94</v>
      </c>
      <c r="O275" s="9">
        <v>34617.843970000002</v>
      </c>
      <c r="P275" s="9">
        <v>39499.541069999999</v>
      </c>
      <c r="Q275" s="9">
        <v>7021.59</v>
      </c>
      <c r="R275" s="12">
        <f>J275*VLOOKUP(C275,'Projeto Básico'!A:F,6,FALSE)</f>
        <v>25.529221780514803</v>
      </c>
    </row>
    <row r="276" spans="1:18">
      <c r="A276" t="str">
        <f t="shared" si="4"/>
        <v>CamacanBA</v>
      </c>
      <c r="B276" s="21" t="s">
        <v>675</v>
      </c>
      <c r="C276" s="22" t="s">
        <v>18</v>
      </c>
      <c r="D276" s="22" t="s">
        <v>133</v>
      </c>
      <c r="E276" s="9" t="s">
        <v>882</v>
      </c>
      <c r="F276" s="9">
        <v>2905602</v>
      </c>
      <c r="G276" s="9" t="s">
        <v>883</v>
      </c>
      <c r="H276" s="9" t="s">
        <v>884</v>
      </c>
      <c r="I276" s="9">
        <v>584.84799999999996</v>
      </c>
      <c r="J276" s="9">
        <v>32023</v>
      </c>
      <c r="K276" s="9">
        <v>50.22</v>
      </c>
      <c r="L276" s="9">
        <v>92.5</v>
      </c>
      <c r="M276" s="9">
        <v>0.58099999999999996</v>
      </c>
      <c r="N276" s="9">
        <v>23.19</v>
      </c>
      <c r="O276" s="9">
        <v>58680.996769999998</v>
      </c>
      <c r="P276" s="9">
        <v>55583.551350000002</v>
      </c>
      <c r="Q276" s="9">
        <v>10381.11</v>
      </c>
      <c r="R276" s="12">
        <f>J276*VLOOKUP(C276,'Projeto Básico'!A:F,6,FALSE)</f>
        <v>60.773287918333743</v>
      </c>
    </row>
    <row r="277" spans="1:18">
      <c r="A277" t="str">
        <f t="shared" si="4"/>
        <v>CamaçariBA</v>
      </c>
      <c r="B277" s="21" t="s">
        <v>675</v>
      </c>
      <c r="C277" s="22" t="s">
        <v>18</v>
      </c>
      <c r="D277" s="22" t="s">
        <v>133</v>
      </c>
      <c r="E277" s="9" t="s">
        <v>885</v>
      </c>
      <c r="F277" s="9">
        <v>2905701</v>
      </c>
      <c r="G277" s="9" t="s">
        <v>886</v>
      </c>
      <c r="H277" s="9" t="s">
        <v>887</v>
      </c>
      <c r="I277" s="9">
        <v>785.42100000000005</v>
      </c>
      <c r="J277" s="9">
        <v>309208</v>
      </c>
      <c r="K277" s="9">
        <v>309.64999999999998</v>
      </c>
      <c r="L277" s="9">
        <v>96.7</v>
      </c>
      <c r="M277" s="9">
        <v>0.69399999999999995</v>
      </c>
      <c r="N277" s="9">
        <v>17.47</v>
      </c>
      <c r="O277" s="9">
        <v>1197747.8576499999</v>
      </c>
      <c r="P277" s="9">
        <v>979305.40469999996</v>
      </c>
      <c r="Q277" s="9">
        <v>84446.59</v>
      </c>
      <c r="R277" s="12">
        <f>J277*VLOOKUP(C277,'Projeto Básico'!A:F,6,FALSE)</f>
        <v>586.81531432570785</v>
      </c>
    </row>
    <row r="278" spans="1:18">
      <c r="A278" t="str">
        <f t="shared" si="4"/>
        <v>CamamuBA</v>
      </c>
      <c r="B278" s="21" t="s">
        <v>675</v>
      </c>
      <c r="C278" s="22" t="s">
        <v>18</v>
      </c>
      <c r="D278" s="22" t="s">
        <v>133</v>
      </c>
      <c r="E278" s="9" t="s">
        <v>888</v>
      </c>
      <c r="F278" s="9">
        <v>2905800</v>
      </c>
      <c r="G278" s="9" t="s">
        <v>889</v>
      </c>
      <c r="H278" s="9" t="s">
        <v>890</v>
      </c>
      <c r="I278" s="9">
        <v>839.702</v>
      </c>
      <c r="J278" s="9">
        <v>35444</v>
      </c>
      <c r="K278" s="9">
        <v>38.22</v>
      </c>
      <c r="L278" s="9">
        <v>96</v>
      </c>
      <c r="M278" s="9">
        <v>0.56499999999999995</v>
      </c>
      <c r="N278" s="9">
        <v>15.79</v>
      </c>
      <c r="O278" s="9">
        <v>69968.371669999993</v>
      </c>
      <c r="P278" s="9">
        <v>63440.839599999999</v>
      </c>
      <c r="Q278" s="9">
        <v>11073.68</v>
      </c>
      <c r="R278" s="12">
        <f>J278*VLOOKUP(C278,'Projeto Básico'!A:F,6,FALSE)</f>
        <v>67.265665833226777</v>
      </c>
    </row>
    <row r="279" spans="1:18">
      <c r="A279" t="str">
        <f t="shared" si="4"/>
        <v>Campo Alegre de LourdesBA</v>
      </c>
      <c r="B279" s="21" t="s">
        <v>675</v>
      </c>
      <c r="C279" s="22" t="s">
        <v>18</v>
      </c>
      <c r="D279" s="22" t="s">
        <v>133</v>
      </c>
      <c r="E279" s="9" t="s">
        <v>891</v>
      </c>
      <c r="F279" s="9">
        <v>2905909</v>
      </c>
      <c r="G279" s="9" t="s">
        <v>178</v>
      </c>
      <c r="H279" s="9" t="s">
        <v>892</v>
      </c>
      <c r="I279" s="9">
        <v>2914.587</v>
      </c>
      <c r="J279" s="9">
        <v>28839</v>
      </c>
      <c r="K279" s="9">
        <v>10.1</v>
      </c>
      <c r="L279" s="9">
        <v>98.3</v>
      </c>
      <c r="M279" s="9">
        <v>0.55700000000000005</v>
      </c>
      <c r="N279" s="9">
        <v>17.440000000000001</v>
      </c>
      <c r="O279" s="9">
        <v>57159.887239999996</v>
      </c>
      <c r="P279" s="9">
        <v>51715.725729999998</v>
      </c>
      <c r="Q279" s="9">
        <v>9494.26</v>
      </c>
      <c r="R279" s="12">
        <f>J279*VLOOKUP(C279,'Projeto Básico'!A:F,6,FALSE)</f>
        <v>54.730688888512219</v>
      </c>
    </row>
    <row r="280" spans="1:18">
      <c r="A280" t="str">
        <f t="shared" si="4"/>
        <v>Campo FormosoBA</v>
      </c>
      <c r="B280" s="21" t="s">
        <v>675</v>
      </c>
      <c r="C280" s="22" t="s">
        <v>18</v>
      </c>
      <c r="D280" s="22" t="s">
        <v>133</v>
      </c>
      <c r="E280" s="9" t="s">
        <v>893</v>
      </c>
      <c r="F280" s="9">
        <v>2906006</v>
      </c>
      <c r="G280" s="9" t="s">
        <v>894</v>
      </c>
      <c r="H280" s="9" t="s">
        <v>895</v>
      </c>
      <c r="I280" s="9">
        <v>7161.8270000000002</v>
      </c>
      <c r="J280" s="9">
        <v>71754</v>
      </c>
      <c r="K280" s="9">
        <v>9.18</v>
      </c>
      <c r="L280" s="9">
        <v>98</v>
      </c>
      <c r="M280" s="9">
        <v>0.58599999999999997</v>
      </c>
      <c r="N280" s="9">
        <v>12.48</v>
      </c>
      <c r="O280" s="9">
        <v>160280.65992000001</v>
      </c>
      <c r="P280" s="9">
        <v>143198.15690999999</v>
      </c>
      <c r="Q280" s="9">
        <v>18422.89</v>
      </c>
      <c r="R280" s="12">
        <f>J280*VLOOKUP(C280,'Projeto Básico'!A:F,6,FALSE)</f>
        <v>136.17482750810728</v>
      </c>
    </row>
    <row r="281" spans="1:18">
      <c r="A281" t="str">
        <f t="shared" si="4"/>
        <v>CanápolisBA</v>
      </c>
      <c r="B281" s="21" t="s">
        <v>675</v>
      </c>
      <c r="C281" s="22" t="s">
        <v>18</v>
      </c>
      <c r="D281" s="22" t="s">
        <v>133</v>
      </c>
      <c r="E281" s="9" t="s">
        <v>896</v>
      </c>
      <c r="F281" s="9">
        <v>2906105</v>
      </c>
      <c r="G281" s="9" t="s">
        <v>897</v>
      </c>
      <c r="H281" s="9" t="s">
        <v>898</v>
      </c>
      <c r="I281" s="9">
        <v>460.38799999999998</v>
      </c>
      <c r="J281" s="9">
        <v>9694</v>
      </c>
      <c r="K281" s="9">
        <v>21.52</v>
      </c>
      <c r="L281" s="9">
        <v>96.9</v>
      </c>
      <c r="M281" s="9">
        <v>0.56499999999999995</v>
      </c>
      <c r="N281" s="9">
        <v>7.81</v>
      </c>
      <c r="O281" s="9">
        <v>23593.680199999999</v>
      </c>
      <c r="P281" s="9">
        <v>22189.388610000002</v>
      </c>
      <c r="Q281" s="9">
        <v>7850.9</v>
      </c>
      <c r="R281" s="12">
        <f>J281*VLOOKUP(C281,'Projeto Básico'!A:F,6,FALSE)</f>
        <v>18.397284860266911</v>
      </c>
    </row>
    <row r="282" spans="1:18">
      <c r="A282" t="str">
        <f t="shared" si="4"/>
        <v>CanaranaBA</v>
      </c>
      <c r="B282" s="21" t="s">
        <v>675</v>
      </c>
      <c r="C282" s="22" t="s">
        <v>18</v>
      </c>
      <c r="D282" s="22" t="s">
        <v>133</v>
      </c>
      <c r="E282" s="9" t="s">
        <v>899</v>
      </c>
      <c r="F282" s="9">
        <v>2906204</v>
      </c>
      <c r="G282" s="9" t="s">
        <v>900</v>
      </c>
      <c r="H282" s="9" t="s">
        <v>901</v>
      </c>
      <c r="I282" s="9">
        <v>579.726</v>
      </c>
      <c r="J282" s="9">
        <v>26468</v>
      </c>
      <c r="K282" s="9">
        <v>41.76</v>
      </c>
      <c r="L282" s="9">
        <v>98.9</v>
      </c>
      <c r="M282" s="9">
        <v>0.58699999999999997</v>
      </c>
      <c r="N282" s="9">
        <v>16.34</v>
      </c>
      <c r="O282" s="9">
        <v>51966.571779999998</v>
      </c>
      <c r="P282" s="9">
        <v>53125.752560000001</v>
      </c>
      <c r="Q282" s="9">
        <v>8605.8799999999992</v>
      </c>
      <c r="R282" s="12">
        <f>J282*VLOOKUP(C282,'Projeto Básico'!A:F,6,FALSE)</f>
        <v>50.23100223659425</v>
      </c>
    </row>
    <row r="283" spans="1:18">
      <c r="A283" t="str">
        <f t="shared" si="4"/>
        <v>CanavieirasBA</v>
      </c>
      <c r="B283" s="21" t="s">
        <v>675</v>
      </c>
      <c r="C283" s="22" t="s">
        <v>18</v>
      </c>
      <c r="D283" s="22" t="s">
        <v>133</v>
      </c>
      <c r="E283" s="9" t="s">
        <v>902</v>
      </c>
      <c r="F283" s="9">
        <v>2906303</v>
      </c>
      <c r="G283" s="9" t="s">
        <v>903</v>
      </c>
      <c r="H283" s="9" t="s">
        <v>904</v>
      </c>
      <c r="I283" s="9">
        <v>1334.2840000000001</v>
      </c>
      <c r="J283" s="9">
        <v>30722</v>
      </c>
      <c r="K283" s="9">
        <v>24.37</v>
      </c>
      <c r="L283" s="9">
        <v>94.9</v>
      </c>
      <c r="M283" s="9">
        <v>0.59</v>
      </c>
      <c r="N283" s="9">
        <v>13.92</v>
      </c>
      <c r="O283" s="9">
        <v>60662.186079999999</v>
      </c>
      <c r="P283" s="9">
        <v>54775.592729999997</v>
      </c>
      <c r="Q283" s="9">
        <v>11856.39</v>
      </c>
      <c r="R283" s="12">
        <f>J283*VLOOKUP(C283,'Projeto Básico'!A:F,6,FALSE)</f>
        <v>58.304248553447501</v>
      </c>
    </row>
    <row r="284" spans="1:18">
      <c r="A284" t="str">
        <f t="shared" si="4"/>
        <v>CandealBA</v>
      </c>
      <c r="B284" s="21" t="s">
        <v>675</v>
      </c>
      <c r="C284" s="22" t="s">
        <v>18</v>
      </c>
      <c r="D284" s="22" t="s">
        <v>133</v>
      </c>
      <c r="E284" s="9" t="s">
        <v>905</v>
      </c>
      <c r="F284" s="9">
        <v>2906402</v>
      </c>
      <c r="G284" s="9" t="s">
        <v>906</v>
      </c>
      <c r="H284" s="9" t="s">
        <v>907</v>
      </c>
      <c r="I284" s="9">
        <v>447.57799999999997</v>
      </c>
      <c r="J284" s="9">
        <v>8109</v>
      </c>
      <c r="K284" s="9">
        <v>19.98</v>
      </c>
      <c r="L284" s="9">
        <v>98.2</v>
      </c>
      <c r="M284" s="9">
        <v>0.58699999999999997</v>
      </c>
      <c r="N284" s="9">
        <v>32.26</v>
      </c>
      <c r="O284" s="9">
        <v>19365.10353</v>
      </c>
      <c r="P284" s="9">
        <v>17317.146939999999</v>
      </c>
      <c r="Q284" s="9">
        <v>7906.2</v>
      </c>
      <c r="R284" s="12">
        <f>J284*VLOOKUP(C284,'Projeto Básico'!A:F,6,FALSE)</f>
        <v>15.389269953775985</v>
      </c>
    </row>
    <row r="285" spans="1:18">
      <c r="A285" t="str">
        <f t="shared" si="4"/>
        <v>CandeiasBA</v>
      </c>
      <c r="B285" s="21" t="s">
        <v>675</v>
      </c>
      <c r="C285" s="22" t="s">
        <v>18</v>
      </c>
      <c r="D285" s="22" t="s">
        <v>133</v>
      </c>
      <c r="E285" s="9" t="s">
        <v>908</v>
      </c>
      <c r="F285" s="9">
        <v>2906501</v>
      </c>
      <c r="G285" s="9" t="s">
        <v>909</v>
      </c>
      <c r="H285" s="9" t="s">
        <v>910</v>
      </c>
      <c r="I285" s="9">
        <v>251.80799999999999</v>
      </c>
      <c r="J285" s="9">
        <v>87820</v>
      </c>
      <c r="K285" s="9">
        <v>321.87</v>
      </c>
      <c r="L285" s="9">
        <v>97.6</v>
      </c>
      <c r="M285" s="9">
        <v>0.69099999999999995</v>
      </c>
      <c r="N285" s="9">
        <v>22.56</v>
      </c>
      <c r="O285" s="9">
        <v>307031.38866</v>
      </c>
      <c r="P285" s="9">
        <v>258731.91172</v>
      </c>
      <c r="Q285" s="9">
        <v>56275.86</v>
      </c>
      <c r="R285" s="12">
        <f>J285*VLOOKUP(C285,'Projeto Básico'!A:F,6,FALSE)</f>
        <v>166.66490163282859</v>
      </c>
    </row>
    <row r="286" spans="1:18">
      <c r="A286" t="str">
        <f t="shared" si="4"/>
        <v>CandibaBA</v>
      </c>
      <c r="B286" s="21" t="s">
        <v>675</v>
      </c>
      <c r="C286" s="22" t="s">
        <v>18</v>
      </c>
      <c r="D286" s="22" t="s">
        <v>133</v>
      </c>
      <c r="E286" s="9" t="s">
        <v>911</v>
      </c>
      <c r="F286" s="9">
        <v>2906600</v>
      </c>
      <c r="G286" s="9" t="s">
        <v>912</v>
      </c>
      <c r="H286" s="9" t="s">
        <v>913</v>
      </c>
      <c r="I286" s="9">
        <v>433.642</v>
      </c>
      <c r="J286" s="9">
        <v>14415</v>
      </c>
      <c r="K286" s="9">
        <v>31.6</v>
      </c>
      <c r="L286" s="9">
        <v>98.3</v>
      </c>
      <c r="M286" s="9">
        <v>0.59099999999999997</v>
      </c>
      <c r="N286" s="9">
        <v>17.75</v>
      </c>
      <c r="O286" s="9">
        <v>29804.886839999999</v>
      </c>
      <c r="P286" s="9">
        <v>27959.044460000001</v>
      </c>
      <c r="Q286" s="9">
        <v>9123.3700000000008</v>
      </c>
      <c r="R286" s="12">
        <f>J286*VLOOKUP(C286,'Projeto Básico'!A:F,6,FALSE)</f>
        <v>27.356804338843361</v>
      </c>
    </row>
    <row r="287" spans="1:18">
      <c r="A287" t="str">
        <f t="shared" si="4"/>
        <v>Cândido SalesBA</v>
      </c>
      <c r="B287" s="21" t="s">
        <v>675</v>
      </c>
      <c r="C287" s="22" t="s">
        <v>18</v>
      </c>
      <c r="D287" s="22" t="s">
        <v>133</v>
      </c>
      <c r="E287" s="9" t="s">
        <v>914</v>
      </c>
      <c r="F287" s="9">
        <v>2906709</v>
      </c>
      <c r="G287" s="9" t="s">
        <v>915</v>
      </c>
      <c r="H287" s="9" t="s">
        <v>916</v>
      </c>
      <c r="I287" s="9">
        <v>1169.8140000000001</v>
      </c>
      <c r="J287" s="9">
        <v>24921</v>
      </c>
      <c r="K287" s="9">
        <v>17.260000000000002</v>
      </c>
      <c r="L287" s="9">
        <v>96.2</v>
      </c>
      <c r="M287" s="9">
        <v>0.60099999999999998</v>
      </c>
      <c r="N287" s="9">
        <v>11.73</v>
      </c>
      <c r="O287" s="9">
        <v>58734.357429999996</v>
      </c>
      <c r="P287" s="9">
        <v>55384.552609999999</v>
      </c>
      <c r="Q287" s="9">
        <v>8990.91</v>
      </c>
      <c r="R287" s="12">
        <f>J287*VLOOKUP(C287,'Projeto Básico'!A:F,6,FALSE)</f>
        <v>47.295103775810986</v>
      </c>
    </row>
    <row r="288" spans="1:18">
      <c r="A288" t="str">
        <f t="shared" si="4"/>
        <v>CansançãoBA</v>
      </c>
      <c r="B288" s="21" t="s">
        <v>675</v>
      </c>
      <c r="C288" s="22" t="s">
        <v>18</v>
      </c>
      <c r="D288" s="22" t="s">
        <v>133</v>
      </c>
      <c r="E288" s="9" t="s">
        <v>917</v>
      </c>
      <c r="F288" s="9">
        <v>2906808</v>
      </c>
      <c r="G288" s="9" t="s">
        <v>918</v>
      </c>
      <c r="H288" s="9" t="s">
        <v>919</v>
      </c>
      <c r="I288" s="9">
        <v>1351.8910000000001</v>
      </c>
      <c r="J288" s="9">
        <v>34929</v>
      </c>
      <c r="K288" s="9">
        <v>24.62</v>
      </c>
      <c r="L288" s="9">
        <v>98.6</v>
      </c>
      <c r="M288" s="9">
        <v>0.55700000000000005</v>
      </c>
      <c r="N288" s="9">
        <v>8.58</v>
      </c>
      <c r="O288" s="9">
        <v>71242.733559999993</v>
      </c>
      <c r="P288" s="9">
        <v>68139.270520000005</v>
      </c>
      <c r="Q288" s="9">
        <v>8876.27</v>
      </c>
      <c r="R288" s="12">
        <f>J288*VLOOKUP(C288,'Projeto Básico'!A:F,6,FALSE)</f>
        <v>66.28829821376759</v>
      </c>
    </row>
    <row r="289" spans="1:18">
      <c r="A289" t="str">
        <f t="shared" si="4"/>
        <v>CanudosBA</v>
      </c>
      <c r="B289" s="21" t="s">
        <v>675</v>
      </c>
      <c r="C289" s="22" t="s">
        <v>18</v>
      </c>
      <c r="D289" s="22" t="s">
        <v>133</v>
      </c>
      <c r="E289" s="9" t="s">
        <v>920</v>
      </c>
      <c r="F289" s="9">
        <v>2906824</v>
      </c>
      <c r="G289" s="9" t="s">
        <v>921</v>
      </c>
      <c r="H289" s="9" t="s">
        <v>922</v>
      </c>
      <c r="I289" s="9">
        <v>3565.377</v>
      </c>
      <c r="J289" s="9">
        <v>16832</v>
      </c>
      <c r="K289" s="9">
        <v>4.8899999999999997</v>
      </c>
      <c r="L289" s="9">
        <v>98.6</v>
      </c>
      <c r="M289" s="9">
        <v>0.56200000000000006</v>
      </c>
      <c r="N289" s="9">
        <v>38.1</v>
      </c>
      <c r="O289" s="9">
        <v>40038.982089999998</v>
      </c>
      <c r="P289" s="9">
        <v>40279.640270000004</v>
      </c>
      <c r="Q289" s="9">
        <v>8535.7000000000007</v>
      </c>
      <c r="R289" s="12">
        <f>J289*VLOOKUP(C289,'Projeto Básico'!A:F,6,FALSE)</f>
        <v>31.943789846091672</v>
      </c>
    </row>
    <row r="290" spans="1:18">
      <c r="A290" t="str">
        <f t="shared" si="4"/>
        <v>Capela do Alto AlegreBA</v>
      </c>
      <c r="B290" s="21" t="s">
        <v>675</v>
      </c>
      <c r="C290" s="22" t="s">
        <v>18</v>
      </c>
      <c r="D290" s="22" t="s">
        <v>133</v>
      </c>
      <c r="E290" s="9" t="s">
        <v>923</v>
      </c>
      <c r="F290" s="9">
        <v>2906857</v>
      </c>
      <c r="G290" s="9" t="s">
        <v>187</v>
      </c>
      <c r="H290" s="9" t="s">
        <v>924</v>
      </c>
      <c r="I290" s="9">
        <v>629.58600000000001</v>
      </c>
      <c r="J290" s="9">
        <v>11597</v>
      </c>
      <c r="K290" s="9">
        <v>17.75</v>
      </c>
      <c r="L290" s="9">
        <v>98.6</v>
      </c>
      <c r="M290" s="9">
        <v>0.59899999999999998</v>
      </c>
      <c r="N290" s="9">
        <v>29.13</v>
      </c>
      <c r="O290" s="9">
        <v>26752.377540000001</v>
      </c>
      <c r="P290" s="9">
        <v>24375.4719</v>
      </c>
      <c r="Q290" s="9">
        <v>10907.81</v>
      </c>
      <c r="R290" s="12">
        <f>J290*VLOOKUP(C290,'Projeto Básico'!A:F,6,FALSE)</f>
        <v>22.008800549258858</v>
      </c>
    </row>
    <row r="291" spans="1:18">
      <c r="A291" t="str">
        <f t="shared" si="4"/>
        <v>Capim GrossoBA</v>
      </c>
      <c r="B291" s="21" t="s">
        <v>675</v>
      </c>
      <c r="C291" s="22" t="s">
        <v>18</v>
      </c>
      <c r="D291" s="22" t="s">
        <v>133</v>
      </c>
      <c r="E291" s="9" t="s">
        <v>925</v>
      </c>
      <c r="F291" s="9">
        <v>2906873</v>
      </c>
      <c r="G291" s="9" t="s">
        <v>926</v>
      </c>
      <c r="H291" s="9" t="s">
        <v>927</v>
      </c>
      <c r="I291" s="9">
        <v>464.77600000000001</v>
      </c>
      <c r="J291" s="9">
        <v>31055</v>
      </c>
      <c r="K291" s="9">
        <v>79.47</v>
      </c>
      <c r="L291" s="9">
        <v>96.2</v>
      </c>
      <c r="M291" s="9">
        <v>0.621</v>
      </c>
      <c r="N291" s="9">
        <v>15.66</v>
      </c>
      <c r="O291" s="9">
        <v>64297.843370000002</v>
      </c>
      <c r="P291" s="9">
        <v>61461.559939999999</v>
      </c>
      <c r="Q291" s="9">
        <v>16103.09</v>
      </c>
      <c r="R291" s="12">
        <f>J291*VLOOKUP(C291,'Projeto Básico'!A:F,6,FALSE)</f>
        <v>58.936216353991021</v>
      </c>
    </row>
    <row r="292" spans="1:18">
      <c r="A292" t="str">
        <f t="shared" si="4"/>
        <v>CaraíbasBA</v>
      </c>
      <c r="B292" s="21" t="s">
        <v>675</v>
      </c>
      <c r="C292" s="22" t="s">
        <v>18</v>
      </c>
      <c r="D292" s="22" t="s">
        <v>133</v>
      </c>
      <c r="E292" s="9" t="s">
        <v>928</v>
      </c>
      <c r="F292" s="9">
        <v>2906899</v>
      </c>
      <c r="G292" s="9" t="s">
        <v>929</v>
      </c>
      <c r="H292" s="9" t="s">
        <v>930</v>
      </c>
      <c r="I292" s="9">
        <v>805.62900000000002</v>
      </c>
      <c r="J292" s="9">
        <v>8659</v>
      </c>
      <c r="K292" s="9">
        <v>12.69</v>
      </c>
      <c r="L292" s="9">
        <v>97.3</v>
      </c>
      <c r="M292" s="9">
        <v>0.55500000000000005</v>
      </c>
      <c r="N292" s="9" t="s">
        <v>151</v>
      </c>
      <c r="O292" s="9">
        <v>22942.281330000002</v>
      </c>
      <c r="P292" s="9">
        <v>19369.475849999999</v>
      </c>
      <c r="Q292" s="9">
        <v>9275.4500000000007</v>
      </c>
      <c r="R292" s="12">
        <f>J292*VLOOKUP(C292,'Projeto Básico'!A:F,6,FALSE)</f>
        <v>16.433060615334352</v>
      </c>
    </row>
    <row r="293" spans="1:18">
      <c r="A293" t="str">
        <f t="shared" si="4"/>
        <v>CaravelasBA</v>
      </c>
      <c r="B293" s="21" t="s">
        <v>675</v>
      </c>
      <c r="C293" s="22" t="s">
        <v>18</v>
      </c>
      <c r="D293" s="22" t="s">
        <v>133</v>
      </c>
      <c r="E293" s="9" t="s">
        <v>931</v>
      </c>
      <c r="F293" s="9">
        <v>2906907</v>
      </c>
      <c r="G293" s="9" t="s">
        <v>932</v>
      </c>
      <c r="H293" s="9" t="s">
        <v>933</v>
      </c>
      <c r="I293" s="9">
        <v>2377.8890000000001</v>
      </c>
      <c r="J293" s="9">
        <v>22166</v>
      </c>
      <c r="K293" s="9">
        <v>8.9499999999999993</v>
      </c>
      <c r="L293" s="9">
        <v>95.4</v>
      </c>
      <c r="M293" s="9">
        <v>0.61599999999999999</v>
      </c>
      <c r="N293" s="9">
        <v>14.98</v>
      </c>
      <c r="O293" s="9">
        <v>60492.574240000002</v>
      </c>
      <c r="P293" s="9">
        <v>59071.920689999999</v>
      </c>
      <c r="Q293" s="9">
        <v>17424.64</v>
      </c>
      <c r="R293" s="12">
        <f>J293*VLOOKUP(C293,'Projeto Básico'!A:F,6,FALSE)</f>
        <v>42.066661462004987</v>
      </c>
    </row>
    <row r="294" spans="1:18">
      <c r="A294" t="str">
        <f t="shared" si="4"/>
        <v>Cardeal da SilvaBA</v>
      </c>
      <c r="B294" s="21" t="s">
        <v>675</v>
      </c>
      <c r="C294" s="22" t="s">
        <v>18</v>
      </c>
      <c r="D294" s="22" t="s">
        <v>133</v>
      </c>
      <c r="E294" s="9" t="s">
        <v>934</v>
      </c>
      <c r="F294" s="9">
        <v>2907004</v>
      </c>
      <c r="G294" s="9" t="s">
        <v>935</v>
      </c>
      <c r="H294" s="9" t="s">
        <v>936</v>
      </c>
      <c r="I294" s="9">
        <v>293.45600000000002</v>
      </c>
      <c r="J294" s="9">
        <v>9395</v>
      </c>
      <c r="K294" s="9">
        <v>34.64</v>
      </c>
      <c r="L294" s="9">
        <v>98.1</v>
      </c>
      <c r="M294" s="9">
        <v>0.55200000000000005</v>
      </c>
      <c r="N294" s="9" t="s">
        <v>151</v>
      </c>
      <c r="O294" s="9">
        <v>28380.525409999998</v>
      </c>
      <c r="P294" s="9">
        <v>24684.725729999998</v>
      </c>
      <c r="Q294" s="9">
        <v>10688.52</v>
      </c>
      <c r="R294" s="12">
        <f>J294*VLOOKUP(C294,'Projeto Básico'!A:F,6,FALSE)</f>
        <v>17.829842300619728</v>
      </c>
    </row>
    <row r="295" spans="1:18">
      <c r="A295" t="str">
        <f t="shared" si="4"/>
        <v>CarinhanhaBA</v>
      </c>
      <c r="B295" s="21" t="s">
        <v>675</v>
      </c>
      <c r="C295" s="22" t="s">
        <v>18</v>
      </c>
      <c r="D295" s="22" t="s">
        <v>133</v>
      </c>
      <c r="E295" s="9" t="s">
        <v>937</v>
      </c>
      <c r="F295" s="9">
        <v>2907103</v>
      </c>
      <c r="G295" s="9" t="s">
        <v>938</v>
      </c>
      <c r="H295" s="9" t="s">
        <v>939</v>
      </c>
      <c r="I295" s="9">
        <v>2525.9059999999999</v>
      </c>
      <c r="J295" s="9">
        <v>29118</v>
      </c>
      <c r="K295" s="9">
        <v>10.37</v>
      </c>
      <c r="L295" s="9">
        <v>98.8</v>
      </c>
      <c r="M295" s="9">
        <v>0.57599999999999996</v>
      </c>
      <c r="N295" s="9">
        <v>6.83</v>
      </c>
      <c r="O295" s="9">
        <v>61936.434529999999</v>
      </c>
      <c r="P295" s="9">
        <v>57003.703399999999</v>
      </c>
      <c r="Q295" s="9">
        <v>8922.36</v>
      </c>
      <c r="R295" s="12">
        <f>J295*VLOOKUP(C295,'Projeto Básico'!A:F,6,FALSE)</f>
        <v>55.260175424102741</v>
      </c>
    </row>
    <row r="296" spans="1:18">
      <c r="A296" t="str">
        <f t="shared" si="4"/>
        <v>Casa NovaBA</v>
      </c>
      <c r="B296" s="21" t="s">
        <v>675</v>
      </c>
      <c r="C296" s="22" t="s">
        <v>18</v>
      </c>
      <c r="D296" s="22" t="s">
        <v>133</v>
      </c>
      <c r="E296" s="9" t="s">
        <v>940</v>
      </c>
      <c r="F296" s="9">
        <v>2907202</v>
      </c>
      <c r="G296" s="9" t="s">
        <v>941</v>
      </c>
      <c r="H296" s="9" t="s">
        <v>942</v>
      </c>
      <c r="I296" s="9">
        <v>9647.0720000000001</v>
      </c>
      <c r="J296" s="9">
        <v>73092</v>
      </c>
      <c r="K296" s="9">
        <v>6.73</v>
      </c>
      <c r="L296" s="9">
        <v>95.5</v>
      </c>
      <c r="M296" s="9">
        <v>0.56999999999999995</v>
      </c>
      <c r="N296" s="9">
        <v>24.37</v>
      </c>
      <c r="O296" s="9">
        <v>136950.34507000001</v>
      </c>
      <c r="P296" s="9">
        <v>131324.85811999999</v>
      </c>
      <c r="Q296" s="9">
        <v>11226.88</v>
      </c>
      <c r="R296" s="12">
        <f>J296*VLOOKUP(C296,'Projeto Básico'!A:F,6,FALSE)</f>
        <v>138.71408551749838</v>
      </c>
    </row>
    <row r="297" spans="1:18">
      <c r="A297" t="str">
        <f t="shared" si="4"/>
        <v>Castro AlvesBA</v>
      </c>
      <c r="B297" s="21" t="s">
        <v>675</v>
      </c>
      <c r="C297" s="22" t="s">
        <v>18</v>
      </c>
      <c r="D297" s="22" t="s">
        <v>133</v>
      </c>
      <c r="E297" s="9" t="s">
        <v>943</v>
      </c>
      <c r="F297" s="9">
        <v>2907301</v>
      </c>
      <c r="G297" s="9" t="s">
        <v>944</v>
      </c>
      <c r="H297" s="9" t="s">
        <v>945</v>
      </c>
      <c r="I297" s="9">
        <v>713.78899999999999</v>
      </c>
      <c r="J297" s="9">
        <v>26369</v>
      </c>
      <c r="K297" s="9">
        <v>35.700000000000003</v>
      </c>
      <c r="L297" s="9">
        <v>95.9</v>
      </c>
      <c r="M297" s="9">
        <v>0.61299999999999999</v>
      </c>
      <c r="N297" s="9" t="s">
        <v>151</v>
      </c>
      <c r="O297" s="9">
        <v>54272.937440000002</v>
      </c>
      <c r="P297" s="9">
        <v>51417.19685</v>
      </c>
      <c r="Q297" s="9">
        <v>11013.42</v>
      </c>
      <c r="R297" s="12">
        <f>J297*VLOOKUP(C297,'Projeto Básico'!A:F,6,FALSE)</f>
        <v>50.043119917513742</v>
      </c>
    </row>
    <row r="298" spans="1:18">
      <c r="A298" t="str">
        <f t="shared" si="4"/>
        <v>CatolândiaBA</v>
      </c>
      <c r="B298" s="21" t="s">
        <v>675</v>
      </c>
      <c r="C298" s="22" t="s">
        <v>18</v>
      </c>
      <c r="D298" s="22" t="s">
        <v>133</v>
      </c>
      <c r="E298" s="9" t="s">
        <v>946</v>
      </c>
      <c r="F298" s="9">
        <v>2907400</v>
      </c>
      <c r="G298" s="9" t="s">
        <v>947</v>
      </c>
      <c r="H298" s="9" t="s">
        <v>948</v>
      </c>
      <c r="I298" s="9">
        <v>702.50400000000002</v>
      </c>
      <c r="J298" s="9">
        <v>3619</v>
      </c>
      <c r="K298" s="9">
        <v>4.0599999999999996</v>
      </c>
      <c r="L298" s="9">
        <v>98.4</v>
      </c>
      <c r="M298" s="9">
        <v>0.58199999999999996</v>
      </c>
      <c r="N298" s="9" t="s">
        <v>151</v>
      </c>
      <c r="O298" s="9">
        <v>15604.839620000001</v>
      </c>
      <c r="P298" s="9">
        <v>14348.63774</v>
      </c>
      <c r="Q298" s="9">
        <v>18469.48</v>
      </c>
      <c r="R298" s="12">
        <f>J298*VLOOKUP(C298,'Projeto Básico'!A:F,6,FALSE)</f>
        <v>6.8681425530540494</v>
      </c>
    </row>
    <row r="299" spans="1:18">
      <c r="A299" t="str">
        <f t="shared" si="4"/>
        <v>CatuBA</v>
      </c>
      <c r="B299" s="21" t="s">
        <v>675</v>
      </c>
      <c r="C299" s="22" t="s">
        <v>18</v>
      </c>
      <c r="D299" s="22" t="s">
        <v>133</v>
      </c>
      <c r="E299" s="9" t="s">
        <v>949</v>
      </c>
      <c r="F299" s="9">
        <v>2907509</v>
      </c>
      <c r="G299" s="9" t="s">
        <v>950</v>
      </c>
      <c r="H299" s="9" t="s">
        <v>951</v>
      </c>
      <c r="I299" s="9">
        <v>426.95499999999998</v>
      </c>
      <c r="J299" s="9">
        <v>55222</v>
      </c>
      <c r="K299" s="9">
        <v>122.72</v>
      </c>
      <c r="L299" s="9">
        <v>97.3</v>
      </c>
      <c r="M299" s="9">
        <v>0.67700000000000005</v>
      </c>
      <c r="N299" s="9">
        <v>17.13</v>
      </c>
      <c r="O299" s="9">
        <v>115313.52484</v>
      </c>
      <c r="P299" s="9">
        <v>107811.49532</v>
      </c>
      <c r="Q299" s="9">
        <v>11003.76</v>
      </c>
      <c r="R299" s="12">
        <f>J299*VLOOKUP(C299,'Projeto Básico'!A:F,6,FALSE)</f>
        <v>104.80037802286563</v>
      </c>
    </row>
    <row r="300" spans="1:18">
      <c r="A300" t="str">
        <f t="shared" si="4"/>
        <v>CaturamaBA</v>
      </c>
      <c r="B300" s="21" t="s">
        <v>675</v>
      </c>
      <c r="C300" s="22" t="s">
        <v>18</v>
      </c>
      <c r="D300" s="22" t="s">
        <v>133</v>
      </c>
      <c r="E300" s="9" t="s">
        <v>952</v>
      </c>
      <c r="F300" s="9">
        <v>2907558</v>
      </c>
      <c r="G300" s="9" t="s">
        <v>953</v>
      </c>
      <c r="H300" s="9" t="s">
        <v>954</v>
      </c>
      <c r="I300" s="9">
        <v>716.26099999999997</v>
      </c>
      <c r="J300" s="9">
        <v>9303</v>
      </c>
      <c r="K300" s="9">
        <v>13.31</v>
      </c>
      <c r="L300" s="9">
        <v>98.7</v>
      </c>
      <c r="M300" s="9">
        <v>0.57099999999999995</v>
      </c>
      <c r="N300" s="9">
        <v>48.19</v>
      </c>
      <c r="O300" s="9">
        <v>20974.373950000001</v>
      </c>
      <c r="P300" s="9">
        <v>20615.041079999999</v>
      </c>
      <c r="Q300" s="9">
        <v>7543.71</v>
      </c>
      <c r="R300" s="12">
        <f>J300*VLOOKUP(C300,'Projeto Básico'!A:F,6,FALSE)</f>
        <v>17.655244589959057</v>
      </c>
    </row>
    <row r="301" spans="1:18">
      <c r="A301" t="str">
        <f t="shared" si="4"/>
        <v>CentralBA</v>
      </c>
      <c r="B301" s="21" t="s">
        <v>675</v>
      </c>
      <c r="C301" s="22" t="s">
        <v>18</v>
      </c>
      <c r="D301" s="22" t="s">
        <v>133</v>
      </c>
      <c r="E301" s="9" t="s">
        <v>955</v>
      </c>
      <c r="F301" s="9">
        <v>2907608</v>
      </c>
      <c r="G301" s="9" t="s">
        <v>956</v>
      </c>
      <c r="H301" s="9" t="s">
        <v>957</v>
      </c>
      <c r="I301" s="9">
        <v>566.97400000000005</v>
      </c>
      <c r="J301" s="9">
        <v>17293</v>
      </c>
      <c r="K301" s="9">
        <v>28.24</v>
      </c>
      <c r="L301" s="9">
        <v>98.9</v>
      </c>
      <c r="M301" s="9">
        <v>0.59599999999999997</v>
      </c>
      <c r="N301" s="9">
        <v>24.75</v>
      </c>
      <c r="O301" s="9">
        <v>37941.244250000003</v>
      </c>
      <c r="P301" s="9">
        <v>36237.467559999997</v>
      </c>
      <c r="Q301" s="9">
        <v>8621.41</v>
      </c>
      <c r="R301" s="12">
        <f>J301*VLOOKUP(C301,'Projeto Básico'!A:F,6,FALSE)</f>
        <v>32.818676200597864</v>
      </c>
    </row>
    <row r="302" spans="1:18">
      <c r="A302" t="str">
        <f t="shared" si="4"/>
        <v>ChorrochóBA</v>
      </c>
      <c r="B302" s="21" t="s">
        <v>675</v>
      </c>
      <c r="C302" s="22" t="s">
        <v>18</v>
      </c>
      <c r="D302" s="22" t="s">
        <v>133</v>
      </c>
      <c r="E302" s="9" t="s">
        <v>958</v>
      </c>
      <c r="F302" s="9">
        <v>2907707</v>
      </c>
      <c r="G302" s="9" t="s">
        <v>959</v>
      </c>
      <c r="H302" s="9" t="s">
        <v>960</v>
      </c>
      <c r="I302" s="9">
        <v>3005.319</v>
      </c>
      <c r="J302" s="9">
        <v>11221</v>
      </c>
      <c r="K302" s="9">
        <v>3.57</v>
      </c>
      <c r="L302" s="9">
        <v>96.6</v>
      </c>
      <c r="M302" s="9">
        <v>0.6</v>
      </c>
      <c r="N302" s="9">
        <v>7.09</v>
      </c>
      <c r="O302" s="9">
        <v>30272.9238</v>
      </c>
      <c r="P302" s="9">
        <v>26996.516250000001</v>
      </c>
      <c r="Q302" s="9">
        <v>8551.7999999999993</v>
      </c>
      <c r="R302" s="12">
        <f>J302*VLOOKUP(C302,'Projeto Básico'!A:F,6,FALSE)</f>
        <v>21.295227296993502</v>
      </c>
    </row>
    <row r="303" spans="1:18">
      <c r="A303" t="str">
        <f t="shared" si="4"/>
        <v>Cícero DantasBA</v>
      </c>
      <c r="B303" s="21" t="s">
        <v>675</v>
      </c>
      <c r="C303" s="22" t="s">
        <v>18</v>
      </c>
      <c r="D303" s="22" t="s">
        <v>133</v>
      </c>
      <c r="E303" s="9" t="s">
        <v>961</v>
      </c>
      <c r="F303" s="9">
        <v>2907806</v>
      </c>
      <c r="G303" s="9" t="s">
        <v>962</v>
      </c>
      <c r="H303" s="9" t="s">
        <v>963</v>
      </c>
      <c r="I303" s="9">
        <v>819.96900000000005</v>
      </c>
      <c r="J303" s="9">
        <v>32636</v>
      </c>
      <c r="K303" s="9">
        <v>36.5</v>
      </c>
      <c r="L303" s="9">
        <v>98</v>
      </c>
      <c r="M303" s="9">
        <v>0.58499999999999996</v>
      </c>
      <c r="N303" s="9">
        <v>31.75</v>
      </c>
      <c r="O303" s="9">
        <v>58419.112500000003</v>
      </c>
      <c r="P303" s="9">
        <v>56030.792079999999</v>
      </c>
      <c r="Q303" s="9">
        <v>10368.120000000001</v>
      </c>
      <c r="R303" s="12">
        <f>J303*VLOOKUP(C303,'Projeto Básico'!A:F,6,FALSE)</f>
        <v>61.936640055670615</v>
      </c>
    </row>
    <row r="304" spans="1:18">
      <c r="A304" t="str">
        <f t="shared" si="4"/>
        <v>CipóBA</v>
      </c>
      <c r="B304" s="21" t="s">
        <v>675</v>
      </c>
      <c r="C304" s="22" t="s">
        <v>18</v>
      </c>
      <c r="D304" s="22" t="s">
        <v>133</v>
      </c>
      <c r="E304" s="9" t="s">
        <v>964</v>
      </c>
      <c r="F304" s="9">
        <v>2907905</v>
      </c>
      <c r="G304" s="9" t="s">
        <v>965</v>
      </c>
      <c r="H304" s="9" t="s">
        <v>966</v>
      </c>
      <c r="I304" s="9">
        <v>168.33</v>
      </c>
      <c r="J304" s="9">
        <v>17402</v>
      </c>
      <c r="K304" s="9">
        <v>122.78</v>
      </c>
      <c r="L304" s="9">
        <v>97.6</v>
      </c>
      <c r="M304" s="9">
        <v>0.60099999999999998</v>
      </c>
      <c r="N304" s="9">
        <v>21.9</v>
      </c>
      <c r="O304" s="9">
        <v>38100.095970000002</v>
      </c>
      <c r="P304" s="9">
        <v>35647.355689999997</v>
      </c>
      <c r="Q304" s="9">
        <v>8553.17</v>
      </c>
      <c r="R304" s="12">
        <f>J304*VLOOKUP(C304,'Projeto Básico'!A:F,6,FALSE)</f>
        <v>33.025536531706706</v>
      </c>
    </row>
    <row r="305" spans="1:18">
      <c r="A305" t="str">
        <f t="shared" si="4"/>
        <v>CoaraciBA</v>
      </c>
      <c r="B305" s="21" t="s">
        <v>675</v>
      </c>
      <c r="C305" s="22" t="s">
        <v>18</v>
      </c>
      <c r="D305" s="22" t="s">
        <v>133</v>
      </c>
      <c r="E305" s="9" t="s">
        <v>967</v>
      </c>
      <c r="F305" s="9">
        <v>2908002</v>
      </c>
      <c r="G305" s="9" t="s">
        <v>968</v>
      </c>
      <c r="H305" s="9" t="s">
        <v>969</v>
      </c>
      <c r="I305" s="9">
        <v>274.5</v>
      </c>
      <c r="J305" s="9">
        <v>16128</v>
      </c>
      <c r="K305" s="9">
        <v>74.17</v>
      </c>
      <c r="L305" s="9">
        <v>95.1</v>
      </c>
      <c r="M305" s="9">
        <v>0.61299999999999999</v>
      </c>
      <c r="N305" s="9">
        <v>15.38</v>
      </c>
      <c r="O305" s="9">
        <v>41578.921979999999</v>
      </c>
      <c r="P305" s="9">
        <v>41550.2019</v>
      </c>
      <c r="Q305" s="9">
        <v>11012.57</v>
      </c>
      <c r="R305" s="12">
        <f>J305*VLOOKUP(C305,'Projeto Básico'!A:F,6,FALSE)</f>
        <v>30.607737799296963</v>
      </c>
    </row>
    <row r="306" spans="1:18">
      <c r="A306" t="str">
        <f t="shared" si="4"/>
        <v>CocosBA</v>
      </c>
      <c r="B306" s="21" t="s">
        <v>675</v>
      </c>
      <c r="C306" s="22" t="s">
        <v>18</v>
      </c>
      <c r="D306" s="22" t="s">
        <v>133</v>
      </c>
      <c r="E306" s="9" t="s">
        <v>970</v>
      </c>
      <c r="F306" s="9">
        <v>2908101</v>
      </c>
      <c r="G306" s="9" t="s">
        <v>971</v>
      </c>
      <c r="H306" s="9" t="s">
        <v>972</v>
      </c>
      <c r="I306" s="9">
        <v>10140.572</v>
      </c>
      <c r="J306" s="9">
        <v>18835</v>
      </c>
      <c r="K306" s="9">
        <v>1.77</v>
      </c>
      <c r="L306" s="9">
        <v>97</v>
      </c>
      <c r="M306" s="9">
        <v>0.59599999999999997</v>
      </c>
      <c r="N306" s="9">
        <v>25.55</v>
      </c>
      <c r="O306" s="9">
        <v>64480.225980000003</v>
      </c>
      <c r="P306" s="9">
        <v>52555.204109999999</v>
      </c>
      <c r="Q306" s="9">
        <v>20219.57</v>
      </c>
      <c r="R306" s="12">
        <f>J306*VLOOKUP(C306,'Projeto Básico'!A:F,6,FALSE)</f>
        <v>35.745085655366957</v>
      </c>
    </row>
    <row r="307" spans="1:18">
      <c r="A307" t="str">
        <f t="shared" si="4"/>
        <v>Conceição da FeiraBA</v>
      </c>
      <c r="B307" s="21" t="s">
        <v>675</v>
      </c>
      <c r="C307" s="22" t="s">
        <v>18</v>
      </c>
      <c r="D307" s="22" t="s">
        <v>133</v>
      </c>
      <c r="E307" s="9" t="s">
        <v>973</v>
      </c>
      <c r="F307" s="9">
        <v>2908200</v>
      </c>
      <c r="G307" s="9" t="s">
        <v>974</v>
      </c>
      <c r="H307" s="9" t="s">
        <v>975</v>
      </c>
      <c r="I307" s="9">
        <v>164.798</v>
      </c>
      <c r="J307" s="9">
        <v>22933</v>
      </c>
      <c r="K307" s="9">
        <v>125.19</v>
      </c>
      <c r="L307" s="9">
        <v>98.8</v>
      </c>
      <c r="M307" s="9">
        <v>0.63400000000000001</v>
      </c>
      <c r="N307" s="9">
        <v>16.809999999999999</v>
      </c>
      <c r="O307" s="9">
        <v>41522.938770000001</v>
      </c>
      <c r="P307" s="9">
        <v>43835.850709999999</v>
      </c>
      <c r="Q307" s="9">
        <v>13846.63</v>
      </c>
      <c r="R307" s="12">
        <f>J307*VLOOKUP(C307,'Projeto Básico'!A:F,6,FALSE)</f>
        <v>43.522274984578203</v>
      </c>
    </row>
    <row r="308" spans="1:18">
      <c r="A308" t="str">
        <f t="shared" si="4"/>
        <v>Conceição do AlmeidaBA</v>
      </c>
      <c r="B308" s="21" t="s">
        <v>675</v>
      </c>
      <c r="C308" s="22" t="s">
        <v>18</v>
      </c>
      <c r="D308" s="22" t="s">
        <v>133</v>
      </c>
      <c r="E308" s="9" t="s">
        <v>976</v>
      </c>
      <c r="F308" s="9">
        <v>2908309</v>
      </c>
      <c r="G308" s="9" t="s">
        <v>977</v>
      </c>
      <c r="H308" s="9" t="s">
        <v>978</v>
      </c>
      <c r="I308" s="9">
        <v>284.83600000000001</v>
      </c>
      <c r="J308" s="9">
        <v>17087</v>
      </c>
      <c r="K308" s="9">
        <v>61.7</v>
      </c>
      <c r="L308" s="9">
        <v>95.6</v>
      </c>
      <c r="M308" s="9">
        <v>0.60599999999999998</v>
      </c>
      <c r="N308" s="9">
        <v>18.63</v>
      </c>
      <c r="O308" s="9">
        <v>33636.518580000004</v>
      </c>
      <c r="P308" s="9">
        <v>31631.71848</v>
      </c>
      <c r="Q308" s="9">
        <v>10663</v>
      </c>
      <c r="R308" s="12">
        <f>J308*VLOOKUP(C308,'Projeto Básico'!A:F,6,FALSE)</f>
        <v>32.427729152814187</v>
      </c>
    </row>
    <row r="309" spans="1:18">
      <c r="A309" t="str">
        <f t="shared" si="4"/>
        <v>Conceição do CoitéBA</v>
      </c>
      <c r="B309" s="21" t="s">
        <v>675</v>
      </c>
      <c r="C309" s="22" t="s">
        <v>18</v>
      </c>
      <c r="D309" s="22" t="s">
        <v>133</v>
      </c>
      <c r="E309" s="9" t="s">
        <v>979</v>
      </c>
      <c r="F309" s="9">
        <v>2908408</v>
      </c>
      <c r="G309" s="9" t="s">
        <v>980</v>
      </c>
      <c r="H309" s="9" t="s">
        <v>981</v>
      </c>
      <c r="I309" s="9">
        <v>1015.252</v>
      </c>
      <c r="J309" s="9">
        <v>67394</v>
      </c>
      <c r="K309" s="9">
        <v>61.06</v>
      </c>
      <c r="L309" s="9">
        <v>97.9</v>
      </c>
      <c r="M309" s="9">
        <v>0.61099999999999999</v>
      </c>
      <c r="N309" s="9">
        <v>14.42</v>
      </c>
      <c r="O309" s="9">
        <v>98868.187609999994</v>
      </c>
      <c r="P309" s="9">
        <v>90040.484570000001</v>
      </c>
      <c r="Q309" s="9">
        <v>11354.56</v>
      </c>
      <c r="R309" s="12">
        <f>J309*VLOOKUP(C309,'Projeto Básico'!A:F,6,FALSE)</f>
        <v>127.90041426375369</v>
      </c>
    </row>
    <row r="310" spans="1:18">
      <c r="A310" t="str">
        <f t="shared" si="4"/>
        <v>Conceição do JacuípeBA</v>
      </c>
      <c r="B310" s="21" t="s">
        <v>675</v>
      </c>
      <c r="C310" s="22" t="s">
        <v>18</v>
      </c>
      <c r="D310" s="22" t="s">
        <v>133</v>
      </c>
      <c r="E310" s="9" t="s">
        <v>982</v>
      </c>
      <c r="F310" s="9">
        <v>2908507</v>
      </c>
      <c r="G310" s="9" t="s">
        <v>983</v>
      </c>
      <c r="H310" s="9" t="s">
        <v>984</v>
      </c>
      <c r="I310" s="9">
        <v>114.869</v>
      </c>
      <c r="J310" s="9">
        <v>33631</v>
      </c>
      <c r="K310" s="9">
        <v>256.3</v>
      </c>
      <c r="L310" s="9">
        <v>98.4</v>
      </c>
      <c r="M310" s="9">
        <v>0.66300000000000003</v>
      </c>
      <c r="N310" s="9">
        <v>8.6</v>
      </c>
      <c r="O310" s="9">
        <v>74311.017559999993</v>
      </c>
      <c r="P310" s="9">
        <v>68906.968640000006</v>
      </c>
      <c r="Q310" s="9">
        <v>70091.83</v>
      </c>
      <c r="R310" s="12">
        <f>J310*VLOOKUP(C310,'Projeto Básico'!A:F,6,FALSE)</f>
        <v>63.824952252489844</v>
      </c>
    </row>
    <row r="311" spans="1:18">
      <c r="A311" t="str">
        <f t="shared" si="4"/>
        <v>CondeBA</v>
      </c>
      <c r="B311" s="21" t="s">
        <v>675</v>
      </c>
      <c r="C311" s="22" t="s">
        <v>18</v>
      </c>
      <c r="D311" s="22" t="s">
        <v>133</v>
      </c>
      <c r="E311" s="9" t="s">
        <v>985</v>
      </c>
      <c r="F311" s="9">
        <v>2908606</v>
      </c>
      <c r="G311" s="9" t="s">
        <v>986</v>
      </c>
      <c r="H311" s="9" t="s">
        <v>987</v>
      </c>
      <c r="I311" s="9">
        <v>931.10599999999999</v>
      </c>
      <c r="J311" s="9">
        <v>26223</v>
      </c>
      <c r="K311" s="9">
        <v>24.49</v>
      </c>
      <c r="L311" s="9">
        <v>96.8</v>
      </c>
      <c r="M311" s="9">
        <v>0.56000000000000005</v>
      </c>
      <c r="N311" s="9">
        <v>12.38</v>
      </c>
      <c r="O311" s="9">
        <v>58788.347900000001</v>
      </c>
      <c r="P311" s="9">
        <v>63818.034979999997</v>
      </c>
      <c r="Q311" s="9">
        <v>10100.11</v>
      </c>
      <c r="R311" s="12">
        <f>J311*VLOOKUP(C311,'Projeto Básico'!A:F,6,FALSE)</f>
        <v>49.766040941900066</v>
      </c>
    </row>
    <row r="312" spans="1:18">
      <c r="A312" t="str">
        <f t="shared" si="4"/>
        <v>CondeúbaBA</v>
      </c>
      <c r="B312" s="21" t="s">
        <v>675</v>
      </c>
      <c r="C312" s="22" t="s">
        <v>18</v>
      </c>
      <c r="D312" s="22" t="s">
        <v>133</v>
      </c>
      <c r="E312" s="9" t="s">
        <v>988</v>
      </c>
      <c r="F312" s="9">
        <v>2908705</v>
      </c>
      <c r="G312" s="9" t="s">
        <v>989</v>
      </c>
      <c r="H312" s="9" t="s">
        <v>990</v>
      </c>
      <c r="I312" s="9">
        <v>1348.039</v>
      </c>
      <c r="J312" s="9">
        <v>17113</v>
      </c>
      <c r="K312" s="9">
        <v>13.14</v>
      </c>
      <c r="L312" s="9">
        <v>98.1</v>
      </c>
      <c r="M312" s="9">
        <v>0.58199999999999996</v>
      </c>
      <c r="N312" s="9">
        <v>4.72</v>
      </c>
      <c r="O312" s="9">
        <v>43255.772440000001</v>
      </c>
      <c r="P312" s="9">
        <v>37540.921139999999</v>
      </c>
      <c r="Q312" s="9">
        <v>9632.73</v>
      </c>
      <c r="R312" s="12">
        <f>J312*VLOOKUP(C312,'Projeto Básico'!A:F,6,FALSE)</f>
        <v>32.477071984087857</v>
      </c>
    </row>
    <row r="313" spans="1:18">
      <c r="A313" t="str">
        <f t="shared" si="4"/>
        <v>Contendas do SincoráBA</v>
      </c>
      <c r="B313" s="21" t="s">
        <v>675</v>
      </c>
      <c r="C313" s="22" t="s">
        <v>18</v>
      </c>
      <c r="D313" s="22" t="s">
        <v>133</v>
      </c>
      <c r="E313" s="9" t="s">
        <v>991</v>
      </c>
      <c r="F313" s="9">
        <v>2908804</v>
      </c>
      <c r="G313" s="9" t="s">
        <v>992</v>
      </c>
      <c r="H313" s="9" t="s">
        <v>993</v>
      </c>
      <c r="I313" s="9">
        <v>977.45500000000004</v>
      </c>
      <c r="J313" s="9">
        <v>4025</v>
      </c>
      <c r="K313" s="9">
        <v>4.46</v>
      </c>
      <c r="L313" s="9">
        <v>99</v>
      </c>
      <c r="M313" s="9">
        <v>0.57699999999999996</v>
      </c>
      <c r="N313" s="9">
        <v>23.81</v>
      </c>
      <c r="O313" s="9">
        <v>17325.38063</v>
      </c>
      <c r="P313" s="9">
        <v>15835.87492</v>
      </c>
      <c r="Q313" s="9">
        <v>10813.98</v>
      </c>
      <c r="R313" s="12">
        <f>J313*VLOOKUP(C313,'Projeto Básico'!A:F,6,FALSE)</f>
        <v>7.6386498414044066</v>
      </c>
    </row>
    <row r="314" spans="1:18">
      <c r="A314" t="str">
        <f t="shared" si="4"/>
        <v>Coração de MariaBA</v>
      </c>
      <c r="B314" s="21" t="s">
        <v>675</v>
      </c>
      <c r="C314" s="22" t="s">
        <v>18</v>
      </c>
      <c r="D314" s="22" t="s">
        <v>133</v>
      </c>
      <c r="E314" s="9" t="s">
        <v>994</v>
      </c>
      <c r="F314" s="9">
        <v>2908903</v>
      </c>
      <c r="G314" s="9" t="s">
        <v>995</v>
      </c>
      <c r="H314" s="9" t="s">
        <v>996</v>
      </c>
      <c r="I314" s="9">
        <v>378.42</v>
      </c>
      <c r="J314" s="9">
        <v>22391</v>
      </c>
      <c r="K314" s="9">
        <v>64.34</v>
      </c>
      <c r="L314" s="9">
        <v>98.8</v>
      </c>
      <c r="M314" s="9">
        <v>0.59199999999999997</v>
      </c>
      <c r="N314" s="9">
        <v>4.4800000000000004</v>
      </c>
      <c r="O314" s="9">
        <v>53276.951999999997</v>
      </c>
      <c r="P314" s="9">
        <v>50151.733650000002</v>
      </c>
      <c r="Q314" s="9">
        <v>9085.6299999999992</v>
      </c>
      <c r="R314" s="12">
        <f>J314*VLOOKUP(C314,'Projeto Básico'!A:F,6,FALSE)</f>
        <v>42.493666732642502</v>
      </c>
    </row>
    <row r="315" spans="1:18">
      <c r="A315" t="str">
        <f t="shared" si="4"/>
        <v>CordeirosBA</v>
      </c>
      <c r="B315" s="21" t="s">
        <v>675</v>
      </c>
      <c r="C315" s="22" t="s">
        <v>18</v>
      </c>
      <c r="D315" s="22" t="s">
        <v>133</v>
      </c>
      <c r="E315" s="9" t="s">
        <v>997</v>
      </c>
      <c r="F315" s="9">
        <v>2909000</v>
      </c>
      <c r="G315" s="9" t="s">
        <v>998</v>
      </c>
      <c r="H315" s="9" t="s">
        <v>999</v>
      </c>
      <c r="I315" s="9">
        <v>523.64</v>
      </c>
      <c r="J315" s="9">
        <v>8667</v>
      </c>
      <c r="K315" s="9">
        <v>15.25</v>
      </c>
      <c r="L315" s="9">
        <v>98</v>
      </c>
      <c r="M315" s="9">
        <v>0.57899999999999996</v>
      </c>
      <c r="N315" s="9" t="s">
        <v>151</v>
      </c>
      <c r="O315" s="9">
        <v>20717.167679999999</v>
      </c>
      <c r="P315" s="9">
        <v>18587.68923</v>
      </c>
      <c r="Q315" s="9">
        <v>7625.61</v>
      </c>
      <c r="R315" s="12">
        <f>J315*VLOOKUP(C315,'Projeto Básico'!A:F,6,FALSE)</f>
        <v>16.448243024957019</v>
      </c>
    </row>
    <row r="316" spans="1:18">
      <c r="A316" t="str">
        <f t="shared" si="4"/>
        <v>CoribeBA</v>
      </c>
      <c r="B316" s="21" t="s">
        <v>675</v>
      </c>
      <c r="C316" s="22" t="s">
        <v>18</v>
      </c>
      <c r="D316" s="22" t="s">
        <v>133</v>
      </c>
      <c r="E316" s="9" t="s">
        <v>1000</v>
      </c>
      <c r="F316" s="9">
        <v>2909109</v>
      </c>
      <c r="G316" s="9" t="s">
        <v>1001</v>
      </c>
      <c r="H316" s="9" t="s">
        <v>1002</v>
      </c>
      <c r="I316" s="9">
        <v>2662.819</v>
      </c>
      <c r="J316" s="9">
        <v>14108</v>
      </c>
      <c r="K316" s="9">
        <v>5.77</v>
      </c>
      <c r="L316" s="9">
        <v>97.7</v>
      </c>
      <c r="M316" s="9">
        <v>0.6</v>
      </c>
      <c r="N316" s="9">
        <v>6.76</v>
      </c>
      <c r="O316" s="9">
        <v>49512.772290000001</v>
      </c>
      <c r="P316" s="9">
        <v>38010.52519</v>
      </c>
      <c r="Q316" s="9">
        <v>10867.96</v>
      </c>
      <c r="R316" s="12">
        <f>J316*VLOOKUP(C316,'Projeto Básico'!A:F,6,FALSE)</f>
        <v>26.77417936957351</v>
      </c>
    </row>
    <row r="317" spans="1:18">
      <c r="A317" t="str">
        <f t="shared" si="4"/>
        <v>Coronel João SáBA</v>
      </c>
      <c r="B317" s="21" t="s">
        <v>675</v>
      </c>
      <c r="C317" s="22" t="s">
        <v>18</v>
      </c>
      <c r="D317" s="22" t="s">
        <v>133</v>
      </c>
      <c r="E317" s="9" t="s">
        <v>1003</v>
      </c>
      <c r="F317" s="9">
        <v>2909208</v>
      </c>
      <c r="G317" s="9" t="s">
        <v>1004</v>
      </c>
      <c r="H317" s="9" t="s">
        <v>1005</v>
      </c>
      <c r="I317" s="9">
        <v>797.43399999999997</v>
      </c>
      <c r="J317" s="9">
        <v>15549</v>
      </c>
      <c r="K317" s="9">
        <v>19.32</v>
      </c>
      <c r="L317" s="9">
        <v>96</v>
      </c>
      <c r="M317" s="9">
        <v>0.53500000000000003</v>
      </c>
      <c r="N317" s="9" t="s">
        <v>151</v>
      </c>
      <c r="O317" s="9">
        <v>39769.262589999998</v>
      </c>
      <c r="P317" s="9">
        <v>42292.972569999998</v>
      </c>
      <c r="Q317" s="9">
        <v>11034</v>
      </c>
      <c r="R317" s="12">
        <f>J317*VLOOKUP(C317,'Projeto Básico'!A:F,6,FALSE)</f>
        <v>29.508910902856428</v>
      </c>
    </row>
    <row r="318" spans="1:18">
      <c r="A318" t="str">
        <f t="shared" si="4"/>
        <v>CorrentinaBA</v>
      </c>
      <c r="B318" s="21" t="s">
        <v>675</v>
      </c>
      <c r="C318" s="22" t="s">
        <v>18</v>
      </c>
      <c r="D318" s="22" t="s">
        <v>133</v>
      </c>
      <c r="E318" s="9" t="s">
        <v>1006</v>
      </c>
      <c r="F318" s="9">
        <v>2909307</v>
      </c>
      <c r="G318" s="9" t="s">
        <v>1007</v>
      </c>
      <c r="H318" s="9" t="s">
        <v>1008</v>
      </c>
      <c r="I318" s="9">
        <v>11504.314</v>
      </c>
      <c r="J318" s="9">
        <v>32243</v>
      </c>
      <c r="K318" s="9">
        <v>2.62</v>
      </c>
      <c r="L318" s="9">
        <v>97.6</v>
      </c>
      <c r="M318" s="9">
        <v>0.60299999999999998</v>
      </c>
      <c r="N318" s="9">
        <v>19</v>
      </c>
      <c r="O318" s="9">
        <v>123134.32887</v>
      </c>
      <c r="P318" s="9">
        <v>117411.11252</v>
      </c>
      <c r="Q318" s="9">
        <v>74502.09</v>
      </c>
      <c r="R318" s="12">
        <f>J318*VLOOKUP(C318,'Projeto Básico'!A:F,6,FALSE)</f>
        <v>61.190804182957095</v>
      </c>
    </row>
    <row r="319" spans="1:18">
      <c r="A319" t="str">
        <f t="shared" si="4"/>
        <v>CotegipeBA</v>
      </c>
      <c r="B319" s="21" t="s">
        <v>675</v>
      </c>
      <c r="C319" s="22" t="s">
        <v>18</v>
      </c>
      <c r="D319" s="22" t="s">
        <v>133</v>
      </c>
      <c r="E319" s="9" t="s">
        <v>1009</v>
      </c>
      <c r="F319" s="9">
        <v>2909406</v>
      </c>
      <c r="G319" s="9" t="s">
        <v>1010</v>
      </c>
      <c r="H319" s="9" t="s">
        <v>1011</v>
      </c>
      <c r="I319" s="9">
        <v>4282.7749999999996</v>
      </c>
      <c r="J319" s="9">
        <v>13756</v>
      </c>
      <c r="K319" s="9">
        <v>3.25</v>
      </c>
      <c r="L319" s="9">
        <v>94.5</v>
      </c>
      <c r="M319" s="9">
        <v>0.59</v>
      </c>
      <c r="N319" s="9">
        <v>23.26</v>
      </c>
      <c r="O319" s="9">
        <v>37615.443939999997</v>
      </c>
      <c r="P319" s="9">
        <v>35614.132729999998</v>
      </c>
      <c r="Q319" s="9">
        <v>10961.56</v>
      </c>
      <c r="R319" s="12">
        <f>J319*VLOOKUP(C319,'Projeto Básico'!A:F,6,FALSE)</f>
        <v>26.106153346176153</v>
      </c>
    </row>
    <row r="320" spans="1:18">
      <c r="A320" t="str">
        <f t="shared" si="4"/>
        <v>CravolândiaBA</v>
      </c>
      <c r="B320" s="21" t="s">
        <v>675</v>
      </c>
      <c r="C320" s="22" t="s">
        <v>18</v>
      </c>
      <c r="D320" s="22" t="s">
        <v>133</v>
      </c>
      <c r="E320" s="9" t="s">
        <v>1012</v>
      </c>
      <c r="F320" s="9">
        <v>2909505</v>
      </c>
      <c r="G320" s="9" t="s">
        <v>1013</v>
      </c>
      <c r="H320" s="9" t="s">
        <v>1014</v>
      </c>
      <c r="I320" s="9">
        <v>182.58500000000001</v>
      </c>
      <c r="J320" s="9">
        <v>5352</v>
      </c>
      <c r="K320" s="9">
        <v>31.08</v>
      </c>
      <c r="L320" s="9">
        <v>97.6</v>
      </c>
      <c r="M320" s="9">
        <v>0.59899999999999998</v>
      </c>
      <c r="N320" s="9">
        <v>13.7</v>
      </c>
      <c r="O320" s="9">
        <v>17626.068599999999</v>
      </c>
      <c r="P320" s="9">
        <v>17371.633419999998</v>
      </c>
      <c r="Q320" s="9">
        <v>8252.9500000000007</v>
      </c>
      <c r="R320" s="12">
        <f>J320*VLOOKUP(C320,'Projeto Básico'!A:F,6,FALSE)</f>
        <v>10.157032037564319</v>
      </c>
    </row>
    <row r="321" spans="1:18">
      <c r="A321" t="str">
        <f t="shared" si="4"/>
        <v>CrisópolisBA</v>
      </c>
      <c r="B321" s="21" t="s">
        <v>675</v>
      </c>
      <c r="C321" s="22" t="s">
        <v>18</v>
      </c>
      <c r="D321" s="22" t="s">
        <v>133</v>
      </c>
      <c r="E321" s="9" t="s">
        <v>1015</v>
      </c>
      <c r="F321" s="9">
        <v>2909604</v>
      </c>
      <c r="G321" s="9" t="s">
        <v>1016</v>
      </c>
      <c r="H321" s="9" t="s">
        <v>1017</v>
      </c>
      <c r="I321" s="9">
        <v>636.60900000000004</v>
      </c>
      <c r="J321" s="9">
        <v>21219</v>
      </c>
      <c r="K321" s="9">
        <v>32.99</v>
      </c>
      <c r="L321" s="9">
        <v>96.1</v>
      </c>
      <c r="M321" s="9">
        <v>0.54300000000000004</v>
      </c>
      <c r="N321" s="9">
        <v>13.27</v>
      </c>
      <c r="O321" s="9">
        <v>46794.772729999997</v>
      </c>
      <c r="P321" s="9">
        <v>45895.775020000001</v>
      </c>
      <c r="Q321" s="9">
        <v>8594.33</v>
      </c>
      <c r="R321" s="12">
        <f>J321*VLOOKUP(C321,'Projeto Básico'!A:F,6,FALSE)</f>
        <v>40.269443722921764</v>
      </c>
    </row>
    <row r="322" spans="1:18">
      <c r="A322" t="str">
        <f t="shared" si="4"/>
        <v>CristópolisBA</v>
      </c>
      <c r="B322" s="21" t="s">
        <v>675</v>
      </c>
      <c r="C322" s="22" t="s">
        <v>18</v>
      </c>
      <c r="D322" s="22" t="s">
        <v>133</v>
      </c>
      <c r="E322" s="9" t="s">
        <v>1018</v>
      </c>
      <c r="F322" s="9">
        <v>2909703</v>
      </c>
      <c r="G322" s="9" t="s">
        <v>1019</v>
      </c>
      <c r="H322" s="9" t="s">
        <v>1020</v>
      </c>
      <c r="I322" s="9">
        <v>1052.837</v>
      </c>
      <c r="J322" s="9">
        <v>13981</v>
      </c>
      <c r="K322" s="9">
        <v>12.73</v>
      </c>
      <c r="L322" s="9">
        <v>98.3</v>
      </c>
      <c r="M322" s="9">
        <v>0.61399999999999999</v>
      </c>
      <c r="N322" s="9">
        <v>17.86</v>
      </c>
      <c r="O322" s="9">
        <v>34269.360509999999</v>
      </c>
      <c r="P322" s="9">
        <v>30426.338370000001</v>
      </c>
      <c r="Q322" s="9">
        <v>9910.02</v>
      </c>
      <c r="R322" s="12">
        <f>J322*VLOOKUP(C322,'Projeto Básico'!A:F,6,FALSE)</f>
        <v>26.533158616813669</v>
      </c>
    </row>
    <row r="323" spans="1:18">
      <c r="A323" t="str">
        <f t="shared" si="4"/>
        <v>Cruz das AlmasBA</v>
      </c>
      <c r="B323" s="21" t="s">
        <v>675</v>
      </c>
      <c r="C323" s="22" t="s">
        <v>18</v>
      </c>
      <c r="D323" s="22" t="s">
        <v>133</v>
      </c>
      <c r="E323" s="9" t="s">
        <v>1021</v>
      </c>
      <c r="F323" s="9">
        <v>2909802</v>
      </c>
      <c r="G323" s="9" t="s">
        <v>1022</v>
      </c>
      <c r="H323" s="9" t="s">
        <v>1023</v>
      </c>
      <c r="I323" s="9">
        <v>139.11699999999999</v>
      </c>
      <c r="J323" s="9">
        <v>63923</v>
      </c>
      <c r="K323" s="9">
        <v>402.12</v>
      </c>
      <c r="L323" s="9">
        <v>97.2</v>
      </c>
      <c r="M323" s="9">
        <v>0.69899999999999995</v>
      </c>
      <c r="N323" s="9">
        <v>5.09</v>
      </c>
      <c r="O323" s="9">
        <v>109107.28385000001</v>
      </c>
      <c r="P323" s="9">
        <v>103853.04028</v>
      </c>
      <c r="Q323" s="9">
        <v>14863.37</v>
      </c>
      <c r="R323" s="12">
        <f>J323*VLOOKUP(C323,'Projeto Básico'!A:F,6,FALSE)</f>
        <v>121.31314628871898</v>
      </c>
    </row>
    <row r="324" spans="1:18">
      <c r="A324" t="str">
        <f t="shared" si="4"/>
        <v>CuraçáBA</v>
      </c>
      <c r="B324" s="21" t="s">
        <v>675</v>
      </c>
      <c r="C324" s="22" t="s">
        <v>18</v>
      </c>
      <c r="D324" s="22" t="s">
        <v>133</v>
      </c>
      <c r="E324" s="9" t="s">
        <v>1024</v>
      </c>
      <c r="F324" s="9">
        <v>2909901</v>
      </c>
      <c r="G324" s="9" t="s">
        <v>1025</v>
      </c>
      <c r="H324" s="9" t="s">
        <v>1026</v>
      </c>
      <c r="I324" s="9">
        <v>5950.6139999999996</v>
      </c>
      <c r="J324" s="9">
        <v>35065</v>
      </c>
      <c r="K324" s="9">
        <v>5.29</v>
      </c>
      <c r="L324" s="9">
        <v>97.4</v>
      </c>
      <c r="M324" s="9">
        <v>0.58099999999999996</v>
      </c>
      <c r="N324" s="9">
        <v>16.329999999999998</v>
      </c>
      <c r="O324" s="9">
        <v>71569.409960000005</v>
      </c>
      <c r="P324" s="9">
        <v>71326.792119999998</v>
      </c>
      <c r="Q324" s="9">
        <v>9464.48</v>
      </c>
      <c r="R324" s="12">
        <f>J324*VLOOKUP(C324,'Projeto Básico'!A:F,6,FALSE)</f>
        <v>66.546399177352924</v>
      </c>
    </row>
    <row r="325" spans="1:18">
      <c r="A325" t="str">
        <f t="shared" si="4"/>
        <v>Dário MeiraBA</v>
      </c>
      <c r="B325" s="21" t="s">
        <v>675</v>
      </c>
      <c r="C325" s="22" t="s">
        <v>18</v>
      </c>
      <c r="D325" s="22" t="s">
        <v>133</v>
      </c>
      <c r="E325" s="9" t="s">
        <v>1027</v>
      </c>
      <c r="F325" s="9">
        <v>2910008</v>
      </c>
      <c r="G325" s="9" t="s">
        <v>1028</v>
      </c>
      <c r="H325" s="9" t="s">
        <v>1029</v>
      </c>
      <c r="I325" s="9">
        <v>413.637</v>
      </c>
      <c r="J325" s="9">
        <v>10347</v>
      </c>
      <c r="K325" s="9">
        <v>28.82</v>
      </c>
      <c r="L325" s="9">
        <v>93</v>
      </c>
      <c r="M325" s="9">
        <v>0.54</v>
      </c>
      <c r="N325" s="9">
        <v>7.35</v>
      </c>
      <c r="O325" s="9">
        <v>25390.47667</v>
      </c>
      <c r="P325" s="9">
        <v>25681.44858</v>
      </c>
      <c r="Q325" s="9">
        <v>10910.72</v>
      </c>
      <c r="R325" s="12">
        <f>J325*VLOOKUP(C325,'Projeto Básico'!A:F,6,FALSE)</f>
        <v>19.636549045717118</v>
      </c>
    </row>
    <row r="326" spans="1:18">
      <c r="A326" t="str">
        <f t="shared" ref="A326:A389" si="5">CONCATENATE(E326,C326)</f>
        <v>Dias d'ÁvilaBA</v>
      </c>
      <c r="B326" s="21" t="s">
        <v>675</v>
      </c>
      <c r="C326" s="22" t="s">
        <v>18</v>
      </c>
      <c r="D326" s="22" t="s">
        <v>133</v>
      </c>
      <c r="E326" s="9" t="s">
        <v>1030</v>
      </c>
      <c r="F326" s="9">
        <v>2910057</v>
      </c>
      <c r="G326" s="9" t="s">
        <v>1031</v>
      </c>
      <c r="H326" s="9" t="s">
        <v>1032</v>
      </c>
      <c r="I326" s="9">
        <v>183.75899999999999</v>
      </c>
      <c r="J326" s="9">
        <v>83705</v>
      </c>
      <c r="K326" s="9">
        <v>360.64</v>
      </c>
      <c r="L326" s="9">
        <v>98</v>
      </c>
      <c r="M326" s="9">
        <v>0.67600000000000005</v>
      </c>
      <c r="N326" s="9">
        <v>12.43</v>
      </c>
      <c r="O326" s="9">
        <v>194450.45610000001</v>
      </c>
      <c r="P326" s="9">
        <v>181456.66677000001</v>
      </c>
      <c r="Q326" s="9">
        <v>34655.57</v>
      </c>
      <c r="R326" s="12">
        <f>J326*VLOOKUP(C326,'Projeto Básico'!A:F,6,FALSE)</f>
        <v>158.85544968316916</v>
      </c>
    </row>
    <row r="327" spans="1:18">
      <c r="A327" t="str">
        <f t="shared" si="5"/>
        <v>Dom BasílioBA</v>
      </c>
      <c r="B327" s="21" t="s">
        <v>675</v>
      </c>
      <c r="C327" s="22" t="s">
        <v>18</v>
      </c>
      <c r="D327" s="22" t="s">
        <v>133</v>
      </c>
      <c r="E327" s="9" t="s">
        <v>1033</v>
      </c>
      <c r="F327" s="9">
        <v>2910107</v>
      </c>
      <c r="G327" s="9" t="s">
        <v>1034</v>
      </c>
      <c r="H327" s="9" t="s">
        <v>1035</v>
      </c>
      <c r="I327" s="9">
        <v>689.51599999999996</v>
      </c>
      <c r="J327" s="9">
        <v>12281</v>
      </c>
      <c r="K327" s="9">
        <v>16.78</v>
      </c>
      <c r="L327" s="9">
        <v>96.1</v>
      </c>
      <c r="M327" s="9">
        <v>0.59099999999999997</v>
      </c>
      <c r="N327" s="9" t="s">
        <v>151</v>
      </c>
      <c r="O327" s="9">
        <v>32078.90841</v>
      </c>
      <c r="P327" s="9">
        <v>28380.47062</v>
      </c>
      <c r="Q327" s="9">
        <v>10621.94</v>
      </c>
      <c r="R327" s="12">
        <f>J327*VLOOKUP(C327,'Projeto Básico'!A:F,6,FALSE)</f>
        <v>23.306896571996901</v>
      </c>
    </row>
    <row r="328" spans="1:18">
      <c r="A328" t="str">
        <f t="shared" si="5"/>
        <v>Dom Macedo CostaBA</v>
      </c>
      <c r="B328" s="21" t="s">
        <v>675</v>
      </c>
      <c r="C328" s="22" t="s">
        <v>18</v>
      </c>
      <c r="D328" s="22" t="s">
        <v>133</v>
      </c>
      <c r="E328" s="9" t="s">
        <v>1036</v>
      </c>
      <c r="F328" s="9">
        <v>2910206</v>
      </c>
      <c r="G328" s="9" t="s">
        <v>1037</v>
      </c>
      <c r="H328" s="9" t="s">
        <v>1038</v>
      </c>
      <c r="I328" s="9">
        <v>94.778000000000006</v>
      </c>
      <c r="J328" s="9">
        <v>4072</v>
      </c>
      <c r="K328" s="9">
        <v>45.7</v>
      </c>
      <c r="L328" s="9">
        <v>99.3</v>
      </c>
      <c r="M328" s="9">
        <v>0.63200000000000001</v>
      </c>
      <c r="N328" s="9">
        <v>19.23</v>
      </c>
      <c r="O328" s="9">
        <v>14266.11794</v>
      </c>
      <c r="P328" s="9">
        <v>12342.230589999999</v>
      </c>
      <c r="Q328" s="9">
        <v>10030.549999999999</v>
      </c>
      <c r="R328" s="12">
        <f>J328*VLOOKUP(C328,'Projeto Básico'!A:F,6,FALSE)</f>
        <v>7.7278464979375769</v>
      </c>
    </row>
    <row r="329" spans="1:18">
      <c r="A329" t="str">
        <f t="shared" si="5"/>
        <v>Elísio MedradoBA</v>
      </c>
      <c r="B329" s="21" t="s">
        <v>675</v>
      </c>
      <c r="C329" s="22" t="s">
        <v>18</v>
      </c>
      <c r="D329" s="22" t="s">
        <v>133</v>
      </c>
      <c r="E329" s="9" t="s">
        <v>1039</v>
      </c>
      <c r="F329" s="9">
        <v>2910305</v>
      </c>
      <c r="G329" s="9" t="s">
        <v>1040</v>
      </c>
      <c r="H329" s="9" t="s">
        <v>1041</v>
      </c>
      <c r="I329" s="9">
        <v>179.32900000000001</v>
      </c>
      <c r="J329" s="9">
        <v>8129</v>
      </c>
      <c r="K329" s="9">
        <v>41.06</v>
      </c>
      <c r="L329" s="9">
        <v>99.6</v>
      </c>
      <c r="M329" s="9">
        <v>0.623</v>
      </c>
      <c r="N329" s="9">
        <v>11.9</v>
      </c>
      <c r="O329" s="9">
        <v>19453.560829999999</v>
      </c>
      <c r="P329" s="9">
        <v>18127.990020000001</v>
      </c>
      <c r="Q329" s="9">
        <v>8653.42</v>
      </c>
      <c r="R329" s="12">
        <f>J329*VLOOKUP(C329,'Projeto Básico'!A:F,6,FALSE)</f>
        <v>15.427225977832652</v>
      </c>
    </row>
    <row r="330" spans="1:18">
      <c r="A330" t="str">
        <f t="shared" si="5"/>
        <v>EncruzilhadaBA</v>
      </c>
      <c r="B330" s="21" t="s">
        <v>675</v>
      </c>
      <c r="C330" s="22" t="s">
        <v>18</v>
      </c>
      <c r="D330" s="22" t="s">
        <v>133</v>
      </c>
      <c r="E330" s="9" t="s">
        <v>1042</v>
      </c>
      <c r="F330" s="9">
        <v>2910404</v>
      </c>
      <c r="G330" s="9" t="s">
        <v>1043</v>
      </c>
      <c r="H330" s="9" t="s">
        <v>1044</v>
      </c>
      <c r="I330" s="9">
        <v>1890.133</v>
      </c>
      <c r="J330" s="9">
        <v>15914</v>
      </c>
      <c r="K330" s="9">
        <v>11.99</v>
      </c>
      <c r="L330" s="9">
        <v>95</v>
      </c>
      <c r="M330" s="9">
        <v>0.54400000000000004</v>
      </c>
      <c r="N330" s="9">
        <v>14.65</v>
      </c>
      <c r="O330" s="9">
        <v>49443.202219999999</v>
      </c>
      <c r="P330" s="9">
        <v>50267.062940000003</v>
      </c>
      <c r="Q330" s="9">
        <v>13395.19</v>
      </c>
      <c r="R330" s="12">
        <f>J330*VLOOKUP(C330,'Projeto Básico'!A:F,6,FALSE)</f>
        <v>30.201608341890616</v>
      </c>
    </row>
    <row r="331" spans="1:18">
      <c r="A331" t="str">
        <f t="shared" si="5"/>
        <v>Entre RiosBA</v>
      </c>
      <c r="B331" s="21" t="s">
        <v>675</v>
      </c>
      <c r="C331" s="22" t="s">
        <v>18</v>
      </c>
      <c r="D331" s="22" t="s">
        <v>133</v>
      </c>
      <c r="E331" s="9" t="s">
        <v>1045</v>
      </c>
      <c r="F331" s="9">
        <v>2910503</v>
      </c>
      <c r="G331" s="9" t="s">
        <v>1046</v>
      </c>
      <c r="H331" s="9" t="s">
        <v>1047</v>
      </c>
      <c r="I331" s="9">
        <v>1187.7660000000001</v>
      </c>
      <c r="J331" s="9">
        <v>42014</v>
      </c>
      <c r="K331" s="9">
        <v>32.81</v>
      </c>
      <c r="L331" s="9">
        <v>95.6</v>
      </c>
      <c r="M331" s="9">
        <v>0.61499999999999999</v>
      </c>
      <c r="N331" s="9">
        <v>21.57</v>
      </c>
      <c r="O331" s="9">
        <v>93732.364220000003</v>
      </c>
      <c r="P331" s="9">
        <v>89847.007370000007</v>
      </c>
      <c r="Q331" s="9">
        <v>13857.44</v>
      </c>
      <c r="R331" s="12">
        <f>J331*VLOOKUP(C331,'Projeto Básico'!A:F,6,FALSE)</f>
        <v>79.734219735842174</v>
      </c>
    </row>
    <row r="332" spans="1:18">
      <c r="A332" t="str">
        <f t="shared" si="5"/>
        <v>EsplanadaBA</v>
      </c>
      <c r="B332" s="21" t="s">
        <v>675</v>
      </c>
      <c r="C332" s="22" t="s">
        <v>18</v>
      </c>
      <c r="D332" s="22" t="s">
        <v>133</v>
      </c>
      <c r="E332" s="9" t="s">
        <v>1048</v>
      </c>
      <c r="F332" s="9">
        <v>2910602</v>
      </c>
      <c r="G332" s="9" t="s">
        <v>1049</v>
      </c>
      <c r="H332" s="9" t="s">
        <v>1050</v>
      </c>
      <c r="I332" s="9">
        <v>1299.355</v>
      </c>
      <c r="J332" s="9">
        <v>37902</v>
      </c>
      <c r="K332" s="9">
        <v>25.27</v>
      </c>
      <c r="L332" s="9">
        <v>97.7</v>
      </c>
      <c r="M332" s="9">
        <v>0.58899999999999997</v>
      </c>
      <c r="N332" s="9">
        <v>18.11</v>
      </c>
      <c r="O332" s="9">
        <v>94071.969070000006</v>
      </c>
      <c r="P332" s="9">
        <v>87463.051070000001</v>
      </c>
      <c r="Q332" s="9">
        <v>15626.75</v>
      </c>
      <c r="R332" s="12">
        <f>J332*VLOOKUP(C332,'Projeto Básico'!A:F,6,FALSE)</f>
        <v>71.930461189791259</v>
      </c>
    </row>
    <row r="333" spans="1:18">
      <c r="A333" t="str">
        <f t="shared" si="5"/>
        <v>Euclides da CunhaBA</v>
      </c>
      <c r="B333" s="21" t="s">
        <v>675</v>
      </c>
      <c r="C333" s="22" t="s">
        <v>18</v>
      </c>
      <c r="D333" s="22" t="s">
        <v>133</v>
      </c>
      <c r="E333" s="9" t="s">
        <v>1051</v>
      </c>
      <c r="F333" s="9">
        <v>2910701</v>
      </c>
      <c r="G333" s="9" t="s">
        <v>1052</v>
      </c>
      <c r="H333" s="9" t="s">
        <v>1053</v>
      </c>
      <c r="I333" s="9">
        <v>2025.3679999999999</v>
      </c>
      <c r="J333" s="9">
        <v>61112</v>
      </c>
      <c r="K333" s="9">
        <v>27.75</v>
      </c>
      <c r="L333" s="9">
        <v>97.8</v>
      </c>
      <c r="M333" s="9">
        <v>0.56699999999999995</v>
      </c>
      <c r="N333" s="9">
        <v>13.35</v>
      </c>
      <c r="O333" s="9">
        <v>118713.28069</v>
      </c>
      <c r="P333" s="9">
        <v>132809.62576</v>
      </c>
      <c r="Q333" s="9">
        <v>12981.22</v>
      </c>
      <c r="R333" s="12">
        <f>J333*VLOOKUP(C333,'Projeto Básico'!A:F,6,FALSE)</f>
        <v>115.97842710755431</v>
      </c>
    </row>
    <row r="334" spans="1:18">
      <c r="A334" t="str">
        <f t="shared" si="5"/>
        <v>EunápolisBA</v>
      </c>
      <c r="B334" s="21" t="s">
        <v>675</v>
      </c>
      <c r="C334" s="22" t="s">
        <v>18</v>
      </c>
      <c r="D334" s="22" t="s">
        <v>133</v>
      </c>
      <c r="E334" s="9" t="s">
        <v>1054</v>
      </c>
      <c r="F334" s="9">
        <v>2910727</v>
      </c>
      <c r="G334" s="9" t="s">
        <v>1055</v>
      </c>
      <c r="H334" s="9" t="s">
        <v>1056</v>
      </c>
      <c r="I334" s="9">
        <v>1425.97</v>
      </c>
      <c r="J334" s="9">
        <v>115360</v>
      </c>
      <c r="K334" s="9">
        <v>84.97</v>
      </c>
      <c r="L334" s="9">
        <v>96.2</v>
      </c>
      <c r="M334" s="9">
        <v>0.67700000000000005</v>
      </c>
      <c r="N334" s="9">
        <v>11.06</v>
      </c>
      <c r="O334" s="9">
        <v>256565.06135</v>
      </c>
      <c r="P334" s="9">
        <v>251311.03941999999</v>
      </c>
      <c r="Q334" s="9">
        <v>26244.74</v>
      </c>
      <c r="R334" s="12">
        <f>J334*VLOOKUP(C334,'Projeto Básico'!A:F,6,FALSE)</f>
        <v>218.93034675886022</v>
      </c>
    </row>
    <row r="335" spans="1:18">
      <c r="A335" t="str">
        <f t="shared" si="5"/>
        <v>FátimaBA</v>
      </c>
      <c r="B335" s="21" t="s">
        <v>675</v>
      </c>
      <c r="C335" s="22" t="s">
        <v>18</v>
      </c>
      <c r="D335" s="22" t="s">
        <v>133</v>
      </c>
      <c r="E335" s="9" t="s">
        <v>1057</v>
      </c>
      <c r="F335" s="9">
        <v>2910750</v>
      </c>
      <c r="G335" s="9" t="s">
        <v>1058</v>
      </c>
      <c r="H335" s="9" t="s">
        <v>1059</v>
      </c>
      <c r="I335" s="9">
        <v>364.41899999999998</v>
      </c>
      <c r="J335" s="9">
        <v>17801</v>
      </c>
      <c r="K335" s="9">
        <v>49.12</v>
      </c>
      <c r="L335" s="9">
        <v>98.4</v>
      </c>
      <c r="M335" s="9">
        <v>0.55900000000000005</v>
      </c>
      <c r="N335" s="9">
        <v>4.6900000000000004</v>
      </c>
      <c r="O335" s="9">
        <v>39762.162790000002</v>
      </c>
      <c r="P335" s="9">
        <v>42834.29449</v>
      </c>
      <c r="Q335" s="9">
        <v>16412.560000000001</v>
      </c>
      <c r="R335" s="12">
        <f>J335*VLOOKUP(C335,'Projeto Básico'!A:F,6,FALSE)</f>
        <v>33.782759211637227</v>
      </c>
    </row>
    <row r="336" spans="1:18">
      <c r="A336" t="str">
        <f t="shared" si="5"/>
        <v>Feira da MataBA</v>
      </c>
      <c r="B336" s="21" t="s">
        <v>675</v>
      </c>
      <c r="C336" s="22" t="s">
        <v>18</v>
      </c>
      <c r="D336" s="22" t="s">
        <v>133</v>
      </c>
      <c r="E336" s="9" t="s">
        <v>1060</v>
      </c>
      <c r="F336" s="9">
        <v>2910776</v>
      </c>
      <c r="G336" s="9" t="s">
        <v>163</v>
      </c>
      <c r="H336" s="9" t="s">
        <v>1061</v>
      </c>
      <c r="I336" s="9">
        <v>1176.1110000000001</v>
      </c>
      <c r="J336" s="9">
        <v>5656</v>
      </c>
      <c r="K336" s="9">
        <v>3.78</v>
      </c>
      <c r="L336" s="9">
        <v>97.5</v>
      </c>
      <c r="M336" s="9">
        <v>0.58799999999999997</v>
      </c>
      <c r="N336" s="9" t="s">
        <v>151</v>
      </c>
      <c r="O336" s="9">
        <v>18098.70361</v>
      </c>
      <c r="P336" s="9">
        <v>16991.26009</v>
      </c>
      <c r="Q336" s="9">
        <v>9912.4</v>
      </c>
      <c r="R336" s="12">
        <f>J336*VLOOKUP(C336,'Projeto Básico'!A:F,6,FALSE)</f>
        <v>10.733963603225671</v>
      </c>
    </row>
    <row r="337" spans="1:18">
      <c r="A337" t="str">
        <f t="shared" si="5"/>
        <v>Feira de SantanaBA</v>
      </c>
      <c r="B337" s="21" t="s">
        <v>675</v>
      </c>
      <c r="C337" s="22" t="s">
        <v>18</v>
      </c>
      <c r="D337" s="22" t="s">
        <v>133</v>
      </c>
      <c r="E337" s="9" t="s">
        <v>1062</v>
      </c>
      <c r="F337" s="9">
        <v>2910800</v>
      </c>
      <c r="G337" s="9" t="s">
        <v>1063</v>
      </c>
      <c r="H337" s="9" t="s">
        <v>1064</v>
      </c>
      <c r="I337" s="9">
        <v>1304.425</v>
      </c>
      <c r="J337" s="9">
        <v>624107</v>
      </c>
      <c r="K337" s="9">
        <v>416.03</v>
      </c>
      <c r="L337" s="9">
        <v>97.4</v>
      </c>
      <c r="M337" s="9">
        <v>0.71199999999999997</v>
      </c>
      <c r="N337" s="9">
        <v>13.84</v>
      </c>
      <c r="O337" s="9">
        <v>1167088.5740400001</v>
      </c>
      <c r="P337" s="9">
        <v>1099658.8289999999</v>
      </c>
      <c r="Q337" s="9">
        <v>24456.13</v>
      </c>
      <c r="R337" s="12">
        <f>J337*VLOOKUP(C337,'Projeto Básico'!A:F,6,FALSE)</f>
        <v>1184.4310152967405</v>
      </c>
    </row>
    <row r="338" spans="1:18">
      <c r="A338" t="str">
        <f t="shared" si="5"/>
        <v>FiladélfiaBA</v>
      </c>
      <c r="B338" s="21" t="s">
        <v>675</v>
      </c>
      <c r="C338" s="22" t="s">
        <v>18</v>
      </c>
      <c r="D338" s="22" t="s">
        <v>133</v>
      </c>
      <c r="E338" s="9" t="s">
        <v>1065</v>
      </c>
      <c r="F338" s="9">
        <v>2910859</v>
      </c>
      <c r="G338" s="9" t="s">
        <v>1066</v>
      </c>
      <c r="H338" s="9" t="s">
        <v>1067</v>
      </c>
      <c r="I338" s="9">
        <v>579.68600000000004</v>
      </c>
      <c r="J338" s="9">
        <v>16314</v>
      </c>
      <c r="K338" s="9">
        <v>29.36</v>
      </c>
      <c r="L338" s="9">
        <v>98.4</v>
      </c>
      <c r="M338" s="9">
        <v>0.56499999999999995</v>
      </c>
      <c r="N338" s="9">
        <v>25.75</v>
      </c>
      <c r="O338" s="9">
        <v>45822.387060000001</v>
      </c>
      <c r="P338" s="9">
        <v>40895.603190000002</v>
      </c>
      <c r="Q338" s="9">
        <v>7978.22</v>
      </c>
      <c r="R338" s="12">
        <f>J338*VLOOKUP(C338,'Projeto Básico'!A:F,6,FALSE)</f>
        <v>30.960728823023974</v>
      </c>
    </row>
    <row r="339" spans="1:18">
      <c r="A339" t="str">
        <f t="shared" si="5"/>
        <v>Firmino AlvesBA</v>
      </c>
      <c r="B339" s="21" t="s">
        <v>675</v>
      </c>
      <c r="C339" s="22" t="s">
        <v>18</v>
      </c>
      <c r="D339" s="22" t="s">
        <v>133</v>
      </c>
      <c r="E339" s="9" t="s">
        <v>1068</v>
      </c>
      <c r="F339" s="9">
        <v>2910909</v>
      </c>
      <c r="G339" s="9" t="s">
        <v>1069</v>
      </c>
      <c r="H339" s="9" t="s">
        <v>1070</v>
      </c>
      <c r="I339" s="9">
        <v>172.35300000000001</v>
      </c>
      <c r="J339" s="9">
        <v>5641</v>
      </c>
      <c r="K339" s="9">
        <v>33.15</v>
      </c>
      <c r="L339" s="9">
        <v>95</v>
      </c>
      <c r="M339" s="9">
        <v>0.57799999999999996</v>
      </c>
      <c r="N339" s="9" t="s">
        <v>151</v>
      </c>
      <c r="O339" s="9">
        <v>16165.130069999999</v>
      </c>
      <c r="P339" s="9">
        <v>15348.08844</v>
      </c>
      <c r="Q339" s="9">
        <v>11181.88</v>
      </c>
      <c r="R339" s="12">
        <f>J339*VLOOKUP(C339,'Projeto Básico'!A:F,6,FALSE)</f>
        <v>10.70549658518317</v>
      </c>
    </row>
    <row r="340" spans="1:18">
      <c r="A340" t="str">
        <f t="shared" si="5"/>
        <v>Floresta AzulBA</v>
      </c>
      <c r="B340" s="21" t="s">
        <v>675</v>
      </c>
      <c r="C340" s="22" t="s">
        <v>18</v>
      </c>
      <c r="D340" s="22" t="s">
        <v>133</v>
      </c>
      <c r="E340" s="9" t="s">
        <v>1071</v>
      </c>
      <c r="F340" s="9">
        <v>2911006</v>
      </c>
      <c r="G340" s="9" t="s">
        <v>1072</v>
      </c>
      <c r="H340" s="9" t="s">
        <v>1073</v>
      </c>
      <c r="I340" s="9">
        <v>321.01299999999998</v>
      </c>
      <c r="J340" s="9">
        <v>10525</v>
      </c>
      <c r="K340" s="9">
        <v>36.32</v>
      </c>
      <c r="L340" s="9">
        <v>92.8</v>
      </c>
      <c r="M340" s="9">
        <v>0.55700000000000005</v>
      </c>
      <c r="N340" s="9">
        <v>22.22</v>
      </c>
      <c r="O340" s="9">
        <v>34148.899539999999</v>
      </c>
      <c r="P340" s="9">
        <v>22096.61202</v>
      </c>
      <c r="Q340" s="9">
        <v>9116.4699999999993</v>
      </c>
      <c r="R340" s="12">
        <f>J340*VLOOKUP(C340,'Projeto Básico'!A:F,6,FALSE)</f>
        <v>19.974357659821461</v>
      </c>
    </row>
    <row r="341" spans="1:18">
      <c r="A341" t="str">
        <f t="shared" si="5"/>
        <v>Formosa do Rio PretoBA</v>
      </c>
      <c r="B341" s="21" t="s">
        <v>675</v>
      </c>
      <c r="C341" s="22" t="s">
        <v>18</v>
      </c>
      <c r="D341" s="22" t="s">
        <v>133</v>
      </c>
      <c r="E341" s="9" t="s">
        <v>1074</v>
      </c>
      <c r="F341" s="9">
        <v>2911105</v>
      </c>
      <c r="G341" s="9" t="s">
        <v>1075</v>
      </c>
      <c r="H341" s="9" t="s">
        <v>1076</v>
      </c>
      <c r="I341" s="9">
        <v>15634.328</v>
      </c>
      <c r="J341" s="9">
        <v>26111</v>
      </c>
      <c r="K341" s="9">
        <v>1.38</v>
      </c>
      <c r="L341" s="9">
        <v>97.3</v>
      </c>
      <c r="M341" s="9">
        <v>0.61799999999999999</v>
      </c>
      <c r="N341" s="9">
        <v>14.15</v>
      </c>
      <c r="O341" s="9">
        <v>115659.78173</v>
      </c>
      <c r="P341" s="9">
        <v>101995.33172</v>
      </c>
      <c r="Q341" s="9">
        <v>147092.01</v>
      </c>
      <c r="R341" s="12">
        <f>J341*VLOOKUP(C341,'Projeto Básico'!A:F,6,FALSE)</f>
        <v>49.553487207182727</v>
      </c>
    </row>
    <row r="342" spans="1:18">
      <c r="A342" t="str">
        <f t="shared" si="5"/>
        <v>GanduBA</v>
      </c>
      <c r="B342" s="21" t="s">
        <v>675</v>
      </c>
      <c r="C342" s="22" t="s">
        <v>18</v>
      </c>
      <c r="D342" s="22" t="s">
        <v>133</v>
      </c>
      <c r="E342" s="9" t="s">
        <v>1077</v>
      </c>
      <c r="F342" s="9">
        <v>2911204</v>
      </c>
      <c r="G342" s="9" t="s">
        <v>1078</v>
      </c>
      <c r="H342" s="9" t="s">
        <v>1079</v>
      </c>
      <c r="I342" s="9">
        <v>229.631</v>
      </c>
      <c r="J342" s="9">
        <v>32778</v>
      </c>
      <c r="K342" s="9">
        <v>124.76</v>
      </c>
      <c r="L342" s="9">
        <v>96.8</v>
      </c>
      <c r="M342" s="9">
        <v>0.63200000000000001</v>
      </c>
      <c r="N342" s="9">
        <v>18.649999999999999</v>
      </c>
      <c r="O342" s="9">
        <v>59938.8177</v>
      </c>
      <c r="P342" s="9">
        <v>54632.065309999998</v>
      </c>
      <c r="Q342" s="9">
        <v>12367.49</v>
      </c>
      <c r="R342" s="12">
        <f>J342*VLOOKUP(C342,'Projeto Básico'!A:F,6,FALSE)</f>
        <v>62.206127826472958</v>
      </c>
    </row>
    <row r="343" spans="1:18">
      <c r="A343" t="str">
        <f t="shared" si="5"/>
        <v>GaviãoBA</v>
      </c>
      <c r="B343" s="21" t="s">
        <v>675</v>
      </c>
      <c r="C343" s="22" t="s">
        <v>18</v>
      </c>
      <c r="D343" s="22" t="s">
        <v>133</v>
      </c>
      <c r="E343" s="9" t="s">
        <v>1080</v>
      </c>
      <c r="F343" s="9">
        <v>2911253</v>
      </c>
      <c r="G343" s="9" t="s">
        <v>1081</v>
      </c>
      <c r="H343" s="9" t="s">
        <v>1082</v>
      </c>
      <c r="I343" s="9">
        <v>384.59199999999998</v>
      </c>
      <c r="J343" s="9">
        <v>4417</v>
      </c>
      <c r="K343" s="9">
        <v>12.33</v>
      </c>
      <c r="L343" s="9">
        <v>98.8</v>
      </c>
      <c r="M343" s="9">
        <v>0.59899999999999998</v>
      </c>
      <c r="N343" s="9" t="s">
        <v>151</v>
      </c>
      <c r="O343" s="9">
        <v>14795.12779</v>
      </c>
      <c r="P343" s="9">
        <v>15463.29695</v>
      </c>
      <c r="Q343" s="9">
        <v>10496.01</v>
      </c>
      <c r="R343" s="12">
        <f>J343*VLOOKUP(C343,'Projeto Básico'!A:F,6,FALSE)</f>
        <v>8.3825879129150973</v>
      </c>
    </row>
    <row r="344" spans="1:18">
      <c r="A344" t="str">
        <f t="shared" si="5"/>
        <v>Gentio do OuroBA</v>
      </c>
      <c r="B344" s="21" t="s">
        <v>675</v>
      </c>
      <c r="C344" s="22" t="s">
        <v>18</v>
      </c>
      <c r="D344" s="22" t="s">
        <v>133</v>
      </c>
      <c r="E344" s="9" t="s">
        <v>1083</v>
      </c>
      <c r="F344" s="9">
        <v>2911303</v>
      </c>
      <c r="G344" s="9" t="s">
        <v>1084</v>
      </c>
      <c r="H344" s="9" t="s">
        <v>1085</v>
      </c>
      <c r="I344" s="9">
        <v>3817.9459999999999</v>
      </c>
      <c r="J344" s="9">
        <v>11284</v>
      </c>
      <c r="K344" s="9">
        <v>2.87</v>
      </c>
      <c r="L344" s="9">
        <v>97.9</v>
      </c>
      <c r="M344" s="9">
        <v>0.55900000000000005</v>
      </c>
      <c r="N344" s="9">
        <v>7.09</v>
      </c>
      <c r="O344" s="9">
        <v>34194.090940000002</v>
      </c>
      <c r="P344" s="9">
        <v>25798.3518</v>
      </c>
      <c r="Q344" s="9">
        <v>10570.89</v>
      </c>
      <c r="R344" s="12">
        <f>J344*VLOOKUP(C344,'Projeto Básico'!A:F,6,FALSE)</f>
        <v>21.414788772772006</v>
      </c>
    </row>
    <row r="345" spans="1:18">
      <c r="A345" t="str">
        <f t="shared" si="5"/>
        <v>GlóriaBA</v>
      </c>
      <c r="B345" s="21" t="s">
        <v>675</v>
      </c>
      <c r="C345" s="22" t="s">
        <v>18</v>
      </c>
      <c r="D345" s="22" t="s">
        <v>133</v>
      </c>
      <c r="E345" s="9" t="s">
        <v>1086</v>
      </c>
      <c r="F345" s="9">
        <v>2911402</v>
      </c>
      <c r="G345" s="9" t="s">
        <v>1087</v>
      </c>
      <c r="H345" s="9" t="s">
        <v>1088</v>
      </c>
      <c r="I345" s="9">
        <v>1566.6089999999999</v>
      </c>
      <c r="J345" s="9">
        <v>15247</v>
      </c>
      <c r="K345" s="9">
        <v>12.01</v>
      </c>
      <c r="L345" s="9">
        <v>97.4</v>
      </c>
      <c r="M345" s="9">
        <v>0.59299999999999997</v>
      </c>
      <c r="N345" s="9" t="s">
        <v>151</v>
      </c>
      <c r="O345" s="9">
        <v>34737.206209999997</v>
      </c>
      <c r="P345" s="9">
        <v>35676.605759999999</v>
      </c>
      <c r="Q345" s="9">
        <v>14935.88</v>
      </c>
      <c r="R345" s="12">
        <f>J345*VLOOKUP(C345,'Projeto Básico'!A:F,6,FALSE)</f>
        <v>28.935774939600744</v>
      </c>
    </row>
    <row r="346" spans="1:18">
      <c r="A346" t="str">
        <f t="shared" si="5"/>
        <v>GongogiBA</v>
      </c>
      <c r="B346" s="21" t="s">
        <v>675</v>
      </c>
      <c r="C346" s="22" t="s">
        <v>18</v>
      </c>
      <c r="D346" s="22" t="s">
        <v>133</v>
      </c>
      <c r="E346" s="9" t="s">
        <v>1089</v>
      </c>
      <c r="F346" s="9">
        <v>2911501</v>
      </c>
      <c r="G346" s="9" t="s">
        <v>1090</v>
      </c>
      <c r="H346" s="9" t="s">
        <v>1091</v>
      </c>
      <c r="I346" s="9">
        <v>202.19399999999999</v>
      </c>
      <c r="J346" s="9">
        <v>6852</v>
      </c>
      <c r="K346" s="9">
        <v>42.28</v>
      </c>
      <c r="L346" s="9">
        <v>96.8</v>
      </c>
      <c r="M346" s="9">
        <v>0.57599999999999996</v>
      </c>
      <c r="N346" s="9">
        <v>28.57</v>
      </c>
      <c r="O346" s="9">
        <v>18787.005580000001</v>
      </c>
      <c r="P346" s="9">
        <v>19274.861270000001</v>
      </c>
      <c r="Q346" s="9">
        <v>9833.34</v>
      </c>
      <c r="R346" s="12">
        <f>J346*VLOOKUP(C346,'Projeto Básico'!A:F,6,FALSE)</f>
        <v>13.003733841814409</v>
      </c>
    </row>
    <row r="347" spans="1:18">
      <c r="A347" t="str">
        <f t="shared" si="5"/>
        <v>Governador MangabeiraBA</v>
      </c>
      <c r="B347" s="21" t="s">
        <v>675</v>
      </c>
      <c r="C347" s="22" t="s">
        <v>18</v>
      </c>
      <c r="D347" s="22" t="s">
        <v>133</v>
      </c>
      <c r="E347" s="9" t="s">
        <v>1092</v>
      </c>
      <c r="F347" s="9">
        <v>2911600</v>
      </c>
      <c r="G347" s="9" t="s">
        <v>1093</v>
      </c>
      <c r="H347" s="9" t="s">
        <v>1094</v>
      </c>
      <c r="I347" s="9">
        <v>106.848</v>
      </c>
      <c r="J347" s="9">
        <v>20800</v>
      </c>
      <c r="K347" s="9">
        <v>186.4</v>
      </c>
      <c r="L347" s="9">
        <v>95.6</v>
      </c>
      <c r="M347" s="9">
        <v>0.64300000000000002</v>
      </c>
      <c r="N347" s="9">
        <v>10.79</v>
      </c>
      <c r="O347" s="9">
        <v>45767.305789999999</v>
      </c>
      <c r="P347" s="9">
        <v>43219.59835</v>
      </c>
      <c r="Q347" s="9">
        <v>9448.08</v>
      </c>
      <c r="R347" s="12">
        <f>J347*VLOOKUP(C347,'Projeto Básico'!A:F,6,FALSE)</f>
        <v>39.474265018934574</v>
      </c>
    </row>
    <row r="348" spans="1:18">
      <c r="A348" t="str">
        <f t="shared" si="5"/>
        <v>GuajeruBA</v>
      </c>
      <c r="B348" s="21" t="s">
        <v>675</v>
      </c>
      <c r="C348" s="22" t="s">
        <v>18</v>
      </c>
      <c r="D348" s="22" t="s">
        <v>133</v>
      </c>
      <c r="E348" s="9" t="s">
        <v>1095</v>
      </c>
      <c r="F348" s="9">
        <v>2911659</v>
      </c>
      <c r="G348" s="9" t="s">
        <v>1096</v>
      </c>
      <c r="H348" s="9" t="s">
        <v>1097</v>
      </c>
      <c r="I348" s="9">
        <v>872.86699999999996</v>
      </c>
      <c r="J348" s="9">
        <v>6371</v>
      </c>
      <c r="K348" s="9">
        <v>11.12</v>
      </c>
      <c r="L348" s="9">
        <v>97.1</v>
      </c>
      <c r="M348" s="9">
        <v>0.56899999999999995</v>
      </c>
      <c r="N348" s="9" t="s">
        <v>151</v>
      </c>
      <c r="O348" s="9">
        <v>19733.024239999999</v>
      </c>
      <c r="P348" s="9">
        <v>17525.504980000002</v>
      </c>
      <c r="Q348" s="9">
        <v>9520</v>
      </c>
      <c r="R348" s="12">
        <f>J348*VLOOKUP(C348,'Projeto Básico'!A:F,6,FALSE)</f>
        <v>12.090891463251547</v>
      </c>
    </row>
    <row r="349" spans="1:18">
      <c r="A349" t="str">
        <f t="shared" si="5"/>
        <v>GuanambiBA</v>
      </c>
      <c r="B349" s="21" t="s">
        <v>675</v>
      </c>
      <c r="C349" s="22" t="s">
        <v>18</v>
      </c>
      <c r="D349" s="22" t="s">
        <v>133</v>
      </c>
      <c r="E349" s="9" t="s">
        <v>1098</v>
      </c>
      <c r="F349" s="9">
        <v>2911709</v>
      </c>
      <c r="G349" s="9" t="s">
        <v>1099</v>
      </c>
      <c r="H349" s="9" t="s">
        <v>1100</v>
      </c>
      <c r="I349" s="9">
        <v>1272.366</v>
      </c>
      <c r="J349" s="9">
        <v>85353</v>
      </c>
      <c r="K349" s="9">
        <v>60.8</v>
      </c>
      <c r="L349" s="9">
        <v>97.8</v>
      </c>
      <c r="M349" s="9">
        <v>0.67300000000000004</v>
      </c>
      <c r="N349" s="9">
        <v>10.28</v>
      </c>
      <c r="O349" s="9">
        <v>170867.30845000001</v>
      </c>
      <c r="P349" s="9">
        <v>160908.31093000001</v>
      </c>
      <c r="Q349" s="9">
        <v>17457.14</v>
      </c>
      <c r="R349" s="12">
        <f>J349*VLOOKUP(C349,'Projeto Básico'!A:F,6,FALSE)</f>
        <v>161.98302606543859</v>
      </c>
    </row>
    <row r="350" spans="1:18">
      <c r="A350" t="str">
        <f t="shared" si="5"/>
        <v>GuaratingaBA</v>
      </c>
      <c r="B350" s="21" t="s">
        <v>675</v>
      </c>
      <c r="C350" s="22" t="s">
        <v>18</v>
      </c>
      <c r="D350" s="22" t="s">
        <v>133</v>
      </c>
      <c r="E350" s="9" t="s">
        <v>1101</v>
      </c>
      <c r="F350" s="9">
        <v>2911808</v>
      </c>
      <c r="G350" s="9" t="s">
        <v>1102</v>
      </c>
      <c r="H350" s="9" t="s">
        <v>1103</v>
      </c>
      <c r="I350" s="9">
        <v>2189.404</v>
      </c>
      <c r="J350" s="9">
        <v>20565</v>
      </c>
      <c r="K350" s="9">
        <v>9.5299999999999994</v>
      </c>
      <c r="L350" s="9">
        <v>94.6</v>
      </c>
      <c r="M350" s="9">
        <v>0.55800000000000005</v>
      </c>
      <c r="N350" s="9">
        <v>9.09</v>
      </c>
      <c r="O350" s="9">
        <v>47789.081149999998</v>
      </c>
      <c r="P350" s="9">
        <v>45373.206720000002</v>
      </c>
      <c r="Q350" s="9">
        <v>11451.62</v>
      </c>
      <c r="R350" s="12">
        <f>J350*VLOOKUP(C350,'Projeto Básico'!A:F,6,FALSE)</f>
        <v>39.028281736268731</v>
      </c>
    </row>
    <row r="351" spans="1:18">
      <c r="A351" t="str">
        <f t="shared" si="5"/>
        <v>HeliópolisBA</v>
      </c>
      <c r="B351" s="21" t="s">
        <v>675</v>
      </c>
      <c r="C351" s="22" t="s">
        <v>18</v>
      </c>
      <c r="D351" s="22" t="s">
        <v>133</v>
      </c>
      <c r="E351" s="9" t="s">
        <v>1104</v>
      </c>
      <c r="F351" s="9">
        <v>2911857</v>
      </c>
      <c r="G351" s="9" t="s">
        <v>1105</v>
      </c>
      <c r="H351" s="9" t="s">
        <v>1106</v>
      </c>
      <c r="I351" s="9">
        <v>313.43799999999999</v>
      </c>
      <c r="J351" s="9">
        <v>12946</v>
      </c>
      <c r="K351" s="9">
        <v>38.94</v>
      </c>
      <c r="L351" s="9">
        <v>98.3</v>
      </c>
      <c r="M351" s="9">
        <v>0.56299999999999994</v>
      </c>
      <c r="N351" s="9">
        <v>7.58</v>
      </c>
      <c r="O351" s="9">
        <v>30558.021939999999</v>
      </c>
      <c r="P351" s="9">
        <v>27852.821810000001</v>
      </c>
      <c r="Q351" s="9">
        <v>10072.75</v>
      </c>
      <c r="R351" s="12">
        <f>J351*VLOOKUP(C351,'Projeto Básico'!A:F,6,FALSE)</f>
        <v>24.568934371881106</v>
      </c>
    </row>
    <row r="352" spans="1:18">
      <c r="A352" t="str">
        <f t="shared" si="5"/>
        <v>IaçuBA</v>
      </c>
      <c r="B352" s="21" t="s">
        <v>675</v>
      </c>
      <c r="C352" s="22" t="s">
        <v>18</v>
      </c>
      <c r="D352" s="22" t="s">
        <v>133</v>
      </c>
      <c r="E352" s="9" t="s">
        <v>1107</v>
      </c>
      <c r="F352" s="9">
        <v>2911907</v>
      </c>
      <c r="G352" s="9" t="s">
        <v>1108</v>
      </c>
      <c r="H352" s="9" t="s">
        <v>1109</v>
      </c>
      <c r="I352" s="9">
        <v>2342.4969999999998</v>
      </c>
      <c r="J352" s="9">
        <v>23950</v>
      </c>
      <c r="K352" s="9">
        <v>10.5</v>
      </c>
      <c r="L352" s="9">
        <v>97.8</v>
      </c>
      <c r="M352" s="9">
        <v>0.57399999999999995</v>
      </c>
      <c r="N352" s="9">
        <v>11.98</v>
      </c>
      <c r="O352" s="9">
        <v>60037.044139999998</v>
      </c>
      <c r="P352" s="9">
        <v>57378.957829999999</v>
      </c>
      <c r="Q352" s="9">
        <v>9455.1</v>
      </c>
      <c r="R352" s="12">
        <f>J352*VLOOKUP(C352,'Projeto Básico'!A:F,6,FALSE)</f>
        <v>45.452338807859761</v>
      </c>
    </row>
    <row r="353" spans="1:18">
      <c r="A353" t="str">
        <f t="shared" si="5"/>
        <v>IbiassucêBA</v>
      </c>
      <c r="B353" s="21" t="s">
        <v>675</v>
      </c>
      <c r="C353" s="22" t="s">
        <v>18</v>
      </c>
      <c r="D353" s="22" t="s">
        <v>133</v>
      </c>
      <c r="E353" s="9" t="s">
        <v>1110</v>
      </c>
      <c r="F353" s="9">
        <v>2912004</v>
      </c>
      <c r="G353" s="9" t="s">
        <v>1111</v>
      </c>
      <c r="H353" s="9" t="s">
        <v>1112</v>
      </c>
      <c r="I353" s="9">
        <v>483.274</v>
      </c>
      <c r="J353" s="9">
        <v>8849</v>
      </c>
      <c r="K353" s="9">
        <v>23.58</v>
      </c>
      <c r="L353" s="9">
        <v>98.5</v>
      </c>
      <c r="M353" s="9">
        <v>0.61099999999999999</v>
      </c>
      <c r="N353" s="9">
        <v>20.41</v>
      </c>
      <c r="O353" s="9">
        <v>23959.663939999999</v>
      </c>
      <c r="P353" s="9">
        <v>23285.902880000001</v>
      </c>
      <c r="Q353" s="9">
        <v>10168.41</v>
      </c>
      <c r="R353" s="12">
        <f>J353*VLOOKUP(C353,'Projeto Básico'!A:F,6,FALSE)</f>
        <v>16.793642843872696</v>
      </c>
    </row>
    <row r="354" spans="1:18">
      <c r="A354" t="str">
        <f t="shared" si="5"/>
        <v>IbicaraíBA</v>
      </c>
      <c r="B354" s="21" t="s">
        <v>675</v>
      </c>
      <c r="C354" s="22" t="s">
        <v>18</v>
      </c>
      <c r="D354" s="22" t="s">
        <v>133</v>
      </c>
      <c r="E354" s="9" t="s">
        <v>1113</v>
      </c>
      <c r="F354" s="9">
        <v>2912103</v>
      </c>
      <c r="G354" s="9" t="s">
        <v>1114</v>
      </c>
      <c r="H354" s="9" t="s">
        <v>1115</v>
      </c>
      <c r="I354" s="9">
        <v>230.953</v>
      </c>
      <c r="J354" s="9">
        <v>21083</v>
      </c>
      <c r="K354" s="9">
        <v>104.65</v>
      </c>
      <c r="L354" s="9">
        <v>98</v>
      </c>
      <c r="M354" s="9">
        <v>0.625</v>
      </c>
      <c r="N354" s="9">
        <v>17.47</v>
      </c>
      <c r="O354" s="9">
        <v>56556.62455</v>
      </c>
      <c r="P354" s="9">
        <v>51103.550289999999</v>
      </c>
      <c r="Q354" s="9">
        <v>9802.59</v>
      </c>
      <c r="R354" s="12">
        <f>J354*VLOOKUP(C354,'Projeto Básico'!A:F,6,FALSE)</f>
        <v>40.011342759336429</v>
      </c>
    </row>
    <row r="355" spans="1:18">
      <c r="A355" t="str">
        <f t="shared" si="5"/>
        <v>IbicoaraBA</v>
      </c>
      <c r="B355" s="21" t="s">
        <v>675</v>
      </c>
      <c r="C355" s="22" t="s">
        <v>18</v>
      </c>
      <c r="D355" s="22" t="s">
        <v>133</v>
      </c>
      <c r="E355" s="9" t="s">
        <v>1116</v>
      </c>
      <c r="F355" s="9">
        <v>2912202</v>
      </c>
      <c r="G355" s="9" t="s">
        <v>1117</v>
      </c>
      <c r="H355" s="9" t="s">
        <v>1118</v>
      </c>
      <c r="I355" s="9">
        <v>817.35500000000002</v>
      </c>
      <c r="J355" s="9">
        <v>19990</v>
      </c>
      <c r="K355" s="9">
        <v>20.34</v>
      </c>
      <c r="L355" s="9">
        <v>96.3</v>
      </c>
      <c r="M355" s="9">
        <v>0.59099999999999997</v>
      </c>
      <c r="N355" s="9">
        <v>18.63</v>
      </c>
      <c r="O355" s="9">
        <v>58287.551879999999</v>
      </c>
      <c r="P355" s="9">
        <v>48215.555469999999</v>
      </c>
      <c r="Q355" s="9">
        <v>26108.18</v>
      </c>
      <c r="R355" s="12">
        <f>J355*VLOOKUP(C355,'Projeto Básico'!A:F,6,FALSE)</f>
        <v>37.93704604463953</v>
      </c>
    </row>
    <row r="356" spans="1:18">
      <c r="A356" t="str">
        <f t="shared" si="5"/>
        <v>IbicuíBA</v>
      </c>
      <c r="B356" s="21" t="s">
        <v>675</v>
      </c>
      <c r="C356" s="22" t="s">
        <v>18</v>
      </c>
      <c r="D356" s="22" t="s">
        <v>133</v>
      </c>
      <c r="E356" s="9" t="s">
        <v>1119</v>
      </c>
      <c r="F356" s="9">
        <v>2912301</v>
      </c>
      <c r="G356" s="9" t="s">
        <v>1120</v>
      </c>
      <c r="H356" s="9" t="s">
        <v>1121</v>
      </c>
      <c r="I356" s="9">
        <v>1139.3779999999999</v>
      </c>
      <c r="J356" s="9">
        <v>16262</v>
      </c>
      <c r="K356" s="9">
        <v>13.41</v>
      </c>
      <c r="L356" s="9">
        <v>98.2</v>
      </c>
      <c r="M356" s="9">
        <v>0.58399999999999996</v>
      </c>
      <c r="N356" s="9">
        <v>6.62</v>
      </c>
      <c r="O356" s="9">
        <v>33375.074910000003</v>
      </c>
      <c r="P356" s="9">
        <v>31866.20938</v>
      </c>
      <c r="Q356" s="9">
        <v>10641.17</v>
      </c>
      <c r="R356" s="12">
        <f>J356*VLOOKUP(C356,'Projeto Básico'!A:F,6,FALSE)</f>
        <v>30.862043160476638</v>
      </c>
    </row>
    <row r="357" spans="1:18">
      <c r="A357" t="str">
        <f t="shared" si="5"/>
        <v>IbipebaBA</v>
      </c>
      <c r="B357" s="21" t="s">
        <v>675</v>
      </c>
      <c r="C357" s="22" t="s">
        <v>18</v>
      </c>
      <c r="D357" s="22" t="s">
        <v>133</v>
      </c>
      <c r="E357" s="9" t="s">
        <v>1122</v>
      </c>
      <c r="F357" s="9">
        <v>2912400</v>
      </c>
      <c r="G357" s="9" t="s">
        <v>1123</v>
      </c>
      <c r="H357" s="9" t="s">
        <v>1124</v>
      </c>
      <c r="I357" s="9">
        <v>1382.008</v>
      </c>
      <c r="J357" s="9">
        <v>18421</v>
      </c>
      <c r="K357" s="9">
        <v>12.29</v>
      </c>
      <c r="L357" s="9">
        <v>97.6</v>
      </c>
      <c r="M357" s="9">
        <v>0.61599999999999999</v>
      </c>
      <c r="N357" s="9">
        <v>10.15</v>
      </c>
      <c r="O357" s="9">
        <v>37451.438199999997</v>
      </c>
      <c r="P357" s="9">
        <v>36727.8033</v>
      </c>
      <c r="Q357" s="9">
        <v>8723.5300000000007</v>
      </c>
      <c r="R357" s="12">
        <f>J357*VLOOKUP(C357,'Projeto Básico'!A:F,6,FALSE)</f>
        <v>34.95939595739393</v>
      </c>
    </row>
    <row r="358" spans="1:18">
      <c r="A358" t="str">
        <f t="shared" si="5"/>
        <v>IbipitangaBA</v>
      </c>
      <c r="B358" s="21" t="s">
        <v>675</v>
      </c>
      <c r="C358" s="22" t="s">
        <v>18</v>
      </c>
      <c r="D358" s="22" t="s">
        <v>133</v>
      </c>
      <c r="E358" s="9" t="s">
        <v>1125</v>
      </c>
      <c r="F358" s="9">
        <v>2912509</v>
      </c>
      <c r="G358" s="9" t="s">
        <v>1126</v>
      </c>
      <c r="H358" s="9" t="s">
        <v>1127</v>
      </c>
      <c r="I358" s="9">
        <v>954.37300000000005</v>
      </c>
      <c r="J358" s="9">
        <v>14989</v>
      </c>
      <c r="K358" s="9">
        <v>14.85</v>
      </c>
      <c r="L358" s="9">
        <v>96.9</v>
      </c>
      <c r="M358" s="9">
        <v>0.58399999999999996</v>
      </c>
      <c r="N358" s="9">
        <v>14.29</v>
      </c>
      <c r="O358" s="9">
        <v>33266.762759999998</v>
      </c>
      <c r="P358" s="9">
        <v>34373.275730000001</v>
      </c>
      <c r="Q358" s="9">
        <v>7289.23</v>
      </c>
      <c r="R358" s="12">
        <f>J358*VLOOKUP(C358,'Projeto Básico'!A:F,6,FALSE)</f>
        <v>28.446142229269729</v>
      </c>
    </row>
    <row r="359" spans="1:18">
      <c r="A359" t="str">
        <f t="shared" si="5"/>
        <v>IbiqueraBA</v>
      </c>
      <c r="B359" s="21" t="s">
        <v>675</v>
      </c>
      <c r="C359" s="22" t="s">
        <v>18</v>
      </c>
      <c r="D359" s="22" t="s">
        <v>133</v>
      </c>
      <c r="E359" s="9" t="s">
        <v>1128</v>
      </c>
      <c r="F359" s="9">
        <v>2912608</v>
      </c>
      <c r="G359" s="9" t="s">
        <v>1129</v>
      </c>
      <c r="H359" s="9" t="s">
        <v>1130</v>
      </c>
      <c r="I359" s="9">
        <v>698.245</v>
      </c>
      <c r="J359" s="9">
        <v>4047</v>
      </c>
      <c r="K359" s="9">
        <v>5.15</v>
      </c>
      <c r="L359" s="9">
        <v>96.2</v>
      </c>
      <c r="M359" s="9">
        <v>0.51100000000000001</v>
      </c>
      <c r="N359" s="9" t="s">
        <v>151</v>
      </c>
      <c r="O359" s="9">
        <v>14115.84189</v>
      </c>
      <c r="P359" s="9">
        <v>13456.44348</v>
      </c>
      <c r="Q359" s="9">
        <v>8493.69</v>
      </c>
      <c r="R359" s="12">
        <f>J359*VLOOKUP(C359,'Projeto Básico'!A:F,6,FALSE)</f>
        <v>7.6804014678667416</v>
      </c>
    </row>
    <row r="360" spans="1:18">
      <c r="A360" t="str">
        <f t="shared" si="5"/>
        <v>IbirapitangaBA</v>
      </c>
      <c r="B360" s="21" t="s">
        <v>675</v>
      </c>
      <c r="C360" s="22" t="s">
        <v>18</v>
      </c>
      <c r="D360" s="22" t="s">
        <v>133</v>
      </c>
      <c r="E360" s="9" t="s">
        <v>1131</v>
      </c>
      <c r="F360" s="9">
        <v>2912707</v>
      </c>
      <c r="G360" s="9" t="s">
        <v>1132</v>
      </c>
      <c r="H360" s="9" t="s">
        <v>1133</v>
      </c>
      <c r="I360" s="9">
        <v>472.69400000000002</v>
      </c>
      <c r="J360" s="9">
        <v>23433</v>
      </c>
      <c r="K360" s="9">
        <v>50.53</v>
      </c>
      <c r="L360" s="9">
        <v>95.9</v>
      </c>
      <c r="M360" s="9">
        <v>0.55800000000000005</v>
      </c>
      <c r="N360" s="9">
        <v>24.17</v>
      </c>
      <c r="O360" s="9">
        <v>58668.302089999997</v>
      </c>
      <c r="P360" s="9">
        <v>52766.461560000003</v>
      </c>
      <c r="Q360" s="9">
        <v>10511.27</v>
      </c>
      <c r="R360" s="12">
        <f>J360*VLOOKUP(C360,'Projeto Básico'!A:F,6,FALSE)</f>
        <v>44.471175585994899</v>
      </c>
    </row>
    <row r="361" spans="1:18">
      <c r="A361" t="str">
        <f t="shared" si="5"/>
        <v>IbirapuãBA</v>
      </c>
      <c r="B361" s="21" t="s">
        <v>675</v>
      </c>
      <c r="C361" s="22" t="s">
        <v>18</v>
      </c>
      <c r="D361" s="22" t="s">
        <v>133</v>
      </c>
      <c r="E361" s="9" t="s">
        <v>1134</v>
      </c>
      <c r="F361" s="9">
        <v>2912806</v>
      </c>
      <c r="G361" s="9" t="s">
        <v>1135</v>
      </c>
      <c r="H361" s="9" t="s">
        <v>1136</v>
      </c>
      <c r="I361" s="9">
        <v>771.09799999999996</v>
      </c>
      <c r="J361" s="9">
        <v>8740</v>
      </c>
      <c r="K361" s="9">
        <v>10.1</v>
      </c>
      <c r="L361" s="9">
        <v>99.2</v>
      </c>
      <c r="M361" s="9">
        <v>0.61399999999999999</v>
      </c>
      <c r="N361" s="9">
        <v>7.94</v>
      </c>
      <c r="O361" s="9">
        <v>30165.393690000001</v>
      </c>
      <c r="P361" s="9">
        <v>27721.940190000001</v>
      </c>
      <c r="Q361" s="9">
        <v>43730.76</v>
      </c>
      <c r="R361" s="12">
        <f>J361*VLOOKUP(C361,'Projeto Básico'!A:F,6,FALSE)</f>
        <v>16.586782512763854</v>
      </c>
    </row>
    <row r="362" spans="1:18">
      <c r="A362" t="str">
        <f t="shared" si="5"/>
        <v>IbirataiaBA</v>
      </c>
      <c r="B362" s="21" t="s">
        <v>675</v>
      </c>
      <c r="C362" s="22" t="s">
        <v>18</v>
      </c>
      <c r="D362" s="22" t="s">
        <v>133</v>
      </c>
      <c r="E362" s="9" t="s">
        <v>1137</v>
      </c>
      <c r="F362" s="9">
        <v>2912905</v>
      </c>
      <c r="G362" s="9" t="s">
        <v>1138</v>
      </c>
      <c r="H362" s="9" t="s">
        <v>1139</v>
      </c>
      <c r="I362" s="9">
        <v>318.12900000000002</v>
      </c>
      <c r="J362" s="9">
        <v>14476</v>
      </c>
      <c r="K362" s="9">
        <v>64.239999999999995</v>
      </c>
      <c r="L362" s="9">
        <v>97.6</v>
      </c>
      <c r="M362" s="9">
        <v>0.57599999999999996</v>
      </c>
      <c r="N362" s="9">
        <v>4.29</v>
      </c>
      <c r="O362" s="9">
        <v>47065.932379999998</v>
      </c>
      <c r="P362" s="9">
        <v>43570.137849999999</v>
      </c>
      <c r="Q362" s="9">
        <v>12766.57</v>
      </c>
      <c r="R362" s="12">
        <f>J362*VLOOKUP(C362,'Projeto Básico'!A:F,6,FALSE)</f>
        <v>27.472570212216198</v>
      </c>
    </row>
    <row r="363" spans="1:18">
      <c r="A363" t="str">
        <f t="shared" si="5"/>
        <v>IbitiaraBA</v>
      </c>
      <c r="B363" s="21" t="s">
        <v>675</v>
      </c>
      <c r="C363" s="22" t="s">
        <v>18</v>
      </c>
      <c r="D363" s="22" t="s">
        <v>133</v>
      </c>
      <c r="E363" s="9" t="s">
        <v>1140</v>
      </c>
      <c r="F363" s="9">
        <v>2913002</v>
      </c>
      <c r="G363" s="9" t="s">
        <v>1141</v>
      </c>
      <c r="H363" s="9" t="s">
        <v>1142</v>
      </c>
      <c r="I363" s="9">
        <v>1834.002</v>
      </c>
      <c r="J363" s="9">
        <v>16463</v>
      </c>
      <c r="K363" s="9">
        <v>8.39</v>
      </c>
      <c r="L363" s="9">
        <v>96.2</v>
      </c>
      <c r="M363" s="9">
        <v>0.58499999999999996</v>
      </c>
      <c r="N363" s="9">
        <v>22.06</v>
      </c>
      <c r="O363" s="9">
        <v>33339.25404</v>
      </c>
      <c r="P363" s="9">
        <v>30941.80458</v>
      </c>
      <c r="Q363" s="9">
        <v>6676.6</v>
      </c>
      <c r="R363" s="12">
        <f>J363*VLOOKUP(C363,'Projeto Básico'!A:F,6,FALSE)</f>
        <v>31.243501202246151</v>
      </c>
    </row>
    <row r="364" spans="1:18">
      <c r="A364" t="str">
        <f t="shared" si="5"/>
        <v>IbititáBA</v>
      </c>
      <c r="B364" s="21" t="s">
        <v>675</v>
      </c>
      <c r="C364" s="22" t="s">
        <v>18</v>
      </c>
      <c r="D364" s="22" t="s">
        <v>133</v>
      </c>
      <c r="E364" s="9" t="s">
        <v>1143</v>
      </c>
      <c r="F364" s="9">
        <v>2913101</v>
      </c>
      <c r="G364" s="9" t="s">
        <v>1144</v>
      </c>
      <c r="H364" s="9" t="s">
        <v>1145</v>
      </c>
      <c r="I364" s="9">
        <v>573.03300000000002</v>
      </c>
      <c r="J364" s="9">
        <v>17048</v>
      </c>
      <c r="K364" s="9">
        <v>28.63</v>
      </c>
      <c r="L364" s="9">
        <v>96.6</v>
      </c>
      <c r="M364" s="9">
        <v>0.60199999999999998</v>
      </c>
      <c r="N364" s="9">
        <v>9.3000000000000007</v>
      </c>
      <c r="O364" s="9">
        <v>38870.18909</v>
      </c>
      <c r="P364" s="9">
        <v>57520.537089999998</v>
      </c>
      <c r="Q364" s="9">
        <v>8382.86</v>
      </c>
      <c r="R364" s="12">
        <f>J364*VLOOKUP(C364,'Projeto Básico'!A:F,6,FALSE)</f>
        <v>32.353714905903686</v>
      </c>
    </row>
    <row r="365" spans="1:18">
      <c r="A365" t="str">
        <f t="shared" si="5"/>
        <v>IbotiramaBA</v>
      </c>
      <c r="B365" s="21" t="s">
        <v>675</v>
      </c>
      <c r="C365" s="22" t="s">
        <v>18</v>
      </c>
      <c r="D365" s="22" t="s">
        <v>133</v>
      </c>
      <c r="E365" s="9" t="s">
        <v>1146</v>
      </c>
      <c r="F365" s="9">
        <v>2913200</v>
      </c>
      <c r="G365" s="9" t="s">
        <v>1147</v>
      </c>
      <c r="H365" s="9" t="s">
        <v>1148</v>
      </c>
      <c r="I365" s="9">
        <v>1740.1130000000001</v>
      </c>
      <c r="J365" s="9">
        <v>27076</v>
      </c>
      <c r="K365" s="9">
        <v>14.76</v>
      </c>
      <c r="L365" s="9">
        <v>96.4</v>
      </c>
      <c r="M365" s="9">
        <v>0.63600000000000001</v>
      </c>
      <c r="N365" s="9">
        <v>17.329999999999998</v>
      </c>
      <c r="O365" s="9">
        <v>62187.160199999998</v>
      </c>
      <c r="P365" s="9">
        <v>70199.716830000005</v>
      </c>
      <c r="Q365" s="9">
        <v>14271.68</v>
      </c>
      <c r="R365" s="12">
        <f>J365*VLOOKUP(C365,'Projeto Básico'!A:F,6,FALSE)</f>
        <v>51.384865367916952</v>
      </c>
    </row>
    <row r="366" spans="1:18">
      <c r="A366" t="str">
        <f t="shared" si="5"/>
        <v>IchuBA</v>
      </c>
      <c r="B366" s="21" t="s">
        <v>675</v>
      </c>
      <c r="C366" s="22" t="s">
        <v>18</v>
      </c>
      <c r="D366" s="22" t="s">
        <v>133</v>
      </c>
      <c r="E366" s="9" t="s">
        <v>1149</v>
      </c>
      <c r="F366" s="9">
        <v>2913309</v>
      </c>
      <c r="G366" s="9" t="s">
        <v>1150</v>
      </c>
      <c r="H366" s="9" t="s">
        <v>1151</v>
      </c>
      <c r="I366" s="9">
        <v>138.01599999999999</v>
      </c>
      <c r="J366" s="9">
        <v>6232</v>
      </c>
      <c r="K366" s="9">
        <v>41.16</v>
      </c>
      <c r="L366" s="9">
        <v>98.4</v>
      </c>
      <c r="M366" s="9">
        <v>0.63100000000000001</v>
      </c>
      <c r="N366" s="9" t="s">
        <v>151</v>
      </c>
      <c r="O366" s="9">
        <v>17368.0625</v>
      </c>
      <c r="P366" s="9">
        <v>16590.967209999999</v>
      </c>
      <c r="Q366" s="9">
        <v>8318.92</v>
      </c>
      <c r="R366" s="12">
        <f>J366*VLOOKUP(C366,'Projeto Básico'!A:F,6,FALSE)</f>
        <v>11.827097096057706</v>
      </c>
    </row>
    <row r="367" spans="1:18">
      <c r="A367" t="str">
        <f t="shared" si="5"/>
        <v>IgaporãBA</v>
      </c>
      <c r="B367" s="21" t="s">
        <v>675</v>
      </c>
      <c r="C367" s="22" t="s">
        <v>18</v>
      </c>
      <c r="D367" s="22" t="s">
        <v>133</v>
      </c>
      <c r="E367" s="9" t="s">
        <v>1152</v>
      </c>
      <c r="F367" s="9">
        <v>2913408</v>
      </c>
      <c r="G367" s="9" t="s">
        <v>1153</v>
      </c>
      <c r="H367" s="9" t="s">
        <v>1154</v>
      </c>
      <c r="I367" s="9">
        <v>836.58600000000001</v>
      </c>
      <c r="J367" s="9">
        <v>15661</v>
      </c>
      <c r="K367" s="9">
        <v>18.260000000000002</v>
      </c>
      <c r="L367" s="9">
        <v>97.3</v>
      </c>
      <c r="M367" s="9">
        <v>0.61399999999999999</v>
      </c>
      <c r="N367" s="9">
        <v>22.39</v>
      </c>
      <c r="O367" s="9">
        <v>39684.72262</v>
      </c>
      <c r="P367" s="9">
        <v>39271.881070000003</v>
      </c>
      <c r="Q367" s="9">
        <v>12032.34</v>
      </c>
      <c r="R367" s="12">
        <f>J367*VLOOKUP(C367,'Projeto Básico'!A:F,6,FALSE)</f>
        <v>29.721464637573767</v>
      </c>
    </row>
    <row r="368" spans="1:18">
      <c r="A368" t="str">
        <f t="shared" si="5"/>
        <v>IgrapiúnaBA</v>
      </c>
      <c r="B368" s="21" t="s">
        <v>675</v>
      </c>
      <c r="C368" s="22" t="s">
        <v>18</v>
      </c>
      <c r="D368" s="22" t="s">
        <v>133</v>
      </c>
      <c r="E368" s="9" t="s">
        <v>1155</v>
      </c>
      <c r="F368" s="9">
        <v>2913457</v>
      </c>
      <c r="G368" s="9" t="s">
        <v>1156</v>
      </c>
      <c r="H368" s="9" t="s">
        <v>1157</v>
      </c>
      <c r="I368" s="9">
        <v>591.31200000000001</v>
      </c>
      <c r="J368" s="9">
        <v>12963</v>
      </c>
      <c r="K368" s="9">
        <v>25.31</v>
      </c>
      <c r="L368" s="9">
        <v>97.2</v>
      </c>
      <c r="M368" s="9">
        <v>0.57399999999999995</v>
      </c>
      <c r="N368" s="9">
        <v>44.44</v>
      </c>
      <c r="O368" s="9">
        <v>39419.027650000004</v>
      </c>
      <c r="P368" s="9">
        <v>35923.102720000003</v>
      </c>
      <c r="Q368" s="9">
        <v>13350.49</v>
      </c>
      <c r="R368" s="12">
        <f>J368*VLOOKUP(C368,'Projeto Básico'!A:F,6,FALSE)</f>
        <v>24.601196992329275</v>
      </c>
    </row>
    <row r="369" spans="1:18">
      <c r="A369" t="str">
        <f t="shared" si="5"/>
        <v>IguaíBA</v>
      </c>
      <c r="B369" s="21" t="s">
        <v>675</v>
      </c>
      <c r="C369" s="22" t="s">
        <v>18</v>
      </c>
      <c r="D369" s="22" t="s">
        <v>133</v>
      </c>
      <c r="E369" s="9" t="s">
        <v>1158</v>
      </c>
      <c r="F369" s="9">
        <v>2913507</v>
      </c>
      <c r="G369" s="9" t="s">
        <v>1159</v>
      </c>
      <c r="H369" s="9" t="s">
        <v>1160</v>
      </c>
      <c r="I369" s="9">
        <v>860.22299999999996</v>
      </c>
      <c r="J369" s="9">
        <v>27006</v>
      </c>
      <c r="K369" s="9">
        <v>31.05</v>
      </c>
      <c r="L369" s="9">
        <v>94.1</v>
      </c>
      <c r="M369" s="9">
        <v>0.55200000000000005</v>
      </c>
      <c r="N369" s="9">
        <v>8.24</v>
      </c>
      <c r="O369" s="9">
        <v>78780.180219999995</v>
      </c>
      <c r="P369" s="9">
        <v>59483.338640000002</v>
      </c>
      <c r="Q369" s="9">
        <v>8560.73</v>
      </c>
      <c r="R369" s="12">
        <f>J369*VLOOKUP(C369,'Projeto Básico'!A:F,6,FALSE)</f>
        <v>51.25201928371861</v>
      </c>
    </row>
    <row r="370" spans="1:18">
      <c r="A370" t="str">
        <f t="shared" si="5"/>
        <v>IlhéusBA</v>
      </c>
      <c r="B370" s="21" t="s">
        <v>675</v>
      </c>
      <c r="C370" s="22" t="s">
        <v>18</v>
      </c>
      <c r="D370" s="22" t="s">
        <v>133</v>
      </c>
      <c r="E370" s="9" t="s">
        <v>1161</v>
      </c>
      <c r="F370" s="9">
        <v>2913606</v>
      </c>
      <c r="G370" s="9" t="s">
        <v>1162</v>
      </c>
      <c r="H370" s="9" t="s">
        <v>1163</v>
      </c>
      <c r="I370" s="9">
        <v>1588.5550000000001</v>
      </c>
      <c r="J370" s="9">
        <v>157639</v>
      </c>
      <c r="K370" s="9">
        <v>104.67</v>
      </c>
      <c r="L370" s="9">
        <v>96.7</v>
      </c>
      <c r="M370" s="9">
        <v>0.69</v>
      </c>
      <c r="N370" s="9">
        <v>25.87</v>
      </c>
      <c r="O370" s="9">
        <v>397911.54003999999</v>
      </c>
      <c r="P370" s="9">
        <v>361229.6176</v>
      </c>
      <c r="Q370" s="9">
        <v>28336.49</v>
      </c>
      <c r="R370" s="12">
        <f>J370*VLOOKUP(C370,'Projeto Básico'!A:F,6,FALSE)</f>
        <v>299.16748381345326</v>
      </c>
    </row>
    <row r="371" spans="1:18">
      <c r="A371" t="str">
        <f t="shared" si="5"/>
        <v>InhambupeBA</v>
      </c>
      <c r="B371" s="21" t="s">
        <v>675</v>
      </c>
      <c r="C371" s="22" t="s">
        <v>18</v>
      </c>
      <c r="D371" s="22" t="s">
        <v>133</v>
      </c>
      <c r="E371" s="9" t="s">
        <v>1164</v>
      </c>
      <c r="F371" s="9">
        <v>2913705</v>
      </c>
      <c r="G371" s="9" t="s">
        <v>1165</v>
      </c>
      <c r="H371" s="9" t="s">
        <v>1166</v>
      </c>
      <c r="I371" s="9">
        <v>1082.2829999999999</v>
      </c>
      <c r="J371" s="9">
        <v>40720</v>
      </c>
      <c r="K371" s="9">
        <v>29.7</v>
      </c>
      <c r="L371" s="9">
        <v>97.2</v>
      </c>
      <c r="M371" s="9">
        <v>0.56499999999999995</v>
      </c>
      <c r="N371" s="9">
        <v>29.63</v>
      </c>
      <c r="O371" s="9">
        <v>72615.039839999998</v>
      </c>
      <c r="P371" s="9">
        <v>66885.069440000007</v>
      </c>
      <c r="Q371" s="9">
        <v>14122.79</v>
      </c>
      <c r="R371" s="12">
        <f>J371*VLOOKUP(C371,'Projeto Básico'!A:F,6,FALSE)</f>
        <v>77.278464979375769</v>
      </c>
    </row>
    <row r="372" spans="1:18">
      <c r="A372" t="str">
        <f t="shared" si="5"/>
        <v>IpecaetáBA</v>
      </c>
      <c r="B372" s="21" t="s">
        <v>675</v>
      </c>
      <c r="C372" s="22" t="s">
        <v>18</v>
      </c>
      <c r="D372" s="22" t="s">
        <v>133</v>
      </c>
      <c r="E372" s="9" t="s">
        <v>1167</v>
      </c>
      <c r="F372" s="9">
        <v>2913804</v>
      </c>
      <c r="G372" s="9" t="s">
        <v>1168</v>
      </c>
      <c r="H372" s="9" t="s">
        <v>1169</v>
      </c>
      <c r="I372" s="9">
        <v>372.565</v>
      </c>
      <c r="J372" s="9">
        <v>14229</v>
      </c>
      <c r="K372" s="9">
        <v>41.45</v>
      </c>
      <c r="L372" s="9">
        <v>96.1</v>
      </c>
      <c r="M372" s="9">
        <v>0.55000000000000004</v>
      </c>
      <c r="N372" s="9">
        <v>8.1300000000000008</v>
      </c>
      <c r="O372" s="9">
        <v>35403.306049999999</v>
      </c>
      <c r="P372" s="9">
        <v>32919.149089999999</v>
      </c>
      <c r="Q372" s="9">
        <v>6848.01</v>
      </c>
      <c r="R372" s="12">
        <f>J372*VLOOKUP(C372,'Projeto Básico'!A:F,6,FALSE)</f>
        <v>27.00381331511635</v>
      </c>
    </row>
    <row r="373" spans="1:18">
      <c r="A373" t="str">
        <f t="shared" si="5"/>
        <v>IpiaúBA</v>
      </c>
      <c r="B373" s="21" t="s">
        <v>675</v>
      </c>
      <c r="C373" s="22" t="s">
        <v>18</v>
      </c>
      <c r="D373" s="22" t="s">
        <v>133</v>
      </c>
      <c r="E373" s="9" t="s">
        <v>1170</v>
      </c>
      <c r="F373" s="9">
        <v>2913903</v>
      </c>
      <c r="G373" s="9" t="s">
        <v>1171</v>
      </c>
      <c r="H373" s="9" t="s">
        <v>1172</v>
      </c>
      <c r="I373" s="9">
        <v>280.45400000000001</v>
      </c>
      <c r="J373" s="9">
        <v>45969</v>
      </c>
      <c r="K373" s="9">
        <v>166.05</v>
      </c>
      <c r="L373" s="9">
        <v>97.4</v>
      </c>
      <c r="M373" s="9">
        <v>0.67</v>
      </c>
      <c r="N373" s="9">
        <v>11.63</v>
      </c>
      <c r="O373" s="9">
        <v>79383.690010000006</v>
      </c>
      <c r="P373" s="9">
        <v>74410.930200000003</v>
      </c>
      <c r="Q373" s="9">
        <v>11009.05</v>
      </c>
      <c r="R373" s="12">
        <f>J373*VLOOKUP(C373,'Projeto Básico'!A:F,6,FALSE)</f>
        <v>87.240023493048241</v>
      </c>
    </row>
    <row r="374" spans="1:18">
      <c r="A374" t="str">
        <f t="shared" si="5"/>
        <v>IpiráBA</v>
      </c>
      <c r="B374" s="21" t="s">
        <v>675</v>
      </c>
      <c r="C374" s="22" t="s">
        <v>18</v>
      </c>
      <c r="D374" s="22" t="s">
        <v>133</v>
      </c>
      <c r="E374" s="9" t="s">
        <v>1173</v>
      </c>
      <c r="F374" s="9">
        <v>2914000</v>
      </c>
      <c r="G374" s="9" t="s">
        <v>1174</v>
      </c>
      <c r="H374" s="9" t="s">
        <v>1175</v>
      </c>
      <c r="I374" s="9">
        <v>3105.2809999999999</v>
      </c>
      <c r="J374" s="9">
        <v>59281</v>
      </c>
      <c r="K374" s="9">
        <v>19.39</v>
      </c>
      <c r="L374" s="9">
        <v>95.9</v>
      </c>
      <c r="M374" s="9">
        <v>0.54900000000000004</v>
      </c>
      <c r="N374" s="9">
        <v>11.51</v>
      </c>
      <c r="O374" s="9">
        <v>136908.45436</v>
      </c>
      <c r="P374" s="9">
        <v>102065.50055</v>
      </c>
      <c r="Q374" s="9">
        <v>9785.32</v>
      </c>
      <c r="R374" s="12">
        <f>J374*VLOOKUP(C374,'Projeto Básico'!A:F,6,FALSE)</f>
        <v>112.50355310516638</v>
      </c>
    </row>
    <row r="375" spans="1:18">
      <c r="A375" t="str">
        <f t="shared" si="5"/>
        <v>IpupiaraBA</v>
      </c>
      <c r="B375" s="21" t="s">
        <v>675</v>
      </c>
      <c r="C375" s="22" t="s">
        <v>18</v>
      </c>
      <c r="D375" s="22" t="s">
        <v>133</v>
      </c>
      <c r="E375" s="9" t="s">
        <v>1176</v>
      </c>
      <c r="F375" s="9">
        <v>2914109</v>
      </c>
      <c r="G375" s="9" t="s">
        <v>1177</v>
      </c>
      <c r="H375" s="9" t="s">
        <v>1178</v>
      </c>
      <c r="I375" s="9">
        <v>1055.76</v>
      </c>
      <c r="J375" s="9">
        <v>9954</v>
      </c>
      <c r="K375" s="9">
        <v>8.75</v>
      </c>
      <c r="L375" s="9">
        <v>98.8</v>
      </c>
      <c r="M375" s="9">
        <v>0.59</v>
      </c>
      <c r="N375" s="9">
        <v>21.74</v>
      </c>
      <c r="O375" s="9">
        <v>23727.52435</v>
      </c>
      <c r="P375" s="9">
        <v>21904.79736</v>
      </c>
      <c r="Q375" s="9">
        <v>9714.14</v>
      </c>
      <c r="R375" s="12">
        <f>J375*VLOOKUP(C375,'Projeto Básico'!A:F,6,FALSE)</f>
        <v>18.890713173003594</v>
      </c>
    </row>
    <row r="376" spans="1:18">
      <c r="A376" t="str">
        <f t="shared" si="5"/>
        <v>IrajubaBA</v>
      </c>
      <c r="B376" s="21" t="s">
        <v>675</v>
      </c>
      <c r="C376" s="22" t="s">
        <v>18</v>
      </c>
      <c r="D376" s="22" t="s">
        <v>133</v>
      </c>
      <c r="E376" s="9" t="s">
        <v>1179</v>
      </c>
      <c r="F376" s="9">
        <v>2914208</v>
      </c>
      <c r="G376" s="9" t="s">
        <v>1180</v>
      </c>
      <c r="H376" s="9" t="s">
        <v>1181</v>
      </c>
      <c r="I376" s="9">
        <v>459.04700000000003</v>
      </c>
      <c r="J376" s="9">
        <v>7295</v>
      </c>
      <c r="K376" s="9">
        <v>16.93</v>
      </c>
      <c r="L376" s="9">
        <v>98.2</v>
      </c>
      <c r="M376" s="9">
        <v>0.57599999999999996</v>
      </c>
      <c r="N376" s="9" t="s">
        <v>151</v>
      </c>
      <c r="O376" s="9">
        <v>21020.036759999999</v>
      </c>
      <c r="P376" s="9">
        <v>20486.12787</v>
      </c>
      <c r="Q376" s="9">
        <v>10070.06</v>
      </c>
      <c r="R376" s="12">
        <f>J376*VLOOKUP(C376,'Projeto Básico'!A:F,6,FALSE)</f>
        <v>13.844459774669602</v>
      </c>
    </row>
    <row r="377" spans="1:18">
      <c r="A377" t="str">
        <f t="shared" si="5"/>
        <v>IramaiaBA</v>
      </c>
      <c r="B377" s="21" t="s">
        <v>675</v>
      </c>
      <c r="C377" s="22" t="s">
        <v>18</v>
      </c>
      <c r="D377" s="22" t="s">
        <v>133</v>
      </c>
      <c r="E377" s="9" t="s">
        <v>1182</v>
      </c>
      <c r="F377" s="9">
        <v>2914307</v>
      </c>
      <c r="G377" s="9" t="s">
        <v>1183</v>
      </c>
      <c r="H377" s="9" t="s">
        <v>1184</v>
      </c>
      <c r="I377" s="9">
        <v>1708.115</v>
      </c>
      <c r="J377" s="9">
        <v>7874</v>
      </c>
      <c r="K377" s="9">
        <v>6.16</v>
      </c>
      <c r="L377" s="9">
        <v>97.3</v>
      </c>
      <c r="M377" s="9">
        <v>0.57099999999999995</v>
      </c>
      <c r="N377" s="9" t="s">
        <v>151</v>
      </c>
      <c r="O377" s="9">
        <v>36667.700409999998</v>
      </c>
      <c r="P377" s="9">
        <v>25405.62024</v>
      </c>
      <c r="Q377" s="9">
        <v>11205.52</v>
      </c>
      <c r="R377" s="12">
        <f>J377*VLOOKUP(C377,'Projeto Básico'!A:F,6,FALSE)</f>
        <v>14.943286671110137</v>
      </c>
    </row>
    <row r="378" spans="1:18">
      <c r="A378" t="str">
        <f t="shared" si="5"/>
        <v>IraquaraBA</v>
      </c>
      <c r="B378" s="21" t="s">
        <v>675</v>
      </c>
      <c r="C378" s="22" t="s">
        <v>18</v>
      </c>
      <c r="D378" s="22" t="s">
        <v>133</v>
      </c>
      <c r="E378" s="9" t="s">
        <v>1185</v>
      </c>
      <c r="F378" s="9">
        <v>2914406</v>
      </c>
      <c r="G378" s="9" t="s">
        <v>1186</v>
      </c>
      <c r="H378" s="9" t="s">
        <v>1187</v>
      </c>
      <c r="I378" s="9">
        <v>991.822</v>
      </c>
      <c r="J378" s="9">
        <v>25728</v>
      </c>
      <c r="K378" s="9">
        <v>21.96</v>
      </c>
      <c r="L378" s="9">
        <v>99.1</v>
      </c>
      <c r="M378" s="9">
        <v>0.59899999999999998</v>
      </c>
      <c r="N378" s="9">
        <v>16.350000000000001</v>
      </c>
      <c r="O378" s="9">
        <v>53867.767630000002</v>
      </c>
      <c r="P378" s="9">
        <v>45365.845200000003</v>
      </c>
      <c r="Q378" s="9">
        <v>22661.52</v>
      </c>
      <c r="R378" s="12">
        <f>J378*VLOOKUP(C378,'Projeto Básico'!A:F,6,FALSE)</f>
        <v>48.826629346497533</v>
      </c>
    </row>
    <row r="379" spans="1:18">
      <c r="A379" t="str">
        <f t="shared" si="5"/>
        <v>IraráBA</v>
      </c>
      <c r="B379" s="21" t="s">
        <v>675</v>
      </c>
      <c r="C379" s="22" t="s">
        <v>18</v>
      </c>
      <c r="D379" s="22" t="s">
        <v>133</v>
      </c>
      <c r="E379" s="9" t="s">
        <v>1188</v>
      </c>
      <c r="F379" s="9">
        <v>2914505</v>
      </c>
      <c r="G379" s="9" t="s">
        <v>1189</v>
      </c>
      <c r="H379" s="9" t="s">
        <v>1190</v>
      </c>
      <c r="I379" s="9">
        <v>267.88</v>
      </c>
      <c r="J379" s="9">
        <v>29305</v>
      </c>
      <c r="K379" s="9">
        <v>98.87</v>
      </c>
      <c r="L379" s="9">
        <v>98.7</v>
      </c>
      <c r="M379" s="9">
        <v>0.62</v>
      </c>
      <c r="N379" s="9">
        <v>10.14</v>
      </c>
      <c r="O379" s="9">
        <v>61987.667009999997</v>
      </c>
      <c r="P379" s="9">
        <v>57918.666770000003</v>
      </c>
      <c r="Q379" s="9">
        <v>9561.7000000000007</v>
      </c>
      <c r="R379" s="12">
        <f>J379*VLOOKUP(C379,'Projeto Básico'!A:F,6,FALSE)</f>
        <v>55.615064249032585</v>
      </c>
    </row>
    <row r="380" spans="1:18">
      <c r="A380" t="str">
        <f t="shared" si="5"/>
        <v>IrecêBA</v>
      </c>
      <c r="B380" s="21" t="s">
        <v>675</v>
      </c>
      <c r="C380" s="22" t="s">
        <v>18</v>
      </c>
      <c r="D380" s="22" t="s">
        <v>133</v>
      </c>
      <c r="E380" s="9" t="s">
        <v>1191</v>
      </c>
      <c r="F380" s="9">
        <v>2914604</v>
      </c>
      <c r="G380" s="9" t="s">
        <v>1192</v>
      </c>
      <c r="H380" s="9" t="s">
        <v>1193</v>
      </c>
      <c r="I380" s="9">
        <v>319.17399999999998</v>
      </c>
      <c r="J380" s="9">
        <v>74050</v>
      </c>
      <c r="K380" s="9">
        <v>207.45</v>
      </c>
      <c r="L380" s="9">
        <v>96.4</v>
      </c>
      <c r="M380" s="9">
        <v>0.69099999999999995</v>
      </c>
      <c r="N380" s="9">
        <v>7.15</v>
      </c>
      <c r="O380" s="9">
        <v>143102.95705</v>
      </c>
      <c r="P380" s="9">
        <v>131057.76495</v>
      </c>
      <c r="Q380" s="9">
        <v>19147.84</v>
      </c>
      <c r="R380" s="12">
        <f>J380*VLOOKUP(C380,'Projeto Básico'!A:F,6,FALSE)</f>
        <v>140.53217906981274</v>
      </c>
    </row>
    <row r="381" spans="1:18">
      <c r="A381" t="str">
        <f t="shared" si="5"/>
        <v>ItabelaBA</v>
      </c>
      <c r="B381" s="21" t="s">
        <v>675</v>
      </c>
      <c r="C381" s="22" t="s">
        <v>18</v>
      </c>
      <c r="D381" s="22" t="s">
        <v>133</v>
      </c>
      <c r="E381" s="9" t="s">
        <v>1194</v>
      </c>
      <c r="F381" s="9">
        <v>2914653</v>
      </c>
      <c r="G381" s="9" t="s">
        <v>1195</v>
      </c>
      <c r="H381" s="9" t="s">
        <v>1196</v>
      </c>
      <c r="I381" s="9">
        <v>924.91399999999999</v>
      </c>
      <c r="J381" s="9">
        <v>30901</v>
      </c>
      <c r="K381" s="9">
        <v>33.369999999999997</v>
      </c>
      <c r="L381" s="9">
        <v>95.8</v>
      </c>
      <c r="M381" s="9">
        <v>0.59899999999999998</v>
      </c>
      <c r="N381" s="9">
        <v>11.72</v>
      </c>
      <c r="O381" s="9">
        <v>100994.50904999999</v>
      </c>
      <c r="P381" s="9">
        <v>68130.832150000002</v>
      </c>
      <c r="Q381" s="9">
        <v>13829.33</v>
      </c>
      <c r="R381" s="12">
        <f>J381*VLOOKUP(C381,'Projeto Básico'!A:F,6,FALSE)</f>
        <v>58.643954968754677</v>
      </c>
    </row>
    <row r="382" spans="1:18">
      <c r="A382" t="str">
        <f t="shared" si="5"/>
        <v>ItaberabaBA</v>
      </c>
      <c r="B382" s="21" t="s">
        <v>675</v>
      </c>
      <c r="C382" s="22" t="s">
        <v>18</v>
      </c>
      <c r="D382" s="22" t="s">
        <v>133</v>
      </c>
      <c r="E382" s="9" t="s">
        <v>1197</v>
      </c>
      <c r="F382" s="9">
        <v>2914703</v>
      </c>
      <c r="G382" s="9" t="s">
        <v>1198</v>
      </c>
      <c r="H382" s="9" t="s">
        <v>1199</v>
      </c>
      <c r="I382" s="9">
        <v>2386.39</v>
      </c>
      <c r="J382" s="9">
        <v>64795</v>
      </c>
      <c r="K382" s="9">
        <v>26.3</v>
      </c>
      <c r="L382" s="9">
        <v>96.2</v>
      </c>
      <c r="M382" s="9">
        <v>0.62</v>
      </c>
      <c r="N382" s="9">
        <v>16.510000000000002</v>
      </c>
      <c r="O382" s="9">
        <v>140571.04026000001</v>
      </c>
      <c r="P382" s="9">
        <v>138731.88785999999</v>
      </c>
      <c r="Q382" s="9">
        <v>13905.6</v>
      </c>
      <c r="R382" s="12">
        <f>J382*VLOOKUP(C382,'Projeto Básico'!A:F,6,FALSE)</f>
        <v>122.96802893758971</v>
      </c>
    </row>
    <row r="383" spans="1:18">
      <c r="A383" t="str">
        <f t="shared" si="5"/>
        <v>ItabunaBA</v>
      </c>
      <c r="B383" s="21" t="s">
        <v>675</v>
      </c>
      <c r="C383" s="22" t="s">
        <v>18</v>
      </c>
      <c r="D383" s="22" t="s">
        <v>133</v>
      </c>
      <c r="E383" s="9" t="s">
        <v>1200</v>
      </c>
      <c r="F383" s="9">
        <v>2914802</v>
      </c>
      <c r="G383" s="9" t="s">
        <v>1201</v>
      </c>
      <c r="H383" s="9" t="s">
        <v>1202</v>
      </c>
      <c r="I383" s="9">
        <v>401.02800000000002</v>
      </c>
      <c r="J383" s="9">
        <v>214123</v>
      </c>
      <c r="K383" s="9">
        <v>473.5</v>
      </c>
      <c r="L383" s="9">
        <v>96.6</v>
      </c>
      <c r="M383" s="9">
        <v>0.71199999999999997</v>
      </c>
      <c r="N383" s="9">
        <v>15.86</v>
      </c>
      <c r="O383" s="9">
        <v>506552.92436</v>
      </c>
      <c r="P383" s="9">
        <v>509685.39598999999</v>
      </c>
      <c r="Q383" s="9">
        <v>18885.73</v>
      </c>
      <c r="R383" s="12">
        <f>J383*VLOOKUP(C383,'Projeto Básico'!A:F,6,FALSE)</f>
        <v>406.36288695429459</v>
      </c>
    </row>
    <row r="384" spans="1:18">
      <c r="A384" t="str">
        <f t="shared" si="5"/>
        <v>ItacaréBA</v>
      </c>
      <c r="B384" s="21" t="s">
        <v>675</v>
      </c>
      <c r="C384" s="22" t="s">
        <v>18</v>
      </c>
      <c r="D384" s="22" t="s">
        <v>133</v>
      </c>
      <c r="E384" s="9" t="s">
        <v>1203</v>
      </c>
      <c r="F384" s="9">
        <v>2914901</v>
      </c>
      <c r="G384" s="9" t="s">
        <v>1204</v>
      </c>
      <c r="H384" s="9" t="s">
        <v>1205</v>
      </c>
      <c r="I384" s="9">
        <v>726.26499999999999</v>
      </c>
      <c r="J384" s="9">
        <v>29051</v>
      </c>
      <c r="K384" s="9">
        <v>32.96</v>
      </c>
      <c r="L384" s="9">
        <v>94.7</v>
      </c>
      <c r="M384" s="9">
        <v>0.58299999999999996</v>
      </c>
      <c r="N384" s="9">
        <v>19.559999999999999</v>
      </c>
      <c r="O384" s="9">
        <v>58565.538339999999</v>
      </c>
      <c r="P384" s="9">
        <v>55961.751920000002</v>
      </c>
      <c r="Q384" s="9">
        <v>11570.59</v>
      </c>
      <c r="R384" s="12">
        <f>J384*VLOOKUP(C384,'Projeto Básico'!A:F,6,FALSE)</f>
        <v>55.133022743512903</v>
      </c>
    </row>
    <row r="385" spans="1:18">
      <c r="A385" t="str">
        <f t="shared" si="5"/>
        <v>ItaetéBA</v>
      </c>
      <c r="B385" s="21" t="s">
        <v>675</v>
      </c>
      <c r="C385" s="22" t="s">
        <v>18</v>
      </c>
      <c r="D385" s="22" t="s">
        <v>133</v>
      </c>
      <c r="E385" s="9" t="s">
        <v>1206</v>
      </c>
      <c r="F385" s="9">
        <v>2915007</v>
      </c>
      <c r="G385" s="9" t="s">
        <v>1207</v>
      </c>
      <c r="H385" s="9" t="s">
        <v>1208</v>
      </c>
      <c r="I385" s="9">
        <v>1331.8219999999999</v>
      </c>
      <c r="J385" s="9">
        <v>16164</v>
      </c>
      <c r="K385" s="9">
        <v>12.34</v>
      </c>
      <c r="L385" s="9">
        <v>98.1</v>
      </c>
      <c r="M385" s="9">
        <v>0.57199999999999995</v>
      </c>
      <c r="N385" s="9">
        <v>5.08</v>
      </c>
      <c r="O385" s="9">
        <v>34414.650020000001</v>
      </c>
      <c r="P385" s="9">
        <v>33600.103730000003</v>
      </c>
      <c r="Q385" s="9">
        <v>6963.24</v>
      </c>
      <c r="R385" s="12">
        <f>J385*VLOOKUP(C385,'Projeto Básico'!A:F,6,FALSE)</f>
        <v>30.676058642598964</v>
      </c>
    </row>
    <row r="386" spans="1:18">
      <c r="A386" t="str">
        <f t="shared" si="5"/>
        <v>ItagiBA</v>
      </c>
      <c r="B386" s="21" t="s">
        <v>675</v>
      </c>
      <c r="C386" s="22" t="s">
        <v>18</v>
      </c>
      <c r="D386" s="22" t="s">
        <v>133</v>
      </c>
      <c r="E386" s="9" t="s">
        <v>1209</v>
      </c>
      <c r="F386" s="9">
        <v>2915106</v>
      </c>
      <c r="G386" s="9" t="s">
        <v>1210</v>
      </c>
      <c r="H386" s="9" t="s">
        <v>1211</v>
      </c>
      <c r="I386" s="9">
        <v>310.62099999999998</v>
      </c>
      <c r="J386" s="9">
        <v>12140</v>
      </c>
      <c r="K386" s="9">
        <v>50.35</v>
      </c>
      <c r="L386" s="9">
        <v>95.6</v>
      </c>
      <c r="M386" s="9">
        <v>0.54300000000000004</v>
      </c>
      <c r="N386" s="9">
        <v>14.85</v>
      </c>
      <c r="O386" s="9">
        <v>27679.020189999999</v>
      </c>
      <c r="P386" s="9">
        <v>27850.93996</v>
      </c>
      <c r="Q386" s="9">
        <v>9122</v>
      </c>
      <c r="R386" s="12">
        <f>J386*VLOOKUP(C386,'Projeto Básico'!A:F,6,FALSE)</f>
        <v>23.039306602397392</v>
      </c>
    </row>
    <row r="387" spans="1:18">
      <c r="A387" t="str">
        <f t="shared" si="5"/>
        <v>ItagibáBA</v>
      </c>
      <c r="B387" s="21" t="s">
        <v>675</v>
      </c>
      <c r="C387" s="22" t="s">
        <v>18</v>
      </c>
      <c r="D387" s="22" t="s">
        <v>133</v>
      </c>
      <c r="E387" s="9" t="s">
        <v>1212</v>
      </c>
      <c r="F387" s="9">
        <v>2915205</v>
      </c>
      <c r="G387" s="9" t="s">
        <v>1213</v>
      </c>
      <c r="H387" s="9" t="s">
        <v>1214</v>
      </c>
      <c r="I387" s="9">
        <v>810.99300000000005</v>
      </c>
      <c r="J387" s="9">
        <v>14331</v>
      </c>
      <c r="K387" s="9">
        <v>19.260000000000002</v>
      </c>
      <c r="L387" s="9">
        <v>95.4</v>
      </c>
      <c r="M387" s="9">
        <v>0.58899999999999997</v>
      </c>
      <c r="N387" s="9">
        <v>13.16</v>
      </c>
      <c r="O387" s="9">
        <v>38742.699569999997</v>
      </c>
      <c r="P387" s="9">
        <v>35228.867980000003</v>
      </c>
      <c r="Q387" s="9">
        <v>49145.9</v>
      </c>
      <c r="R387" s="12">
        <f>J387*VLOOKUP(C387,'Projeto Básico'!A:F,6,FALSE)</f>
        <v>27.197389037805355</v>
      </c>
    </row>
    <row r="388" spans="1:18">
      <c r="A388" t="str">
        <f t="shared" si="5"/>
        <v>ItagimirimBA</v>
      </c>
      <c r="B388" s="21" t="s">
        <v>675</v>
      </c>
      <c r="C388" s="22" t="s">
        <v>18</v>
      </c>
      <c r="D388" s="22" t="s">
        <v>133</v>
      </c>
      <c r="E388" s="9" t="s">
        <v>1215</v>
      </c>
      <c r="F388" s="9">
        <v>2915304</v>
      </c>
      <c r="G388" s="9" t="s">
        <v>1216</v>
      </c>
      <c r="H388" s="9" t="s">
        <v>1217</v>
      </c>
      <c r="I388" s="9">
        <v>876.8</v>
      </c>
      <c r="J388" s="9">
        <v>6784</v>
      </c>
      <c r="K388" s="9">
        <v>8.4700000000000006</v>
      </c>
      <c r="L388" s="9">
        <v>96.2</v>
      </c>
      <c r="M388" s="9">
        <v>0.63400000000000001</v>
      </c>
      <c r="N388" s="9" t="s">
        <v>151</v>
      </c>
      <c r="O388" s="9">
        <v>24195.68461</v>
      </c>
      <c r="P388" s="9">
        <v>22641.298439999999</v>
      </c>
      <c r="Q388" s="9">
        <v>16738.939999999999</v>
      </c>
      <c r="R388" s="12">
        <f>J388*VLOOKUP(C388,'Projeto Básico'!A:F,6,FALSE)</f>
        <v>12.874683360021738</v>
      </c>
    </row>
    <row r="389" spans="1:18">
      <c r="A389" t="str">
        <f t="shared" si="5"/>
        <v>Itaguaçu da BahiaBA</v>
      </c>
      <c r="B389" s="21" t="s">
        <v>675</v>
      </c>
      <c r="C389" s="22" t="s">
        <v>18</v>
      </c>
      <c r="D389" s="22" t="s">
        <v>133</v>
      </c>
      <c r="E389" s="9" t="s">
        <v>1218</v>
      </c>
      <c r="F389" s="9">
        <v>2915353</v>
      </c>
      <c r="G389" s="9" t="s">
        <v>1219</v>
      </c>
      <c r="H389" s="9" t="s">
        <v>1220</v>
      </c>
      <c r="I389" s="9">
        <v>4310.2380000000003</v>
      </c>
      <c r="J389" s="9">
        <v>14650</v>
      </c>
      <c r="K389" s="9">
        <v>2.97</v>
      </c>
      <c r="L389" s="9">
        <v>96.9</v>
      </c>
      <c r="M389" s="9">
        <v>0.56200000000000006</v>
      </c>
      <c r="N389" s="9">
        <v>16.670000000000002</v>
      </c>
      <c r="O389" s="9">
        <v>39551.289069999999</v>
      </c>
      <c r="P389" s="9">
        <v>36564.494619999998</v>
      </c>
      <c r="Q389" s="9">
        <v>9271.86</v>
      </c>
      <c r="R389" s="12">
        <f>J389*VLOOKUP(C389,'Projeto Básico'!A:F,6,FALSE)</f>
        <v>27.802787621509207</v>
      </c>
    </row>
    <row r="390" spans="1:18">
      <c r="A390" t="str">
        <f t="shared" ref="A390:A453" si="6">CONCATENATE(E390,C390)</f>
        <v>Itaju do ColôniaBA</v>
      </c>
      <c r="B390" s="21" t="s">
        <v>675</v>
      </c>
      <c r="C390" s="22" t="s">
        <v>18</v>
      </c>
      <c r="D390" s="22" t="s">
        <v>133</v>
      </c>
      <c r="E390" s="9" t="s">
        <v>1221</v>
      </c>
      <c r="F390" s="9">
        <v>2915403</v>
      </c>
      <c r="G390" s="9" t="s">
        <v>1222</v>
      </c>
      <c r="H390" s="9" t="s">
        <v>1223</v>
      </c>
      <c r="I390" s="9">
        <v>1225.287</v>
      </c>
      <c r="J390" s="9">
        <v>6515</v>
      </c>
      <c r="K390" s="9">
        <v>5.98</v>
      </c>
      <c r="L390" s="9">
        <v>98.4</v>
      </c>
      <c r="M390" s="9">
        <v>0.59199999999999997</v>
      </c>
      <c r="N390" s="9">
        <v>54.05</v>
      </c>
      <c r="O390" s="9">
        <v>19736.49741</v>
      </c>
      <c r="P390" s="9">
        <v>19651.37038</v>
      </c>
      <c r="Q390" s="9">
        <v>12302.48</v>
      </c>
      <c r="R390" s="12">
        <f>J390*VLOOKUP(C390,'Projeto Básico'!A:F,6,FALSE)</f>
        <v>12.364174836459556</v>
      </c>
    </row>
    <row r="391" spans="1:18">
      <c r="A391" t="str">
        <f t="shared" si="6"/>
        <v>ItajuípeBA</v>
      </c>
      <c r="B391" s="21" t="s">
        <v>675</v>
      </c>
      <c r="C391" s="22" t="s">
        <v>18</v>
      </c>
      <c r="D391" s="22" t="s">
        <v>133</v>
      </c>
      <c r="E391" s="9" t="s">
        <v>1224</v>
      </c>
      <c r="F391" s="9">
        <v>2915502</v>
      </c>
      <c r="G391" s="9" t="s">
        <v>1225</v>
      </c>
      <c r="H391" s="9" t="s">
        <v>1226</v>
      </c>
      <c r="I391" s="9">
        <v>270.75200000000001</v>
      </c>
      <c r="J391" s="9">
        <v>20309</v>
      </c>
      <c r="K391" s="9">
        <v>74.099999999999994</v>
      </c>
      <c r="L391" s="9">
        <v>96.3</v>
      </c>
      <c r="M391" s="9">
        <v>0.59899999999999998</v>
      </c>
      <c r="N391" s="9">
        <v>9.39</v>
      </c>
      <c r="O391" s="9">
        <v>42368.117359999997</v>
      </c>
      <c r="P391" s="9">
        <v>40181.390619999998</v>
      </c>
      <c r="Q391" s="9">
        <v>11212.64</v>
      </c>
      <c r="R391" s="12">
        <f>J391*VLOOKUP(C391,'Projeto Básico'!A:F,6,FALSE)</f>
        <v>38.542444628343382</v>
      </c>
    </row>
    <row r="392" spans="1:18">
      <c r="A392" t="str">
        <f t="shared" si="6"/>
        <v>ItamarajuBA</v>
      </c>
      <c r="B392" s="21" t="s">
        <v>675</v>
      </c>
      <c r="C392" s="22" t="s">
        <v>18</v>
      </c>
      <c r="D392" s="22" t="s">
        <v>133</v>
      </c>
      <c r="E392" s="9" t="s">
        <v>1227</v>
      </c>
      <c r="F392" s="9">
        <v>2915601</v>
      </c>
      <c r="G392" s="9" t="s">
        <v>1228</v>
      </c>
      <c r="H392" s="9" t="s">
        <v>1229</v>
      </c>
      <c r="I392" s="9">
        <v>2360.5839999999998</v>
      </c>
      <c r="J392" s="9">
        <v>64423</v>
      </c>
      <c r="K392" s="9">
        <v>28.47</v>
      </c>
      <c r="L392" s="9">
        <v>95.7</v>
      </c>
      <c r="M392" s="9">
        <v>0.627</v>
      </c>
      <c r="N392" s="9">
        <v>15.23</v>
      </c>
      <c r="O392" s="9">
        <v>122420.45247</v>
      </c>
      <c r="P392" s="9">
        <v>114607.84484000001</v>
      </c>
      <c r="Q392" s="9">
        <v>14118.32</v>
      </c>
      <c r="R392" s="12">
        <f>J392*VLOOKUP(C392,'Projeto Básico'!A:F,6,FALSE)</f>
        <v>122.26204689013568</v>
      </c>
    </row>
    <row r="393" spans="1:18">
      <c r="A393" t="str">
        <f t="shared" si="6"/>
        <v>ItamariBA</v>
      </c>
      <c r="B393" s="21" t="s">
        <v>675</v>
      </c>
      <c r="C393" s="22" t="s">
        <v>18</v>
      </c>
      <c r="D393" s="22" t="s">
        <v>133</v>
      </c>
      <c r="E393" s="9" t="s">
        <v>1230</v>
      </c>
      <c r="F393" s="9">
        <v>2915700</v>
      </c>
      <c r="G393" s="9" t="s">
        <v>1231</v>
      </c>
      <c r="H393" s="9" t="s">
        <v>1232</v>
      </c>
      <c r="I393" s="9">
        <v>143.47900000000001</v>
      </c>
      <c r="J393" s="9">
        <v>7971</v>
      </c>
      <c r="K393" s="9">
        <v>71.14</v>
      </c>
      <c r="L393" s="9">
        <v>95.9</v>
      </c>
      <c r="M393" s="9">
        <v>0.57799999999999996</v>
      </c>
      <c r="N393" s="9">
        <v>7.63</v>
      </c>
      <c r="O393" s="9">
        <v>20805.44903</v>
      </c>
      <c r="P393" s="9">
        <v>21156.532500000001</v>
      </c>
      <c r="Q393" s="9">
        <v>11503.34</v>
      </c>
      <c r="R393" s="12">
        <f>J393*VLOOKUP(C393,'Projeto Básico'!A:F,6,FALSE)</f>
        <v>15.127373387784976</v>
      </c>
    </row>
    <row r="394" spans="1:18">
      <c r="A394" t="str">
        <f t="shared" si="6"/>
        <v>ItambéBA</v>
      </c>
      <c r="B394" s="21" t="s">
        <v>675</v>
      </c>
      <c r="C394" s="22" t="s">
        <v>18</v>
      </c>
      <c r="D394" s="22" t="s">
        <v>133</v>
      </c>
      <c r="E394" s="9" t="s">
        <v>1233</v>
      </c>
      <c r="F394" s="9">
        <v>2915809</v>
      </c>
      <c r="G394" s="9" t="s">
        <v>1234</v>
      </c>
      <c r="H394" s="9" t="s">
        <v>1235</v>
      </c>
      <c r="I394" s="9">
        <v>1534.575</v>
      </c>
      <c r="J394" s="9">
        <v>22474</v>
      </c>
      <c r="K394" s="9">
        <v>16.41</v>
      </c>
      <c r="L394" s="9">
        <v>96</v>
      </c>
      <c r="M394" s="9">
        <v>0.57799999999999996</v>
      </c>
      <c r="N394" s="9">
        <v>14.98</v>
      </c>
      <c r="O394" s="9">
        <v>47331.721799999999</v>
      </c>
      <c r="P394" s="9">
        <v>43877.501530000001</v>
      </c>
      <c r="Q394" s="9">
        <v>11888.63</v>
      </c>
      <c r="R394" s="12">
        <f>J394*VLOOKUP(C394,'Projeto Básico'!A:F,6,FALSE)</f>
        <v>42.651184232477675</v>
      </c>
    </row>
    <row r="395" spans="1:18">
      <c r="A395" t="str">
        <f t="shared" si="6"/>
        <v>ItanagraBA</v>
      </c>
      <c r="B395" s="21" t="s">
        <v>675</v>
      </c>
      <c r="C395" s="22" t="s">
        <v>18</v>
      </c>
      <c r="D395" s="22" t="s">
        <v>133</v>
      </c>
      <c r="E395" s="9" t="s">
        <v>1236</v>
      </c>
      <c r="F395" s="9">
        <v>2915908</v>
      </c>
      <c r="G395" s="9" t="s">
        <v>1237</v>
      </c>
      <c r="H395" s="9" t="s">
        <v>1238</v>
      </c>
      <c r="I395" s="9">
        <v>533.63400000000001</v>
      </c>
      <c r="J395" s="9">
        <v>6433</v>
      </c>
      <c r="K395" s="9">
        <v>15.49</v>
      </c>
      <c r="L395" s="9">
        <v>98.1</v>
      </c>
      <c r="M395" s="9">
        <v>0.58399999999999996</v>
      </c>
      <c r="N395" s="9">
        <v>21.28</v>
      </c>
      <c r="O395" s="9">
        <v>10462.760609999999</v>
      </c>
      <c r="P395" s="9">
        <v>21701.656159999999</v>
      </c>
      <c r="Q395" s="9">
        <v>10591.34</v>
      </c>
      <c r="R395" s="12">
        <f>J395*VLOOKUP(C395,'Projeto Básico'!A:F,6,FALSE)</f>
        <v>12.208555137827217</v>
      </c>
    </row>
    <row r="396" spans="1:18">
      <c r="A396" t="str">
        <f t="shared" si="6"/>
        <v>ItanhémBA</v>
      </c>
      <c r="B396" s="21" t="s">
        <v>675</v>
      </c>
      <c r="C396" s="22" t="s">
        <v>18</v>
      </c>
      <c r="D396" s="22" t="s">
        <v>133</v>
      </c>
      <c r="E396" s="9" t="s">
        <v>1239</v>
      </c>
      <c r="F396" s="9">
        <v>2916005</v>
      </c>
      <c r="G396" s="9" t="s">
        <v>1240</v>
      </c>
      <c r="H396" s="9" t="s">
        <v>1241</v>
      </c>
      <c r="I396" s="9">
        <v>1394.174</v>
      </c>
      <c r="J396" s="9">
        <v>19231</v>
      </c>
      <c r="K396" s="9">
        <v>13.81</v>
      </c>
      <c r="L396" s="9">
        <v>97.7</v>
      </c>
      <c r="M396" s="9">
        <v>0.63700000000000001</v>
      </c>
      <c r="N396" s="9">
        <v>5.35</v>
      </c>
      <c r="O396" s="9">
        <v>42552.127460000003</v>
      </c>
      <c r="P396" s="9">
        <v>40855.485679999998</v>
      </c>
      <c r="Q396" s="9">
        <v>13526.39</v>
      </c>
      <c r="R396" s="12">
        <f>J396*VLOOKUP(C396,'Projeto Básico'!A:F,6,FALSE)</f>
        <v>36.496614931688981</v>
      </c>
    </row>
    <row r="397" spans="1:18">
      <c r="A397" t="str">
        <f t="shared" si="6"/>
        <v>ItaparicaBA</v>
      </c>
      <c r="B397" s="21" t="s">
        <v>675</v>
      </c>
      <c r="C397" s="22" t="s">
        <v>18</v>
      </c>
      <c r="D397" s="22" t="s">
        <v>133</v>
      </c>
      <c r="E397" s="9" t="s">
        <v>1242</v>
      </c>
      <c r="F397" s="9">
        <v>2916104</v>
      </c>
      <c r="G397" s="9" t="s">
        <v>1243</v>
      </c>
      <c r="H397" s="9" t="s">
        <v>1244</v>
      </c>
      <c r="I397" s="9">
        <v>121.373</v>
      </c>
      <c r="J397" s="9">
        <v>22440</v>
      </c>
      <c r="K397" s="9">
        <v>175.58</v>
      </c>
      <c r="L397" s="9">
        <v>98.3</v>
      </c>
      <c r="M397" s="9">
        <v>0.67</v>
      </c>
      <c r="N397" s="9">
        <v>15.27</v>
      </c>
      <c r="O397" s="9">
        <v>53398.0429</v>
      </c>
      <c r="P397" s="9">
        <v>48629.982750000003</v>
      </c>
      <c r="Q397" s="9">
        <v>11020.13</v>
      </c>
      <c r="R397" s="12">
        <f>J397*VLOOKUP(C397,'Projeto Básico'!A:F,6,FALSE)</f>
        <v>42.586658991581338</v>
      </c>
    </row>
    <row r="398" spans="1:18">
      <c r="A398" t="str">
        <f t="shared" si="6"/>
        <v>ItapéBA</v>
      </c>
      <c r="B398" s="21" t="s">
        <v>675</v>
      </c>
      <c r="C398" s="22" t="s">
        <v>18</v>
      </c>
      <c r="D398" s="22" t="s">
        <v>133</v>
      </c>
      <c r="E398" s="9" t="s">
        <v>1245</v>
      </c>
      <c r="F398" s="9">
        <v>2916203</v>
      </c>
      <c r="G398" s="9" t="s">
        <v>1246</v>
      </c>
      <c r="H398" s="9" t="s">
        <v>1247</v>
      </c>
      <c r="I398" s="9">
        <v>453.14400000000001</v>
      </c>
      <c r="J398" s="9">
        <v>8300</v>
      </c>
      <c r="K398" s="9">
        <v>23.94</v>
      </c>
      <c r="L398" s="9">
        <v>96.1</v>
      </c>
      <c r="M398" s="9">
        <v>0.59899999999999998</v>
      </c>
      <c r="N398" s="9">
        <v>26.55</v>
      </c>
      <c r="O398" s="9">
        <v>21896.154450000002</v>
      </c>
      <c r="P398" s="9">
        <v>22019.005870000001</v>
      </c>
      <c r="Q398" s="9">
        <v>12138.07</v>
      </c>
      <c r="R398" s="12">
        <f>J398*VLOOKUP(C398,'Projeto Básico'!A:F,6,FALSE)</f>
        <v>15.751749983517163</v>
      </c>
    </row>
    <row r="399" spans="1:18">
      <c r="A399" t="str">
        <f t="shared" si="6"/>
        <v>ItapebiBA</v>
      </c>
      <c r="B399" s="21" t="s">
        <v>675</v>
      </c>
      <c r="C399" s="22" t="s">
        <v>18</v>
      </c>
      <c r="D399" s="22" t="s">
        <v>133</v>
      </c>
      <c r="E399" s="9" t="s">
        <v>1248</v>
      </c>
      <c r="F399" s="9">
        <v>2916302</v>
      </c>
      <c r="G399" s="9" t="s">
        <v>1249</v>
      </c>
      <c r="H399" s="9" t="s">
        <v>1250</v>
      </c>
      <c r="I399" s="9">
        <v>1013.074</v>
      </c>
      <c r="J399" s="9">
        <v>10173</v>
      </c>
      <c r="K399" s="9">
        <v>10.44</v>
      </c>
      <c r="L399" s="9">
        <v>97.4</v>
      </c>
      <c r="M399" s="9">
        <v>0.57199999999999995</v>
      </c>
      <c r="N399" s="9">
        <v>9.52</v>
      </c>
      <c r="O399" s="9">
        <v>42716.041620000004</v>
      </c>
      <c r="P399" s="9">
        <v>37616.201179999996</v>
      </c>
      <c r="Q399" s="9">
        <v>34577.019999999997</v>
      </c>
      <c r="R399" s="12">
        <f>J399*VLOOKUP(C399,'Projeto Básico'!A:F,6,FALSE)</f>
        <v>19.306331636424108</v>
      </c>
    </row>
    <row r="400" spans="1:18">
      <c r="A400" t="str">
        <f t="shared" si="6"/>
        <v>ItapetingaBA</v>
      </c>
      <c r="B400" s="21" t="s">
        <v>675</v>
      </c>
      <c r="C400" s="22" t="s">
        <v>18</v>
      </c>
      <c r="D400" s="22" t="s">
        <v>133</v>
      </c>
      <c r="E400" s="9" t="s">
        <v>1251</v>
      </c>
      <c r="F400" s="9">
        <v>2916401</v>
      </c>
      <c r="G400" s="9" t="s">
        <v>1252</v>
      </c>
      <c r="H400" s="9" t="s">
        <v>1253</v>
      </c>
      <c r="I400" s="9">
        <v>1651.1579999999999</v>
      </c>
      <c r="J400" s="9">
        <v>77408</v>
      </c>
      <c r="K400" s="9">
        <v>41.95</v>
      </c>
      <c r="L400" s="9">
        <v>96.8</v>
      </c>
      <c r="M400" s="9">
        <v>0.66700000000000004</v>
      </c>
      <c r="N400" s="9">
        <v>17.73</v>
      </c>
      <c r="O400" s="9">
        <v>142006.79376</v>
      </c>
      <c r="P400" s="9">
        <v>135529.32454</v>
      </c>
      <c r="Q400" s="9">
        <v>16652.77</v>
      </c>
      <c r="R400" s="12">
        <f>J400*VLOOKUP(C400,'Projeto Básico'!A:F,6,FALSE)</f>
        <v>146.9049955089273</v>
      </c>
    </row>
    <row r="401" spans="1:18">
      <c r="A401" t="str">
        <f t="shared" si="6"/>
        <v>ItapicuruBA</v>
      </c>
      <c r="B401" s="21" t="s">
        <v>675</v>
      </c>
      <c r="C401" s="22" t="s">
        <v>18</v>
      </c>
      <c r="D401" s="22" t="s">
        <v>133</v>
      </c>
      <c r="E401" s="9" t="s">
        <v>1254</v>
      </c>
      <c r="F401" s="9">
        <v>2916500</v>
      </c>
      <c r="G401" s="9" t="s">
        <v>1255</v>
      </c>
      <c r="H401" s="9" t="s">
        <v>1256</v>
      </c>
      <c r="I401" s="9">
        <v>1557.6849999999999</v>
      </c>
      <c r="J401" s="9">
        <v>36173</v>
      </c>
      <c r="K401" s="9">
        <v>20.350000000000001</v>
      </c>
      <c r="L401" s="9">
        <v>95.6</v>
      </c>
      <c r="M401" s="9">
        <v>0.48599999999999999</v>
      </c>
      <c r="N401" s="9">
        <v>18.63</v>
      </c>
      <c r="O401" s="9">
        <v>86327.874410000004</v>
      </c>
      <c r="P401" s="9">
        <v>68897.918560000006</v>
      </c>
      <c r="Q401" s="9">
        <v>11628.55</v>
      </c>
      <c r="R401" s="12">
        <f>J401*VLOOKUP(C401,'Projeto Básico'!A:F,6,FALSE)</f>
        <v>68.649162910092329</v>
      </c>
    </row>
    <row r="402" spans="1:18">
      <c r="A402" t="str">
        <f t="shared" si="6"/>
        <v>ItapitangaBA</v>
      </c>
      <c r="B402" s="21" t="s">
        <v>675</v>
      </c>
      <c r="C402" s="22" t="s">
        <v>18</v>
      </c>
      <c r="D402" s="22" t="s">
        <v>133</v>
      </c>
      <c r="E402" s="9" t="s">
        <v>1257</v>
      </c>
      <c r="F402" s="9">
        <v>2916609</v>
      </c>
      <c r="G402" s="9" t="s">
        <v>1258</v>
      </c>
      <c r="H402" s="9" t="s">
        <v>1259</v>
      </c>
      <c r="I402" s="9">
        <v>420.66300000000001</v>
      </c>
      <c r="J402" s="9">
        <v>10284</v>
      </c>
      <c r="K402" s="9">
        <v>24.99</v>
      </c>
      <c r="L402" s="9">
        <v>97</v>
      </c>
      <c r="M402" s="9">
        <v>0.57099999999999995</v>
      </c>
      <c r="N402" s="9">
        <v>27.78</v>
      </c>
      <c r="O402" s="9">
        <v>24364.6741</v>
      </c>
      <c r="P402" s="9">
        <v>24533.004430000001</v>
      </c>
      <c r="Q402" s="9">
        <v>8238.7999999999993</v>
      </c>
      <c r="R402" s="12">
        <f>J402*VLOOKUP(C402,'Projeto Básico'!A:F,6,FALSE)</f>
        <v>19.516987569938614</v>
      </c>
    </row>
    <row r="403" spans="1:18">
      <c r="A403" t="str">
        <f t="shared" si="6"/>
        <v>ItaquaraBA</v>
      </c>
      <c r="B403" s="21" t="s">
        <v>675</v>
      </c>
      <c r="C403" s="22" t="s">
        <v>18</v>
      </c>
      <c r="D403" s="22" t="s">
        <v>133</v>
      </c>
      <c r="E403" s="9" t="s">
        <v>1260</v>
      </c>
      <c r="F403" s="9">
        <v>2916708</v>
      </c>
      <c r="G403" s="9" t="s">
        <v>1261</v>
      </c>
      <c r="H403" s="9" t="s">
        <v>1262</v>
      </c>
      <c r="I403" s="9">
        <v>344.09300000000002</v>
      </c>
      <c r="J403" s="9">
        <v>8375</v>
      </c>
      <c r="K403" s="9">
        <v>23.77</v>
      </c>
      <c r="L403" s="9">
        <v>94.5</v>
      </c>
      <c r="M403" s="9">
        <v>0.55300000000000005</v>
      </c>
      <c r="N403" s="9" t="s">
        <v>151</v>
      </c>
      <c r="O403" s="9">
        <v>19155.159800000001</v>
      </c>
      <c r="P403" s="9">
        <v>18838.726900000001</v>
      </c>
      <c r="Q403" s="9">
        <v>10507.11</v>
      </c>
      <c r="R403" s="12">
        <f>J403*VLOOKUP(C403,'Projeto Básico'!A:F,6,FALSE)</f>
        <v>15.894085073729666</v>
      </c>
    </row>
    <row r="404" spans="1:18">
      <c r="A404" t="str">
        <f t="shared" si="6"/>
        <v>ItarantimBA</v>
      </c>
      <c r="B404" s="21" t="s">
        <v>675</v>
      </c>
      <c r="C404" s="22" t="s">
        <v>18</v>
      </c>
      <c r="D404" s="22" t="s">
        <v>133</v>
      </c>
      <c r="E404" s="9" t="s">
        <v>1263</v>
      </c>
      <c r="F404" s="9">
        <v>2916807</v>
      </c>
      <c r="G404" s="9" t="s">
        <v>1264</v>
      </c>
      <c r="H404" s="9" t="s">
        <v>1265</v>
      </c>
      <c r="I404" s="9">
        <v>1674.029</v>
      </c>
      <c r="J404" s="9">
        <v>19937</v>
      </c>
      <c r="K404" s="9">
        <v>10.27</v>
      </c>
      <c r="L404" s="9">
        <v>96.6</v>
      </c>
      <c r="M404" s="9">
        <v>0.61</v>
      </c>
      <c r="N404" s="9">
        <v>28.99</v>
      </c>
      <c r="O404" s="9">
        <v>39979.862050000003</v>
      </c>
      <c r="P404" s="9">
        <v>39072.828569999998</v>
      </c>
      <c r="Q404" s="9">
        <v>15129.97</v>
      </c>
      <c r="R404" s="12">
        <f>J404*VLOOKUP(C404,'Projeto Básico'!A:F,6,FALSE)</f>
        <v>37.836462580889361</v>
      </c>
    </row>
    <row r="405" spans="1:18">
      <c r="A405" t="str">
        <f t="shared" si="6"/>
        <v>ItatimBA</v>
      </c>
      <c r="B405" s="21" t="s">
        <v>675</v>
      </c>
      <c r="C405" s="22" t="s">
        <v>18</v>
      </c>
      <c r="D405" s="22" t="s">
        <v>133</v>
      </c>
      <c r="E405" s="9" t="s">
        <v>1266</v>
      </c>
      <c r="F405" s="9">
        <v>2916856</v>
      </c>
      <c r="G405" s="9" t="s">
        <v>1267</v>
      </c>
      <c r="H405" s="9" t="s">
        <v>1268</v>
      </c>
      <c r="I405" s="9">
        <v>547.51</v>
      </c>
      <c r="J405" s="9">
        <v>14588</v>
      </c>
      <c r="K405" s="9">
        <v>24.89</v>
      </c>
      <c r="L405" s="9">
        <v>97.9</v>
      </c>
      <c r="M405" s="9">
        <v>0.58199999999999996</v>
      </c>
      <c r="N405" s="9">
        <v>6.54</v>
      </c>
      <c r="O405" s="9">
        <v>47511.9974</v>
      </c>
      <c r="P405" s="9">
        <v>48286.432139999997</v>
      </c>
      <c r="Q405" s="9">
        <v>23726.99</v>
      </c>
      <c r="R405" s="12">
        <f>J405*VLOOKUP(C405,'Projeto Básico'!A:F,6,FALSE)</f>
        <v>27.685123946933537</v>
      </c>
    </row>
    <row r="406" spans="1:18">
      <c r="A406" t="str">
        <f t="shared" si="6"/>
        <v>ItiruçuBA</v>
      </c>
      <c r="B406" s="21" t="s">
        <v>675</v>
      </c>
      <c r="C406" s="22" t="s">
        <v>18</v>
      </c>
      <c r="D406" s="22" t="s">
        <v>133</v>
      </c>
      <c r="E406" s="9" t="s">
        <v>1269</v>
      </c>
      <c r="F406" s="9">
        <v>2916906</v>
      </c>
      <c r="G406" s="9" t="s">
        <v>1270</v>
      </c>
      <c r="H406" s="9" t="s">
        <v>1271</v>
      </c>
      <c r="I406" s="9">
        <v>322.24299999999999</v>
      </c>
      <c r="J406" s="9">
        <v>12482</v>
      </c>
      <c r="K406" s="9">
        <v>40.46</v>
      </c>
      <c r="L406" s="9">
        <v>96.7</v>
      </c>
      <c r="M406" s="9">
        <v>0.6</v>
      </c>
      <c r="N406" s="9">
        <v>14.39</v>
      </c>
      <c r="O406" s="9">
        <v>27471.024359999999</v>
      </c>
      <c r="P406" s="9">
        <v>26314.055100000001</v>
      </c>
      <c r="Q406" s="9">
        <v>8869.81</v>
      </c>
      <c r="R406" s="12">
        <f>J406*VLOOKUP(C406,'Projeto Básico'!A:F,6,FALSE)</f>
        <v>23.68835461376641</v>
      </c>
    </row>
    <row r="407" spans="1:18">
      <c r="A407" t="str">
        <f t="shared" si="6"/>
        <v>ItiúbaBA</v>
      </c>
      <c r="B407" s="21" t="s">
        <v>675</v>
      </c>
      <c r="C407" s="22" t="s">
        <v>18</v>
      </c>
      <c r="D407" s="22" t="s">
        <v>133</v>
      </c>
      <c r="E407" s="9" t="s">
        <v>1272</v>
      </c>
      <c r="F407" s="9">
        <v>2917003</v>
      </c>
      <c r="G407" s="9" t="s">
        <v>1273</v>
      </c>
      <c r="H407" s="9" t="s">
        <v>1274</v>
      </c>
      <c r="I407" s="9">
        <v>1650.5930000000001</v>
      </c>
      <c r="J407" s="9">
        <v>36140</v>
      </c>
      <c r="K407" s="9">
        <v>20.96</v>
      </c>
      <c r="L407" s="9">
        <v>95.5</v>
      </c>
      <c r="M407" s="9">
        <v>0.54400000000000004</v>
      </c>
      <c r="N407" s="9">
        <v>21.53</v>
      </c>
      <c r="O407" s="9">
        <v>79009.15926</v>
      </c>
      <c r="P407" s="9">
        <v>82457.763439999995</v>
      </c>
      <c r="Q407" s="9">
        <v>9032.98</v>
      </c>
      <c r="R407" s="12">
        <f>J407*VLOOKUP(C407,'Projeto Básico'!A:F,6,FALSE)</f>
        <v>68.586535470398829</v>
      </c>
    </row>
    <row r="408" spans="1:18">
      <c r="A408" t="str">
        <f t="shared" si="6"/>
        <v>ItororóBA</v>
      </c>
      <c r="B408" s="21" t="s">
        <v>675</v>
      </c>
      <c r="C408" s="22" t="s">
        <v>18</v>
      </c>
      <c r="D408" s="22" t="s">
        <v>133</v>
      </c>
      <c r="E408" s="9" t="s">
        <v>1275</v>
      </c>
      <c r="F408" s="9">
        <v>2917102</v>
      </c>
      <c r="G408" s="9" t="s">
        <v>1276</v>
      </c>
      <c r="H408" s="9" t="s">
        <v>1277</v>
      </c>
      <c r="I408" s="9">
        <v>313.839</v>
      </c>
      <c r="J408" s="9">
        <v>20394</v>
      </c>
      <c r="K408" s="9">
        <v>63.5</v>
      </c>
      <c r="L408" s="9">
        <v>98.6</v>
      </c>
      <c r="M408" s="9">
        <v>0.59399999999999997</v>
      </c>
      <c r="N408" s="9">
        <v>44.33</v>
      </c>
      <c r="O408" s="9">
        <v>42181.062700000002</v>
      </c>
      <c r="P408" s="9">
        <v>39475.998970000001</v>
      </c>
      <c r="Q408" s="9">
        <v>10879.01</v>
      </c>
      <c r="R408" s="12">
        <f>J408*VLOOKUP(C408,'Projeto Básico'!A:F,6,FALSE)</f>
        <v>38.703757730584215</v>
      </c>
    </row>
    <row r="409" spans="1:18">
      <c r="A409" t="str">
        <f t="shared" si="6"/>
        <v>ItuaçuBA</v>
      </c>
      <c r="B409" s="21" t="s">
        <v>675</v>
      </c>
      <c r="C409" s="22" t="s">
        <v>18</v>
      </c>
      <c r="D409" s="22" t="s">
        <v>133</v>
      </c>
      <c r="E409" s="9" t="s">
        <v>1278</v>
      </c>
      <c r="F409" s="9">
        <v>2917201</v>
      </c>
      <c r="G409" s="9" t="s">
        <v>1279</v>
      </c>
      <c r="H409" s="9" t="s">
        <v>1280</v>
      </c>
      <c r="I409" s="9">
        <v>1199.374</v>
      </c>
      <c r="J409" s="9">
        <v>19095</v>
      </c>
      <c r="K409" s="9">
        <v>14.9</v>
      </c>
      <c r="L409" s="9">
        <v>98.2</v>
      </c>
      <c r="M409" s="9">
        <v>0.56999999999999995</v>
      </c>
      <c r="N409" s="9">
        <v>14.78</v>
      </c>
      <c r="O409" s="9">
        <v>42910.54279</v>
      </c>
      <c r="P409" s="9">
        <v>40406.438860000002</v>
      </c>
      <c r="Q409" s="9">
        <v>9796.4500000000007</v>
      </c>
      <c r="R409" s="12">
        <f>J409*VLOOKUP(C409,'Projeto Básico'!A:F,6,FALSE)</f>
        <v>36.238513968103639</v>
      </c>
    </row>
    <row r="410" spans="1:18">
      <c r="A410" t="str">
        <f t="shared" si="6"/>
        <v>ItuberáBA</v>
      </c>
      <c r="B410" s="21" t="s">
        <v>675</v>
      </c>
      <c r="C410" s="22" t="s">
        <v>18</v>
      </c>
      <c r="D410" s="22" t="s">
        <v>133</v>
      </c>
      <c r="E410" s="9" t="s">
        <v>1281</v>
      </c>
      <c r="F410" s="9">
        <v>2917300</v>
      </c>
      <c r="G410" s="9" t="s">
        <v>1282</v>
      </c>
      <c r="H410" s="9" t="s">
        <v>1283</v>
      </c>
      <c r="I410" s="9">
        <v>415.428</v>
      </c>
      <c r="J410" s="9">
        <v>28870</v>
      </c>
      <c r="K410" s="9">
        <v>63.73</v>
      </c>
      <c r="L410" s="9">
        <v>97.8</v>
      </c>
      <c r="M410" s="9">
        <v>0.60599999999999998</v>
      </c>
      <c r="N410" s="9">
        <v>3.41</v>
      </c>
      <c r="O410" s="9">
        <v>59265.843359999999</v>
      </c>
      <c r="P410" s="9">
        <v>54910.96</v>
      </c>
      <c r="Q410" s="9">
        <v>11056.55</v>
      </c>
      <c r="R410" s="12">
        <f>J410*VLOOKUP(C410,'Projeto Básico'!A:F,6,FALSE)</f>
        <v>54.78952072580006</v>
      </c>
    </row>
    <row r="411" spans="1:18">
      <c r="A411" t="str">
        <f t="shared" si="6"/>
        <v>IuiuBA</v>
      </c>
      <c r="B411" s="21" t="s">
        <v>675</v>
      </c>
      <c r="C411" s="22" t="s">
        <v>18</v>
      </c>
      <c r="D411" s="22" t="s">
        <v>133</v>
      </c>
      <c r="E411" s="9" t="s">
        <v>1284</v>
      </c>
      <c r="F411" s="9">
        <v>2917334</v>
      </c>
      <c r="G411" s="9" t="s">
        <v>1285</v>
      </c>
      <c r="H411" s="9" t="s">
        <v>1286</v>
      </c>
      <c r="I411" s="9">
        <v>1525.1420000000001</v>
      </c>
      <c r="J411" s="9">
        <v>11038</v>
      </c>
      <c r="K411" s="9">
        <v>7.34</v>
      </c>
      <c r="L411" s="9">
        <v>98.3</v>
      </c>
      <c r="M411" s="9">
        <v>0.59099999999999997</v>
      </c>
      <c r="N411" s="9">
        <v>22.9</v>
      </c>
      <c r="O411" s="9">
        <v>40761.79638</v>
      </c>
      <c r="P411" s="9">
        <v>25795.115099999999</v>
      </c>
      <c r="Q411" s="9">
        <v>10852.91</v>
      </c>
      <c r="R411" s="12">
        <f>J411*VLOOKUP(C411,'Projeto Básico'!A:F,6,FALSE)</f>
        <v>20.947929676874992</v>
      </c>
    </row>
    <row r="412" spans="1:18">
      <c r="A412" t="str">
        <f t="shared" si="6"/>
        <v>JaborandiBA</v>
      </c>
      <c r="B412" s="21" t="s">
        <v>675</v>
      </c>
      <c r="C412" s="22" t="s">
        <v>18</v>
      </c>
      <c r="D412" s="22" t="s">
        <v>133</v>
      </c>
      <c r="E412" s="9" t="s">
        <v>1287</v>
      </c>
      <c r="F412" s="9">
        <v>2917359</v>
      </c>
      <c r="G412" s="9" t="s">
        <v>1288</v>
      </c>
      <c r="H412" s="9" t="s">
        <v>1289</v>
      </c>
      <c r="I412" s="9">
        <v>9955.1129999999994</v>
      </c>
      <c r="J412" s="9">
        <v>8176</v>
      </c>
      <c r="K412" s="9">
        <v>0.94</v>
      </c>
      <c r="L412" s="9">
        <v>96.1</v>
      </c>
      <c r="M412" s="9">
        <v>0.61299999999999999</v>
      </c>
      <c r="N412" s="9">
        <v>7.19</v>
      </c>
      <c r="O412" s="9">
        <v>43232.293389999999</v>
      </c>
      <c r="P412" s="9">
        <v>35057.761229999996</v>
      </c>
      <c r="Q412" s="9">
        <v>113379.41</v>
      </c>
      <c r="R412" s="12">
        <f>J412*VLOOKUP(C412,'Projeto Básico'!A:F,6,FALSE)</f>
        <v>15.516422634365822</v>
      </c>
    </row>
    <row r="413" spans="1:18">
      <c r="A413" t="str">
        <f t="shared" si="6"/>
        <v>JacaraciBA</v>
      </c>
      <c r="B413" s="21" t="s">
        <v>675</v>
      </c>
      <c r="C413" s="22" t="s">
        <v>18</v>
      </c>
      <c r="D413" s="22" t="s">
        <v>133</v>
      </c>
      <c r="E413" s="9" t="s">
        <v>1290</v>
      </c>
      <c r="F413" s="9">
        <v>2917409</v>
      </c>
      <c r="G413" s="9" t="s">
        <v>1291</v>
      </c>
      <c r="H413" s="9" t="s">
        <v>1292</v>
      </c>
      <c r="I413" s="9">
        <v>1332.42</v>
      </c>
      <c r="J413" s="9">
        <v>14855</v>
      </c>
      <c r="K413" s="9">
        <v>11.05</v>
      </c>
      <c r="L413" s="9">
        <v>98.3</v>
      </c>
      <c r="M413" s="9">
        <v>0.59299999999999997</v>
      </c>
      <c r="N413" s="9">
        <v>16.53</v>
      </c>
      <c r="O413" s="9">
        <v>42362.332260000003</v>
      </c>
      <c r="P413" s="9">
        <v>32242.698820000001</v>
      </c>
      <c r="Q413" s="9">
        <v>7554.03</v>
      </c>
      <c r="R413" s="12">
        <f>J413*VLOOKUP(C413,'Projeto Básico'!A:F,6,FALSE)</f>
        <v>28.191836868090054</v>
      </c>
    </row>
    <row r="414" spans="1:18">
      <c r="A414" t="str">
        <f t="shared" si="6"/>
        <v>JacobinaBA</v>
      </c>
      <c r="B414" s="21" t="s">
        <v>675</v>
      </c>
      <c r="C414" s="22" t="s">
        <v>18</v>
      </c>
      <c r="D414" s="22" t="s">
        <v>133</v>
      </c>
      <c r="E414" s="9" t="s">
        <v>1293</v>
      </c>
      <c r="F414" s="9">
        <v>2917508</v>
      </c>
      <c r="G414" s="9" t="s">
        <v>1294</v>
      </c>
      <c r="H414" s="9" t="s">
        <v>1295</v>
      </c>
      <c r="I414" s="9">
        <v>2192.9050000000002</v>
      </c>
      <c r="J414" s="9">
        <v>80749</v>
      </c>
      <c r="K414" s="9">
        <v>33.6</v>
      </c>
      <c r="L414" s="9">
        <v>97.3</v>
      </c>
      <c r="M414" s="9">
        <v>0.64900000000000002</v>
      </c>
      <c r="N414" s="9">
        <v>10.050000000000001</v>
      </c>
      <c r="O414" s="9">
        <v>178031.74917</v>
      </c>
      <c r="P414" s="9">
        <v>185694.46203</v>
      </c>
      <c r="Q414" s="9">
        <v>20826.599999999999</v>
      </c>
      <c r="R414" s="12">
        <f>J414*VLOOKUP(C414,'Projeto Básico'!A:F,6,FALSE)</f>
        <v>153.24554932759366</v>
      </c>
    </row>
    <row r="415" spans="1:18">
      <c r="A415" t="str">
        <f t="shared" si="6"/>
        <v>JaguaquaraBA</v>
      </c>
      <c r="B415" s="21" t="s">
        <v>675</v>
      </c>
      <c r="C415" s="22" t="s">
        <v>18</v>
      </c>
      <c r="D415" s="22" t="s">
        <v>133</v>
      </c>
      <c r="E415" s="9" t="s">
        <v>1296</v>
      </c>
      <c r="F415" s="9">
        <v>2917607</v>
      </c>
      <c r="G415" s="9" t="s">
        <v>1297</v>
      </c>
      <c r="H415" s="9" t="s">
        <v>1298</v>
      </c>
      <c r="I415" s="9">
        <v>924.51199999999994</v>
      </c>
      <c r="J415" s="9">
        <v>54913</v>
      </c>
      <c r="K415" s="9">
        <v>54.95</v>
      </c>
      <c r="L415" s="9">
        <v>94.7</v>
      </c>
      <c r="M415" s="9">
        <v>0.57999999999999996</v>
      </c>
      <c r="N415" s="9">
        <v>7.36</v>
      </c>
      <c r="O415" s="9">
        <v>93501.513430000006</v>
      </c>
      <c r="P415" s="9">
        <v>84913.167249999999</v>
      </c>
      <c r="Q415" s="9">
        <v>11110.3</v>
      </c>
      <c r="R415" s="12">
        <f>J415*VLOOKUP(C415,'Projeto Básico'!A:F,6,FALSE)</f>
        <v>104.21395745119011</v>
      </c>
    </row>
    <row r="416" spans="1:18">
      <c r="A416" t="str">
        <f t="shared" si="6"/>
        <v>JaguarariBA</v>
      </c>
      <c r="B416" s="21" t="s">
        <v>675</v>
      </c>
      <c r="C416" s="22" t="s">
        <v>18</v>
      </c>
      <c r="D416" s="22" t="s">
        <v>133</v>
      </c>
      <c r="E416" s="9" t="s">
        <v>1299</v>
      </c>
      <c r="F416" s="9">
        <v>2917706</v>
      </c>
      <c r="G416" s="9" t="s">
        <v>1300</v>
      </c>
      <c r="H416" s="9" t="s">
        <v>1301</v>
      </c>
      <c r="I416" s="9">
        <v>2466.009</v>
      </c>
      <c r="J416" s="9">
        <v>33915</v>
      </c>
      <c r="K416" s="9">
        <v>12.35</v>
      </c>
      <c r="L416" s="9">
        <v>98.3</v>
      </c>
      <c r="M416" s="9">
        <v>0.65900000000000003</v>
      </c>
      <c r="N416" s="9">
        <v>22.27</v>
      </c>
      <c r="O416" s="9">
        <v>71374.458580000006</v>
      </c>
      <c r="P416" s="9">
        <v>70575.079079999996</v>
      </c>
      <c r="Q416" s="9">
        <v>21620.91</v>
      </c>
      <c r="R416" s="12">
        <f>J416*VLOOKUP(C416,'Projeto Básico'!A:F,6,FALSE)</f>
        <v>64.363927794094522</v>
      </c>
    </row>
    <row r="417" spans="1:18">
      <c r="A417" t="str">
        <f t="shared" si="6"/>
        <v>JaguaripeBA</v>
      </c>
      <c r="B417" s="21" t="s">
        <v>675</v>
      </c>
      <c r="C417" s="22" t="s">
        <v>18</v>
      </c>
      <c r="D417" s="22" t="s">
        <v>133</v>
      </c>
      <c r="E417" s="9" t="s">
        <v>1302</v>
      </c>
      <c r="F417" s="9">
        <v>2917805</v>
      </c>
      <c r="G417" s="9" t="s">
        <v>1303</v>
      </c>
      <c r="H417" s="9" t="s">
        <v>1304</v>
      </c>
      <c r="I417" s="9">
        <v>863.42399999999998</v>
      </c>
      <c r="J417" s="9">
        <v>19162</v>
      </c>
      <c r="K417" s="9">
        <v>18.32</v>
      </c>
      <c r="L417" s="9">
        <v>97.6</v>
      </c>
      <c r="M417" s="9">
        <v>0.55600000000000005</v>
      </c>
      <c r="N417" s="9">
        <v>26.09</v>
      </c>
      <c r="O417" s="9">
        <v>54426.76268</v>
      </c>
      <c r="P417" s="9">
        <v>50515.473460000001</v>
      </c>
      <c r="Q417" s="9">
        <v>10518.69</v>
      </c>
      <c r="R417" s="12">
        <f>J417*VLOOKUP(C417,'Projeto Básico'!A:F,6,FALSE)</f>
        <v>36.365666648693477</v>
      </c>
    </row>
    <row r="418" spans="1:18">
      <c r="A418" t="str">
        <f t="shared" si="6"/>
        <v>JandaíraBA</v>
      </c>
      <c r="B418" s="21" t="s">
        <v>675</v>
      </c>
      <c r="C418" s="22" t="s">
        <v>18</v>
      </c>
      <c r="D418" s="22" t="s">
        <v>133</v>
      </c>
      <c r="E418" s="9" t="s">
        <v>1305</v>
      </c>
      <c r="F418" s="9">
        <v>2917904</v>
      </c>
      <c r="G418" s="9" t="s">
        <v>1306</v>
      </c>
      <c r="H418" s="9" t="s">
        <v>1307</v>
      </c>
      <c r="I418" s="9">
        <v>640.77200000000005</v>
      </c>
      <c r="J418" s="9">
        <v>10742</v>
      </c>
      <c r="K418" s="9">
        <v>16.11</v>
      </c>
      <c r="L418" s="9">
        <v>99</v>
      </c>
      <c r="M418" s="9">
        <v>0.55000000000000004</v>
      </c>
      <c r="N418" s="9">
        <v>20.98</v>
      </c>
      <c r="O418" s="9">
        <v>31098.03687</v>
      </c>
      <c r="P418" s="9">
        <v>33392.018230000001</v>
      </c>
      <c r="Q418" s="9">
        <v>13614.95</v>
      </c>
      <c r="R418" s="12">
        <f>J418*VLOOKUP(C418,'Projeto Básico'!A:F,6,FALSE)</f>
        <v>20.386180520836309</v>
      </c>
    </row>
    <row r="419" spans="1:18">
      <c r="A419" t="str">
        <f t="shared" si="6"/>
        <v>JequiéBA</v>
      </c>
      <c r="B419" s="21" t="s">
        <v>675</v>
      </c>
      <c r="C419" s="22" t="s">
        <v>18</v>
      </c>
      <c r="D419" s="22" t="s">
        <v>133</v>
      </c>
      <c r="E419" s="9" t="s">
        <v>1308</v>
      </c>
      <c r="F419" s="9">
        <v>2918001</v>
      </c>
      <c r="G419" s="9" t="s">
        <v>1309</v>
      </c>
      <c r="H419" s="9" t="s">
        <v>1310</v>
      </c>
      <c r="I419" s="9">
        <v>2969.0390000000002</v>
      </c>
      <c r="J419" s="9">
        <v>156277</v>
      </c>
      <c r="K419" s="9">
        <v>47.07</v>
      </c>
      <c r="L419" s="9">
        <v>97.4</v>
      </c>
      <c r="M419" s="9">
        <v>0.66500000000000004</v>
      </c>
      <c r="N419" s="9">
        <v>14.29</v>
      </c>
      <c r="O419" s="9">
        <v>553383.96083999996</v>
      </c>
      <c r="P419" s="9">
        <v>389276.45283999998</v>
      </c>
      <c r="Q419" s="9">
        <v>16455.41</v>
      </c>
      <c r="R419" s="12">
        <f>J419*VLOOKUP(C419,'Projeto Básico'!A:F,6,FALSE)</f>
        <v>296.58267857519417</v>
      </c>
    </row>
    <row r="420" spans="1:18">
      <c r="A420" t="str">
        <f t="shared" si="6"/>
        <v>JeremoaboBA</v>
      </c>
      <c r="B420" s="21" t="s">
        <v>675</v>
      </c>
      <c r="C420" s="22" t="s">
        <v>18</v>
      </c>
      <c r="D420" s="22" t="s">
        <v>133</v>
      </c>
      <c r="E420" s="9" t="s">
        <v>1311</v>
      </c>
      <c r="F420" s="9">
        <v>2918100</v>
      </c>
      <c r="G420" s="9" t="s">
        <v>1312</v>
      </c>
      <c r="H420" s="9" t="s">
        <v>1313</v>
      </c>
      <c r="I420" s="9">
        <v>4267.4880000000003</v>
      </c>
      <c r="J420" s="9">
        <v>40832</v>
      </c>
      <c r="K420" s="9">
        <v>8.09</v>
      </c>
      <c r="L420" s="9">
        <v>97.2</v>
      </c>
      <c r="M420" s="9">
        <v>0.54700000000000004</v>
      </c>
      <c r="N420" s="9">
        <v>14.23</v>
      </c>
      <c r="O420" s="9">
        <v>100897.58494</v>
      </c>
      <c r="P420" s="9">
        <v>96361.630279999998</v>
      </c>
      <c r="Q420" s="9">
        <v>10369.08</v>
      </c>
      <c r="R420" s="12">
        <f>J420*VLOOKUP(C420,'Projeto Básico'!A:F,6,FALSE)</f>
        <v>77.491018714093101</v>
      </c>
    </row>
    <row r="421" spans="1:18">
      <c r="A421" t="str">
        <f t="shared" si="6"/>
        <v>JiquiriçáBA</v>
      </c>
      <c r="B421" s="21" t="s">
        <v>675</v>
      </c>
      <c r="C421" s="22" t="s">
        <v>18</v>
      </c>
      <c r="D421" s="22" t="s">
        <v>133</v>
      </c>
      <c r="E421" s="9" t="s">
        <v>1314</v>
      </c>
      <c r="F421" s="9">
        <v>2918209</v>
      </c>
      <c r="G421" s="9" t="s">
        <v>1315</v>
      </c>
      <c r="H421" s="9" t="s">
        <v>1316</v>
      </c>
      <c r="I421" s="9">
        <v>238.602</v>
      </c>
      <c r="J421" s="9">
        <v>14576</v>
      </c>
      <c r="K421" s="9">
        <v>58.97</v>
      </c>
      <c r="L421" s="9">
        <v>97.8</v>
      </c>
      <c r="M421" s="9">
        <v>0.55300000000000005</v>
      </c>
      <c r="N421" s="9">
        <v>14.18</v>
      </c>
      <c r="O421" s="9">
        <v>29664.5684</v>
      </c>
      <c r="P421" s="9">
        <v>29035.445049999998</v>
      </c>
      <c r="Q421" s="9">
        <v>8777.66</v>
      </c>
      <c r="R421" s="12">
        <f>J421*VLOOKUP(C421,'Projeto Básico'!A:F,6,FALSE)</f>
        <v>27.662350332499535</v>
      </c>
    </row>
    <row r="422" spans="1:18">
      <c r="A422" t="str">
        <f t="shared" si="6"/>
        <v>JitaúnaBA</v>
      </c>
      <c r="B422" s="21" t="s">
        <v>675</v>
      </c>
      <c r="C422" s="22" t="s">
        <v>18</v>
      </c>
      <c r="D422" s="22" t="s">
        <v>133</v>
      </c>
      <c r="E422" s="9" t="s">
        <v>1317</v>
      </c>
      <c r="F422" s="9">
        <v>2918308</v>
      </c>
      <c r="G422" s="9" t="s">
        <v>1318</v>
      </c>
      <c r="H422" s="9" t="s">
        <v>1319</v>
      </c>
      <c r="I422" s="9">
        <v>262.05</v>
      </c>
      <c r="J422" s="9">
        <v>10470</v>
      </c>
      <c r="K422" s="9">
        <v>64.47</v>
      </c>
      <c r="L422" s="9">
        <v>96.7</v>
      </c>
      <c r="M422" s="9">
        <v>0.57499999999999996</v>
      </c>
      <c r="N422" s="9">
        <v>10.87</v>
      </c>
      <c r="O422" s="9">
        <v>32385.06407</v>
      </c>
      <c r="P422" s="9">
        <v>31112.479370000001</v>
      </c>
      <c r="Q422" s="9">
        <v>14663.85</v>
      </c>
      <c r="R422" s="12">
        <f>J422*VLOOKUP(C422,'Projeto Básico'!A:F,6,FALSE)</f>
        <v>19.869978593665625</v>
      </c>
    </row>
    <row r="423" spans="1:18">
      <c r="A423" t="str">
        <f t="shared" si="6"/>
        <v>João DouradoBA</v>
      </c>
      <c r="B423" s="21" t="s">
        <v>675</v>
      </c>
      <c r="C423" s="22" t="s">
        <v>18</v>
      </c>
      <c r="D423" s="22" t="s">
        <v>133</v>
      </c>
      <c r="E423" s="9" t="s">
        <v>1320</v>
      </c>
      <c r="F423" s="9">
        <v>2918357</v>
      </c>
      <c r="G423" s="9" t="s">
        <v>1321</v>
      </c>
      <c r="H423" s="9" t="s">
        <v>1322</v>
      </c>
      <c r="I423" s="9">
        <v>913.25800000000004</v>
      </c>
      <c r="J423" s="9">
        <v>25606</v>
      </c>
      <c r="K423" s="9">
        <v>24.65</v>
      </c>
      <c r="L423" s="9">
        <v>96.5</v>
      </c>
      <c r="M423" s="9">
        <v>0.59299999999999997</v>
      </c>
      <c r="N423" s="9">
        <v>17.329999999999998</v>
      </c>
      <c r="O423" s="9">
        <v>49293.580199999997</v>
      </c>
      <c r="P423" s="9">
        <v>46006.761299999998</v>
      </c>
      <c r="Q423" s="9">
        <v>10333.870000000001</v>
      </c>
      <c r="R423" s="12">
        <f>J423*VLOOKUP(C423,'Projeto Básico'!A:F,6,FALSE)</f>
        <v>48.59509759975186</v>
      </c>
    </row>
    <row r="424" spans="1:18">
      <c r="A424" t="str">
        <f t="shared" si="6"/>
        <v>JuazeiroBA</v>
      </c>
      <c r="B424" s="21" t="s">
        <v>675</v>
      </c>
      <c r="C424" s="22" t="s">
        <v>18</v>
      </c>
      <c r="D424" s="22" t="s">
        <v>133</v>
      </c>
      <c r="E424" s="9" t="s">
        <v>1323</v>
      </c>
      <c r="F424" s="9">
        <v>2918407</v>
      </c>
      <c r="G424" s="9" t="s">
        <v>1324</v>
      </c>
      <c r="H424" s="9" t="s">
        <v>1325</v>
      </c>
      <c r="I424" s="9">
        <v>6721.2370000000001</v>
      </c>
      <c r="J424" s="9">
        <v>219544</v>
      </c>
      <c r="K424" s="9">
        <v>30.45</v>
      </c>
      <c r="L424" s="9">
        <v>96.7</v>
      </c>
      <c r="M424" s="9">
        <v>0.67700000000000005</v>
      </c>
      <c r="N424" s="9">
        <v>16.89</v>
      </c>
      <c r="O424" s="9">
        <v>526562.31619000004</v>
      </c>
      <c r="P424" s="9">
        <v>509953.67657000001</v>
      </c>
      <c r="Q424" s="9">
        <v>20120.96</v>
      </c>
      <c r="R424" s="12">
        <f>J424*VLOOKUP(C424,'Projeto Básico'!A:F,6,FALSE)</f>
        <v>416.65086727485442</v>
      </c>
    </row>
    <row r="425" spans="1:18">
      <c r="A425" t="str">
        <f t="shared" si="6"/>
        <v>JucuruçuBA</v>
      </c>
      <c r="B425" s="21" t="s">
        <v>675</v>
      </c>
      <c r="C425" s="22" t="s">
        <v>18</v>
      </c>
      <c r="D425" s="22" t="s">
        <v>133</v>
      </c>
      <c r="E425" s="9" t="s">
        <v>1326</v>
      </c>
      <c r="F425" s="9">
        <v>2918456</v>
      </c>
      <c r="G425" s="9" t="s">
        <v>1327</v>
      </c>
      <c r="H425" s="9" t="s">
        <v>1328</v>
      </c>
      <c r="I425" s="9">
        <v>1457.6559999999999</v>
      </c>
      <c r="J425" s="9">
        <v>8856</v>
      </c>
      <c r="K425" s="9">
        <v>7.06</v>
      </c>
      <c r="L425" s="9">
        <v>91.5</v>
      </c>
      <c r="M425" s="9">
        <v>0.54100000000000004</v>
      </c>
      <c r="N425" s="9" t="s">
        <v>151</v>
      </c>
      <c r="O425" s="9">
        <v>52130.470979999998</v>
      </c>
      <c r="P425" s="9">
        <v>23758.68461</v>
      </c>
      <c r="Q425" s="9">
        <v>12080.7</v>
      </c>
      <c r="R425" s="12">
        <f>J425*VLOOKUP(C425,'Projeto Básico'!A:F,6,FALSE)</f>
        <v>16.80692745229253</v>
      </c>
    </row>
    <row r="426" spans="1:18">
      <c r="A426" t="str">
        <f t="shared" si="6"/>
        <v>JussaraBA</v>
      </c>
      <c r="B426" s="21" t="s">
        <v>675</v>
      </c>
      <c r="C426" s="22" t="s">
        <v>18</v>
      </c>
      <c r="D426" s="22" t="s">
        <v>133</v>
      </c>
      <c r="E426" s="9" t="s">
        <v>1329</v>
      </c>
      <c r="F426" s="9">
        <v>2918506</v>
      </c>
      <c r="G426" s="9" t="s">
        <v>1330</v>
      </c>
      <c r="H426" s="9" t="s">
        <v>1331</v>
      </c>
      <c r="I426" s="9">
        <v>1355.173</v>
      </c>
      <c r="J426" s="9">
        <v>15241</v>
      </c>
      <c r="K426" s="9">
        <v>15.87</v>
      </c>
      <c r="L426" s="9">
        <v>97.2</v>
      </c>
      <c r="M426" s="9">
        <v>0.57099999999999995</v>
      </c>
      <c r="N426" s="9">
        <v>5.32</v>
      </c>
      <c r="O426" s="9">
        <v>35176.234080000002</v>
      </c>
      <c r="P426" s="9">
        <v>32303.48227</v>
      </c>
      <c r="Q426" s="9">
        <v>7364.64</v>
      </c>
      <c r="R426" s="12">
        <f>J426*VLOOKUP(C426,'Projeto Básico'!A:F,6,FALSE)</f>
        <v>28.924388132383744</v>
      </c>
    </row>
    <row r="427" spans="1:18">
      <c r="A427" t="str">
        <f t="shared" si="6"/>
        <v>JussariBA</v>
      </c>
      <c r="B427" s="21" t="s">
        <v>675</v>
      </c>
      <c r="C427" s="22" t="s">
        <v>18</v>
      </c>
      <c r="D427" s="22" t="s">
        <v>133</v>
      </c>
      <c r="E427" s="9" t="s">
        <v>1332</v>
      </c>
      <c r="F427" s="9">
        <v>2918555</v>
      </c>
      <c r="G427" s="9" t="s">
        <v>1333</v>
      </c>
      <c r="H427" s="9" t="s">
        <v>1334</v>
      </c>
      <c r="I427" s="9">
        <v>329.19</v>
      </c>
      <c r="J427" s="9">
        <v>5706</v>
      </c>
      <c r="K427" s="9">
        <v>18.14</v>
      </c>
      <c r="L427" s="9">
        <v>94.5</v>
      </c>
      <c r="M427" s="9">
        <v>0.56699999999999995</v>
      </c>
      <c r="N427" s="9">
        <v>53.57</v>
      </c>
      <c r="O427" s="9">
        <v>18312.664919999999</v>
      </c>
      <c r="P427" s="9">
        <v>17531.265780000002</v>
      </c>
      <c r="Q427" s="9">
        <v>11029.8</v>
      </c>
      <c r="R427" s="12">
        <f>J427*VLOOKUP(C427,'Projeto Básico'!A:F,6,FALSE)</f>
        <v>10.82885366336734</v>
      </c>
    </row>
    <row r="428" spans="1:18">
      <c r="A428" t="str">
        <f t="shared" si="6"/>
        <v>JussiapeBA</v>
      </c>
      <c r="B428" s="21" t="s">
        <v>675</v>
      </c>
      <c r="C428" s="22" t="s">
        <v>18</v>
      </c>
      <c r="D428" s="22" t="s">
        <v>133</v>
      </c>
      <c r="E428" s="9" t="s">
        <v>1335</v>
      </c>
      <c r="F428" s="9">
        <v>2918605</v>
      </c>
      <c r="G428" s="9" t="s">
        <v>1336</v>
      </c>
      <c r="H428" s="9" t="s">
        <v>1337</v>
      </c>
      <c r="I428" s="9">
        <v>589.76300000000003</v>
      </c>
      <c r="J428" s="9">
        <v>5777</v>
      </c>
      <c r="K428" s="9">
        <v>13.72</v>
      </c>
      <c r="L428" s="9">
        <v>98.4</v>
      </c>
      <c r="M428" s="9">
        <v>0.60199999999999998</v>
      </c>
      <c r="N428" s="9" t="s">
        <v>151</v>
      </c>
      <c r="O428" s="9">
        <v>20548.9388</v>
      </c>
      <c r="P428" s="9">
        <v>18120.675220000001</v>
      </c>
      <c r="Q428" s="9">
        <v>10671.55</v>
      </c>
      <c r="R428" s="12">
        <f>J428*VLOOKUP(C428,'Projeto Básico'!A:F,6,FALSE)</f>
        <v>10.963597548768512</v>
      </c>
    </row>
    <row r="429" spans="1:18">
      <c r="A429" t="str">
        <f t="shared" si="6"/>
        <v>Lafaiete CoutinhoBA</v>
      </c>
      <c r="B429" s="21" t="s">
        <v>675</v>
      </c>
      <c r="C429" s="22" t="s">
        <v>18</v>
      </c>
      <c r="D429" s="22" t="s">
        <v>133</v>
      </c>
      <c r="E429" s="9" t="s">
        <v>1338</v>
      </c>
      <c r="F429" s="9">
        <v>2918704</v>
      </c>
      <c r="G429" s="9" t="s">
        <v>1339</v>
      </c>
      <c r="H429" s="9" t="s">
        <v>1340</v>
      </c>
      <c r="I429" s="9">
        <v>498.11</v>
      </c>
      <c r="J429" s="9">
        <v>3663</v>
      </c>
      <c r="K429" s="9">
        <v>9.6199999999999992</v>
      </c>
      <c r="L429" s="9">
        <v>99.1</v>
      </c>
      <c r="M429" s="9">
        <v>0.59899999999999998</v>
      </c>
      <c r="N429" s="9" t="s">
        <v>151</v>
      </c>
      <c r="O429" s="9">
        <v>17142.566220000001</v>
      </c>
      <c r="P429" s="9">
        <v>15662.202139999999</v>
      </c>
      <c r="Q429" s="9">
        <v>13507.95</v>
      </c>
      <c r="R429" s="12">
        <f>J429*VLOOKUP(C429,'Projeto Básico'!A:F,6,FALSE)</f>
        <v>6.9516458059787185</v>
      </c>
    </row>
    <row r="430" spans="1:18">
      <c r="A430" t="str">
        <f t="shared" si="6"/>
        <v>Lagoa RealBA</v>
      </c>
      <c r="B430" s="21" t="s">
        <v>675</v>
      </c>
      <c r="C430" s="22" t="s">
        <v>18</v>
      </c>
      <c r="D430" s="22" t="s">
        <v>133</v>
      </c>
      <c r="E430" s="9" t="s">
        <v>1341</v>
      </c>
      <c r="F430" s="9">
        <v>2918753</v>
      </c>
      <c r="G430" s="9" t="s">
        <v>1342</v>
      </c>
      <c r="H430" s="9" t="s">
        <v>1343</v>
      </c>
      <c r="I430" s="9">
        <v>912.22199999999998</v>
      </c>
      <c r="J430" s="9">
        <v>15870</v>
      </c>
      <c r="K430" s="9">
        <v>15.88</v>
      </c>
      <c r="L430" s="9">
        <v>97.5</v>
      </c>
      <c r="M430" s="9">
        <v>0.54500000000000004</v>
      </c>
      <c r="N430" s="9" t="s">
        <v>151</v>
      </c>
      <c r="O430" s="9">
        <v>30026.717420000001</v>
      </c>
      <c r="P430" s="9">
        <v>27241.768690000001</v>
      </c>
      <c r="Q430" s="9">
        <v>6759.62</v>
      </c>
      <c r="R430" s="12">
        <f>J430*VLOOKUP(C430,'Projeto Básico'!A:F,6,FALSE)</f>
        <v>30.118105088965947</v>
      </c>
    </row>
    <row r="431" spans="1:18">
      <c r="A431" t="str">
        <f t="shared" si="6"/>
        <v>LajeBA</v>
      </c>
      <c r="B431" s="21" t="s">
        <v>675</v>
      </c>
      <c r="C431" s="22" t="s">
        <v>18</v>
      </c>
      <c r="D431" s="22" t="s">
        <v>133</v>
      </c>
      <c r="E431" s="9" t="s">
        <v>1344</v>
      </c>
      <c r="F431" s="9">
        <v>2918803</v>
      </c>
      <c r="G431" s="9" t="s">
        <v>1345</v>
      </c>
      <c r="H431" s="9" t="s">
        <v>1346</v>
      </c>
      <c r="I431" s="9">
        <v>449.834</v>
      </c>
      <c r="J431" s="9">
        <v>24214</v>
      </c>
      <c r="K431" s="9">
        <v>48.5</v>
      </c>
      <c r="L431" s="9">
        <v>96.9</v>
      </c>
      <c r="M431" s="9">
        <v>0.58599999999999997</v>
      </c>
      <c r="N431" s="9">
        <v>22.47</v>
      </c>
      <c r="O431" s="9">
        <v>50855.344579999997</v>
      </c>
      <c r="P431" s="9">
        <v>47907.680460000003</v>
      </c>
      <c r="Q431" s="9">
        <v>10792.72</v>
      </c>
      <c r="R431" s="12">
        <f>J431*VLOOKUP(C431,'Projeto Básico'!A:F,6,FALSE)</f>
        <v>45.953358325407777</v>
      </c>
    </row>
    <row r="432" spans="1:18">
      <c r="A432" t="str">
        <f t="shared" si="6"/>
        <v>LajedãoBA</v>
      </c>
      <c r="B432" s="21" t="s">
        <v>675</v>
      </c>
      <c r="C432" s="22" t="s">
        <v>18</v>
      </c>
      <c r="D432" s="22" t="s">
        <v>133</v>
      </c>
      <c r="E432" s="9" t="s">
        <v>1347</v>
      </c>
      <c r="F432" s="9">
        <v>2918902</v>
      </c>
      <c r="G432" s="9" t="s">
        <v>1348</v>
      </c>
      <c r="H432" s="9" t="s">
        <v>1349</v>
      </c>
      <c r="I432" s="9">
        <v>624.35299999999995</v>
      </c>
      <c r="J432" s="9">
        <v>3993</v>
      </c>
      <c r="K432" s="9">
        <v>6.07</v>
      </c>
      <c r="L432" s="9">
        <v>98.7</v>
      </c>
      <c r="M432" s="9">
        <v>0.63200000000000001</v>
      </c>
      <c r="N432" s="9" t="s">
        <v>151</v>
      </c>
      <c r="O432" s="9">
        <v>20964.878830000001</v>
      </c>
      <c r="P432" s="9">
        <v>17992.326110000002</v>
      </c>
      <c r="Q432" s="9">
        <v>21420.23</v>
      </c>
      <c r="R432" s="12">
        <f>J432*VLOOKUP(C432,'Projeto Básico'!A:F,6,FALSE)</f>
        <v>7.577920202913738</v>
      </c>
    </row>
    <row r="433" spans="1:18">
      <c r="A433" t="str">
        <f t="shared" si="6"/>
        <v>LajedinhoBA</v>
      </c>
      <c r="B433" s="21" t="s">
        <v>675</v>
      </c>
      <c r="C433" s="22" t="s">
        <v>18</v>
      </c>
      <c r="D433" s="22" t="s">
        <v>133</v>
      </c>
      <c r="E433" s="9" t="s">
        <v>1350</v>
      </c>
      <c r="F433" s="9">
        <v>2919009</v>
      </c>
      <c r="G433" s="9" t="s">
        <v>1351</v>
      </c>
      <c r="H433" s="9" t="s">
        <v>1352</v>
      </c>
      <c r="I433" s="9">
        <v>846.72799999999995</v>
      </c>
      <c r="J433" s="9">
        <v>3735</v>
      </c>
      <c r="K433" s="9">
        <v>5.07</v>
      </c>
      <c r="L433" s="9">
        <v>97.5</v>
      </c>
      <c r="M433" s="9">
        <v>0.54600000000000004</v>
      </c>
      <c r="N433" s="9" t="s">
        <v>151</v>
      </c>
      <c r="O433" s="9">
        <v>15929.47229</v>
      </c>
      <c r="P433" s="9">
        <v>14928.35051</v>
      </c>
      <c r="Q433" s="9">
        <v>15498.16</v>
      </c>
      <c r="R433" s="12">
        <f>J433*VLOOKUP(C433,'Projeto Básico'!A:F,6,FALSE)</f>
        <v>7.0882874925827233</v>
      </c>
    </row>
    <row r="434" spans="1:18">
      <c r="A434" t="str">
        <f t="shared" si="6"/>
        <v>Lajedo do TabocalBA</v>
      </c>
      <c r="B434" s="21" t="s">
        <v>675</v>
      </c>
      <c r="C434" s="22" t="s">
        <v>18</v>
      </c>
      <c r="D434" s="22" t="s">
        <v>133</v>
      </c>
      <c r="E434" s="9" t="s">
        <v>1353</v>
      </c>
      <c r="F434" s="9">
        <v>2919058</v>
      </c>
      <c r="G434" s="9" t="s">
        <v>1354</v>
      </c>
      <c r="H434" s="9" t="s">
        <v>1355</v>
      </c>
      <c r="I434" s="9">
        <v>382.93700000000001</v>
      </c>
      <c r="J434" s="9">
        <v>8591</v>
      </c>
      <c r="K434" s="9">
        <v>19.23</v>
      </c>
      <c r="L434" s="9">
        <v>97.8</v>
      </c>
      <c r="M434" s="9">
        <v>0.58399999999999996</v>
      </c>
      <c r="N434" s="9" t="s">
        <v>151</v>
      </c>
      <c r="O434" s="9">
        <v>21236.70811</v>
      </c>
      <c r="P434" s="9">
        <v>19536.91372</v>
      </c>
      <c r="Q434" s="9">
        <v>8494.5400000000009</v>
      </c>
      <c r="R434" s="12">
        <f>J434*VLOOKUP(C434,'Projeto Básico'!A:F,6,FALSE)</f>
        <v>16.304010133541681</v>
      </c>
    </row>
    <row r="435" spans="1:18">
      <c r="A435" t="str">
        <f t="shared" si="6"/>
        <v>LamarãoBA</v>
      </c>
      <c r="B435" s="21" t="s">
        <v>675</v>
      </c>
      <c r="C435" s="22" t="s">
        <v>18</v>
      </c>
      <c r="D435" s="22" t="s">
        <v>133</v>
      </c>
      <c r="E435" s="9" t="s">
        <v>1356</v>
      </c>
      <c r="F435" s="9">
        <v>2919108</v>
      </c>
      <c r="G435" s="9" t="s">
        <v>1357</v>
      </c>
      <c r="H435" s="9" t="s">
        <v>1358</v>
      </c>
      <c r="I435" s="9">
        <v>189.25700000000001</v>
      </c>
      <c r="J435" s="9">
        <v>8078</v>
      </c>
      <c r="K435" s="9">
        <v>45.74</v>
      </c>
      <c r="L435" s="9">
        <v>95.2</v>
      </c>
      <c r="M435" s="9">
        <v>0.51800000000000002</v>
      </c>
      <c r="N435" s="9" t="s">
        <v>151</v>
      </c>
      <c r="O435" s="9">
        <v>20565.8105</v>
      </c>
      <c r="P435" s="9">
        <v>18887.963199999998</v>
      </c>
      <c r="Q435" s="9">
        <v>7993.46</v>
      </c>
      <c r="R435" s="12">
        <f>J435*VLOOKUP(C435,'Projeto Básico'!A:F,6,FALSE)</f>
        <v>15.33043811648815</v>
      </c>
    </row>
    <row r="436" spans="1:18">
      <c r="A436" t="str">
        <f t="shared" si="6"/>
        <v>LapãoBA</v>
      </c>
      <c r="B436" s="21" t="s">
        <v>675</v>
      </c>
      <c r="C436" s="22" t="s">
        <v>18</v>
      </c>
      <c r="D436" s="22" t="s">
        <v>133</v>
      </c>
      <c r="E436" s="9" t="s">
        <v>1359</v>
      </c>
      <c r="F436" s="9">
        <v>2919157</v>
      </c>
      <c r="G436" s="9" t="s">
        <v>1360</v>
      </c>
      <c r="H436" s="9" t="s">
        <v>1361</v>
      </c>
      <c r="I436" s="9">
        <v>642.88199999999995</v>
      </c>
      <c r="J436" s="9">
        <v>27323</v>
      </c>
      <c r="K436" s="9">
        <v>42.38</v>
      </c>
      <c r="L436" s="9">
        <v>97</v>
      </c>
      <c r="M436" s="9">
        <v>0.59599999999999997</v>
      </c>
      <c r="N436" s="9">
        <v>11.27</v>
      </c>
      <c r="O436" s="9">
        <v>65009.771059999999</v>
      </c>
      <c r="P436" s="9">
        <v>63486.598279999998</v>
      </c>
      <c r="Q436" s="9">
        <v>10023.530000000001</v>
      </c>
      <c r="R436" s="12">
        <f>J436*VLOOKUP(C436,'Projeto Básico'!A:F,6,FALSE)</f>
        <v>51.853622265016796</v>
      </c>
    </row>
    <row r="437" spans="1:18">
      <c r="A437" t="str">
        <f t="shared" si="6"/>
        <v>Lauro de FreitasBA</v>
      </c>
      <c r="B437" s="21" t="s">
        <v>675</v>
      </c>
      <c r="C437" s="22" t="s">
        <v>18</v>
      </c>
      <c r="D437" s="22" t="s">
        <v>133</v>
      </c>
      <c r="E437" s="9" t="s">
        <v>1362</v>
      </c>
      <c r="F437" s="9">
        <v>2919207</v>
      </c>
      <c r="G437" s="9" t="s">
        <v>1363</v>
      </c>
      <c r="H437" s="9" t="s">
        <v>1364</v>
      </c>
      <c r="I437" s="9">
        <v>58.042999999999999</v>
      </c>
      <c r="J437" s="9">
        <v>204669</v>
      </c>
      <c r="K437" s="9">
        <v>2833.38</v>
      </c>
      <c r="L437" s="9">
        <v>97.2</v>
      </c>
      <c r="M437" s="9">
        <v>0.754</v>
      </c>
      <c r="N437" s="9">
        <v>11.62</v>
      </c>
      <c r="O437" s="9">
        <v>519885.47642000002</v>
      </c>
      <c r="P437" s="9">
        <v>474285.94150999998</v>
      </c>
      <c r="Q437" s="9">
        <v>32002.21</v>
      </c>
      <c r="R437" s="12">
        <f>J437*VLOOKUP(C437,'Projeto Básico'!A:F,6,FALSE)</f>
        <v>388.42107438270773</v>
      </c>
    </row>
    <row r="438" spans="1:18">
      <c r="A438" t="str">
        <f t="shared" si="6"/>
        <v>LençóisBA</v>
      </c>
      <c r="B438" s="21" t="s">
        <v>675</v>
      </c>
      <c r="C438" s="22" t="s">
        <v>18</v>
      </c>
      <c r="D438" s="22" t="s">
        <v>133</v>
      </c>
      <c r="E438" s="9" t="s">
        <v>1365</v>
      </c>
      <c r="F438" s="9">
        <v>2919306</v>
      </c>
      <c r="G438" s="9" t="s">
        <v>1366</v>
      </c>
      <c r="H438" s="9" t="s">
        <v>1367</v>
      </c>
      <c r="I438" s="9">
        <v>1283.328</v>
      </c>
      <c r="J438" s="9">
        <v>11586</v>
      </c>
      <c r="K438" s="9">
        <v>8.1199999999999992</v>
      </c>
      <c r="L438" s="9">
        <v>97.2</v>
      </c>
      <c r="M438" s="9">
        <v>0.623</v>
      </c>
      <c r="N438" s="9">
        <v>29.2</v>
      </c>
      <c r="O438" s="9">
        <v>27303.142599999999</v>
      </c>
      <c r="P438" s="9">
        <v>26900.794119999999</v>
      </c>
      <c r="Q438" s="9">
        <v>11275.17</v>
      </c>
      <c r="R438" s="12">
        <f>J438*VLOOKUP(C438,'Projeto Básico'!A:F,6,FALSE)</f>
        <v>21.987924736027693</v>
      </c>
    </row>
    <row r="439" spans="1:18">
      <c r="A439" t="str">
        <f t="shared" si="6"/>
        <v>Licínio de AlmeidaBA</v>
      </c>
      <c r="B439" s="21" t="s">
        <v>675</v>
      </c>
      <c r="C439" s="22" t="s">
        <v>18</v>
      </c>
      <c r="D439" s="22" t="s">
        <v>133</v>
      </c>
      <c r="E439" s="9" t="s">
        <v>1368</v>
      </c>
      <c r="F439" s="9">
        <v>2919405</v>
      </c>
      <c r="G439" s="9" t="s">
        <v>1369</v>
      </c>
      <c r="H439" s="9" t="s">
        <v>1370</v>
      </c>
      <c r="I439" s="9">
        <v>856.62599999999998</v>
      </c>
      <c r="J439" s="9">
        <v>12357</v>
      </c>
      <c r="K439" s="9">
        <v>14.6</v>
      </c>
      <c r="L439" s="9">
        <v>98.4</v>
      </c>
      <c r="M439" s="9">
        <v>0.621</v>
      </c>
      <c r="N439" s="9">
        <v>6.41</v>
      </c>
      <c r="O439" s="9">
        <v>32694.622309999999</v>
      </c>
      <c r="P439" s="9">
        <v>25942.64529</v>
      </c>
      <c r="Q439" s="9">
        <v>10226.61</v>
      </c>
      <c r="R439" s="12">
        <f>J439*VLOOKUP(C439,'Projeto Básico'!A:F,6,FALSE)</f>
        <v>23.451129463412236</v>
      </c>
    </row>
    <row r="440" spans="1:18">
      <c r="A440" t="str">
        <f t="shared" si="6"/>
        <v>Livramento de Nossa SenhoraBA</v>
      </c>
      <c r="B440" s="21" t="s">
        <v>675</v>
      </c>
      <c r="C440" s="22" t="s">
        <v>18</v>
      </c>
      <c r="D440" s="22" t="s">
        <v>133</v>
      </c>
      <c r="E440" s="9" t="s">
        <v>1371</v>
      </c>
      <c r="F440" s="9">
        <v>2919504</v>
      </c>
      <c r="G440" s="9" t="s">
        <v>1372</v>
      </c>
      <c r="H440" s="9" t="s">
        <v>1373</v>
      </c>
      <c r="I440" s="9">
        <v>1952.51</v>
      </c>
      <c r="J440" s="9">
        <v>46372</v>
      </c>
      <c r="K440" s="9">
        <v>19.989999999999998</v>
      </c>
      <c r="L440" s="9">
        <v>98.1</v>
      </c>
      <c r="M440" s="9">
        <v>0.61099999999999999</v>
      </c>
      <c r="N440" s="9">
        <v>10.64</v>
      </c>
      <c r="O440" s="9">
        <v>82765.876560000004</v>
      </c>
      <c r="P440" s="9">
        <v>73982.260039999994</v>
      </c>
      <c r="Q440" s="9">
        <v>11925.57</v>
      </c>
      <c r="R440" s="12">
        <f>J440*VLOOKUP(C440,'Projeto Básico'!A:F,6,FALSE)</f>
        <v>88.004837377790096</v>
      </c>
    </row>
    <row r="441" spans="1:18">
      <c r="A441" t="str">
        <f t="shared" si="6"/>
        <v>Luís Eduardo MagalhãesBA</v>
      </c>
      <c r="B441" s="21" t="s">
        <v>675</v>
      </c>
      <c r="C441" s="22" t="s">
        <v>18</v>
      </c>
      <c r="D441" s="22" t="s">
        <v>133</v>
      </c>
      <c r="E441" s="9" t="s">
        <v>1374</v>
      </c>
      <c r="F441" s="9">
        <v>2919553</v>
      </c>
      <c r="G441" s="9" t="s">
        <v>1375</v>
      </c>
      <c r="H441" s="9" t="s">
        <v>1376</v>
      </c>
      <c r="I441" s="9">
        <v>4036.0940000000001</v>
      </c>
      <c r="J441" s="9">
        <v>92671</v>
      </c>
      <c r="K441" s="9">
        <v>15.25</v>
      </c>
      <c r="L441" s="9">
        <v>96.4</v>
      </c>
      <c r="M441" s="9">
        <v>0.71599999999999997</v>
      </c>
      <c r="N441" s="9">
        <v>14.25</v>
      </c>
      <c r="O441" s="9">
        <v>305247.00959999999</v>
      </c>
      <c r="P441" s="9">
        <v>288958.97693</v>
      </c>
      <c r="Q441" s="9">
        <v>77935.759999999995</v>
      </c>
      <c r="R441" s="12">
        <f>J441*VLOOKUP(C441,'Projeto Básico'!A:F,6,FALSE)</f>
        <v>175.87113526777335</v>
      </c>
    </row>
    <row r="442" spans="1:18">
      <c r="A442" t="str">
        <f t="shared" si="6"/>
        <v>MacajubaBA</v>
      </c>
      <c r="B442" s="21" t="s">
        <v>675</v>
      </c>
      <c r="C442" s="22" t="s">
        <v>18</v>
      </c>
      <c r="D442" s="22" t="s">
        <v>133</v>
      </c>
      <c r="E442" s="9" t="s">
        <v>1377</v>
      </c>
      <c r="F442" s="9">
        <v>2919603</v>
      </c>
      <c r="G442" s="9" t="s">
        <v>1378</v>
      </c>
      <c r="H442" s="9" t="s">
        <v>1379</v>
      </c>
      <c r="I442" s="9">
        <v>701.17100000000005</v>
      </c>
      <c r="J442" s="9">
        <v>11318</v>
      </c>
      <c r="K442" s="9">
        <v>17.27</v>
      </c>
      <c r="L442" s="9">
        <v>97.6</v>
      </c>
      <c r="M442" s="9">
        <v>0.52400000000000002</v>
      </c>
      <c r="N442" s="9">
        <v>30.53</v>
      </c>
      <c r="O442" s="9">
        <v>44636.613490000003</v>
      </c>
      <c r="P442" s="9">
        <v>28611.102500000001</v>
      </c>
      <c r="Q442" s="9">
        <v>7958.62</v>
      </c>
      <c r="R442" s="12">
        <f>J442*VLOOKUP(C442,'Projeto Básico'!A:F,6,FALSE)</f>
        <v>21.479314013668343</v>
      </c>
    </row>
    <row r="443" spans="1:18">
      <c r="A443" t="str">
        <f t="shared" si="6"/>
        <v>MacaraniBA</v>
      </c>
      <c r="B443" s="21" t="s">
        <v>675</v>
      </c>
      <c r="C443" s="22" t="s">
        <v>18</v>
      </c>
      <c r="D443" s="22" t="s">
        <v>133</v>
      </c>
      <c r="E443" s="9" t="s">
        <v>1380</v>
      </c>
      <c r="F443" s="9">
        <v>2919702</v>
      </c>
      <c r="G443" s="9" t="s">
        <v>1381</v>
      </c>
      <c r="H443" s="9" t="s">
        <v>1382</v>
      </c>
      <c r="I443" s="9">
        <v>1210.106</v>
      </c>
      <c r="J443" s="9">
        <v>19056</v>
      </c>
      <c r="K443" s="9">
        <v>13.28</v>
      </c>
      <c r="L443" s="9">
        <v>96.7</v>
      </c>
      <c r="M443" s="9">
        <v>0.60499999999999998</v>
      </c>
      <c r="N443" s="9">
        <v>26.04</v>
      </c>
      <c r="O443" s="9">
        <v>42453.878190000003</v>
      </c>
      <c r="P443" s="9">
        <v>40549.073660000002</v>
      </c>
      <c r="Q443" s="9">
        <v>10905.81</v>
      </c>
      <c r="R443" s="12">
        <f>J443*VLOOKUP(C443,'Projeto Básico'!A:F,6,FALSE)</f>
        <v>36.164499721193138</v>
      </c>
    </row>
    <row r="444" spans="1:18">
      <c r="A444" t="str">
        <f t="shared" si="6"/>
        <v>MacaúbasBA</v>
      </c>
      <c r="B444" s="21" t="s">
        <v>675</v>
      </c>
      <c r="C444" s="22" t="s">
        <v>18</v>
      </c>
      <c r="D444" s="22" t="s">
        <v>133</v>
      </c>
      <c r="E444" s="9" t="s">
        <v>1383</v>
      </c>
      <c r="F444" s="9">
        <v>2919801</v>
      </c>
      <c r="G444" s="9" t="s">
        <v>1384</v>
      </c>
      <c r="H444" s="9" t="s">
        <v>1385</v>
      </c>
      <c r="I444" s="9">
        <v>2459.1019999999999</v>
      </c>
      <c r="J444" s="9">
        <v>50481</v>
      </c>
      <c r="K444" s="9">
        <v>15.71</v>
      </c>
      <c r="L444" s="9">
        <v>97.9</v>
      </c>
      <c r="M444" s="9">
        <v>0.60899999999999999</v>
      </c>
      <c r="N444" s="9">
        <v>19.93</v>
      </c>
      <c r="O444" s="9">
        <v>91801.820269999997</v>
      </c>
      <c r="P444" s="9">
        <v>83840.880050000007</v>
      </c>
      <c r="Q444" s="9">
        <v>8169.24</v>
      </c>
      <c r="R444" s="12">
        <f>J444*VLOOKUP(C444,'Projeto Básico'!A:F,6,FALSE)</f>
        <v>95.802902520232522</v>
      </c>
    </row>
    <row r="445" spans="1:18">
      <c r="A445" t="str">
        <f t="shared" si="6"/>
        <v>MacururéBA</v>
      </c>
      <c r="B445" s="21" t="s">
        <v>675</v>
      </c>
      <c r="C445" s="22" t="s">
        <v>18</v>
      </c>
      <c r="D445" s="22" t="s">
        <v>133</v>
      </c>
      <c r="E445" s="9" t="s">
        <v>1386</v>
      </c>
      <c r="F445" s="9">
        <v>2919900</v>
      </c>
      <c r="G445" s="9" t="s">
        <v>1387</v>
      </c>
      <c r="H445" s="9" t="s">
        <v>1388</v>
      </c>
      <c r="I445" s="9">
        <v>2545.8560000000002</v>
      </c>
      <c r="J445" s="9">
        <v>7752</v>
      </c>
      <c r="K445" s="9">
        <v>3.52</v>
      </c>
      <c r="L445" s="9">
        <v>97.1</v>
      </c>
      <c r="M445" s="9">
        <v>0.60399999999999998</v>
      </c>
      <c r="N445" s="9">
        <v>41.24</v>
      </c>
      <c r="O445" s="9">
        <v>21281.883979999999</v>
      </c>
      <c r="P445" s="9">
        <v>18058.309079999999</v>
      </c>
      <c r="Q445" s="9">
        <v>7545.85</v>
      </c>
      <c r="R445" s="12">
        <f>J445*VLOOKUP(C445,'Projeto Básico'!A:F,6,FALSE)</f>
        <v>14.711754924364463</v>
      </c>
    </row>
    <row r="446" spans="1:18">
      <c r="A446" t="str">
        <f t="shared" si="6"/>
        <v>Madre de DeusBA</v>
      </c>
      <c r="B446" s="21" t="s">
        <v>675</v>
      </c>
      <c r="C446" s="22" t="s">
        <v>18</v>
      </c>
      <c r="D446" s="22" t="s">
        <v>133</v>
      </c>
      <c r="E446" s="9" t="s">
        <v>1389</v>
      </c>
      <c r="F446" s="9">
        <v>2919926</v>
      </c>
      <c r="G446" s="9" t="s">
        <v>1390</v>
      </c>
      <c r="H446" s="9" t="s">
        <v>1391</v>
      </c>
      <c r="I446" s="9">
        <v>32.201000000000001</v>
      </c>
      <c r="J446" s="9">
        <v>21754</v>
      </c>
      <c r="K446" s="9">
        <v>539.61</v>
      </c>
      <c r="L446" s="9">
        <v>98.5</v>
      </c>
      <c r="M446" s="9">
        <v>0.70799999999999996</v>
      </c>
      <c r="N446" s="9">
        <v>11.81</v>
      </c>
      <c r="O446" s="9">
        <v>158842.64452999999</v>
      </c>
      <c r="P446" s="9">
        <v>153065.00399</v>
      </c>
      <c r="Q446" s="9">
        <v>26147.41</v>
      </c>
      <c r="R446" s="12">
        <f>J446*VLOOKUP(C446,'Projeto Básico'!A:F,6,FALSE)</f>
        <v>41.284767366437634</v>
      </c>
    </row>
    <row r="447" spans="1:18">
      <c r="A447" t="str">
        <f t="shared" si="6"/>
        <v>MaetingaBA</v>
      </c>
      <c r="B447" s="21" t="s">
        <v>675</v>
      </c>
      <c r="C447" s="22" t="s">
        <v>18</v>
      </c>
      <c r="D447" s="22" t="s">
        <v>133</v>
      </c>
      <c r="E447" s="9" t="s">
        <v>1392</v>
      </c>
      <c r="F447" s="9">
        <v>2919959</v>
      </c>
      <c r="G447" s="9" t="s">
        <v>1393</v>
      </c>
      <c r="H447" s="9" t="s">
        <v>1394</v>
      </c>
      <c r="I447" s="9">
        <v>614.83399999999995</v>
      </c>
      <c r="J447" s="9">
        <v>2386</v>
      </c>
      <c r="K447" s="9">
        <v>10.32</v>
      </c>
      <c r="L447" s="9">
        <v>96.8</v>
      </c>
      <c r="M447" s="9">
        <v>0.53800000000000003</v>
      </c>
      <c r="N447" s="9">
        <v>24.1</v>
      </c>
      <c r="O447" s="9">
        <v>22889.25217</v>
      </c>
      <c r="P447" s="9">
        <v>18530.224190000001</v>
      </c>
      <c r="Q447" s="9">
        <v>17398.55</v>
      </c>
      <c r="R447" s="12">
        <f>J447*VLOOKUP(C447,'Projeto Básico'!A:F,6,FALSE)</f>
        <v>4.5281536699604761</v>
      </c>
    </row>
    <row r="448" spans="1:18">
      <c r="A448" t="str">
        <f t="shared" si="6"/>
        <v>MaiquiniqueBA</v>
      </c>
      <c r="B448" s="21" t="s">
        <v>675</v>
      </c>
      <c r="C448" s="22" t="s">
        <v>18</v>
      </c>
      <c r="D448" s="22" t="s">
        <v>133</v>
      </c>
      <c r="E448" s="9" t="s">
        <v>1395</v>
      </c>
      <c r="F448" s="9">
        <v>2920007</v>
      </c>
      <c r="G448" s="9" t="s">
        <v>1396</v>
      </c>
      <c r="H448" s="9" t="s">
        <v>1397</v>
      </c>
      <c r="I448" s="9">
        <v>588.29700000000003</v>
      </c>
      <c r="J448" s="9">
        <v>10294</v>
      </c>
      <c r="K448" s="9">
        <v>17.850000000000001</v>
      </c>
      <c r="L448" s="9">
        <v>98.1</v>
      </c>
      <c r="M448" s="9">
        <v>0.57599999999999996</v>
      </c>
      <c r="N448" s="9" t="s">
        <v>151</v>
      </c>
      <c r="O448" s="9">
        <v>22400.922719999999</v>
      </c>
      <c r="P448" s="9">
        <v>21822.599979999999</v>
      </c>
      <c r="Q448" s="9">
        <v>12658.17</v>
      </c>
      <c r="R448" s="12">
        <f>J448*VLOOKUP(C448,'Projeto Básico'!A:F,6,FALSE)</f>
        <v>19.535965581966948</v>
      </c>
    </row>
    <row r="449" spans="1:18">
      <c r="A449" t="str">
        <f t="shared" si="6"/>
        <v>MairiBA</v>
      </c>
      <c r="B449" s="21" t="s">
        <v>675</v>
      </c>
      <c r="C449" s="22" t="s">
        <v>18</v>
      </c>
      <c r="D449" s="22" t="s">
        <v>133</v>
      </c>
      <c r="E449" s="9" t="s">
        <v>1398</v>
      </c>
      <c r="F449" s="9">
        <v>2920106</v>
      </c>
      <c r="G449" s="9" t="s">
        <v>1399</v>
      </c>
      <c r="H449" s="9" t="s">
        <v>1400</v>
      </c>
      <c r="I449" s="9">
        <v>906.68</v>
      </c>
      <c r="J449" s="9">
        <v>18535</v>
      </c>
      <c r="K449" s="9">
        <v>20.29</v>
      </c>
      <c r="L449" s="9">
        <v>98</v>
      </c>
      <c r="M449" s="9">
        <v>0.57199999999999995</v>
      </c>
      <c r="N449" s="9">
        <v>4.76</v>
      </c>
      <c r="O449" s="9">
        <v>41746.283259999997</v>
      </c>
      <c r="P449" s="9">
        <v>40867.027139999998</v>
      </c>
      <c r="Q449" s="9">
        <v>7899.43</v>
      </c>
      <c r="R449" s="12">
        <f>J449*VLOOKUP(C449,'Projeto Básico'!A:F,6,FALSE)</f>
        <v>35.175745294516943</v>
      </c>
    </row>
    <row r="450" spans="1:18">
      <c r="A450" t="str">
        <f t="shared" si="6"/>
        <v>MalhadaBA</v>
      </c>
      <c r="B450" s="21" t="s">
        <v>675</v>
      </c>
      <c r="C450" s="22" t="s">
        <v>18</v>
      </c>
      <c r="D450" s="22" t="s">
        <v>133</v>
      </c>
      <c r="E450" s="9" t="s">
        <v>1401</v>
      </c>
      <c r="F450" s="9">
        <v>2920205</v>
      </c>
      <c r="G450" s="9" t="s">
        <v>1402</v>
      </c>
      <c r="H450" s="9" t="s">
        <v>1403</v>
      </c>
      <c r="I450" s="9">
        <v>1979.193</v>
      </c>
      <c r="J450" s="9">
        <v>16875</v>
      </c>
      <c r="K450" s="9">
        <v>7.97</v>
      </c>
      <c r="L450" s="9">
        <v>97.4</v>
      </c>
      <c r="M450" s="9">
        <v>0.56200000000000006</v>
      </c>
      <c r="N450" s="9">
        <v>28.74</v>
      </c>
      <c r="O450" s="9">
        <v>40655.760199999997</v>
      </c>
      <c r="P450" s="9">
        <v>41638.849549999999</v>
      </c>
      <c r="Q450" s="9">
        <v>10285.719999999999</v>
      </c>
      <c r="R450" s="12">
        <f>J450*VLOOKUP(C450,'Projeto Básico'!A:F,6,FALSE)</f>
        <v>32.02539529781351</v>
      </c>
    </row>
    <row r="451" spans="1:18">
      <c r="A451" t="str">
        <f t="shared" si="6"/>
        <v>Malhada de PedrasBA</v>
      </c>
      <c r="B451" s="21" t="s">
        <v>675</v>
      </c>
      <c r="C451" s="22" t="s">
        <v>18</v>
      </c>
      <c r="D451" s="22" t="s">
        <v>133</v>
      </c>
      <c r="E451" s="9" t="s">
        <v>1404</v>
      </c>
      <c r="F451" s="9">
        <v>2920304</v>
      </c>
      <c r="G451" s="9" t="s">
        <v>1405</v>
      </c>
      <c r="H451" s="9" t="s">
        <v>1406</v>
      </c>
      <c r="I451" s="9">
        <v>550.54999999999995</v>
      </c>
      <c r="J451" s="9">
        <v>8326</v>
      </c>
      <c r="K451" s="9">
        <v>16.010000000000002</v>
      </c>
      <c r="L451" s="9">
        <v>97.4</v>
      </c>
      <c r="M451" s="9">
        <v>0.57799999999999996</v>
      </c>
      <c r="N451" s="9">
        <v>9.6199999999999992</v>
      </c>
      <c r="O451" s="9">
        <v>20668.642469999999</v>
      </c>
      <c r="P451" s="9">
        <v>17439.292669999999</v>
      </c>
      <c r="Q451" s="9">
        <v>8716.19</v>
      </c>
      <c r="R451" s="12">
        <f>J451*VLOOKUP(C451,'Projeto Básico'!A:F,6,FALSE)</f>
        <v>15.801092814790831</v>
      </c>
    </row>
    <row r="452" spans="1:18">
      <c r="A452" t="str">
        <f t="shared" si="6"/>
        <v>Manoel VitorinoBA</v>
      </c>
      <c r="B452" s="21" t="s">
        <v>675</v>
      </c>
      <c r="C452" s="22" t="s">
        <v>18</v>
      </c>
      <c r="D452" s="22" t="s">
        <v>133</v>
      </c>
      <c r="E452" s="9" t="s">
        <v>1407</v>
      </c>
      <c r="F452" s="9">
        <v>2920403</v>
      </c>
      <c r="G452" s="9" t="s">
        <v>1408</v>
      </c>
      <c r="H452" s="9" t="s">
        <v>1409</v>
      </c>
      <c r="I452" s="9">
        <v>2201.7640000000001</v>
      </c>
      <c r="J452" s="9">
        <v>12944</v>
      </c>
      <c r="K452" s="9">
        <v>6.45</v>
      </c>
      <c r="L452" s="9">
        <v>98.2</v>
      </c>
      <c r="M452" s="9">
        <v>0.56599999999999995</v>
      </c>
      <c r="N452" s="9">
        <v>22.47</v>
      </c>
      <c r="O452" s="9">
        <v>37725.629950000002</v>
      </c>
      <c r="P452" s="9">
        <v>32143.935290000001</v>
      </c>
      <c r="Q452" s="9">
        <v>9699.76</v>
      </c>
      <c r="R452" s="12">
        <f>J452*VLOOKUP(C452,'Projeto Básico'!A:F,6,FALSE)</f>
        <v>24.565138769475439</v>
      </c>
    </row>
    <row r="453" spans="1:18">
      <c r="A453" t="str">
        <f t="shared" si="6"/>
        <v>MansidãoBA</v>
      </c>
      <c r="B453" s="21" t="s">
        <v>675</v>
      </c>
      <c r="C453" s="22" t="s">
        <v>18</v>
      </c>
      <c r="D453" s="22" t="s">
        <v>133</v>
      </c>
      <c r="E453" s="9" t="s">
        <v>1410</v>
      </c>
      <c r="F453" s="9">
        <v>2920452</v>
      </c>
      <c r="G453" s="9" t="s">
        <v>1411</v>
      </c>
      <c r="H453" s="9" t="s">
        <v>1412</v>
      </c>
      <c r="I453" s="9">
        <v>3129.5880000000002</v>
      </c>
      <c r="J453" s="9">
        <v>13822</v>
      </c>
      <c r="K453" s="9">
        <v>3.96</v>
      </c>
      <c r="L453" s="9">
        <v>99.3</v>
      </c>
      <c r="M453" s="9">
        <v>0.59899999999999998</v>
      </c>
      <c r="N453" s="9" t="s">
        <v>151</v>
      </c>
      <c r="O453" s="9">
        <v>33958.095410000002</v>
      </c>
      <c r="P453" s="9">
        <v>30980.117979999999</v>
      </c>
      <c r="Q453" s="9">
        <v>6503.67</v>
      </c>
      <c r="R453" s="12">
        <f>J453*VLOOKUP(C453,'Projeto Básico'!A:F,6,FALSE)</f>
        <v>26.231408225563158</v>
      </c>
    </row>
    <row r="454" spans="1:18">
      <c r="A454" t="str">
        <f t="shared" ref="A454:A517" si="7">CONCATENATE(E454,C454)</f>
        <v>MaracásBA</v>
      </c>
      <c r="B454" s="21" t="s">
        <v>675</v>
      </c>
      <c r="C454" s="22" t="s">
        <v>18</v>
      </c>
      <c r="D454" s="22" t="s">
        <v>133</v>
      </c>
      <c r="E454" s="9" t="s">
        <v>1413</v>
      </c>
      <c r="F454" s="9">
        <v>2920502</v>
      </c>
      <c r="G454" s="9" t="s">
        <v>1414</v>
      </c>
      <c r="H454" s="9" t="s">
        <v>1415</v>
      </c>
      <c r="I454" s="9">
        <v>2413.27</v>
      </c>
      <c r="J454" s="9">
        <v>19973</v>
      </c>
      <c r="K454" s="9">
        <v>10.92</v>
      </c>
      <c r="L454" s="9">
        <v>97.2</v>
      </c>
      <c r="M454" s="9">
        <v>0.60699999999999998</v>
      </c>
      <c r="N454" s="9">
        <v>24.31</v>
      </c>
      <c r="O454" s="9">
        <v>57366.112090000002</v>
      </c>
      <c r="P454" s="9">
        <v>55365.887150000002</v>
      </c>
      <c r="Q454" s="9">
        <v>26084.639999999999</v>
      </c>
      <c r="R454" s="12">
        <f>J454*VLOOKUP(C454,'Projeto Básico'!A:F,6,FALSE)</f>
        <v>37.904783424191358</v>
      </c>
    </row>
    <row r="455" spans="1:18">
      <c r="A455" t="str">
        <f t="shared" si="7"/>
        <v>MaragogipeBA</v>
      </c>
      <c r="B455" s="21" t="s">
        <v>675</v>
      </c>
      <c r="C455" s="22" t="s">
        <v>18</v>
      </c>
      <c r="D455" s="22" t="s">
        <v>133</v>
      </c>
      <c r="E455" s="9" t="s">
        <v>1416</v>
      </c>
      <c r="F455" s="9">
        <v>2920601</v>
      </c>
      <c r="G455" s="9" t="s">
        <v>1417</v>
      </c>
      <c r="H455" s="9" t="s">
        <v>1418</v>
      </c>
      <c r="I455" s="9">
        <v>437.61</v>
      </c>
      <c r="J455" s="9">
        <v>44902</v>
      </c>
      <c r="K455" s="9">
        <v>97.27</v>
      </c>
      <c r="L455" s="9">
        <v>96.8</v>
      </c>
      <c r="M455" s="9">
        <v>0.621</v>
      </c>
      <c r="N455" s="9">
        <v>7.08</v>
      </c>
      <c r="O455" s="9">
        <v>80950.220010000005</v>
      </c>
      <c r="P455" s="9">
        <v>67522.193450000006</v>
      </c>
      <c r="Q455" s="9">
        <v>7964.79</v>
      </c>
      <c r="R455" s="12">
        <f>J455*VLOOKUP(C455,'Projeto Básico'!A:F,6,FALSE)</f>
        <v>85.215069609625019</v>
      </c>
    </row>
    <row r="456" spans="1:18">
      <c r="A456" t="str">
        <f t="shared" si="7"/>
        <v>MaraúBA</v>
      </c>
      <c r="B456" s="21" t="s">
        <v>675</v>
      </c>
      <c r="C456" s="22" t="s">
        <v>18</v>
      </c>
      <c r="D456" s="22" t="s">
        <v>133</v>
      </c>
      <c r="E456" s="9" t="s">
        <v>1419</v>
      </c>
      <c r="F456" s="9">
        <v>2920700</v>
      </c>
      <c r="G456" s="9" t="s">
        <v>1420</v>
      </c>
      <c r="H456" s="9" t="s">
        <v>1421</v>
      </c>
      <c r="I456" s="9">
        <v>848.88499999999999</v>
      </c>
      <c r="J456" s="9">
        <v>20664</v>
      </c>
      <c r="K456" s="9">
        <v>23.2</v>
      </c>
      <c r="L456" s="9">
        <v>95</v>
      </c>
      <c r="M456" s="9">
        <v>0.59299999999999997</v>
      </c>
      <c r="N456" s="9">
        <v>13.75</v>
      </c>
      <c r="O456" s="9">
        <v>55726.717369999998</v>
      </c>
      <c r="P456" s="9">
        <v>51961.409540000001</v>
      </c>
      <c r="Q456" s="9">
        <v>12666.99</v>
      </c>
      <c r="R456" s="12">
        <f>J456*VLOOKUP(C456,'Projeto Básico'!A:F,6,FALSE)</f>
        <v>39.216164055349232</v>
      </c>
    </row>
    <row r="457" spans="1:18">
      <c r="A457" t="str">
        <f t="shared" si="7"/>
        <v>Marcionílio SouzaBA</v>
      </c>
      <c r="B457" s="21" t="s">
        <v>675</v>
      </c>
      <c r="C457" s="22" t="s">
        <v>18</v>
      </c>
      <c r="D457" s="22" t="s">
        <v>133</v>
      </c>
      <c r="E457" s="9" t="s">
        <v>1422</v>
      </c>
      <c r="F457" s="9">
        <v>2920809</v>
      </c>
      <c r="G457" s="9" t="s">
        <v>1423</v>
      </c>
      <c r="H457" s="9" t="s">
        <v>1424</v>
      </c>
      <c r="I457" s="9">
        <v>1099.2829999999999</v>
      </c>
      <c r="J457" s="9">
        <v>10357</v>
      </c>
      <c r="K457" s="9">
        <v>8.2200000000000006</v>
      </c>
      <c r="L457" s="9">
        <v>96.1</v>
      </c>
      <c r="M457" s="9">
        <v>0.56100000000000005</v>
      </c>
      <c r="N457" s="9" t="s">
        <v>151</v>
      </c>
      <c r="O457" s="9">
        <v>25303.394680000001</v>
      </c>
      <c r="P457" s="9">
        <v>26573.535100000001</v>
      </c>
      <c r="Q457" s="9">
        <v>8692.9699999999993</v>
      </c>
      <c r="R457" s="12">
        <f>J457*VLOOKUP(C457,'Projeto Básico'!A:F,6,FALSE)</f>
        <v>19.655527057745452</v>
      </c>
    </row>
    <row r="458" spans="1:18">
      <c r="A458" t="str">
        <f t="shared" si="7"/>
        <v>MascoteBA</v>
      </c>
      <c r="B458" s="21" t="s">
        <v>675</v>
      </c>
      <c r="C458" s="22" t="s">
        <v>18</v>
      </c>
      <c r="D458" s="22" t="s">
        <v>133</v>
      </c>
      <c r="E458" s="9" t="s">
        <v>1425</v>
      </c>
      <c r="F458" s="9">
        <v>2920908</v>
      </c>
      <c r="G458" s="9" t="s">
        <v>1426</v>
      </c>
      <c r="H458" s="9" t="s">
        <v>1427</v>
      </c>
      <c r="I458" s="9">
        <v>742.68899999999996</v>
      </c>
      <c r="J458" s="9">
        <v>13619</v>
      </c>
      <c r="K458" s="9">
        <v>18.95</v>
      </c>
      <c r="L458" s="9">
        <v>95</v>
      </c>
      <c r="M458" s="9">
        <v>0.58099999999999996</v>
      </c>
      <c r="N458" s="9">
        <v>16.260000000000002</v>
      </c>
      <c r="O458" s="9">
        <v>32920.249000000003</v>
      </c>
      <c r="P458" s="9">
        <v>31755.558529999998</v>
      </c>
      <c r="Q458" s="9">
        <v>10891.25</v>
      </c>
      <c r="R458" s="12">
        <f>J458*VLOOKUP(C458,'Projeto Básico'!A:F,6,FALSE)</f>
        <v>25.846154581387982</v>
      </c>
    </row>
    <row r="459" spans="1:18">
      <c r="A459" t="str">
        <f t="shared" si="7"/>
        <v>Mata de São JoãoBA</v>
      </c>
      <c r="B459" s="21" t="s">
        <v>675</v>
      </c>
      <c r="C459" s="22" t="s">
        <v>18</v>
      </c>
      <c r="D459" s="22" t="s">
        <v>133</v>
      </c>
      <c r="E459" s="9" t="s">
        <v>1428</v>
      </c>
      <c r="F459" s="9">
        <v>2921005</v>
      </c>
      <c r="G459" s="9" t="s">
        <v>163</v>
      </c>
      <c r="H459" s="9" t="s">
        <v>1429</v>
      </c>
      <c r="I459" s="9">
        <v>605.16800000000001</v>
      </c>
      <c r="J459" s="9">
        <v>47643</v>
      </c>
      <c r="K459" s="9">
        <v>63.46</v>
      </c>
      <c r="L459" s="9">
        <v>98.1</v>
      </c>
      <c r="M459" s="9">
        <v>0.66800000000000004</v>
      </c>
      <c r="N459" s="9">
        <v>22.49</v>
      </c>
      <c r="O459" s="9">
        <v>177163.21836</v>
      </c>
      <c r="P459" s="9">
        <v>168512.90223000001</v>
      </c>
      <c r="Q459" s="9">
        <v>21962.080000000002</v>
      </c>
      <c r="R459" s="12">
        <f>J459*VLOOKUP(C459,'Projeto Básico'!A:F,6,FALSE)</f>
        <v>90.416942706591342</v>
      </c>
    </row>
    <row r="460" spans="1:18">
      <c r="A460" t="str">
        <f t="shared" si="7"/>
        <v>MatinaBA</v>
      </c>
      <c r="B460" s="21" t="s">
        <v>675</v>
      </c>
      <c r="C460" s="22" t="s">
        <v>18</v>
      </c>
      <c r="D460" s="22" t="s">
        <v>133</v>
      </c>
      <c r="E460" s="9" t="s">
        <v>1430</v>
      </c>
      <c r="F460" s="9">
        <v>2921054</v>
      </c>
      <c r="G460" s="9" t="s">
        <v>1431</v>
      </c>
      <c r="H460" s="9" t="s">
        <v>1432</v>
      </c>
      <c r="I460" s="9">
        <v>773.27800000000002</v>
      </c>
      <c r="J460" s="9">
        <v>12359</v>
      </c>
      <c r="K460" s="9">
        <v>14.37</v>
      </c>
      <c r="L460" s="9">
        <v>97.5</v>
      </c>
      <c r="M460" s="9">
        <v>0.57199999999999995</v>
      </c>
      <c r="N460" s="9">
        <v>15.15</v>
      </c>
      <c r="O460" s="9">
        <v>27220.194200000002</v>
      </c>
      <c r="P460" s="9">
        <v>26143.145840000001</v>
      </c>
      <c r="Q460" s="9">
        <v>7010.31</v>
      </c>
      <c r="R460" s="12">
        <f>J460*VLOOKUP(C460,'Projeto Básico'!A:F,6,FALSE)</f>
        <v>23.454925065817903</v>
      </c>
    </row>
    <row r="461" spans="1:18">
      <c r="A461" t="str">
        <f t="shared" si="7"/>
        <v>Medeiros NetoBA</v>
      </c>
      <c r="B461" s="21" t="s">
        <v>675</v>
      </c>
      <c r="C461" s="22" t="s">
        <v>18</v>
      </c>
      <c r="D461" s="22" t="s">
        <v>133</v>
      </c>
      <c r="E461" s="9" t="s">
        <v>1433</v>
      </c>
      <c r="F461" s="9">
        <v>2921104</v>
      </c>
      <c r="G461" s="9" t="s">
        <v>1434</v>
      </c>
      <c r="H461" s="9" t="s">
        <v>1435</v>
      </c>
      <c r="I461" s="9">
        <v>1311.739</v>
      </c>
      <c r="J461" s="9">
        <v>22741</v>
      </c>
      <c r="K461" s="9">
        <v>17.399999999999999</v>
      </c>
      <c r="L461" s="9">
        <v>96.7</v>
      </c>
      <c r="M461" s="9">
        <v>0.625</v>
      </c>
      <c r="N461" s="9">
        <v>21.05</v>
      </c>
      <c r="O461" s="9">
        <v>54175.533510000001</v>
      </c>
      <c r="P461" s="9">
        <v>50250.560790000003</v>
      </c>
      <c r="Q461" s="9">
        <v>17187.37</v>
      </c>
      <c r="R461" s="12">
        <f>J461*VLOOKUP(C461,'Projeto Básico'!A:F,6,FALSE)</f>
        <v>43.157897153634188</v>
      </c>
    </row>
    <row r="462" spans="1:18">
      <c r="A462" t="str">
        <f t="shared" si="7"/>
        <v>Miguel CalmonBA</v>
      </c>
      <c r="B462" s="21" t="s">
        <v>675</v>
      </c>
      <c r="C462" s="22" t="s">
        <v>18</v>
      </c>
      <c r="D462" s="22" t="s">
        <v>133</v>
      </c>
      <c r="E462" s="9" t="s">
        <v>1436</v>
      </c>
      <c r="F462" s="9">
        <v>2921203</v>
      </c>
      <c r="G462" s="9" t="s">
        <v>1437</v>
      </c>
      <c r="H462" s="9" t="s">
        <v>1438</v>
      </c>
      <c r="I462" s="9">
        <v>1599.672</v>
      </c>
      <c r="J462" s="9">
        <v>25771</v>
      </c>
      <c r="K462" s="9">
        <v>16.88</v>
      </c>
      <c r="L462" s="9">
        <v>97.5</v>
      </c>
      <c r="M462" s="9">
        <v>0.58599999999999997</v>
      </c>
      <c r="N462" s="9">
        <v>13.51</v>
      </c>
      <c r="O462" s="9">
        <v>49402.896650000002</v>
      </c>
      <c r="P462" s="9">
        <v>43921.335809999997</v>
      </c>
      <c r="Q462" s="9">
        <v>9506.32</v>
      </c>
      <c r="R462" s="12">
        <f>J462*VLOOKUP(C462,'Projeto Básico'!A:F,6,FALSE)</f>
        <v>48.908234798219375</v>
      </c>
    </row>
    <row r="463" spans="1:18">
      <c r="A463" t="str">
        <f t="shared" si="7"/>
        <v>MilagresBA</v>
      </c>
      <c r="B463" s="21" t="s">
        <v>675</v>
      </c>
      <c r="C463" s="22" t="s">
        <v>18</v>
      </c>
      <c r="D463" s="22" t="s">
        <v>133</v>
      </c>
      <c r="E463" s="9" t="s">
        <v>1439</v>
      </c>
      <c r="F463" s="9">
        <v>2921302</v>
      </c>
      <c r="G463" s="9" t="s">
        <v>1440</v>
      </c>
      <c r="H463" s="9" t="s">
        <v>1441</v>
      </c>
      <c r="I463" s="9">
        <v>420.358</v>
      </c>
      <c r="J463" s="9">
        <v>10838</v>
      </c>
      <c r="K463" s="9">
        <v>36.24</v>
      </c>
      <c r="L463" s="9">
        <v>98.9</v>
      </c>
      <c r="M463" s="9">
        <v>0.622</v>
      </c>
      <c r="N463" s="9">
        <v>7.69</v>
      </c>
      <c r="O463" s="9">
        <v>26836.03054</v>
      </c>
      <c r="P463" s="9">
        <v>23356.536110000001</v>
      </c>
      <c r="Q463" s="9">
        <v>11191.73</v>
      </c>
      <c r="R463" s="12">
        <f>J463*VLOOKUP(C463,'Projeto Básico'!A:F,6,FALSE)</f>
        <v>20.568369436308313</v>
      </c>
    </row>
    <row r="464" spans="1:18">
      <c r="A464" t="str">
        <f t="shared" si="7"/>
        <v>MirangabaBA</v>
      </c>
      <c r="B464" s="21" t="s">
        <v>675</v>
      </c>
      <c r="C464" s="22" t="s">
        <v>18</v>
      </c>
      <c r="D464" s="22" t="s">
        <v>133</v>
      </c>
      <c r="E464" s="9" t="s">
        <v>1442</v>
      </c>
      <c r="F464" s="9">
        <v>2921401</v>
      </c>
      <c r="G464" s="9" t="s">
        <v>1443</v>
      </c>
      <c r="H464" s="9" t="s">
        <v>1444</v>
      </c>
      <c r="I464" s="9">
        <v>1751.778</v>
      </c>
      <c r="J464" s="9">
        <v>18603</v>
      </c>
      <c r="K464" s="9">
        <v>9.59</v>
      </c>
      <c r="L464" s="9">
        <v>98.4</v>
      </c>
      <c r="M464" s="9">
        <v>0.54200000000000004</v>
      </c>
      <c r="N464" s="9">
        <v>10.99</v>
      </c>
      <c r="O464" s="9">
        <v>41295.207470000001</v>
      </c>
      <c r="P464" s="9">
        <v>40059.457799999996</v>
      </c>
      <c r="Q464" s="9">
        <v>7189.43</v>
      </c>
      <c r="R464" s="12">
        <f>J464*VLOOKUP(C464,'Projeto Básico'!A:F,6,FALSE)</f>
        <v>35.304795776309611</v>
      </c>
    </row>
    <row r="465" spans="1:18">
      <c r="A465" t="str">
        <f t="shared" si="7"/>
        <v>MiranteBA</v>
      </c>
      <c r="B465" s="21" t="s">
        <v>675</v>
      </c>
      <c r="C465" s="22" t="s">
        <v>18</v>
      </c>
      <c r="D465" s="22" t="s">
        <v>133</v>
      </c>
      <c r="E465" s="9" t="s">
        <v>1445</v>
      </c>
      <c r="F465" s="9">
        <v>2921450</v>
      </c>
      <c r="G465" s="9" t="s">
        <v>1446</v>
      </c>
      <c r="H465" s="9" t="s">
        <v>1447</v>
      </c>
      <c r="I465" s="9">
        <v>1172.8599999999999</v>
      </c>
      <c r="J465" s="9">
        <v>8264</v>
      </c>
      <c r="K465" s="9">
        <v>9.6999999999999993</v>
      </c>
      <c r="L465" s="9">
        <v>97.3</v>
      </c>
      <c r="M465" s="9">
        <v>0.52700000000000002</v>
      </c>
      <c r="N465" s="9">
        <v>32.26</v>
      </c>
      <c r="O465" s="9">
        <v>21894.076349999999</v>
      </c>
      <c r="P465" s="9">
        <v>20476.583999999999</v>
      </c>
      <c r="Q465" s="9">
        <v>8080.06</v>
      </c>
      <c r="R465" s="12">
        <f>J465*VLOOKUP(C465,'Projeto Básico'!A:F,6,FALSE)</f>
        <v>15.683429140215161</v>
      </c>
    </row>
    <row r="466" spans="1:18">
      <c r="A466" t="str">
        <f t="shared" si="7"/>
        <v>Monte SantoBA</v>
      </c>
      <c r="B466" s="21" t="s">
        <v>675</v>
      </c>
      <c r="C466" s="22" t="s">
        <v>18</v>
      </c>
      <c r="D466" s="22" t="s">
        <v>133</v>
      </c>
      <c r="E466" s="9" t="s">
        <v>1448</v>
      </c>
      <c r="F466" s="9">
        <v>2921500</v>
      </c>
      <c r="G466" s="9" t="s">
        <v>1449</v>
      </c>
      <c r="H466" s="9" t="s">
        <v>1450</v>
      </c>
      <c r="I466" s="9">
        <v>3034.1970000000001</v>
      </c>
      <c r="J466" s="9">
        <v>49145</v>
      </c>
      <c r="K466" s="9">
        <v>16.43</v>
      </c>
      <c r="L466" s="9">
        <v>98.1</v>
      </c>
      <c r="M466" s="9">
        <v>0.50600000000000001</v>
      </c>
      <c r="N466" s="9">
        <v>10.94</v>
      </c>
      <c r="O466" s="9">
        <v>103250.34569</v>
      </c>
      <c r="P466" s="9">
        <v>94070.234450000004</v>
      </c>
      <c r="Q466" s="9">
        <v>9133.2099999999991</v>
      </c>
      <c r="R466" s="12">
        <f>J466*VLOOKUP(C466,'Projeto Básico'!A:F,6,FALSE)</f>
        <v>93.267440113247105</v>
      </c>
    </row>
    <row r="467" spans="1:18">
      <c r="A467" t="str">
        <f t="shared" si="7"/>
        <v>MorparáBA</v>
      </c>
      <c r="B467" s="21" t="s">
        <v>675</v>
      </c>
      <c r="C467" s="22" t="s">
        <v>18</v>
      </c>
      <c r="D467" s="22" t="s">
        <v>133</v>
      </c>
      <c r="E467" s="9" t="s">
        <v>1451</v>
      </c>
      <c r="F467" s="9">
        <v>2921609</v>
      </c>
      <c r="G467" s="9" t="s">
        <v>1452</v>
      </c>
      <c r="H467" s="9" t="s">
        <v>1453</v>
      </c>
      <c r="I467" s="9">
        <v>2093.8719999999998</v>
      </c>
      <c r="J467" s="9">
        <v>8476</v>
      </c>
      <c r="K467" s="9">
        <v>4.88</v>
      </c>
      <c r="L467" s="9">
        <v>97.9</v>
      </c>
      <c r="M467" s="9">
        <v>0.55800000000000005</v>
      </c>
      <c r="N467" s="9">
        <v>19.420000000000002</v>
      </c>
      <c r="O467" s="9">
        <v>20299.683679999998</v>
      </c>
      <c r="P467" s="9">
        <v>18295.329379999999</v>
      </c>
      <c r="Q467" s="9">
        <v>8527.1299999999992</v>
      </c>
      <c r="R467" s="12">
        <f>J467*VLOOKUP(C467,'Projeto Básico'!A:F,6,FALSE)</f>
        <v>16.085762995215841</v>
      </c>
    </row>
    <row r="468" spans="1:18">
      <c r="A468" t="str">
        <f t="shared" si="7"/>
        <v>Morro do ChapéuBA</v>
      </c>
      <c r="B468" s="21" t="s">
        <v>675</v>
      </c>
      <c r="C468" s="22" t="s">
        <v>18</v>
      </c>
      <c r="D468" s="22" t="s">
        <v>133</v>
      </c>
      <c r="E468" s="9" t="s">
        <v>1454</v>
      </c>
      <c r="F468" s="9">
        <v>2921708</v>
      </c>
      <c r="G468" s="9" t="s">
        <v>1455</v>
      </c>
      <c r="H468" s="9" t="s">
        <v>1456</v>
      </c>
      <c r="I468" s="9">
        <v>5744.9690000000001</v>
      </c>
      <c r="J468" s="9">
        <v>35466</v>
      </c>
      <c r="K468" s="9">
        <v>6.12</v>
      </c>
      <c r="L468" s="9">
        <v>96.5</v>
      </c>
      <c r="M468" s="9">
        <v>0.58799999999999997</v>
      </c>
      <c r="N468" s="9">
        <v>12.68</v>
      </c>
      <c r="O468" s="9">
        <v>81818.576570000005</v>
      </c>
      <c r="P468" s="9">
        <v>74194.312779999993</v>
      </c>
      <c r="Q468" s="9">
        <v>12807.76</v>
      </c>
      <c r="R468" s="12">
        <f>J468*VLOOKUP(C468,'Projeto Básico'!A:F,6,FALSE)</f>
        <v>67.30741745968912</v>
      </c>
    </row>
    <row r="469" spans="1:18">
      <c r="A469" t="str">
        <f t="shared" si="7"/>
        <v>MortugabaBA</v>
      </c>
      <c r="B469" s="21" t="s">
        <v>675</v>
      </c>
      <c r="C469" s="22" t="s">
        <v>18</v>
      </c>
      <c r="D469" s="22" t="s">
        <v>133</v>
      </c>
      <c r="E469" s="9" t="s">
        <v>1457</v>
      </c>
      <c r="F469" s="9">
        <v>2921807</v>
      </c>
      <c r="G469" s="9" t="s">
        <v>1458</v>
      </c>
      <c r="H469" s="9" t="s">
        <v>1459</v>
      </c>
      <c r="I469" s="9">
        <v>528.21400000000006</v>
      </c>
      <c r="J469" s="9">
        <v>12063</v>
      </c>
      <c r="K469" s="9">
        <v>20.38</v>
      </c>
      <c r="L469" s="9">
        <v>99.7</v>
      </c>
      <c r="M469" s="9">
        <v>0.61799999999999999</v>
      </c>
      <c r="N469" s="9" t="s">
        <v>151</v>
      </c>
      <c r="O469" s="9">
        <v>25910.864269999998</v>
      </c>
      <c r="P469" s="9">
        <v>24088.19973</v>
      </c>
      <c r="Q469" s="9">
        <v>8420.81</v>
      </c>
      <c r="R469" s="12">
        <f>J469*VLOOKUP(C469,'Projeto Básico'!A:F,6,FALSE)</f>
        <v>22.89317590977922</v>
      </c>
    </row>
    <row r="470" spans="1:18">
      <c r="A470" t="str">
        <f t="shared" si="7"/>
        <v>MucugêBA</v>
      </c>
      <c r="B470" s="21" t="s">
        <v>675</v>
      </c>
      <c r="C470" s="22" t="s">
        <v>18</v>
      </c>
      <c r="D470" s="22" t="s">
        <v>133</v>
      </c>
      <c r="E470" s="9" t="s">
        <v>1460</v>
      </c>
      <c r="F470" s="9">
        <v>2921906</v>
      </c>
      <c r="G470" s="9" t="s">
        <v>1461</v>
      </c>
      <c r="H470" s="9" t="s">
        <v>1462</v>
      </c>
      <c r="I470" s="9">
        <v>2462.1529999999998</v>
      </c>
      <c r="J470" s="9">
        <v>8725</v>
      </c>
      <c r="K470" s="9">
        <v>4.3</v>
      </c>
      <c r="L470" s="9">
        <v>97.5</v>
      </c>
      <c r="M470" s="9">
        <v>0.60599999999999998</v>
      </c>
      <c r="N470" s="9">
        <v>15.5</v>
      </c>
      <c r="O470" s="9">
        <v>38962.262739999998</v>
      </c>
      <c r="P470" s="9">
        <v>37573.771739999996</v>
      </c>
      <c r="Q470" s="9">
        <v>65937.259999999995</v>
      </c>
      <c r="R470" s="12">
        <f>J470*VLOOKUP(C470,'Projeto Básico'!A:F,6,FALSE)</f>
        <v>16.558315494721356</v>
      </c>
    </row>
    <row r="471" spans="1:18">
      <c r="A471" t="str">
        <f t="shared" si="7"/>
        <v>MucuriBA</v>
      </c>
      <c r="B471" s="21" t="s">
        <v>675</v>
      </c>
      <c r="C471" s="22" t="s">
        <v>18</v>
      </c>
      <c r="D471" s="22" t="s">
        <v>133</v>
      </c>
      <c r="E471" s="9" t="s">
        <v>1463</v>
      </c>
      <c r="F471" s="9">
        <v>2922003</v>
      </c>
      <c r="G471" s="9" t="s">
        <v>1464</v>
      </c>
      <c r="H471" s="9" t="s">
        <v>1465</v>
      </c>
      <c r="I471" s="9">
        <v>1787.626</v>
      </c>
      <c r="J471" s="9">
        <v>42729</v>
      </c>
      <c r="K471" s="9">
        <v>20.23</v>
      </c>
      <c r="L471" s="9">
        <v>94.1</v>
      </c>
      <c r="M471" s="9">
        <v>0.66500000000000004</v>
      </c>
      <c r="N471" s="9">
        <v>6.24</v>
      </c>
      <c r="O471" s="9">
        <v>178837.60433</v>
      </c>
      <c r="P471" s="9">
        <v>153797.64543</v>
      </c>
      <c r="Q471" s="9">
        <v>52041.33</v>
      </c>
      <c r="R471" s="12">
        <f>J471*VLOOKUP(C471,'Projeto Básico'!A:F,6,FALSE)</f>
        <v>81.091147595868051</v>
      </c>
    </row>
    <row r="472" spans="1:18">
      <c r="A472" t="str">
        <f t="shared" si="7"/>
        <v>Mulungu do MorroBA</v>
      </c>
      <c r="B472" s="21" t="s">
        <v>675</v>
      </c>
      <c r="C472" s="22" t="s">
        <v>18</v>
      </c>
      <c r="D472" s="22" t="s">
        <v>133</v>
      </c>
      <c r="E472" s="9" t="s">
        <v>1466</v>
      </c>
      <c r="F472" s="9">
        <v>2922052</v>
      </c>
      <c r="G472" s="9" t="s">
        <v>1467</v>
      </c>
      <c r="H472" s="9" t="s">
        <v>1468</v>
      </c>
      <c r="I472" s="9">
        <v>646.62099999999998</v>
      </c>
      <c r="J472" s="9">
        <v>10469</v>
      </c>
      <c r="K472" s="9">
        <v>21.64</v>
      </c>
      <c r="L472" s="9">
        <v>98.4</v>
      </c>
      <c r="M472" s="9">
        <v>0.56599999999999995</v>
      </c>
      <c r="N472" s="9">
        <v>5.52</v>
      </c>
      <c r="O472" s="9">
        <v>34342.827830000002</v>
      </c>
      <c r="P472" s="9">
        <v>34090.5455</v>
      </c>
      <c r="Q472" s="9">
        <v>10477.1</v>
      </c>
      <c r="R472" s="12">
        <f>J472*VLOOKUP(C472,'Projeto Básico'!A:F,6,FALSE)</f>
        <v>19.868080792462791</v>
      </c>
    </row>
    <row r="473" spans="1:18">
      <c r="A473" t="str">
        <f t="shared" si="7"/>
        <v>Mundo NovoBA</v>
      </c>
      <c r="B473" s="21" t="s">
        <v>675</v>
      </c>
      <c r="C473" s="22" t="s">
        <v>18</v>
      </c>
      <c r="D473" s="22" t="s">
        <v>133</v>
      </c>
      <c r="E473" s="9" t="s">
        <v>1469</v>
      </c>
      <c r="F473" s="9">
        <v>2922102</v>
      </c>
      <c r="G473" s="9" t="s">
        <v>1470</v>
      </c>
      <c r="H473" s="9" t="s">
        <v>1471</v>
      </c>
      <c r="I473" s="9">
        <v>1491.99</v>
      </c>
      <c r="J473" s="9">
        <v>27153</v>
      </c>
      <c r="K473" s="9">
        <v>16.34</v>
      </c>
      <c r="L473" s="9">
        <v>96.5</v>
      </c>
      <c r="M473" s="9">
        <v>0.59</v>
      </c>
      <c r="N473" s="9">
        <v>16.57</v>
      </c>
      <c r="O473" s="9">
        <v>45825.498749999999</v>
      </c>
      <c r="P473" s="9">
        <v>41301.459289999999</v>
      </c>
      <c r="Q473" s="9">
        <v>6787.66</v>
      </c>
      <c r="R473" s="12">
        <f>J473*VLOOKUP(C473,'Projeto Básico'!A:F,6,FALSE)</f>
        <v>51.530996060535124</v>
      </c>
    </row>
    <row r="474" spans="1:18">
      <c r="A474" t="str">
        <f t="shared" si="7"/>
        <v>Muniz FerreiraBA</v>
      </c>
      <c r="B474" s="21" t="s">
        <v>675</v>
      </c>
      <c r="C474" s="22" t="s">
        <v>18</v>
      </c>
      <c r="D474" s="22" t="s">
        <v>133</v>
      </c>
      <c r="E474" s="9" t="s">
        <v>1472</v>
      </c>
      <c r="F474" s="9">
        <v>2922201</v>
      </c>
      <c r="G474" s="9" t="s">
        <v>457</v>
      </c>
      <c r="H474" s="9" t="s">
        <v>1473</v>
      </c>
      <c r="I474" s="9">
        <v>104.54</v>
      </c>
      <c r="J474" s="9">
        <v>7464</v>
      </c>
      <c r="K474" s="9">
        <v>66.45</v>
      </c>
      <c r="L474" s="9">
        <v>98.2</v>
      </c>
      <c r="M474" s="9">
        <v>0.61699999999999999</v>
      </c>
      <c r="N474" s="9">
        <v>42.25</v>
      </c>
      <c r="O474" s="9">
        <v>18024.931339999999</v>
      </c>
      <c r="P474" s="9">
        <v>16580.029200000001</v>
      </c>
      <c r="Q474" s="9">
        <v>8077.5</v>
      </c>
      <c r="R474" s="12">
        <f>J474*VLOOKUP(C474,'Projeto Básico'!A:F,6,FALSE)</f>
        <v>14.165188177948446</v>
      </c>
    </row>
    <row r="475" spans="1:18">
      <c r="A475" t="str">
        <f t="shared" si="7"/>
        <v>Muquém do São FranciscoBA</v>
      </c>
      <c r="B475" s="21" t="s">
        <v>675</v>
      </c>
      <c r="C475" s="22" t="s">
        <v>18</v>
      </c>
      <c r="D475" s="22" t="s">
        <v>133</v>
      </c>
      <c r="E475" s="9" t="s">
        <v>1474</v>
      </c>
      <c r="F475" s="9">
        <v>2922250</v>
      </c>
      <c r="G475" s="9" t="s">
        <v>1475</v>
      </c>
      <c r="H475" s="9" t="s">
        <v>1476</v>
      </c>
      <c r="I475" s="9">
        <v>3852.1109999999999</v>
      </c>
      <c r="J475" s="9">
        <v>11479</v>
      </c>
      <c r="K475" s="9">
        <v>2.82</v>
      </c>
      <c r="L475" s="9">
        <v>97.1</v>
      </c>
      <c r="M475" s="9">
        <v>0.54900000000000004</v>
      </c>
      <c r="N475" s="9">
        <v>16.95</v>
      </c>
      <c r="O475" s="9">
        <v>33407.02188</v>
      </c>
      <c r="P475" s="9">
        <v>31213.744180000002</v>
      </c>
      <c r="Q475" s="9">
        <v>14705.54</v>
      </c>
      <c r="R475" s="12">
        <f>J475*VLOOKUP(C475,'Projeto Básico'!A:F,6,FALSE)</f>
        <v>21.784860007324518</v>
      </c>
    </row>
    <row r="476" spans="1:18">
      <c r="A476" t="str">
        <f t="shared" si="7"/>
        <v>MuritibaBA</v>
      </c>
      <c r="B476" s="21" t="s">
        <v>675</v>
      </c>
      <c r="C476" s="22" t="s">
        <v>18</v>
      </c>
      <c r="D476" s="22" t="s">
        <v>133</v>
      </c>
      <c r="E476" s="9" t="s">
        <v>1477</v>
      </c>
      <c r="F476" s="9">
        <v>2922300</v>
      </c>
      <c r="G476" s="9" t="s">
        <v>1478</v>
      </c>
      <c r="H476" s="9" t="s">
        <v>1479</v>
      </c>
      <c r="I476" s="9">
        <v>86.311000000000007</v>
      </c>
      <c r="J476" s="9">
        <v>29420</v>
      </c>
      <c r="K476" s="9">
        <v>323.58</v>
      </c>
      <c r="L476" s="9">
        <v>96.7</v>
      </c>
      <c r="M476" s="9">
        <v>0.66</v>
      </c>
      <c r="N476" s="9">
        <v>9.77</v>
      </c>
      <c r="O476" s="9">
        <v>57288.428529999997</v>
      </c>
      <c r="P476" s="9">
        <v>52964.093500000003</v>
      </c>
      <c r="Q476" s="9">
        <v>9267.52</v>
      </c>
      <c r="R476" s="12">
        <f>J476*VLOOKUP(C476,'Projeto Básico'!A:F,6,FALSE)</f>
        <v>55.833311387358421</v>
      </c>
    </row>
    <row r="477" spans="1:18">
      <c r="A477" t="str">
        <f t="shared" si="7"/>
        <v>MutuípeBA</v>
      </c>
      <c r="B477" s="21" t="s">
        <v>675</v>
      </c>
      <c r="C477" s="22" t="s">
        <v>18</v>
      </c>
      <c r="D477" s="22" t="s">
        <v>133</v>
      </c>
      <c r="E477" s="9" t="s">
        <v>1480</v>
      </c>
      <c r="F477" s="9">
        <v>2922409</v>
      </c>
      <c r="G477" s="9" t="s">
        <v>1481</v>
      </c>
      <c r="H477" s="9" t="s">
        <v>1482</v>
      </c>
      <c r="I477" s="9">
        <v>275.85399999999998</v>
      </c>
      <c r="J477" s="9">
        <v>22340</v>
      </c>
      <c r="K477" s="9">
        <v>75.739999999999995</v>
      </c>
      <c r="L477" s="9">
        <v>98.7</v>
      </c>
      <c r="M477" s="9">
        <v>0.60099999999999998</v>
      </c>
      <c r="N477" s="9">
        <v>15.87</v>
      </c>
      <c r="O477" s="9">
        <v>41672.236120000001</v>
      </c>
      <c r="P477" s="9">
        <v>39167.753980000001</v>
      </c>
      <c r="Q477" s="9">
        <v>16237.07</v>
      </c>
      <c r="R477" s="12">
        <f>J477*VLOOKUP(C477,'Projeto Básico'!A:F,6,FALSE)</f>
        <v>42.396878871298</v>
      </c>
    </row>
    <row r="478" spans="1:18">
      <c r="A478" t="str">
        <f t="shared" si="7"/>
        <v>NazaréBA</v>
      </c>
      <c r="B478" s="21" t="s">
        <v>675</v>
      </c>
      <c r="C478" s="22" t="s">
        <v>18</v>
      </c>
      <c r="D478" s="22" t="s">
        <v>133</v>
      </c>
      <c r="E478" s="9" t="s">
        <v>1483</v>
      </c>
      <c r="F478" s="9">
        <v>2922508</v>
      </c>
      <c r="G478" s="9" t="s">
        <v>1484</v>
      </c>
      <c r="H478" s="9" t="s">
        <v>1485</v>
      </c>
      <c r="I478" s="9">
        <v>278.62900000000002</v>
      </c>
      <c r="J478" s="9">
        <v>28661</v>
      </c>
      <c r="K478" s="9">
        <v>107.47</v>
      </c>
      <c r="L478" s="9">
        <v>96.9</v>
      </c>
      <c r="M478" s="9">
        <v>0.64100000000000001</v>
      </c>
      <c r="N478" s="9">
        <v>10.6</v>
      </c>
      <c r="O478" s="9">
        <v>46140.50546</v>
      </c>
      <c r="P478" s="9">
        <v>46098.500260000001</v>
      </c>
      <c r="Q478" s="9">
        <v>10150.77</v>
      </c>
      <c r="R478" s="12">
        <f>J478*VLOOKUP(C478,'Projeto Básico'!A:F,6,FALSE)</f>
        <v>54.392880274407879</v>
      </c>
    </row>
    <row r="479" spans="1:18">
      <c r="A479" t="str">
        <f t="shared" si="7"/>
        <v>Nilo PeçanhaBA</v>
      </c>
      <c r="B479" s="21" t="s">
        <v>675</v>
      </c>
      <c r="C479" s="22" t="s">
        <v>18</v>
      </c>
      <c r="D479" s="22" t="s">
        <v>133</v>
      </c>
      <c r="E479" s="9" t="s">
        <v>1486</v>
      </c>
      <c r="F479" s="9">
        <v>2922607</v>
      </c>
      <c r="G479" s="9" t="s">
        <v>1487</v>
      </c>
      <c r="H479" s="9" t="s">
        <v>1488</v>
      </c>
      <c r="I479" s="9">
        <v>388.93599999999998</v>
      </c>
      <c r="J479" s="9">
        <v>14156</v>
      </c>
      <c r="K479" s="9">
        <v>31.38</v>
      </c>
      <c r="L479" s="9">
        <v>94.9</v>
      </c>
      <c r="M479" s="9">
        <v>0.54700000000000004</v>
      </c>
      <c r="N479" s="9">
        <v>17.96</v>
      </c>
      <c r="O479" s="9">
        <v>37879.150289999998</v>
      </c>
      <c r="P479" s="9">
        <v>34824.690300000002</v>
      </c>
      <c r="Q479" s="9">
        <v>11285.57</v>
      </c>
      <c r="R479" s="12">
        <f>J479*VLOOKUP(C479,'Projeto Básico'!A:F,6,FALSE)</f>
        <v>26.865273827309512</v>
      </c>
    </row>
    <row r="480" spans="1:18">
      <c r="A480" t="str">
        <f t="shared" si="7"/>
        <v>NordestinaBA</v>
      </c>
      <c r="B480" s="21" t="s">
        <v>675</v>
      </c>
      <c r="C480" s="22" t="s">
        <v>18</v>
      </c>
      <c r="D480" s="22" t="s">
        <v>133</v>
      </c>
      <c r="E480" s="9" t="s">
        <v>1489</v>
      </c>
      <c r="F480" s="9">
        <v>2922656</v>
      </c>
      <c r="G480" s="9" t="s">
        <v>1490</v>
      </c>
      <c r="H480" s="9" t="s">
        <v>1491</v>
      </c>
      <c r="I480" s="9">
        <v>465.40699999999998</v>
      </c>
      <c r="J480" s="9">
        <v>13197</v>
      </c>
      <c r="K480" s="9">
        <v>26.38</v>
      </c>
      <c r="L480" s="9">
        <v>98.7</v>
      </c>
      <c r="M480" s="9">
        <v>0.56000000000000005</v>
      </c>
      <c r="N480" s="9">
        <v>18.29</v>
      </c>
      <c r="O480" s="9">
        <v>31554.220990000002</v>
      </c>
      <c r="P480" s="9">
        <v>31378.168239999999</v>
      </c>
      <c r="Q480" s="9">
        <v>10657.26</v>
      </c>
      <c r="R480" s="12">
        <f>J480*VLOOKUP(C480,'Projeto Básico'!A:F,6,FALSE)</f>
        <v>25.045282473792287</v>
      </c>
    </row>
    <row r="481" spans="1:18">
      <c r="A481" t="str">
        <f t="shared" si="7"/>
        <v>Nova CanaãBA</v>
      </c>
      <c r="B481" s="21" t="s">
        <v>675</v>
      </c>
      <c r="C481" s="22" t="s">
        <v>18</v>
      </c>
      <c r="D481" s="22" t="s">
        <v>133</v>
      </c>
      <c r="E481" s="9" t="s">
        <v>1492</v>
      </c>
      <c r="F481" s="9">
        <v>2922706</v>
      </c>
      <c r="G481" s="9" t="s">
        <v>1493</v>
      </c>
      <c r="H481" s="9" t="s">
        <v>1494</v>
      </c>
      <c r="I481" s="9">
        <v>804.61699999999996</v>
      </c>
      <c r="J481" s="9">
        <v>16482</v>
      </c>
      <c r="K481" s="9">
        <v>19.579999999999998</v>
      </c>
      <c r="L481" s="9">
        <v>96.9</v>
      </c>
      <c r="M481" s="9">
        <v>0.54500000000000004</v>
      </c>
      <c r="N481" s="9">
        <v>25.97</v>
      </c>
      <c r="O481" s="9">
        <v>42467.504699999998</v>
      </c>
      <c r="P481" s="9">
        <v>34607.872069999998</v>
      </c>
      <c r="Q481" s="9">
        <v>9841.8700000000008</v>
      </c>
      <c r="R481" s="12">
        <f>J481*VLOOKUP(C481,'Projeto Básico'!A:F,6,FALSE)</f>
        <v>31.279559425099983</v>
      </c>
    </row>
    <row r="482" spans="1:18">
      <c r="A482" t="str">
        <f t="shared" si="7"/>
        <v>Nova FátimaBA</v>
      </c>
      <c r="B482" s="21" t="s">
        <v>675</v>
      </c>
      <c r="C482" s="22" t="s">
        <v>18</v>
      </c>
      <c r="D482" s="22" t="s">
        <v>133</v>
      </c>
      <c r="E482" s="9" t="s">
        <v>1495</v>
      </c>
      <c r="F482" s="9">
        <v>2922730</v>
      </c>
      <c r="G482" s="9" t="s">
        <v>1058</v>
      </c>
      <c r="H482" s="9" t="s">
        <v>1496</v>
      </c>
      <c r="I482" s="9">
        <v>346.78399999999999</v>
      </c>
      <c r="J482" s="9">
        <v>7830</v>
      </c>
      <c r="K482" s="9">
        <v>21.73</v>
      </c>
      <c r="L482" s="9">
        <v>98.5</v>
      </c>
      <c r="M482" s="9">
        <v>0.59699999999999998</v>
      </c>
      <c r="N482" s="9" t="s">
        <v>151</v>
      </c>
      <c r="O482" s="9">
        <v>20869.132290000001</v>
      </c>
      <c r="P482" s="9">
        <v>19620.876260000001</v>
      </c>
      <c r="Q482" s="9">
        <v>11588</v>
      </c>
      <c r="R482" s="12">
        <f>J482*VLOOKUP(C482,'Projeto Básico'!A:F,6,FALSE)</f>
        <v>14.859783418185467</v>
      </c>
    </row>
    <row r="483" spans="1:18">
      <c r="A483" t="str">
        <f t="shared" si="7"/>
        <v>Nova IbiáBA</v>
      </c>
      <c r="B483" s="21" t="s">
        <v>675</v>
      </c>
      <c r="C483" s="22" t="s">
        <v>18</v>
      </c>
      <c r="D483" s="22" t="s">
        <v>133</v>
      </c>
      <c r="E483" s="9" t="s">
        <v>1497</v>
      </c>
      <c r="F483" s="9">
        <v>2922755</v>
      </c>
      <c r="G483" s="9" t="s">
        <v>1498</v>
      </c>
      <c r="H483" s="9" t="s">
        <v>1499</v>
      </c>
      <c r="I483" s="9">
        <v>203.19800000000001</v>
      </c>
      <c r="J483" s="9">
        <v>6518</v>
      </c>
      <c r="K483" s="9">
        <v>37.19</v>
      </c>
      <c r="L483" s="9">
        <v>97</v>
      </c>
      <c r="M483" s="9">
        <v>0.56999999999999995</v>
      </c>
      <c r="N483" s="9" t="s">
        <v>151</v>
      </c>
      <c r="O483" s="9">
        <v>18574.523089999999</v>
      </c>
      <c r="P483" s="9">
        <v>16912.86521</v>
      </c>
      <c r="Q483" s="9">
        <v>14187.81</v>
      </c>
      <c r="R483" s="12">
        <f>J483*VLOOKUP(C483,'Projeto Básico'!A:F,6,FALSE)</f>
        <v>12.369868240068056</v>
      </c>
    </row>
    <row r="484" spans="1:18">
      <c r="A484" t="str">
        <f t="shared" si="7"/>
        <v>Nova ItaranaBA</v>
      </c>
      <c r="B484" s="21" t="s">
        <v>675</v>
      </c>
      <c r="C484" s="22" t="s">
        <v>18</v>
      </c>
      <c r="D484" s="22" t="s">
        <v>133</v>
      </c>
      <c r="E484" s="9" t="s">
        <v>1500</v>
      </c>
      <c r="F484" s="9">
        <v>2922805</v>
      </c>
      <c r="G484" s="9" t="s">
        <v>1501</v>
      </c>
      <c r="H484" s="9" t="s">
        <v>1502</v>
      </c>
      <c r="I484" s="9">
        <v>475.38099999999997</v>
      </c>
      <c r="J484" s="9">
        <v>8328</v>
      </c>
      <c r="K484" s="9">
        <v>15.8</v>
      </c>
      <c r="L484" s="9">
        <v>97.4</v>
      </c>
      <c r="M484" s="9">
        <v>0.52400000000000002</v>
      </c>
      <c r="N484" s="9">
        <v>18.350000000000001</v>
      </c>
      <c r="O484" s="9">
        <v>20767.382259999998</v>
      </c>
      <c r="P484" s="9">
        <v>20050.21932</v>
      </c>
      <c r="Q484" s="9">
        <v>7478.98</v>
      </c>
      <c r="R484" s="12">
        <f>J484*VLOOKUP(C484,'Projeto Básico'!A:F,6,FALSE)</f>
        <v>15.804888417196498</v>
      </c>
    </row>
    <row r="485" spans="1:18">
      <c r="A485" t="str">
        <f t="shared" si="7"/>
        <v>Nova RedençãoBA</v>
      </c>
      <c r="B485" s="21" t="s">
        <v>675</v>
      </c>
      <c r="C485" s="22" t="s">
        <v>18</v>
      </c>
      <c r="D485" s="22" t="s">
        <v>133</v>
      </c>
      <c r="E485" s="9" t="s">
        <v>1503</v>
      </c>
      <c r="F485" s="9">
        <v>2922854</v>
      </c>
      <c r="G485" s="9" t="s">
        <v>1504</v>
      </c>
      <c r="H485" s="9" t="s">
        <v>1505</v>
      </c>
      <c r="I485" s="9">
        <v>565.35599999999999</v>
      </c>
      <c r="J485" s="9">
        <v>9126</v>
      </c>
      <c r="K485" s="9">
        <v>18.64</v>
      </c>
      <c r="L485" s="9">
        <v>95.1</v>
      </c>
      <c r="M485" s="9">
        <v>0.56699999999999995</v>
      </c>
      <c r="N485" s="9">
        <v>21.05</v>
      </c>
      <c r="O485" s="9">
        <v>19324.974559999999</v>
      </c>
      <c r="P485" s="9">
        <v>17916.777880000001</v>
      </c>
      <c r="Q485" s="9">
        <v>7225</v>
      </c>
      <c r="R485" s="12">
        <f>J485*VLOOKUP(C485,'Projeto Básico'!A:F,6,FALSE)</f>
        <v>17.319333777057544</v>
      </c>
    </row>
    <row r="486" spans="1:18">
      <c r="A486" t="str">
        <f t="shared" si="7"/>
        <v>Nova SoureBA</v>
      </c>
      <c r="B486" s="21" t="s">
        <v>675</v>
      </c>
      <c r="C486" s="22" t="s">
        <v>18</v>
      </c>
      <c r="D486" s="22" t="s">
        <v>133</v>
      </c>
      <c r="E486" s="9" t="s">
        <v>1506</v>
      </c>
      <c r="F486" s="9">
        <v>2922904</v>
      </c>
      <c r="G486" s="9" t="s">
        <v>1507</v>
      </c>
      <c r="H486" s="9" t="s">
        <v>1508</v>
      </c>
      <c r="I486" s="9">
        <v>966.99300000000005</v>
      </c>
      <c r="J486" s="9">
        <v>27047</v>
      </c>
      <c r="K486" s="9">
        <v>25.4</v>
      </c>
      <c r="L486" s="9">
        <v>97.6</v>
      </c>
      <c r="M486" s="9">
        <v>0.55500000000000005</v>
      </c>
      <c r="N486" s="9">
        <v>33.130000000000003</v>
      </c>
      <c r="O486" s="9">
        <v>57744.953439999997</v>
      </c>
      <c r="P486" s="9">
        <v>54185.955710000002</v>
      </c>
      <c r="Q486" s="9">
        <v>9169.1200000000008</v>
      </c>
      <c r="R486" s="12">
        <f>J486*VLOOKUP(C486,'Projeto Básico'!A:F,6,FALSE)</f>
        <v>51.329829133034785</v>
      </c>
    </row>
    <row r="487" spans="1:18">
      <c r="A487" t="str">
        <f t="shared" si="7"/>
        <v>Nova ViçosaBA</v>
      </c>
      <c r="B487" s="21" t="s">
        <v>675</v>
      </c>
      <c r="C487" s="22" t="s">
        <v>18</v>
      </c>
      <c r="D487" s="22" t="s">
        <v>133</v>
      </c>
      <c r="E487" s="9" t="s">
        <v>1509</v>
      </c>
      <c r="F487" s="9">
        <v>2923001</v>
      </c>
      <c r="G487" s="9" t="s">
        <v>1510</v>
      </c>
      <c r="H487" s="9" t="s">
        <v>1511</v>
      </c>
      <c r="I487" s="9">
        <v>1316.3789999999999</v>
      </c>
      <c r="J487" s="9">
        <v>44170</v>
      </c>
      <c r="K487" s="9">
        <v>29.15</v>
      </c>
      <c r="L487" s="9">
        <v>97</v>
      </c>
      <c r="M487" s="9">
        <v>0.65400000000000003</v>
      </c>
      <c r="N487" s="9">
        <v>18.48</v>
      </c>
      <c r="O487" s="9">
        <v>89933.565560000003</v>
      </c>
      <c r="P487" s="9">
        <v>94355.72885</v>
      </c>
      <c r="Q487" s="9">
        <v>11842.66</v>
      </c>
      <c r="R487" s="12">
        <f>J487*VLOOKUP(C487,'Projeto Básico'!A:F,6,FALSE)</f>
        <v>83.825879129150977</v>
      </c>
    </row>
    <row r="488" spans="1:18">
      <c r="A488" t="str">
        <f t="shared" si="7"/>
        <v>Novo HorizonteBA</v>
      </c>
      <c r="B488" s="21" t="s">
        <v>675</v>
      </c>
      <c r="C488" s="22" t="s">
        <v>18</v>
      </c>
      <c r="D488" s="22" t="s">
        <v>133</v>
      </c>
      <c r="E488" s="9" t="s">
        <v>1512</v>
      </c>
      <c r="F488" s="9">
        <v>2923035</v>
      </c>
      <c r="G488" s="9" t="s">
        <v>1513</v>
      </c>
      <c r="H488" s="9" t="s">
        <v>1514</v>
      </c>
      <c r="I488" s="9">
        <v>627.5</v>
      </c>
      <c r="J488" s="9">
        <v>12653</v>
      </c>
      <c r="K488" s="9">
        <v>17.52</v>
      </c>
      <c r="L488" s="9">
        <v>97.4</v>
      </c>
      <c r="M488" s="9">
        <v>0.59699999999999998</v>
      </c>
      <c r="N488" s="9">
        <v>12.82</v>
      </c>
      <c r="O488" s="9">
        <v>37852.718910000003</v>
      </c>
      <c r="P488" s="9">
        <v>24040.751380000002</v>
      </c>
      <c r="Q488" s="9">
        <v>7638.25</v>
      </c>
      <c r="R488" s="12">
        <f>J488*VLOOKUP(C488,'Projeto Básico'!A:F,6,FALSE)</f>
        <v>24.012878619450923</v>
      </c>
    </row>
    <row r="489" spans="1:18">
      <c r="A489" t="str">
        <f t="shared" si="7"/>
        <v>Novo TriunfoBA</v>
      </c>
      <c r="B489" s="21" t="s">
        <v>675</v>
      </c>
      <c r="C489" s="22" t="s">
        <v>18</v>
      </c>
      <c r="D489" s="22" t="s">
        <v>133</v>
      </c>
      <c r="E489" s="9" t="s">
        <v>1515</v>
      </c>
      <c r="F489" s="9">
        <v>2923050</v>
      </c>
      <c r="G489" s="9" t="s">
        <v>1516</v>
      </c>
      <c r="H489" s="9" t="s">
        <v>1517</v>
      </c>
      <c r="I489" s="9">
        <v>278.48700000000002</v>
      </c>
      <c r="J489" s="9">
        <v>15445</v>
      </c>
      <c r="K489" s="9">
        <v>59.89</v>
      </c>
      <c r="L489" s="9">
        <v>94.6</v>
      </c>
      <c r="M489" s="9">
        <v>0.55400000000000005</v>
      </c>
      <c r="N489" s="9">
        <v>28.04</v>
      </c>
      <c r="O489" s="9">
        <v>29782.25736</v>
      </c>
      <c r="P489" s="9">
        <v>25638.285629999998</v>
      </c>
      <c r="Q489" s="9">
        <v>6217.43</v>
      </c>
      <c r="R489" s="12">
        <f>J489*VLOOKUP(C489,'Projeto Básico'!A:F,6,FALSE)</f>
        <v>29.311539577761756</v>
      </c>
    </row>
    <row r="490" spans="1:18">
      <c r="A490" t="str">
        <f t="shared" si="7"/>
        <v>OlindinaBA</v>
      </c>
      <c r="B490" s="21" t="s">
        <v>675</v>
      </c>
      <c r="C490" s="22" t="s">
        <v>18</v>
      </c>
      <c r="D490" s="22" t="s">
        <v>133</v>
      </c>
      <c r="E490" s="9" t="s">
        <v>1518</v>
      </c>
      <c r="F490" s="9">
        <v>2923100</v>
      </c>
      <c r="G490" s="9" t="s">
        <v>1519</v>
      </c>
      <c r="H490" s="9" t="s">
        <v>1520</v>
      </c>
      <c r="I490" s="9">
        <v>637.31700000000001</v>
      </c>
      <c r="J490" s="9">
        <v>28373</v>
      </c>
      <c r="K490" s="9">
        <v>46</v>
      </c>
      <c r="L490" s="9">
        <v>91.4</v>
      </c>
      <c r="M490" s="9">
        <v>0.55900000000000005</v>
      </c>
      <c r="N490" s="9">
        <v>14.18</v>
      </c>
      <c r="O490" s="9">
        <v>49742.903740000002</v>
      </c>
      <c r="P490" s="9">
        <v>45912.349560000002</v>
      </c>
      <c r="Q490" s="9">
        <v>7799.46</v>
      </c>
      <c r="R490" s="12">
        <f>J490*VLOOKUP(C490,'Projeto Básico'!A:F,6,FALSE)</f>
        <v>53.84631352799186</v>
      </c>
    </row>
    <row r="491" spans="1:18">
      <c r="A491" t="str">
        <f t="shared" si="7"/>
        <v>Oliveira dos BrejinhosBA</v>
      </c>
      <c r="B491" s="21" t="s">
        <v>675</v>
      </c>
      <c r="C491" s="22" t="s">
        <v>18</v>
      </c>
      <c r="D491" s="22" t="s">
        <v>133</v>
      </c>
      <c r="E491" s="9" t="s">
        <v>1521</v>
      </c>
      <c r="F491" s="9">
        <v>2923209</v>
      </c>
      <c r="G491" s="9" t="s">
        <v>1522</v>
      </c>
      <c r="H491" s="9" t="s">
        <v>1523</v>
      </c>
      <c r="I491" s="9">
        <v>3313.4180000000001</v>
      </c>
      <c r="J491" s="9">
        <v>21797</v>
      </c>
      <c r="K491" s="9">
        <v>6.21</v>
      </c>
      <c r="L491" s="9">
        <v>97.8</v>
      </c>
      <c r="M491" s="9">
        <v>0.55400000000000005</v>
      </c>
      <c r="N491" s="9">
        <v>4.07</v>
      </c>
      <c r="O491" s="9">
        <v>46905.854189999998</v>
      </c>
      <c r="P491" s="9">
        <v>41893.128909999999</v>
      </c>
      <c r="Q491" s="9">
        <v>11664.59</v>
      </c>
      <c r="R491" s="12">
        <f>J491*VLOOKUP(C491,'Projeto Básico'!A:F,6,FALSE)</f>
        <v>41.366372818159469</v>
      </c>
    </row>
    <row r="492" spans="1:18">
      <c r="A492" t="str">
        <f t="shared" si="7"/>
        <v>OuriçangasBA</v>
      </c>
      <c r="B492" s="21" t="s">
        <v>675</v>
      </c>
      <c r="C492" s="22" t="s">
        <v>18</v>
      </c>
      <c r="D492" s="22" t="s">
        <v>133</v>
      </c>
      <c r="E492" s="9" t="s">
        <v>1524</v>
      </c>
      <c r="F492" s="9">
        <v>2923308</v>
      </c>
      <c r="G492" s="9" t="s">
        <v>1525</v>
      </c>
      <c r="H492" s="9" t="s">
        <v>1526</v>
      </c>
      <c r="I492" s="9">
        <v>156.982</v>
      </c>
      <c r="J492" s="9">
        <v>8575</v>
      </c>
      <c r="K492" s="9">
        <v>53.51</v>
      </c>
      <c r="L492" s="9">
        <v>98.7</v>
      </c>
      <c r="M492" s="9">
        <v>0.60699999999999998</v>
      </c>
      <c r="N492" s="9" t="s">
        <v>151</v>
      </c>
      <c r="O492" s="9">
        <v>20974.134150000002</v>
      </c>
      <c r="P492" s="9">
        <v>17522.07158</v>
      </c>
      <c r="Q492" s="9">
        <v>7666.66</v>
      </c>
      <c r="R492" s="12">
        <f>J492*VLOOKUP(C492,'Projeto Básico'!A:F,6,FALSE)</f>
        <v>16.273645314296346</v>
      </c>
    </row>
    <row r="493" spans="1:18">
      <c r="A493" t="str">
        <f t="shared" si="7"/>
        <v>OurolândiaBA</v>
      </c>
      <c r="B493" s="21" t="s">
        <v>675</v>
      </c>
      <c r="C493" s="22" t="s">
        <v>18</v>
      </c>
      <c r="D493" s="22" t="s">
        <v>133</v>
      </c>
      <c r="E493" s="9" t="s">
        <v>1527</v>
      </c>
      <c r="F493" s="9">
        <v>2923357</v>
      </c>
      <c r="G493" s="9" t="s">
        <v>1528</v>
      </c>
      <c r="H493" s="9" t="s">
        <v>1529</v>
      </c>
      <c r="I493" s="9">
        <v>1544.9880000000001</v>
      </c>
      <c r="J493" s="9">
        <v>17567</v>
      </c>
      <c r="K493" s="9">
        <v>11.03</v>
      </c>
      <c r="L493" s="9">
        <v>97.7</v>
      </c>
      <c r="M493" s="9">
        <v>0.56000000000000005</v>
      </c>
      <c r="N493" s="9">
        <v>12.15</v>
      </c>
      <c r="O493" s="9">
        <v>43405.64817</v>
      </c>
      <c r="P493" s="9">
        <v>37110.242980000003</v>
      </c>
      <c r="Q493" s="9">
        <v>14043.67</v>
      </c>
      <c r="R493" s="12">
        <f>J493*VLOOKUP(C493,'Projeto Básico'!A:F,6,FALSE)</f>
        <v>33.338673730174214</v>
      </c>
    </row>
    <row r="494" spans="1:18">
      <c r="A494" t="str">
        <f t="shared" si="7"/>
        <v>Palmas de Monte AltoBA</v>
      </c>
      <c r="B494" s="21" t="s">
        <v>675</v>
      </c>
      <c r="C494" s="22" t="s">
        <v>18</v>
      </c>
      <c r="D494" s="22" t="s">
        <v>133</v>
      </c>
      <c r="E494" s="9" t="s">
        <v>1530</v>
      </c>
      <c r="F494" s="9">
        <v>2923407</v>
      </c>
      <c r="G494" s="9" t="s">
        <v>1531</v>
      </c>
      <c r="H494" s="9" t="s">
        <v>1532</v>
      </c>
      <c r="I494" s="9">
        <v>2560.027</v>
      </c>
      <c r="J494" s="9">
        <v>21840</v>
      </c>
      <c r="K494" s="9">
        <v>8.23</v>
      </c>
      <c r="L494" s="9">
        <v>99</v>
      </c>
      <c r="M494" s="9">
        <v>0.58599999999999997</v>
      </c>
      <c r="N494" s="9">
        <v>12.66</v>
      </c>
      <c r="O494" s="9">
        <v>41720.598239999999</v>
      </c>
      <c r="P494" s="9">
        <v>41287.662770000003</v>
      </c>
      <c r="Q494" s="9">
        <v>9529.56</v>
      </c>
      <c r="R494" s="12">
        <f>J494*VLOOKUP(C494,'Projeto Básico'!A:F,6,FALSE)</f>
        <v>41.447978269881304</v>
      </c>
    </row>
    <row r="495" spans="1:18">
      <c r="A495" t="str">
        <f t="shared" si="7"/>
        <v>PalmeirasBA</v>
      </c>
      <c r="B495" s="21" t="s">
        <v>675</v>
      </c>
      <c r="C495" s="22" t="s">
        <v>18</v>
      </c>
      <c r="D495" s="22" t="s">
        <v>133</v>
      </c>
      <c r="E495" s="9" t="s">
        <v>1533</v>
      </c>
      <c r="F495" s="9">
        <v>2923506</v>
      </c>
      <c r="G495" s="9" t="s">
        <v>334</v>
      </c>
      <c r="H495" s="9" t="s">
        <v>1534</v>
      </c>
      <c r="I495" s="9">
        <v>737.45399999999995</v>
      </c>
      <c r="J495" s="9">
        <v>9123</v>
      </c>
      <c r="K495" s="9">
        <v>12.79</v>
      </c>
      <c r="L495" s="9">
        <v>96.2</v>
      </c>
      <c r="M495" s="9">
        <v>0.64300000000000002</v>
      </c>
      <c r="N495" s="9">
        <v>19.87</v>
      </c>
      <c r="O495" s="9">
        <v>22698.505130000001</v>
      </c>
      <c r="P495" s="9">
        <v>19909.475549999999</v>
      </c>
      <c r="Q495" s="9">
        <v>10499.75</v>
      </c>
      <c r="R495" s="12">
        <f>J495*VLOOKUP(C495,'Projeto Básico'!A:F,6,FALSE)</f>
        <v>17.313640373449044</v>
      </c>
    </row>
    <row r="496" spans="1:18">
      <c r="A496" t="str">
        <f t="shared" si="7"/>
        <v>ParamirimBA</v>
      </c>
      <c r="B496" s="21" t="s">
        <v>675</v>
      </c>
      <c r="C496" s="22" t="s">
        <v>18</v>
      </c>
      <c r="D496" s="22" t="s">
        <v>133</v>
      </c>
      <c r="E496" s="9" t="s">
        <v>1535</v>
      </c>
      <c r="F496" s="9">
        <v>2923605</v>
      </c>
      <c r="G496" s="9" t="s">
        <v>1536</v>
      </c>
      <c r="H496" s="9" t="s">
        <v>1537</v>
      </c>
      <c r="I496" s="9">
        <v>1087.06</v>
      </c>
      <c r="J496" s="9">
        <v>21777</v>
      </c>
      <c r="K496" s="9">
        <v>17.95</v>
      </c>
      <c r="L496" s="9">
        <v>96.7</v>
      </c>
      <c r="M496" s="9">
        <v>0.61499999999999999</v>
      </c>
      <c r="N496" s="9">
        <v>16.739999999999998</v>
      </c>
      <c r="O496" s="9">
        <v>49298.076110000002</v>
      </c>
      <c r="P496" s="9">
        <v>50279.992899999997</v>
      </c>
      <c r="Q496" s="9">
        <v>10636.57</v>
      </c>
      <c r="R496" s="12">
        <f>J496*VLOOKUP(C496,'Projeto Básico'!A:F,6,FALSE)</f>
        <v>41.3284167941028</v>
      </c>
    </row>
    <row r="497" spans="1:18">
      <c r="A497" t="str">
        <f t="shared" si="7"/>
        <v>ParatingaBA</v>
      </c>
      <c r="B497" s="21" t="s">
        <v>675</v>
      </c>
      <c r="C497" s="22" t="s">
        <v>18</v>
      </c>
      <c r="D497" s="22" t="s">
        <v>133</v>
      </c>
      <c r="E497" s="9" t="s">
        <v>1538</v>
      </c>
      <c r="F497" s="9">
        <v>2923704</v>
      </c>
      <c r="G497" s="9" t="s">
        <v>1539</v>
      </c>
      <c r="H497" s="9" t="s">
        <v>1540</v>
      </c>
      <c r="I497" s="9">
        <v>2624.998</v>
      </c>
      <c r="J497" s="9">
        <v>32274</v>
      </c>
      <c r="K497" s="9">
        <v>11.28</v>
      </c>
      <c r="L497" s="9">
        <v>98.9</v>
      </c>
      <c r="M497" s="9">
        <v>0.59</v>
      </c>
      <c r="N497" s="9">
        <v>9.41</v>
      </c>
      <c r="O497" s="9">
        <v>87525.280249999996</v>
      </c>
      <c r="P497" s="9">
        <v>69332.317869999999</v>
      </c>
      <c r="Q497" s="9">
        <v>7867.5</v>
      </c>
      <c r="R497" s="12">
        <f>J497*VLOOKUP(C497,'Projeto Básico'!A:F,6,FALSE)</f>
        <v>61.249636020244928</v>
      </c>
    </row>
    <row r="498" spans="1:18">
      <c r="A498" t="str">
        <f t="shared" si="7"/>
        <v>ParipirangaBA</v>
      </c>
      <c r="B498" s="21" t="s">
        <v>675</v>
      </c>
      <c r="C498" s="22" t="s">
        <v>18</v>
      </c>
      <c r="D498" s="22" t="s">
        <v>133</v>
      </c>
      <c r="E498" s="9" t="s">
        <v>1541</v>
      </c>
      <c r="F498" s="9">
        <v>2923803</v>
      </c>
      <c r="G498" s="9" t="s">
        <v>1542</v>
      </c>
      <c r="H498" s="9" t="s">
        <v>1543</v>
      </c>
      <c r="I498" s="9">
        <v>442.18599999999998</v>
      </c>
      <c r="J498" s="9">
        <v>29124</v>
      </c>
      <c r="K498" s="9">
        <v>63.76</v>
      </c>
      <c r="L498" s="9">
        <v>97.4</v>
      </c>
      <c r="M498" s="9">
        <v>0.57699999999999996</v>
      </c>
      <c r="N498" s="9">
        <v>7.12</v>
      </c>
      <c r="O498" s="9">
        <v>52055.3243</v>
      </c>
      <c r="P498" s="9">
        <v>46524.393980000001</v>
      </c>
      <c r="Q498" s="9">
        <v>15045.66</v>
      </c>
      <c r="R498" s="12">
        <f>J498*VLOOKUP(C498,'Projeto Básico'!A:F,6,FALSE)</f>
        <v>55.271562231319741</v>
      </c>
    </row>
    <row r="499" spans="1:18">
      <c r="A499" t="str">
        <f t="shared" si="7"/>
        <v>Pau BrasilBA</v>
      </c>
      <c r="B499" s="21" t="s">
        <v>675</v>
      </c>
      <c r="C499" s="22" t="s">
        <v>18</v>
      </c>
      <c r="D499" s="22" t="s">
        <v>133</v>
      </c>
      <c r="E499" s="9" t="s">
        <v>1544</v>
      </c>
      <c r="F499" s="9">
        <v>2923902</v>
      </c>
      <c r="G499" s="9" t="s">
        <v>1545</v>
      </c>
      <c r="H499" s="9" t="s">
        <v>1546</v>
      </c>
      <c r="I499" s="9">
        <v>626.30600000000004</v>
      </c>
      <c r="J499" s="9">
        <v>9550</v>
      </c>
      <c r="K499" s="9">
        <v>17.89</v>
      </c>
      <c r="L499" s="9">
        <v>96.9</v>
      </c>
      <c r="M499" s="9">
        <v>0.58299999999999996</v>
      </c>
      <c r="N499" s="9">
        <v>6.54</v>
      </c>
      <c r="O499" s="9">
        <v>23849.09086</v>
      </c>
      <c r="P499" s="9">
        <v>22547.151089999999</v>
      </c>
      <c r="Q499" s="9">
        <v>9738.0499999999993</v>
      </c>
      <c r="R499" s="12">
        <f>J499*VLOOKUP(C499,'Projeto Básico'!A:F,6,FALSE)</f>
        <v>18.124001487058905</v>
      </c>
    </row>
    <row r="500" spans="1:18">
      <c r="A500" t="str">
        <f t="shared" si="7"/>
        <v>Paulo AfonsoBA</v>
      </c>
      <c r="B500" s="21" t="s">
        <v>675</v>
      </c>
      <c r="C500" s="22" t="s">
        <v>18</v>
      </c>
      <c r="D500" s="22" t="s">
        <v>133</v>
      </c>
      <c r="E500" s="9" t="s">
        <v>1547</v>
      </c>
      <c r="F500" s="9">
        <v>2924009</v>
      </c>
      <c r="G500" s="9" t="s">
        <v>1548</v>
      </c>
      <c r="H500" s="9" t="s">
        <v>1549</v>
      </c>
      <c r="I500" s="9">
        <v>1544.3879999999999</v>
      </c>
      <c r="J500" s="9">
        <v>119213</v>
      </c>
      <c r="K500" s="9">
        <v>68.62</v>
      </c>
      <c r="L500" s="9">
        <v>96.4</v>
      </c>
      <c r="M500" s="9">
        <v>0.67400000000000004</v>
      </c>
      <c r="N500" s="9">
        <v>14.29</v>
      </c>
      <c r="O500" s="9">
        <v>325776.21973000001</v>
      </c>
      <c r="P500" s="9">
        <v>292032.05589000002</v>
      </c>
      <c r="Q500" s="9">
        <v>35720.75</v>
      </c>
      <c r="R500" s="12">
        <f>J500*VLOOKUP(C500,'Projeto Básico'!A:F,6,FALSE)</f>
        <v>226.24257479337729</v>
      </c>
    </row>
    <row r="501" spans="1:18">
      <c r="A501" t="str">
        <f t="shared" si="7"/>
        <v>Pé de SerraBA</v>
      </c>
      <c r="B501" s="21" t="s">
        <v>675</v>
      </c>
      <c r="C501" s="22" t="s">
        <v>18</v>
      </c>
      <c r="D501" s="22" t="s">
        <v>133</v>
      </c>
      <c r="E501" s="9" t="s">
        <v>1550</v>
      </c>
      <c r="F501" s="9">
        <v>2924058</v>
      </c>
      <c r="G501" s="9" t="s">
        <v>1551</v>
      </c>
      <c r="H501" s="9" t="s">
        <v>1552</v>
      </c>
      <c r="I501" s="9">
        <v>596.77099999999996</v>
      </c>
      <c r="J501" s="9">
        <v>13535</v>
      </c>
      <c r="K501" s="9">
        <v>22.32</v>
      </c>
      <c r="L501" s="9">
        <v>98</v>
      </c>
      <c r="M501" s="9">
        <v>0.58699999999999997</v>
      </c>
      <c r="N501" s="9">
        <v>13.51</v>
      </c>
      <c r="O501" s="9">
        <v>31201.426729999999</v>
      </c>
      <c r="P501" s="9">
        <v>30292.001830000001</v>
      </c>
      <c r="Q501" s="9">
        <v>8788.4500000000007</v>
      </c>
      <c r="R501" s="12">
        <f>J501*VLOOKUP(C501,'Projeto Básico'!A:F,6,FALSE)</f>
        <v>25.686739280349975</v>
      </c>
    </row>
    <row r="502" spans="1:18">
      <c r="A502" t="str">
        <f t="shared" si="7"/>
        <v>PedrãoBA</v>
      </c>
      <c r="B502" s="21" t="s">
        <v>675</v>
      </c>
      <c r="C502" s="22" t="s">
        <v>18</v>
      </c>
      <c r="D502" s="22" t="s">
        <v>133</v>
      </c>
      <c r="E502" s="9" t="s">
        <v>1553</v>
      </c>
      <c r="F502" s="9">
        <v>2924108</v>
      </c>
      <c r="G502" s="9" t="s">
        <v>1554</v>
      </c>
      <c r="H502" s="9" t="s">
        <v>1555</v>
      </c>
      <c r="I502" s="9">
        <v>158.488</v>
      </c>
      <c r="J502" s="9">
        <v>7438</v>
      </c>
      <c r="K502" s="9">
        <v>43.03</v>
      </c>
      <c r="L502" s="9">
        <v>98.3</v>
      </c>
      <c r="M502" s="9">
        <v>0.58799999999999997</v>
      </c>
      <c r="N502" s="9">
        <v>39.47</v>
      </c>
      <c r="O502" s="9">
        <v>18798.837680000001</v>
      </c>
      <c r="P502" s="9">
        <v>19279.616839999999</v>
      </c>
      <c r="Q502" s="9">
        <v>6629.15</v>
      </c>
      <c r="R502" s="12">
        <f>J502*VLOOKUP(C502,'Projeto Básico'!A:F,6,FALSE)</f>
        <v>14.115845346674778</v>
      </c>
    </row>
    <row r="503" spans="1:18">
      <c r="A503" t="str">
        <f t="shared" si="7"/>
        <v>Pedro AlexandreBA</v>
      </c>
      <c r="B503" s="21" t="s">
        <v>675</v>
      </c>
      <c r="C503" s="22" t="s">
        <v>18</v>
      </c>
      <c r="D503" s="22" t="s">
        <v>133</v>
      </c>
      <c r="E503" s="9" t="s">
        <v>1556</v>
      </c>
      <c r="F503" s="9">
        <v>2924207</v>
      </c>
      <c r="G503" s="9" t="s">
        <v>1557</v>
      </c>
      <c r="H503" s="9" t="s">
        <v>1558</v>
      </c>
      <c r="I503" s="9">
        <v>889.572</v>
      </c>
      <c r="J503" s="9">
        <v>16698</v>
      </c>
      <c r="K503" s="9">
        <v>18.97</v>
      </c>
      <c r="L503" s="9">
        <v>94.4</v>
      </c>
      <c r="M503" s="9">
        <v>0.51300000000000001</v>
      </c>
      <c r="N503" s="9">
        <v>15.79</v>
      </c>
      <c r="O503" s="9">
        <v>35432.8266</v>
      </c>
      <c r="P503" s="9">
        <v>36044.64602</v>
      </c>
      <c r="Q503" s="9">
        <v>8714.5300000000007</v>
      </c>
      <c r="R503" s="12">
        <f>J503*VLOOKUP(C503,'Projeto Básico'!A:F,6,FALSE)</f>
        <v>31.689484484911997</v>
      </c>
    </row>
    <row r="504" spans="1:18">
      <c r="A504" t="str">
        <f t="shared" si="7"/>
        <v>PiatãBA</v>
      </c>
      <c r="B504" s="21" t="s">
        <v>675</v>
      </c>
      <c r="C504" s="22" t="s">
        <v>18</v>
      </c>
      <c r="D504" s="22" t="s">
        <v>133</v>
      </c>
      <c r="E504" s="9" t="s">
        <v>1559</v>
      </c>
      <c r="F504" s="9">
        <v>2924306</v>
      </c>
      <c r="G504" s="9" t="s">
        <v>1560</v>
      </c>
      <c r="H504" s="9" t="s">
        <v>1561</v>
      </c>
      <c r="I504" s="9">
        <v>1825.857</v>
      </c>
      <c r="J504" s="9">
        <v>16854</v>
      </c>
      <c r="K504" s="9">
        <v>10.49</v>
      </c>
      <c r="L504" s="9">
        <v>98.6</v>
      </c>
      <c r="M504" s="9">
        <v>0.57099999999999995</v>
      </c>
      <c r="N504" s="9">
        <v>4.18</v>
      </c>
      <c r="O504" s="9">
        <v>43894.824130000001</v>
      </c>
      <c r="P504" s="9">
        <v>41154.22853</v>
      </c>
      <c r="Q504" s="9">
        <v>9345.9699999999993</v>
      </c>
      <c r="R504" s="12">
        <f>J504*VLOOKUP(C504,'Projeto Básico'!A:F,6,FALSE)</f>
        <v>31.985541472554008</v>
      </c>
    </row>
    <row r="505" spans="1:18">
      <c r="A505" t="str">
        <f t="shared" si="7"/>
        <v>Pilão ArcadoBA</v>
      </c>
      <c r="B505" s="21" t="s">
        <v>675</v>
      </c>
      <c r="C505" s="22" t="s">
        <v>18</v>
      </c>
      <c r="D505" s="22" t="s">
        <v>133</v>
      </c>
      <c r="E505" s="9" t="s">
        <v>1562</v>
      </c>
      <c r="F505" s="9">
        <v>2924405</v>
      </c>
      <c r="G505" s="9" t="s">
        <v>1563</v>
      </c>
      <c r="H505" s="9" t="s">
        <v>1564</v>
      </c>
      <c r="I505" s="9">
        <v>11597.923000000001</v>
      </c>
      <c r="J505" s="9">
        <v>35295</v>
      </c>
      <c r="K505" s="9">
        <v>2.8</v>
      </c>
      <c r="L505" s="9">
        <v>95.8</v>
      </c>
      <c r="M505" s="9">
        <v>0.50600000000000001</v>
      </c>
      <c r="N505" s="9">
        <v>14.9</v>
      </c>
      <c r="O505" s="9">
        <v>111897.13376</v>
      </c>
      <c r="P505" s="9">
        <v>85967.29866</v>
      </c>
      <c r="Q505" s="9">
        <v>8062.91</v>
      </c>
      <c r="R505" s="12">
        <f>J505*VLOOKUP(C505,'Projeto Básico'!A:F,6,FALSE)</f>
        <v>66.982893454004611</v>
      </c>
    </row>
    <row r="506" spans="1:18">
      <c r="A506" t="str">
        <f t="shared" si="7"/>
        <v>PindaíBA</v>
      </c>
      <c r="B506" s="21" t="s">
        <v>675</v>
      </c>
      <c r="C506" s="22" t="s">
        <v>18</v>
      </c>
      <c r="D506" s="22" t="s">
        <v>133</v>
      </c>
      <c r="E506" s="9" t="s">
        <v>1565</v>
      </c>
      <c r="F506" s="9">
        <v>2924504</v>
      </c>
      <c r="G506" s="9" t="s">
        <v>1566</v>
      </c>
      <c r="H506" s="9" t="s">
        <v>1567</v>
      </c>
      <c r="I506" s="9">
        <v>628.46799999999996</v>
      </c>
      <c r="J506" s="9">
        <v>16308</v>
      </c>
      <c r="K506" s="9">
        <v>25.45</v>
      </c>
      <c r="L506" s="9">
        <v>98.5</v>
      </c>
      <c r="M506" s="9">
        <v>0.60299999999999998</v>
      </c>
      <c r="N506" s="9" t="s">
        <v>151</v>
      </c>
      <c r="O506" s="9">
        <v>35307.476979999999</v>
      </c>
      <c r="P506" s="9">
        <v>31529.905739999998</v>
      </c>
      <c r="Q506" s="9">
        <v>14511.32</v>
      </c>
      <c r="R506" s="12">
        <f>J506*VLOOKUP(C506,'Projeto Básico'!A:F,6,FALSE)</f>
        <v>30.949342015806973</v>
      </c>
    </row>
    <row r="507" spans="1:18">
      <c r="A507" t="str">
        <f t="shared" si="7"/>
        <v>PindobaçuBA</v>
      </c>
      <c r="B507" s="21" t="s">
        <v>675</v>
      </c>
      <c r="C507" s="22" t="s">
        <v>18</v>
      </c>
      <c r="D507" s="22" t="s">
        <v>133</v>
      </c>
      <c r="E507" s="9" t="s">
        <v>1568</v>
      </c>
      <c r="F507" s="9">
        <v>2924603</v>
      </c>
      <c r="G507" s="9" t="s">
        <v>1569</v>
      </c>
      <c r="H507" s="9" t="s">
        <v>1570</v>
      </c>
      <c r="I507" s="9">
        <v>495.84500000000003</v>
      </c>
      <c r="J507" s="9">
        <v>20048</v>
      </c>
      <c r="K507" s="9">
        <v>40.54</v>
      </c>
      <c r="L507" s="9">
        <v>98.6</v>
      </c>
      <c r="M507" s="9">
        <v>0.57699999999999996</v>
      </c>
      <c r="N507" s="9">
        <v>15.27</v>
      </c>
      <c r="O507" s="9">
        <v>58461.436130000002</v>
      </c>
      <c r="P507" s="9">
        <v>53873.396939999999</v>
      </c>
      <c r="Q507" s="9">
        <v>7827.61</v>
      </c>
      <c r="R507" s="12">
        <f>J507*VLOOKUP(C507,'Projeto Básico'!A:F,6,FALSE)</f>
        <v>38.047118514403863</v>
      </c>
    </row>
    <row r="508" spans="1:18">
      <c r="A508" t="str">
        <f t="shared" si="7"/>
        <v>PintadasBA</v>
      </c>
      <c r="B508" s="21" t="s">
        <v>675</v>
      </c>
      <c r="C508" s="22" t="s">
        <v>18</v>
      </c>
      <c r="D508" s="22" t="s">
        <v>133</v>
      </c>
      <c r="E508" s="9" t="s">
        <v>1571</v>
      </c>
      <c r="F508" s="9">
        <v>2924652</v>
      </c>
      <c r="G508" s="9" t="s">
        <v>1572</v>
      </c>
      <c r="H508" s="9" t="s">
        <v>1573</v>
      </c>
      <c r="I508" s="9">
        <v>647.14400000000001</v>
      </c>
      <c r="J508" s="9">
        <v>10353</v>
      </c>
      <c r="K508" s="9">
        <v>18.96</v>
      </c>
      <c r="L508" s="9">
        <v>96.7</v>
      </c>
      <c r="M508" s="9">
        <v>0.61199999999999999</v>
      </c>
      <c r="N508" s="9">
        <v>13.89</v>
      </c>
      <c r="O508" s="9">
        <v>25100.880140000001</v>
      </c>
      <c r="P508" s="9">
        <v>22693.31034</v>
      </c>
      <c r="Q508" s="9">
        <v>9287.9500000000007</v>
      </c>
      <c r="R508" s="12">
        <f>J508*VLOOKUP(C508,'Projeto Básico'!A:F,6,FALSE)</f>
        <v>19.647935852934118</v>
      </c>
    </row>
    <row r="509" spans="1:18">
      <c r="A509" t="str">
        <f t="shared" si="7"/>
        <v>Piraí do NorteBA</v>
      </c>
      <c r="B509" s="21" t="s">
        <v>675</v>
      </c>
      <c r="C509" s="22" t="s">
        <v>18</v>
      </c>
      <c r="D509" s="22" t="s">
        <v>133</v>
      </c>
      <c r="E509" s="9" t="s">
        <v>1574</v>
      </c>
      <c r="F509" s="9">
        <v>2924678</v>
      </c>
      <c r="G509" s="9" t="s">
        <v>1575</v>
      </c>
      <c r="H509" s="9" t="s">
        <v>1576</v>
      </c>
      <c r="I509" s="9">
        <v>193.42699999999999</v>
      </c>
      <c r="J509" s="9">
        <v>10050</v>
      </c>
      <c r="K509" s="9">
        <v>52.32</v>
      </c>
      <c r="L509" s="9">
        <v>95.4</v>
      </c>
      <c r="M509" s="9">
        <v>0.53300000000000003</v>
      </c>
      <c r="N509" s="9">
        <v>42.11</v>
      </c>
      <c r="O509" s="9">
        <v>22632.066889999998</v>
      </c>
      <c r="P509" s="9">
        <v>21145.555390000001</v>
      </c>
      <c r="Q509" s="9">
        <v>9348.0300000000007</v>
      </c>
      <c r="R509" s="12">
        <f>J509*VLOOKUP(C509,'Projeto Básico'!A:F,6,FALSE)</f>
        <v>19.072902088475601</v>
      </c>
    </row>
    <row r="510" spans="1:18">
      <c r="A510" t="str">
        <f t="shared" si="7"/>
        <v>PiripáBA</v>
      </c>
      <c r="B510" s="21" t="s">
        <v>675</v>
      </c>
      <c r="C510" s="22" t="s">
        <v>18</v>
      </c>
      <c r="D510" s="22" t="s">
        <v>133</v>
      </c>
      <c r="E510" s="9" t="s">
        <v>1577</v>
      </c>
      <c r="F510" s="9">
        <v>2924702</v>
      </c>
      <c r="G510" s="9" t="s">
        <v>1578</v>
      </c>
      <c r="H510" s="9" t="s">
        <v>1579</v>
      </c>
      <c r="I510" s="9">
        <v>511.75599999999997</v>
      </c>
      <c r="J510" s="9">
        <v>10253</v>
      </c>
      <c r="K510" s="9">
        <v>29.08</v>
      </c>
      <c r="L510" s="9">
        <v>97.3</v>
      </c>
      <c r="M510" s="9">
        <v>0.57499999999999996</v>
      </c>
      <c r="N510" s="9">
        <v>32.26</v>
      </c>
      <c r="O510" s="9">
        <v>24243.501950000002</v>
      </c>
      <c r="P510" s="9">
        <v>22262.34132</v>
      </c>
      <c r="Q510" s="9">
        <v>7393.68</v>
      </c>
      <c r="R510" s="12">
        <f>J510*VLOOKUP(C510,'Projeto Básico'!A:F,6,FALSE)</f>
        <v>19.458155732650781</v>
      </c>
    </row>
    <row r="511" spans="1:18">
      <c r="A511" t="str">
        <f t="shared" si="7"/>
        <v>PiritibaBA</v>
      </c>
      <c r="B511" s="21" t="s">
        <v>675</v>
      </c>
      <c r="C511" s="22" t="s">
        <v>18</v>
      </c>
      <c r="D511" s="22" t="s">
        <v>133</v>
      </c>
      <c r="E511" s="9" t="s">
        <v>1580</v>
      </c>
      <c r="F511" s="9">
        <v>2924801</v>
      </c>
      <c r="G511" s="9" t="s">
        <v>1581</v>
      </c>
      <c r="H511" s="9" t="s">
        <v>1582</v>
      </c>
      <c r="I511" s="9">
        <v>980.32799999999997</v>
      </c>
      <c r="J511" s="9">
        <v>25162</v>
      </c>
      <c r="K511" s="9">
        <v>22.96</v>
      </c>
      <c r="L511" s="9">
        <v>97.9</v>
      </c>
      <c r="M511" s="9">
        <v>0.57799999999999996</v>
      </c>
      <c r="N511" s="9">
        <v>14.63</v>
      </c>
      <c r="O511" s="9">
        <v>43348.921560000003</v>
      </c>
      <c r="P511" s="9">
        <v>45388.152779999997</v>
      </c>
      <c r="Q511" s="9">
        <v>6822.08</v>
      </c>
      <c r="R511" s="12">
        <f>J511*VLOOKUP(C511,'Projeto Básico'!A:F,6,FALSE)</f>
        <v>47.752473865693837</v>
      </c>
    </row>
    <row r="512" spans="1:18">
      <c r="A512" t="str">
        <f t="shared" si="7"/>
        <v>PlanaltinoBA</v>
      </c>
      <c r="B512" s="21" t="s">
        <v>675</v>
      </c>
      <c r="C512" s="22" t="s">
        <v>18</v>
      </c>
      <c r="D512" s="22" t="s">
        <v>133</v>
      </c>
      <c r="E512" s="9" t="s">
        <v>1583</v>
      </c>
      <c r="F512" s="9">
        <v>2924900</v>
      </c>
      <c r="G512" s="9" t="s">
        <v>1584</v>
      </c>
      <c r="H512" s="9" t="s">
        <v>1585</v>
      </c>
      <c r="I512" s="9">
        <v>955.45399999999995</v>
      </c>
      <c r="J512" s="9">
        <v>9415</v>
      </c>
      <c r="K512" s="9">
        <v>9.52</v>
      </c>
      <c r="L512" s="9">
        <v>96.6</v>
      </c>
      <c r="M512" s="9">
        <v>0.57199999999999995</v>
      </c>
      <c r="N512" s="9">
        <v>12.82</v>
      </c>
      <c r="O512" s="9">
        <v>21737.589339999999</v>
      </c>
      <c r="P512" s="9">
        <v>19818.338629999998</v>
      </c>
      <c r="Q512" s="9">
        <v>7871.13</v>
      </c>
      <c r="R512" s="12">
        <f>J512*VLOOKUP(C512,'Projeto Básico'!A:F,6,FALSE)</f>
        <v>17.867798324676397</v>
      </c>
    </row>
    <row r="513" spans="1:18">
      <c r="A513" t="str">
        <f t="shared" si="7"/>
        <v>PlanaltoBA</v>
      </c>
      <c r="B513" s="21" t="s">
        <v>675</v>
      </c>
      <c r="C513" s="22" t="s">
        <v>18</v>
      </c>
      <c r="D513" s="22" t="s">
        <v>133</v>
      </c>
      <c r="E513" s="9" t="s">
        <v>1586</v>
      </c>
      <c r="F513" s="9">
        <v>2925006</v>
      </c>
      <c r="G513" s="9" t="s">
        <v>1587</v>
      </c>
      <c r="H513" s="9" t="s">
        <v>1588</v>
      </c>
      <c r="I513" s="9">
        <v>769</v>
      </c>
      <c r="J513" s="9">
        <v>26581</v>
      </c>
      <c r="K513" s="9">
        <v>27.7</v>
      </c>
      <c r="L513" s="9">
        <v>97.1</v>
      </c>
      <c r="M513" s="9">
        <v>0.56000000000000005</v>
      </c>
      <c r="N513" s="9">
        <v>13.51</v>
      </c>
      <c r="O513" s="9">
        <v>51742.302490000002</v>
      </c>
      <c r="P513" s="9">
        <v>49851.214809999998</v>
      </c>
      <c r="Q513" s="9">
        <v>9904.66</v>
      </c>
      <c r="R513" s="12">
        <f>J513*VLOOKUP(C513,'Projeto Básico'!A:F,6,FALSE)</f>
        <v>50.445453772514419</v>
      </c>
    </row>
    <row r="514" spans="1:18">
      <c r="A514" t="str">
        <f t="shared" si="7"/>
        <v>PoçõesBA</v>
      </c>
      <c r="B514" s="21" t="s">
        <v>675</v>
      </c>
      <c r="C514" s="22" t="s">
        <v>18</v>
      </c>
      <c r="D514" s="22" t="s">
        <v>133</v>
      </c>
      <c r="E514" s="9" t="s">
        <v>1589</v>
      </c>
      <c r="F514" s="9">
        <v>2925105</v>
      </c>
      <c r="G514" s="9" t="s">
        <v>1590</v>
      </c>
      <c r="H514" s="9" t="s">
        <v>1591</v>
      </c>
      <c r="I514" s="9">
        <v>937.26900000000001</v>
      </c>
      <c r="J514" s="9">
        <v>46885</v>
      </c>
      <c r="K514" s="9">
        <v>54.08</v>
      </c>
      <c r="L514" s="9">
        <v>96.5</v>
      </c>
      <c r="M514" s="9">
        <v>0.60399999999999998</v>
      </c>
      <c r="N514" s="9">
        <v>15.38</v>
      </c>
      <c r="O514" s="9">
        <v>92723.551529999997</v>
      </c>
      <c r="P514" s="9">
        <v>92443.013070000001</v>
      </c>
      <c r="Q514" s="9">
        <v>10803.37</v>
      </c>
      <c r="R514" s="12">
        <f>J514*VLOOKUP(C514,'Projeto Básico'!A:F,6,FALSE)</f>
        <v>88.978409394843638</v>
      </c>
    </row>
    <row r="515" spans="1:18">
      <c r="A515" t="str">
        <f t="shared" si="7"/>
        <v>PojucaBA</v>
      </c>
      <c r="B515" s="21" t="s">
        <v>675</v>
      </c>
      <c r="C515" s="22" t="s">
        <v>18</v>
      </c>
      <c r="D515" s="22" t="s">
        <v>133</v>
      </c>
      <c r="E515" s="9" t="s">
        <v>1592</v>
      </c>
      <c r="F515" s="9">
        <v>2925204</v>
      </c>
      <c r="G515" s="9" t="s">
        <v>1593</v>
      </c>
      <c r="H515" s="9" t="s">
        <v>1594</v>
      </c>
      <c r="I515" s="9">
        <v>314.93200000000002</v>
      </c>
      <c r="J515" s="9">
        <v>40401</v>
      </c>
      <c r="K515" s="9">
        <v>113.97</v>
      </c>
      <c r="L515" s="9">
        <v>96.7</v>
      </c>
      <c r="M515" s="9">
        <v>0.66600000000000004</v>
      </c>
      <c r="N515" s="9">
        <v>9.57</v>
      </c>
      <c r="O515" s="9">
        <v>105971.22023000001</v>
      </c>
      <c r="P515" s="9">
        <v>94394.346600000004</v>
      </c>
      <c r="Q515" s="9">
        <v>29357.1</v>
      </c>
      <c r="R515" s="12">
        <f>J515*VLOOKUP(C515,'Projeto Básico'!A:F,6,FALSE)</f>
        <v>76.67306639567191</v>
      </c>
    </row>
    <row r="516" spans="1:18">
      <c r="A516" t="str">
        <f t="shared" si="7"/>
        <v>Ponto NovoBA</v>
      </c>
      <c r="B516" s="21" t="s">
        <v>675</v>
      </c>
      <c r="C516" s="22" t="s">
        <v>18</v>
      </c>
      <c r="D516" s="22" t="s">
        <v>133</v>
      </c>
      <c r="E516" s="9" t="s">
        <v>1595</v>
      </c>
      <c r="F516" s="9">
        <v>2925253</v>
      </c>
      <c r="G516" s="9" t="s">
        <v>1596</v>
      </c>
      <c r="H516" s="9" t="s">
        <v>1597</v>
      </c>
      <c r="I516" s="9">
        <v>530.14400000000001</v>
      </c>
      <c r="J516" s="9">
        <v>14729</v>
      </c>
      <c r="K516" s="9">
        <v>31.65</v>
      </c>
      <c r="L516" s="9">
        <v>98.1</v>
      </c>
      <c r="M516" s="9">
        <v>0.57999999999999996</v>
      </c>
      <c r="N516" s="9">
        <v>19.46</v>
      </c>
      <c r="O516" s="9">
        <v>37618.376550000001</v>
      </c>
      <c r="P516" s="9">
        <v>36066.745690000003</v>
      </c>
      <c r="Q516" s="9">
        <v>8390.17</v>
      </c>
      <c r="R516" s="12">
        <f>J516*VLOOKUP(C516,'Projeto Básico'!A:F,6,FALSE)</f>
        <v>27.952713916533046</v>
      </c>
    </row>
    <row r="517" spans="1:18">
      <c r="A517" t="str">
        <f t="shared" si="7"/>
        <v>Porto SeguroBA</v>
      </c>
      <c r="B517" s="21" t="s">
        <v>675</v>
      </c>
      <c r="C517" s="22" t="s">
        <v>18</v>
      </c>
      <c r="D517" s="22" t="s">
        <v>133</v>
      </c>
      <c r="E517" s="9" t="s">
        <v>1598</v>
      </c>
      <c r="F517" s="9">
        <v>2925303</v>
      </c>
      <c r="G517" s="9" t="s">
        <v>1599</v>
      </c>
      <c r="H517" s="9" t="s">
        <v>1600</v>
      </c>
      <c r="I517" s="9">
        <v>2285.7339999999999</v>
      </c>
      <c r="J517" s="9">
        <v>152529</v>
      </c>
      <c r="K517" s="9">
        <v>52.7</v>
      </c>
      <c r="L517" s="9">
        <v>96.9</v>
      </c>
      <c r="M517" s="9">
        <v>0.67600000000000005</v>
      </c>
      <c r="N517" s="9">
        <v>8.33</v>
      </c>
      <c r="O517" s="9">
        <v>368506.50683999999</v>
      </c>
      <c r="P517" s="9">
        <v>347219.64249</v>
      </c>
      <c r="Q517" s="9">
        <v>19675.490000000002</v>
      </c>
      <c r="R517" s="12">
        <f>J517*VLOOKUP(C517,'Projeto Básico'!A:F,6,FALSE)</f>
        <v>289.46971966697458</v>
      </c>
    </row>
    <row r="518" spans="1:18">
      <c r="A518" t="str">
        <f t="shared" ref="A518:A581" si="8">CONCATENATE(E518,C518)</f>
        <v>PotiraguáBA</v>
      </c>
      <c r="B518" s="21" t="s">
        <v>675</v>
      </c>
      <c r="C518" s="22" t="s">
        <v>18</v>
      </c>
      <c r="D518" s="22" t="s">
        <v>133</v>
      </c>
      <c r="E518" s="9" t="s">
        <v>1601</v>
      </c>
      <c r="F518" s="9">
        <v>2925402</v>
      </c>
      <c r="G518" s="9" t="s">
        <v>1602</v>
      </c>
      <c r="H518" s="9" t="s">
        <v>1603</v>
      </c>
      <c r="I518" s="9">
        <v>1111.567</v>
      </c>
      <c r="J518" s="9">
        <v>6623</v>
      </c>
      <c r="K518" s="9">
        <v>9.9499999999999993</v>
      </c>
      <c r="L518" s="9">
        <v>97.6</v>
      </c>
      <c r="M518" s="9">
        <v>0.625</v>
      </c>
      <c r="N518" s="9">
        <v>18.87</v>
      </c>
      <c r="O518" s="9">
        <v>23530.841570000001</v>
      </c>
      <c r="P518" s="9">
        <v>24313.23835</v>
      </c>
      <c r="Q518" s="9">
        <v>14720.38</v>
      </c>
      <c r="R518" s="12">
        <f>J518*VLOOKUP(C518,'Projeto Básico'!A:F,6,FALSE)</f>
        <v>12.569137366365561</v>
      </c>
    </row>
    <row r="519" spans="1:18">
      <c r="A519" t="str">
        <f t="shared" si="8"/>
        <v>PradoBA</v>
      </c>
      <c r="B519" s="21" t="s">
        <v>675</v>
      </c>
      <c r="C519" s="22" t="s">
        <v>18</v>
      </c>
      <c r="D519" s="22" t="s">
        <v>133</v>
      </c>
      <c r="E519" s="9" t="s">
        <v>1604</v>
      </c>
      <c r="F519" s="9">
        <v>2925501</v>
      </c>
      <c r="G519" s="9" t="s">
        <v>1605</v>
      </c>
      <c r="H519" s="9" t="s">
        <v>1606</v>
      </c>
      <c r="I519" s="9">
        <v>1692.1</v>
      </c>
      <c r="J519" s="9">
        <v>28214</v>
      </c>
      <c r="K519" s="9">
        <v>15.87</v>
      </c>
      <c r="L519" s="9">
        <v>96.5</v>
      </c>
      <c r="M519" s="9">
        <v>0.621</v>
      </c>
      <c r="N519" s="9">
        <v>15.36</v>
      </c>
      <c r="O519" s="9">
        <v>75966.135330000005</v>
      </c>
      <c r="P519" s="9">
        <v>72797.686319999993</v>
      </c>
      <c r="Q519" s="9">
        <v>17319.23</v>
      </c>
      <c r="R519" s="12">
        <f>J519*VLOOKUP(C519,'Projeto Básico'!A:F,6,FALSE)</f>
        <v>53.544563136741353</v>
      </c>
    </row>
    <row r="520" spans="1:18">
      <c r="A520" t="str">
        <f t="shared" si="8"/>
        <v>Presidente DutraBA</v>
      </c>
      <c r="B520" s="21" t="s">
        <v>675</v>
      </c>
      <c r="C520" s="22" t="s">
        <v>18</v>
      </c>
      <c r="D520" s="22" t="s">
        <v>133</v>
      </c>
      <c r="E520" s="9" t="s">
        <v>1607</v>
      </c>
      <c r="F520" s="9">
        <v>2925600</v>
      </c>
      <c r="G520" s="9" t="s">
        <v>1608</v>
      </c>
      <c r="H520" s="9" t="s">
        <v>1609</v>
      </c>
      <c r="I520" s="9">
        <v>232.06399999999999</v>
      </c>
      <c r="J520" s="9">
        <v>15180</v>
      </c>
      <c r="K520" s="9">
        <v>84.07</v>
      </c>
      <c r="L520" s="9">
        <v>96</v>
      </c>
      <c r="M520" s="9">
        <v>0.61399999999999999</v>
      </c>
      <c r="N520" s="9">
        <v>6.71</v>
      </c>
      <c r="O520" s="9">
        <v>33601.91732</v>
      </c>
      <c r="P520" s="9">
        <v>31674.496370000001</v>
      </c>
      <c r="Q520" s="9">
        <v>7872.89</v>
      </c>
      <c r="R520" s="12">
        <f>J520*VLOOKUP(C520,'Projeto Básico'!A:F,6,FALSE)</f>
        <v>28.808622259010907</v>
      </c>
    </row>
    <row r="521" spans="1:18">
      <c r="A521" t="str">
        <f t="shared" si="8"/>
        <v>Presidente Jânio QuadrosBA</v>
      </c>
      <c r="B521" s="21" t="s">
        <v>675</v>
      </c>
      <c r="C521" s="22" t="s">
        <v>18</v>
      </c>
      <c r="D521" s="22" t="s">
        <v>133</v>
      </c>
      <c r="E521" s="9" t="s">
        <v>1610</v>
      </c>
      <c r="F521" s="9">
        <v>2925709</v>
      </c>
      <c r="G521" s="9" t="s">
        <v>1611</v>
      </c>
      <c r="H521" s="9" t="s">
        <v>1612</v>
      </c>
      <c r="I521" s="9">
        <v>1208.549</v>
      </c>
      <c r="J521" s="9">
        <v>12028</v>
      </c>
      <c r="K521" s="9">
        <v>11.52</v>
      </c>
      <c r="L521" s="9">
        <v>97</v>
      </c>
      <c r="M521" s="9">
        <v>0.54200000000000004</v>
      </c>
      <c r="N521" s="9">
        <v>8.1999999999999993</v>
      </c>
      <c r="O521" s="9">
        <v>31640.871569999999</v>
      </c>
      <c r="P521" s="9">
        <v>29266.964110000001</v>
      </c>
      <c r="Q521" s="9">
        <v>7907.83</v>
      </c>
      <c r="R521" s="12">
        <f>J521*VLOOKUP(C521,'Projeto Básico'!A:F,6,FALSE)</f>
        <v>22.826752867680053</v>
      </c>
    </row>
    <row r="522" spans="1:18">
      <c r="A522" t="str">
        <f t="shared" si="8"/>
        <v>Presidente Tancredo NevesBA</v>
      </c>
      <c r="B522" s="21" t="s">
        <v>675</v>
      </c>
      <c r="C522" s="22" t="s">
        <v>18</v>
      </c>
      <c r="D522" s="22" t="s">
        <v>133</v>
      </c>
      <c r="E522" s="9" t="s">
        <v>1613</v>
      </c>
      <c r="F522" s="9">
        <v>2925758</v>
      </c>
      <c r="G522" s="9" t="s">
        <v>1614</v>
      </c>
      <c r="H522" s="9" t="s">
        <v>1615</v>
      </c>
      <c r="I522" s="9">
        <v>441.82</v>
      </c>
      <c r="J522" s="9">
        <v>28272</v>
      </c>
      <c r="K522" s="9">
        <v>57.16</v>
      </c>
      <c r="L522" s="9">
        <v>97.5</v>
      </c>
      <c r="M522" s="9">
        <v>0.55900000000000005</v>
      </c>
      <c r="N522" s="9">
        <v>15.63</v>
      </c>
      <c r="O522" s="9">
        <v>59094.487520000002</v>
      </c>
      <c r="P522" s="9">
        <v>57887.52319</v>
      </c>
      <c r="Q522" s="9">
        <v>10718.63</v>
      </c>
      <c r="R522" s="12">
        <f>J522*VLOOKUP(C522,'Projeto Básico'!A:F,6,FALSE)</f>
        <v>53.654635606505686</v>
      </c>
    </row>
    <row r="523" spans="1:18">
      <c r="A523" t="str">
        <f t="shared" si="8"/>
        <v>QueimadasBA</v>
      </c>
      <c r="B523" s="21" t="s">
        <v>675</v>
      </c>
      <c r="C523" s="22" t="s">
        <v>18</v>
      </c>
      <c r="D523" s="22" t="s">
        <v>133</v>
      </c>
      <c r="E523" s="9" t="s">
        <v>1616</v>
      </c>
      <c r="F523" s="9">
        <v>2925808</v>
      </c>
      <c r="G523" s="9" t="s">
        <v>1617</v>
      </c>
      <c r="H523" s="9" t="s">
        <v>1618</v>
      </c>
      <c r="I523" s="9">
        <v>2011.06</v>
      </c>
      <c r="J523" s="9">
        <v>25428</v>
      </c>
      <c r="K523" s="9">
        <v>12.13</v>
      </c>
      <c r="L523" s="9">
        <v>98</v>
      </c>
      <c r="M523" s="9">
        <v>0.59199999999999997</v>
      </c>
      <c r="N523" s="9">
        <v>6.01</v>
      </c>
      <c r="O523" s="9">
        <v>53166.18389</v>
      </c>
      <c r="P523" s="9">
        <v>50355.017330000002</v>
      </c>
      <c r="Q523" s="9">
        <v>9742.7900000000009</v>
      </c>
      <c r="R523" s="12">
        <f>J523*VLOOKUP(C523,'Projeto Básico'!A:F,6,FALSE)</f>
        <v>48.25728898564752</v>
      </c>
    </row>
    <row r="524" spans="1:18">
      <c r="A524" t="str">
        <f t="shared" si="8"/>
        <v>QuijingueBA</v>
      </c>
      <c r="B524" s="21" t="s">
        <v>675</v>
      </c>
      <c r="C524" s="22" t="s">
        <v>18</v>
      </c>
      <c r="D524" s="22" t="s">
        <v>133</v>
      </c>
      <c r="E524" s="9" t="s">
        <v>1619</v>
      </c>
      <c r="F524" s="9">
        <v>2925907</v>
      </c>
      <c r="G524" s="9" t="s">
        <v>1620</v>
      </c>
      <c r="H524" s="9" t="s">
        <v>1621</v>
      </c>
      <c r="I524" s="9">
        <v>1380.798</v>
      </c>
      <c r="J524" s="9">
        <v>27672</v>
      </c>
      <c r="K524" s="9">
        <v>20.28</v>
      </c>
      <c r="L524" s="9">
        <v>98.4</v>
      </c>
      <c r="M524" s="9">
        <v>0.54400000000000004</v>
      </c>
      <c r="N524" s="9">
        <v>26.58</v>
      </c>
      <c r="O524" s="9">
        <v>57500.291689999998</v>
      </c>
      <c r="P524" s="9">
        <v>56522.866410000002</v>
      </c>
      <c r="Q524" s="9">
        <v>7619.67</v>
      </c>
      <c r="R524" s="12">
        <f>J524*VLOOKUP(C524,'Projeto Básico'!A:F,6,FALSE)</f>
        <v>52.515954884805652</v>
      </c>
    </row>
    <row r="525" spans="1:18">
      <c r="A525" t="str">
        <f t="shared" si="8"/>
        <v>QuixabeiraBA</v>
      </c>
      <c r="B525" s="21" t="s">
        <v>675</v>
      </c>
      <c r="C525" s="22" t="s">
        <v>18</v>
      </c>
      <c r="D525" s="22" t="s">
        <v>133</v>
      </c>
      <c r="E525" s="9" t="s">
        <v>1622</v>
      </c>
      <c r="F525" s="9">
        <v>2925931</v>
      </c>
      <c r="G525" s="9" t="s">
        <v>1623</v>
      </c>
      <c r="H525" s="9" t="s">
        <v>1624</v>
      </c>
      <c r="I525" s="9">
        <v>366.387</v>
      </c>
      <c r="J525" s="9">
        <v>8939</v>
      </c>
      <c r="K525" s="9">
        <v>24.64</v>
      </c>
      <c r="L525" s="9">
        <v>98.6</v>
      </c>
      <c r="M525" s="9">
        <v>0.57799999999999996</v>
      </c>
      <c r="N525" s="9">
        <v>10.199999999999999</v>
      </c>
      <c r="O525" s="9">
        <v>21339.653300000002</v>
      </c>
      <c r="P525" s="9">
        <v>20414.387500000001</v>
      </c>
      <c r="Q525" s="9">
        <v>7684.19</v>
      </c>
      <c r="R525" s="12">
        <f>J525*VLOOKUP(C525,'Projeto Básico'!A:F,6,FALSE)</f>
        <v>16.9644449521277</v>
      </c>
    </row>
    <row r="526" spans="1:18">
      <c r="A526" t="str">
        <f t="shared" si="8"/>
        <v>Rafael JambeiroBA</v>
      </c>
      <c r="B526" s="21" t="s">
        <v>675</v>
      </c>
      <c r="C526" s="22" t="s">
        <v>18</v>
      </c>
      <c r="D526" s="22" t="s">
        <v>133</v>
      </c>
      <c r="E526" s="9" t="s">
        <v>1625</v>
      </c>
      <c r="F526" s="9">
        <v>2925956</v>
      </c>
      <c r="G526" s="9" t="s">
        <v>1626</v>
      </c>
      <c r="H526" s="9" t="s">
        <v>1627</v>
      </c>
      <c r="I526" s="9">
        <v>1090.5519999999999</v>
      </c>
      <c r="J526" s="9">
        <v>22643</v>
      </c>
      <c r="K526" s="9">
        <v>18.95</v>
      </c>
      <c r="L526" s="9">
        <v>96.3</v>
      </c>
      <c r="M526" s="9">
        <v>0.56399999999999995</v>
      </c>
      <c r="N526" s="9">
        <v>18.78</v>
      </c>
      <c r="O526" s="9">
        <v>52238.752970000001</v>
      </c>
      <c r="P526" s="9">
        <v>51871.14847</v>
      </c>
      <c r="Q526" s="9">
        <v>14951.78</v>
      </c>
      <c r="R526" s="12">
        <f>J526*VLOOKUP(C526,'Projeto Básico'!A:F,6,FALSE)</f>
        <v>42.971912635756517</v>
      </c>
    </row>
    <row r="527" spans="1:18">
      <c r="A527" t="str">
        <f t="shared" si="8"/>
        <v>RemansoBA</v>
      </c>
      <c r="B527" s="21" t="s">
        <v>675</v>
      </c>
      <c r="C527" s="22" t="s">
        <v>18</v>
      </c>
      <c r="D527" s="22" t="s">
        <v>133</v>
      </c>
      <c r="E527" s="9" t="s">
        <v>1628</v>
      </c>
      <c r="F527" s="9">
        <v>2926004</v>
      </c>
      <c r="G527" s="9" t="s">
        <v>1629</v>
      </c>
      <c r="H527" s="9" t="s">
        <v>1630</v>
      </c>
      <c r="I527" s="9">
        <v>4573.5050000000001</v>
      </c>
      <c r="J527" s="9">
        <v>41324</v>
      </c>
      <c r="K527" s="9">
        <v>8.32</v>
      </c>
      <c r="L527" s="9">
        <v>96.3</v>
      </c>
      <c r="M527" s="9">
        <v>0.57899999999999996</v>
      </c>
      <c r="N527" s="9">
        <v>17</v>
      </c>
      <c r="O527" s="9">
        <v>82739.685469999997</v>
      </c>
      <c r="P527" s="9">
        <v>81204.185150000005</v>
      </c>
      <c r="Q527" s="9">
        <v>10326.17</v>
      </c>
      <c r="R527" s="12">
        <f>J527*VLOOKUP(C527,'Projeto Básico'!A:F,6,FALSE)</f>
        <v>78.42473690588713</v>
      </c>
    </row>
    <row r="528" spans="1:18">
      <c r="A528" t="str">
        <f t="shared" si="8"/>
        <v>RetirolândiaBA</v>
      </c>
      <c r="B528" s="21" t="s">
        <v>675</v>
      </c>
      <c r="C528" s="22" t="s">
        <v>18</v>
      </c>
      <c r="D528" s="22" t="s">
        <v>133</v>
      </c>
      <c r="E528" s="9" t="s">
        <v>1631</v>
      </c>
      <c r="F528" s="9">
        <v>2926103</v>
      </c>
      <c r="G528" s="9" t="s">
        <v>1632</v>
      </c>
      <c r="H528" s="9" t="s">
        <v>1633</v>
      </c>
      <c r="I528" s="9">
        <v>242.32900000000001</v>
      </c>
      <c r="J528" s="9">
        <v>14588</v>
      </c>
      <c r="K528" s="9">
        <v>66.430000000000007</v>
      </c>
      <c r="L528" s="9">
        <v>98.5</v>
      </c>
      <c r="M528" s="9">
        <v>0.63600000000000001</v>
      </c>
      <c r="N528" s="9">
        <v>5.71</v>
      </c>
      <c r="O528" s="9">
        <v>30876.645280000001</v>
      </c>
      <c r="P528" s="9">
        <v>28621.12602</v>
      </c>
      <c r="Q528" s="9">
        <v>9547.9</v>
      </c>
      <c r="R528" s="12">
        <f>J528*VLOOKUP(C528,'Projeto Básico'!A:F,6,FALSE)</f>
        <v>27.685123946933537</v>
      </c>
    </row>
    <row r="529" spans="1:18">
      <c r="A529" t="str">
        <f t="shared" si="8"/>
        <v>Riachão das NevesBA</v>
      </c>
      <c r="B529" s="21" t="s">
        <v>675</v>
      </c>
      <c r="C529" s="22" t="s">
        <v>18</v>
      </c>
      <c r="D529" s="22" t="s">
        <v>133</v>
      </c>
      <c r="E529" s="9" t="s">
        <v>1634</v>
      </c>
      <c r="F529" s="9">
        <v>2926202</v>
      </c>
      <c r="G529" s="9" t="s">
        <v>1635</v>
      </c>
      <c r="H529" s="9" t="s">
        <v>1636</v>
      </c>
      <c r="I529" s="9">
        <v>5977.9309999999996</v>
      </c>
      <c r="J529" s="9">
        <v>22330</v>
      </c>
      <c r="K529" s="9">
        <v>3.87</v>
      </c>
      <c r="L529" s="9">
        <v>95</v>
      </c>
      <c r="M529" s="9">
        <v>0.57799999999999996</v>
      </c>
      <c r="N529" s="9">
        <v>36.79</v>
      </c>
      <c r="O529" s="9">
        <v>68541.307320000007</v>
      </c>
      <c r="P529" s="9">
        <v>59314.80186</v>
      </c>
      <c r="Q529" s="9">
        <v>60969.85</v>
      </c>
      <c r="R529" s="12">
        <f>J529*VLOOKUP(C529,'Projeto Básico'!A:F,6,FALSE)</f>
        <v>42.377900859269666</v>
      </c>
    </row>
    <row r="530" spans="1:18">
      <c r="A530" t="str">
        <f t="shared" si="8"/>
        <v>Riachão do JacuípeBA</v>
      </c>
      <c r="B530" s="21" t="s">
        <v>675</v>
      </c>
      <c r="C530" s="22" t="s">
        <v>18</v>
      </c>
      <c r="D530" s="22" t="s">
        <v>133</v>
      </c>
      <c r="E530" s="9" t="s">
        <v>1637</v>
      </c>
      <c r="F530" s="9">
        <v>2926301</v>
      </c>
      <c r="G530" s="9" t="s">
        <v>247</v>
      </c>
      <c r="H530" s="9" t="s">
        <v>1638</v>
      </c>
      <c r="I530" s="9">
        <v>1155.4179999999999</v>
      </c>
      <c r="J530" s="9">
        <v>33498</v>
      </c>
      <c r="K530" s="9">
        <v>27.87</v>
      </c>
      <c r="L530" s="9">
        <v>98.3</v>
      </c>
      <c r="M530" s="9">
        <v>0.628</v>
      </c>
      <c r="N530" s="9">
        <v>7.83</v>
      </c>
      <c r="O530" s="9">
        <v>60702.33541</v>
      </c>
      <c r="P530" s="9">
        <v>56972.885430000002</v>
      </c>
      <c r="Q530" s="9">
        <v>10771.93</v>
      </c>
      <c r="R530" s="12">
        <f>J530*VLOOKUP(C530,'Projeto Básico'!A:F,6,FALSE)</f>
        <v>63.572544692512999</v>
      </c>
    </row>
    <row r="531" spans="1:18">
      <c r="A531" t="str">
        <f t="shared" si="8"/>
        <v>Riacho de SantanaBA</v>
      </c>
      <c r="B531" s="21" t="s">
        <v>675</v>
      </c>
      <c r="C531" s="22" t="s">
        <v>18</v>
      </c>
      <c r="D531" s="22" t="s">
        <v>133</v>
      </c>
      <c r="E531" s="9" t="s">
        <v>1639</v>
      </c>
      <c r="F531" s="9">
        <v>2926400</v>
      </c>
      <c r="G531" s="9" t="s">
        <v>214</v>
      </c>
      <c r="H531" s="9" t="s">
        <v>1640</v>
      </c>
      <c r="I531" s="9">
        <v>3183.9110000000001</v>
      </c>
      <c r="J531" s="9">
        <v>35757</v>
      </c>
      <c r="K531" s="9">
        <v>11.87</v>
      </c>
      <c r="L531" s="9">
        <v>96.8</v>
      </c>
      <c r="M531" s="9">
        <v>0.61499999999999999</v>
      </c>
      <c r="N531" s="9">
        <v>14.75</v>
      </c>
      <c r="O531" s="9">
        <v>65513.565739999998</v>
      </c>
      <c r="P531" s="9">
        <v>61848.958120000003</v>
      </c>
      <c r="Q531" s="9">
        <v>8193.4</v>
      </c>
      <c r="R531" s="12">
        <f>J531*VLOOKUP(C531,'Projeto Básico'!A:F,6,FALSE)</f>
        <v>67.859677609713628</v>
      </c>
    </row>
    <row r="532" spans="1:18">
      <c r="A532" t="str">
        <f t="shared" si="8"/>
        <v>Ribeira do AmparoBA</v>
      </c>
      <c r="B532" s="21" t="s">
        <v>675</v>
      </c>
      <c r="C532" s="22" t="s">
        <v>18</v>
      </c>
      <c r="D532" s="22" t="s">
        <v>133</v>
      </c>
      <c r="E532" s="9" t="s">
        <v>1641</v>
      </c>
      <c r="F532" s="9">
        <v>2926509</v>
      </c>
      <c r="G532" s="9" t="s">
        <v>1642</v>
      </c>
      <c r="H532" s="9" t="s">
        <v>1643</v>
      </c>
      <c r="I532" s="9">
        <v>644.22900000000004</v>
      </c>
      <c r="J532" s="9">
        <v>14631</v>
      </c>
      <c r="K532" s="9">
        <v>22.22</v>
      </c>
      <c r="L532" s="9">
        <v>98.8</v>
      </c>
      <c r="M532" s="9">
        <v>0.51200000000000001</v>
      </c>
      <c r="N532" s="9">
        <v>16.95</v>
      </c>
      <c r="O532" s="9">
        <v>34660.182030000004</v>
      </c>
      <c r="P532" s="9">
        <v>34724.690029999998</v>
      </c>
      <c r="Q532" s="9">
        <v>12055.56</v>
      </c>
      <c r="R532" s="12">
        <f>J532*VLOOKUP(C532,'Projeto Básico'!A:F,6,FALSE)</f>
        <v>27.766729398655375</v>
      </c>
    </row>
    <row r="533" spans="1:18">
      <c r="A533" t="str">
        <f t="shared" si="8"/>
        <v>Ribeira do PombalBA</v>
      </c>
      <c r="B533" s="21" t="s">
        <v>675</v>
      </c>
      <c r="C533" s="22" t="s">
        <v>18</v>
      </c>
      <c r="D533" s="22" t="s">
        <v>133</v>
      </c>
      <c r="E533" s="9" t="s">
        <v>1644</v>
      </c>
      <c r="F533" s="9">
        <v>2926608</v>
      </c>
      <c r="G533" s="9" t="s">
        <v>1645</v>
      </c>
      <c r="H533" s="9" t="s">
        <v>1646</v>
      </c>
      <c r="I533" s="9">
        <v>1252.144</v>
      </c>
      <c r="J533" s="9">
        <v>54097</v>
      </c>
      <c r="K533" s="9">
        <v>62.34</v>
      </c>
      <c r="L533" s="9">
        <v>96.6</v>
      </c>
      <c r="M533" s="9">
        <v>0.60099999999999998</v>
      </c>
      <c r="N533" s="9">
        <v>17.78</v>
      </c>
      <c r="O533" s="9">
        <v>173551.92593999999</v>
      </c>
      <c r="P533" s="9">
        <v>117666.81565999999</v>
      </c>
      <c r="Q533" s="9">
        <v>12187.85</v>
      </c>
      <c r="R533" s="12">
        <f>J533*VLOOKUP(C533,'Projeto Básico'!A:F,6,FALSE)</f>
        <v>102.66535166967806</v>
      </c>
    </row>
    <row r="534" spans="1:18">
      <c r="A534" t="str">
        <f t="shared" si="8"/>
        <v>Ribeirão do LargoBA</v>
      </c>
      <c r="B534" s="21" t="s">
        <v>675</v>
      </c>
      <c r="C534" s="22" t="s">
        <v>18</v>
      </c>
      <c r="D534" s="22" t="s">
        <v>133</v>
      </c>
      <c r="E534" s="9" t="s">
        <v>1647</v>
      </c>
      <c r="F534" s="9">
        <v>2926657</v>
      </c>
      <c r="G534" s="9" t="s">
        <v>1648</v>
      </c>
      <c r="H534" s="9" t="s">
        <v>1649</v>
      </c>
      <c r="I534" s="9">
        <v>1363.7</v>
      </c>
      <c r="J534" s="9">
        <v>4896</v>
      </c>
      <c r="K534" s="9">
        <v>6.77</v>
      </c>
      <c r="L534" s="9">
        <v>97.7</v>
      </c>
      <c r="M534" s="9">
        <v>0.54</v>
      </c>
      <c r="N534" s="9">
        <v>28.04</v>
      </c>
      <c r="O534" s="9">
        <v>24982.041880000001</v>
      </c>
      <c r="P534" s="9">
        <v>23149.933010000001</v>
      </c>
      <c r="Q534" s="9">
        <v>18578.93</v>
      </c>
      <c r="R534" s="12">
        <f>J534*VLOOKUP(C534,'Projeto Básico'!A:F,6,FALSE)</f>
        <v>9.2916346890722927</v>
      </c>
    </row>
    <row r="535" spans="1:18">
      <c r="A535" t="str">
        <f t="shared" si="8"/>
        <v>Rio de ContasBA</v>
      </c>
      <c r="B535" s="21" t="s">
        <v>675</v>
      </c>
      <c r="C535" s="22" t="s">
        <v>18</v>
      </c>
      <c r="D535" s="22" t="s">
        <v>133</v>
      </c>
      <c r="E535" s="9" t="s">
        <v>1650</v>
      </c>
      <c r="F535" s="9">
        <v>2926707</v>
      </c>
      <c r="G535" s="9" t="s">
        <v>1651</v>
      </c>
      <c r="H535" s="9" t="s">
        <v>1652</v>
      </c>
      <c r="I535" s="9">
        <v>1115.252</v>
      </c>
      <c r="J535" s="9">
        <v>12878</v>
      </c>
      <c r="K535" s="9">
        <v>12.23</v>
      </c>
      <c r="L535" s="9">
        <v>97.9</v>
      </c>
      <c r="M535" s="9">
        <v>0.60499999999999998</v>
      </c>
      <c r="N535" s="9">
        <v>29.2</v>
      </c>
      <c r="O535" s="9">
        <v>25827.025000000001</v>
      </c>
      <c r="P535" s="9">
        <v>23415.367450000002</v>
      </c>
      <c r="Q535" s="9">
        <v>10983.64</v>
      </c>
      <c r="R535" s="12">
        <f>J535*VLOOKUP(C535,'Projeto Básico'!A:F,6,FALSE)</f>
        <v>24.439883890088435</v>
      </c>
    </row>
    <row r="536" spans="1:18">
      <c r="A536" t="str">
        <f t="shared" si="8"/>
        <v>Rio do AntônioBA</v>
      </c>
      <c r="B536" s="21" t="s">
        <v>675</v>
      </c>
      <c r="C536" s="22" t="s">
        <v>18</v>
      </c>
      <c r="D536" s="22" t="s">
        <v>133</v>
      </c>
      <c r="E536" s="9" t="s">
        <v>1653</v>
      </c>
      <c r="F536" s="9">
        <v>2926806</v>
      </c>
      <c r="G536" s="9" t="s">
        <v>1654</v>
      </c>
      <c r="H536" s="9" t="s">
        <v>1655</v>
      </c>
      <c r="I536" s="9">
        <v>777.90300000000002</v>
      </c>
      <c r="J536" s="9">
        <v>15521</v>
      </c>
      <c r="K536" s="9">
        <v>18.190000000000001</v>
      </c>
      <c r="L536" s="9">
        <v>96.5</v>
      </c>
      <c r="M536" s="9">
        <v>0.57599999999999996</v>
      </c>
      <c r="N536" s="9">
        <v>7.69</v>
      </c>
      <c r="O536" s="9">
        <v>30557.819479999998</v>
      </c>
      <c r="P536" s="9">
        <v>29599.653999999999</v>
      </c>
      <c r="Q536" s="9">
        <v>7453.72</v>
      </c>
      <c r="R536" s="12">
        <f>J536*VLOOKUP(C536,'Projeto Básico'!A:F,6,FALSE)</f>
        <v>29.455772469177095</v>
      </c>
    </row>
    <row r="537" spans="1:18">
      <c r="A537" t="str">
        <f t="shared" si="8"/>
        <v>Rio do PiresBA</v>
      </c>
      <c r="B537" s="21" t="s">
        <v>675</v>
      </c>
      <c r="C537" s="22" t="s">
        <v>18</v>
      </c>
      <c r="D537" s="22" t="s">
        <v>133</v>
      </c>
      <c r="E537" s="9" t="s">
        <v>1656</v>
      </c>
      <c r="F537" s="9">
        <v>2926905</v>
      </c>
      <c r="G537" s="9" t="s">
        <v>1657</v>
      </c>
      <c r="H537" s="9" t="s">
        <v>1658</v>
      </c>
      <c r="I537" s="9">
        <v>656.22299999999996</v>
      </c>
      <c r="J537" s="9">
        <v>11672</v>
      </c>
      <c r="K537" s="9">
        <v>14.54</v>
      </c>
      <c r="L537" s="9">
        <v>97.2</v>
      </c>
      <c r="M537" s="9">
        <v>0.59399999999999997</v>
      </c>
      <c r="N537" s="9">
        <v>23.53</v>
      </c>
      <c r="O537" s="9">
        <v>26607.98372</v>
      </c>
      <c r="P537" s="9">
        <v>24741.166959999999</v>
      </c>
      <c r="Q537" s="9">
        <v>7965.2</v>
      </c>
      <c r="R537" s="12">
        <f>J537*VLOOKUP(C537,'Projeto Básico'!A:F,6,FALSE)</f>
        <v>22.151135639471363</v>
      </c>
    </row>
    <row r="538" spans="1:18">
      <c r="A538" t="str">
        <f t="shared" si="8"/>
        <v>Rio RealBA</v>
      </c>
      <c r="B538" s="21" t="s">
        <v>675</v>
      </c>
      <c r="C538" s="22" t="s">
        <v>18</v>
      </c>
      <c r="D538" s="22" t="s">
        <v>133</v>
      </c>
      <c r="E538" s="9" t="s">
        <v>1659</v>
      </c>
      <c r="F538" s="9">
        <v>2927002</v>
      </c>
      <c r="G538" s="9" t="s">
        <v>1660</v>
      </c>
      <c r="H538" s="9" t="s">
        <v>1661</v>
      </c>
      <c r="I538" s="9">
        <v>739.77499999999998</v>
      </c>
      <c r="J538" s="9">
        <v>41209</v>
      </c>
      <c r="K538" s="9">
        <v>51.84</v>
      </c>
      <c r="L538" s="9">
        <v>97.5</v>
      </c>
      <c r="M538" s="9">
        <v>0.57199999999999995</v>
      </c>
      <c r="N538" s="9">
        <v>17.059999999999999</v>
      </c>
      <c r="O538" s="9">
        <v>78792.400469999993</v>
      </c>
      <c r="P538" s="9">
        <v>71832.159360000005</v>
      </c>
      <c r="Q538" s="9">
        <v>24013.41</v>
      </c>
      <c r="R538" s="12">
        <f>J538*VLOOKUP(C538,'Projeto Básico'!A:F,6,FALSE)</f>
        <v>78.206489767561294</v>
      </c>
    </row>
    <row r="539" spans="1:18">
      <c r="A539" t="str">
        <f t="shared" si="8"/>
        <v>RodelasBA</v>
      </c>
      <c r="B539" s="21" t="s">
        <v>675</v>
      </c>
      <c r="C539" s="22" t="s">
        <v>18</v>
      </c>
      <c r="D539" s="22" t="s">
        <v>133</v>
      </c>
      <c r="E539" s="9" t="s">
        <v>1662</v>
      </c>
      <c r="F539" s="9">
        <v>2927101</v>
      </c>
      <c r="G539" s="9" t="s">
        <v>1663</v>
      </c>
      <c r="H539" s="9" t="s">
        <v>1664</v>
      </c>
      <c r="I539" s="9">
        <v>2207.1590000000001</v>
      </c>
      <c r="J539" s="9">
        <v>9548</v>
      </c>
      <c r="K539" s="9">
        <v>2.85</v>
      </c>
      <c r="L539" s="9">
        <v>96.5</v>
      </c>
      <c r="M539" s="9">
        <v>0.63200000000000001</v>
      </c>
      <c r="N539" s="9">
        <v>10.87</v>
      </c>
      <c r="O539" s="9">
        <v>24432.683789999999</v>
      </c>
      <c r="P539" s="9">
        <v>22587.607319999999</v>
      </c>
      <c r="Q539" s="9">
        <v>11276.26</v>
      </c>
      <c r="R539" s="12">
        <f>J539*VLOOKUP(C539,'Projeto Básico'!A:F,6,FALSE)</f>
        <v>18.120205884653238</v>
      </c>
    </row>
    <row r="540" spans="1:18">
      <c r="A540" t="str">
        <f t="shared" si="8"/>
        <v>Ruy BarbosaBA</v>
      </c>
      <c r="B540" s="21" t="s">
        <v>675</v>
      </c>
      <c r="C540" s="22" t="s">
        <v>18</v>
      </c>
      <c r="D540" s="22" t="s">
        <v>133</v>
      </c>
      <c r="E540" s="9" t="s">
        <v>1665</v>
      </c>
      <c r="F540" s="9">
        <v>2927200</v>
      </c>
      <c r="G540" s="9" t="s">
        <v>1666</v>
      </c>
      <c r="H540" s="9" t="s">
        <v>1667</v>
      </c>
      <c r="I540" s="9">
        <v>1991.7719999999999</v>
      </c>
      <c r="J540" s="9">
        <v>30900</v>
      </c>
      <c r="K540" s="9">
        <v>13.76</v>
      </c>
      <c r="L540" s="9">
        <v>97.9</v>
      </c>
      <c r="M540" s="9">
        <v>0.61</v>
      </c>
      <c r="N540" s="9">
        <v>14.56</v>
      </c>
      <c r="O540" s="9">
        <v>59165.40163</v>
      </c>
      <c r="P540" s="9">
        <v>57077.599099999999</v>
      </c>
      <c r="Q540" s="9">
        <v>9998.7000000000007</v>
      </c>
      <c r="R540" s="12">
        <f>J540*VLOOKUP(C540,'Projeto Básico'!A:F,6,FALSE)</f>
        <v>58.642057167551847</v>
      </c>
    </row>
    <row r="541" spans="1:18">
      <c r="A541" t="str">
        <f t="shared" si="8"/>
        <v>Salinas da MargaridaBA</v>
      </c>
      <c r="B541" s="21" t="s">
        <v>675</v>
      </c>
      <c r="C541" s="22" t="s">
        <v>18</v>
      </c>
      <c r="D541" s="22" t="s">
        <v>133</v>
      </c>
      <c r="E541" s="9" t="s">
        <v>1668</v>
      </c>
      <c r="F541" s="9">
        <v>2927309</v>
      </c>
      <c r="G541" s="9" t="s">
        <v>1669</v>
      </c>
      <c r="H541" s="9" t="s">
        <v>1670</v>
      </c>
      <c r="I541" s="9">
        <v>150.56899999999999</v>
      </c>
      <c r="J541" s="9">
        <v>16047</v>
      </c>
      <c r="K541" s="9">
        <v>89.81</v>
      </c>
      <c r="L541" s="9">
        <v>97.9</v>
      </c>
      <c r="M541" s="9">
        <v>0.61699999999999999</v>
      </c>
      <c r="N541" s="9">
        <v>5.24</v>
      </c>
      <c r="O541" s="9">
        <v>44971.283949999997</v>
      </c>
      <c r="P541" s="9">
        <v>37930.261910000001</v>
      </c>
      <c r="Q541" s="9">
        <v>11754.79</v>
      </c>
      <c r="R541" s="12">
        <f>J541*VLOOKUP(C541,'Projeto Básico'!A:F,6,FALSE)</f>
        <v>30.454015901867457</v>
      </c>
    </row>
    <row r="542" spans="1:18">
      <c r="A542" t="str">
        <f t="shared" si="8"/>
        <v>SalvadorBA</v>
      </c>
      <c r="B542" s="21" t="s">
        <v>675</v>
      </c>
      <c r="C542" s="22" t="s">
        <v>18</v>
      </c>
      <c r="D542" s="22" t="s">
        <v>133</v>
      </c>
      <c r="E542" s="9" t="s">
        <v>1671</v>
      </c>
      <c r="F542" s="9">
        <v>2927408</v>
      </c>
      <c r="G542" s="9" t="s">
        <v>1672</v>
      </c>
      <c r="H542" s="9" t="s">
        <v>1673</v>
      </c>
      <c r="I542" s="9">
        <v>693.45299999999997</v>
      </c>
      <c r="J542" s="9">
        <v>2900319</v>
      </c>
      <c r="K542" s="9">
        <v>3859.44</v>
      </c>
      <c r="L542" s="9">
        <v>95.9</v>
      </c>
      <c r="M542" s="9">
        <v>0.75900000000000001</v>
      </c>
      <c r="N542" s="9">
        <v>14.76</v>
      </c>
      <c r="O542" s="9">
        <v>6270192.7548799999</v>
      </c>
      <c r="P542" s="9">
        <v>5674145.3245999999</v>
      </c>
      <c r="Q542" s="9">
        <v>20417.14</v>
      </c>
      <c r="R542" s="12">
        <f>J542*VLOOKUP(C542,'Projeto Básico'!A:F,6,FALSE)</f>
        <v>5504.2288868005435</v>
      </c>
    </row>
    <row r="543" spans="1:18">
      <c r="A543" t="str">
        <f t="shared" si="8"/>
        <v>Santa BárbaraBA</v>
      </c>
      <c r="B543" s="21" t="s">
        <v>675</v>
      </c>
      <c r="C543" s="22" t="s">
        <v>18</v>
      </c>
      <c r="D543" s="22" t="s">
        <v>133</v>
      </c>
      <c r="E543" s="9" t="s">
        <v>1674</v>
      </c>
      <c r="F543" s="9">
        <v>2927507</v>
      </c>
      <c r="G543" s="9" t="s">
        <v>1675</v>
      </c>
      <c r="H543" s="9" t="s">
        <v>1676</v>
      </c>
      <c r="I543" s="9">
        <v>347.02100000000002</v>
      </c>
      <c r="J543" s="9">
        <v>20971</v>
      </c>
      <c r="K543" s="9">
        <v>55.15</v>
      </c>
      <c r="L543" s="9">
        <v>99</v>
      </c>
      <c r="M543" s="9">
        <v>0.58299999999999996</v>
      </c>
      <c r="N543" s="9">
        <v>13.04</v>
      </c>
      <c r="O543" s="9">
        <v>37583.393029999999</v>
      </c>
      <c r="P543" s="9">
        <v>32501.86867</v>
      </c>
      <c r="Q543" s="9">
        <v>7870.29</v>
      </c>
      <c r="R543" s="12">
        <f>J543*VLOOKUP(C543,'Projeto Básico'!A:F,6,FALSE)</f>
        <v>39.798789024619083</v>
      </c>
    </row>
    <row r="544" spans="1:18">
      <c r="A544" t="str">
        <f t="shared" si="8"/>
        <v>Santa BrígidaBA</v>
      </c>
      <c r="B544" s="21" t="s">
        <v>675</v>
      </c>
      <c r="C544" s="22" t="s">
        <v>18</v>
      </c>
      <c r="D544" s="22" t="s">
        <v>133</v>
      </c>
      <c r="E544" s="9" t="s">
        <v>1677</v>
      </c>
      <c r="F544" s="9">
        <v>2927606</v>
      </c>
      <c r="G544" s="9" t="s">
        <v>1678</v>
      </c>
      <c r="H544" s="9" t="s">
        <v>1679</v>
      </c>
      <c r="I544" s="9">
        <v>934.46100000000001</v>
      </c>
      <c r="J544" s="9">
        <v>13917</v>
      </c>
      <c r="K544" s="9">
        <v>17.059999999999999</v>
      </c>
      <c r="L544" s="9">
        <v>97.2</v>
      </c>
      <c r="M544" s="9">
        <v>0.54600000000000004</v>
      </c>
      <c r="N544" s="9" t="s">
        <v>151</v>
      </c>
      <c r="O544" s="9">
        <v>34667.39877</v>
      </c>
      <c r="P544" s="9">
        <v>32418.794860000002</v>
      </c>
      <c r="Q544" s="9">
        <v>8517.85</v>
      </c>
      <c r="R544" s="12">
        <f>J544*VLOOKUP(C544,'Projeto Básico'!A:F,6,FALSE)</f>
        <v>26.411699339832332</v>
      </c>
    </row>
    <row r="545" spans="1:18">
      <c r="A545" t="str">
        <f t="shared" si="8"/>
        <v>Santa Cruz CabráliaBA</v>
      </c>
      <c r="B545" s="21" t="s">
        <v>675</v>
      </c>
      <c r="C545" s="22" t="s">
        <v>18</v>
      </c>
      <c r="D545" s="22" t="s">
        <v>133</v>
      </c>
      <c r="E545" s="9" t="s">
        <v>1680</v>
      </c>
      <c r="F545" s="9">
        <v>2927705</v>
      </c>
      <c r="G545" s="9" t="s">
        <v>1681</v>
      </c>
      <c r="H545" s="9" t="s">
        <v>1682</v>
      </c>
      <c r="I545" s="9">
        <v>1462.942</v>
      </c>
      <c r="J545" s="9">
        <v>28058</v>
      </c>
      <c r="K545" s="9">
        <v>16.920000000000002</v>
      </c>
      <c r="L545" s="9">
        <v>96.4</v>
      </c>
      <c r="M545" s="9">
        <v>0.65400000000000003</v>
      </c>
      <c r="N545" s="9">
        <v>6.62</v>
      </c>
      <c r="O545" s="9">
        <v>71484.512319999994</v>
      </c>
      <c r="P545" s="9">
        <v>68729.126369999998</v>
      </c>
      <c r="Q545" s="9">
        <v>15384.92</v>
      </c>
      <c r="R545" s="12">
        <f>J545*VLOOKUP(C545,'Projeto Básico'!A:F,6,FALSE)</f>
        <v>53.248506149099342</v>
      </c>
    </row>
    <row r="546" spans="1:18">
      <c r="A546" t="str">
        <f t="shared" si="8"/>
        <v>Santa Cruz da VitóriaBA</v>
      </c>
      <c r="B546" s="21" t="s">
        <v>675</v>
      </c>
      <c r="C546" s="22" t="s">
        <v>18</v>
      </c>
      <c r="D546" s="22" t="s">
        <v>133</v>
      </c>
      <c r="E546" s="9" t="s">
        <v>1683</v>
      </c>
      <c r="F546" s="9">
        <v>2927804</v>
      </c>
      <c r="G546" s="9" t="s">
        <v>1681</v>
      </c>
      <c r="H546" s="9" t="s">
        <v>1684</v>
      </c>
      <c r="I546" s="9">
        <v>284.08300000000003</v>
      </c>
      <c r="J546" s="9">
        <v>6241</v>
      </c>
      <c r="K546" s="9">
        <v>22.38</v>
      </c>
      <c r="L546" s="9">
        <v>92</v>
      </c>
      <c r="M546" s="9">
        <v>0.61</v>
      </c>
      <c r="N546" s="9">
        <v>17.239999999999998</v>
      </c>
      <c r="O546" s="9">
        <v>16683.530350000001</v>
      </c>
      <c r="P546" s="9">
        <v>15486.18734</v>
      </c>
      <c r="Q546" s="9">
        <v>10786.83</v>
      </c>
      <c r="R546" s="12">
        <f>J546*VLOOKUP(C546,'Projeto Básico'!A:F,6,FALSE)</f>
        <v>11.844177306883205</v>
      </c>
    </row>
    <row r="547" spans="1:18">
      <c r="A547" t="str">
        <f t="shared" si="8"/>
        <v>Santa InêsBA</v>
      </c>
      <c r="B547" s="21" t="s">
        <v>675</v>
      </c>
      <c r="C547" s="22" t="s">
        <v>18</v>
      </c>
      <c r="D547" s="22" t="s">
        <v>133</v>
      </c>
      <c r="E547" s="9" t="s">
        <v>1685</v>
      </c>
      <c r="F547" s="9">
        <v>2927903</v>
      </c>
      <c r="G547" s="9" t="s">
        <v>1686</v>
      </c>
      <c r="H547" s="9" t="s">
        <v>1687</v>
      </c>
      <c r="I547" s="9">
        <v>379.27</v>
      </c>
      <c r="J547" s="9">
        <v>10583</v>
      </c>
      <c r="K547" s="9">
        <v>32.83</v>
      </c>
      <c r="L547" s="9">
        <v>98.3</v>
      </c>
      <c r="M547" s="9">
        <v>0.57399999999999995</v>
      </c>
      <c r="N547" s="9">
        <v>9.7100000000000009</v>
      </c>
      <c r="O547" s="9">
        <v>22554.330730000001</v>
      </c>
      <c r="P547" s="9">
        <v>20594.324799999999</v>
      </c>
      <c r="Q547" s="9">
        <v>7016.57</v>
      </c>
      <c r="R547" s="12">
        <f>J547*VLOOKUP(C547,'Projeto Básico'!A:F,6,FALSE)</f>
        <v>20.084430129585797</v>
      </c>
    </row>
    <row r="548" spans="1:18">
      <c r="A548" t="str">
        <f t="shared" si="8"/>
        <v>SantaluzBA</v>
      </c>
      <c r="B548" s="21" t="s">
        <v>675</v>
      </c>
      <c r="C548" s="22" t="s">
        <v>18</v>
      </c>
      <c r="D548" s="22" t="s">
        <v>133</v>
      </c>
      <c r="E548" s="9" t="s">
        <v>1688</v>
      </c>
      <c r="F548" s="9">
        <v>2928000</v>
      </c>
      <c r="G548" s="9" t="s">
        <v>1689</v>
      </c>
      <c r="H548" s="9" t="s">
        <v>1690</v>
      </c>
      <c r="I548" s="9">
        <v>1623.4449999999999</v>
      </c>
      <c r="J548" s="9">
        <v>37704</v>
      </c>
      <c r="K548" s="9">
        <v>21.65</v>
      </c>
      <c r="L548" s="9">
        <v>97.5</v>
      </c>
      <c r="M548" s="9">
        <v>0.59799999999999998</v>
      </c>
      <c r="N548" s="9">
        <v>9.4499999999999993</v>
      </c>
      <c r="O548" s="9">
        <v>77592.004350000003</v>
      </c>
      <c r="P548" s="9">
        <v>64697.859980000001</v>
      </c>
      <c r="Q548" s="9">
        <v>11003.97</v>
      </c>
      <c r="R548" s="12">
        <f>J548*VLOOKUP(C548,'Projeto Básico'!A:F,6,FALSE)</f>
        <v>71.554696551630258</v>
      </c>
    </row>
    <row r="549" spans="1:18">
      <c r="A549" t="str">
        <f t="shared" si="8"/>
        <v>Santa LuziaBA</v>
      </c>
      <c r="B549" s="21" t="s">
        <v>675</v>
      </c>
      <c r="C549" s="22" t="s">
        <v>18</v>
      </c>
      <c r="D549" s="22" t="s">
        <v>133</v>
      </c>
      <c r="E549" s="9" t="s">
        <v>1691</v>
      </c>
      <c r="F549" s="9">
        <v>2928059</v>
      </c>
      <c r="G549" s="9" t="s">
        <v>1692</v>
      </c>
      <c r="H549" s="9" t="s">
        <v>1693</v>
      </c>
      <c r="I549" s="9">
        <v>824.47299999999996</v>
      </c>
      <c r="J549" s="9">
        <v>12308</v>
      </c>
      <c r="K549" s="9">
        <v>17.22</v>
      </c>
      <c r="L549" s="9">
        <v>92.5</v>
      </c>
      <c r="M549" s="9">
        <v>0.55600000000000005</v>
      </c>
      <c r="N549" s="9">
        <v>18.63</v>
      </c>
      <c r="O549" s="9">
        <v>28764.383239999999</v>
      </c>
      <c r="P549" s="9">
        <v>27676.466199999999</v>
      </c>
      <c r="Q549" s="9">
        <v>8819.7900000000009</v>
      </c>
      <c r="R549" s="12">
        <f>J549*VLOOKUP(C549,'Projeto Básico'!A:F,6,FALSE)</f>
        <v>23.358137204473401</v>
      </c>
    </row>
    <row r="550" spans="1:18">
      <c r="A550" t="str">
        <f t="shared" si="8"/>
        <v>Santa Maria da VitóriaBA</v>
      </c>
      <c r="B550" s="21" t="s">
        <v>675</v>
      </c>
      <c r="C550" s="22" t="s">
        <v>18</v>
      </c>
      <c r="D550" s="22" t="s">
        <v>133</v>
      </c>
      <c r="E550" s="9" t="s">
        <v>1694</v>
      </c>
      <c r="F550" s="9">
        <v>2928109</v>
      </c>
      <c r="G550" s="9" t="s">
        <v>1695</v>
      </c>
      <c r="H550" s="9" t="s">
        <v>1696</v>
      </c>
      <c r="I550" s="9">
        <v>1984.91</v>
      </c>
      <c r="J550" s="9">
        <v>39707</v>
      </c>
      <c r="K550" s="9">
        <v>20.49</v>
      </c>
      <c r="L550" s="9">
        <v>98.9</v>
      </c>
      <c r="M550" s="9">
        <v>0.61399999999999999</v>
      </c>
      <c r="N550" s="9">
        <v>19.12</v>
      </c>
      <c r="O550" s="9">
        <v>101656.45329</v>
      </c>
      <c r="P550" s="9">
        <v>90264.383870000005</v>
      </c>
      <c r="Q550" s="9">
        <v>12643.84</v>
      </c>
      <c r="R550" s="12">
        <f>J550*VLOOKUP(C550,'Projeto Básico'!A:F,6,FALSE)</f>
        <v>75.355992360905532</v>
      </c>
    </row>
    <row r="551" spans="1:18">
      <c r="A551" t="str">
        <f t="shared" si="8"/>
        <v>SantanaBA</v>
      </c>
      <c r="B551" s="21" t="s">
        <v>675</v>
      </c>
      <c r="C551" s="22" t="s">
        <v>18</v>
      </c>
      <c r="D551" s="22" t="s">
        <v>133</v>
      </c>
      <c r="E551" s="9" t="s">
        <v>480</v>
      </c>
      <c r="F551" s="9">
        <v>2928208</v>
      </c>
      <c r="G551" s="9" t="s">
        <v>391</v>
      </c>
      <c r="H551" s="9" t="s">
        <v>1697</v>
      </c>
      <c r="I551" s="9">
        <v>1909.3530000000001</v>
      </c>
      <c r="J551" s="9">
        <v>26792</v>
      </c>
      <c r="K551" s="9">
        <v>13.6</v>
      </c>
      <c r="L551" s="9">
        <v>99.7</v>
      </c>
      <c r="M551" s="9">
        <v>0.60799999999999998</v>
      </c>
      <c r="N551" s="9">
        <v>16.559999999999999</v>
      </c>
      <c r="O551" s="9">
        <v>54171.447630000002</v>
      </c>
      <c r="P551" s="9">
        <v>54837.517659999998</v>
      </c>
      <c r="Q551" s="9">
        <v>10917.42</v>
      </c>
      <c r="R551" s="12">
        <f>J551*VLOOKUP(C551,'Projeto Básico'!A:F,6,FALSE)</f>
        <v>50.845889826312266</v>
      </c>
    </row>
    <row r="552" spans="1:18">
      <c r="A552" t="str">
        <f t="shared" si="8"/>
        <v>SantanópolisBA</v>
      </c>
      <c r="B552" s="21" t="s">
        <v>675</v>
      </c>
      <c r="C552" s="22" t="s">
        <v>18</v>
      </c>
      <c r="D552" s="22" t="s">
        <v>133</v>
      </c>
      <c r="E552" s="9" t="s">
        <v>1698</v>
      </c>
      <c r="F552" s="9">
        <v>2928307</v>
      </c>
      <c r="G552" s="9" t="s">
        <v>1699</v>
      </c>
      <c r="H552" s="9" t="s">
        <v>1700</v>
      </c>
      <c r="I552" s="9">
        <v>222.68600000000001</v>
      </c>
      <c r="J552" s="9">
        <v>8987</v>
      </c>
      <c r="K552" s="9">
        <v>38.020000000000003</v>
      </c>
      <c r="L552" s="9">
        <v>99</v>
      </c>
      <c r="M552" s="9">
        <v>0.59199999999999997</v>
      </c>
      <c r="N552" s="9" t="s">
        <v>151</v>
      </c>
      <c r="O552" s="9">
        <v>20897.811979999999</v>
      </c>
      <c r="P552" s="9">
        <v>18969.22509</v>
      </c>
      <c r="Q552" s="9">
        <v>7242.36</v>
      </c>
      <c r="R552" s="12">
        <f>J552*VLOOKUP(C552,'Projeto Básico'!A:F,6,FALSE)</f>
        <v>17.055539409863702</v>
      </c>
    </row>
    <row r="553" spans="1:18">
      <c r="A553" t="str">
        <f t="shared" si="8"/>
        <v>Santa Rita de CássiaBA</v>
      </c>
      <c r="B553" s="21" t="s">
        <v>675</v>
      </c>
      <c r="C553" s="22" t="s">
        <v>18</v>
      </c>
      <c r="D553" s="22" t="s">
        <v>133</v>
      </c>
      <c r="E553" s="9" t="s">
        <v>1701</v>
      </c>
      <c r="F553" s="9">
        <v>2928406</v>
      </c>
      <c r="G553" s="9" t="s">
        <v>1702</v>
      </c>
      <c r="H553" s="9" t="s">
        <v>1703</v>
      </c>
      <c r="I553" s="9">
        <v>6030.491</v>
      </c>
      <c r="J553" s="9">
        <v>28613</v>
      </c>
      <c r="K553" s="9">
        <v>4.3899999999999997</v>
      </c>
      <c r="L553" s="9">
        <v>97.7</v>
      </c>
      <c r="M553" s="9">
        <v>0.60499999999999998</v>
      </c>
      <c r="N553" s="9">
        <v>20.73</v>
      </c>
      <c r="O553" s="9">
        <v>58258.187230000003</v>
      </c>
      <c r="P553" s="9">
        <v>55366.962699999996</v>
      </c>
      <c r="Q553" s="9">
        <v>8935.2800000000007</v>
      </c>
      <c r="R553" s="12">
        <f>J553*VLOOKUP(C553,'Projeto Básico'!A:F,6,FALSE)</f>
        <v>54.301785816671874</v>
      </c>
    </row>
    <row r="554" spans="1:18">
      <c r="A554" t="str">
        <f t="shared" si="8"/>
        <v>Santa TerezinhaBA</v>
      </c>
      <c r="B554" s="21" t="s">
        <v>675</v>
      </c>
      <c r="C554" s="22" t="s">
        <v>18</v>
      </c>
      <c r="D554" s="22" t="s">
        <v>133</v>
      </c>
      <c r="E554" s="9" t="s">
        <v>1704</v>
      </c>
      <c r="F554" s="9">
        <v>2928505</v>
      </c>
      <c r="G554" s="9" t="s">
        <v>1705</v>
      </c>
      <c r="H554" s="9" t="s">
        <v>1706</v>
      </c>
      <c r="I554" s="9">
        <v>719.25699999999995</v>
      </c>
      <c r="J554" s="9">
        <v>10520</v>
      </c>
      <c r="K554" s="9">
        <v>13.64</v>
      </c>
      <c r="L554" s="9">
        <v>97.5</v>
      </c>
      <c r="M554" s="9">
        <v>0.58699999999999997</v>
      </c>
      <c r="N554" s="9">
        <v>27.03</v>
      </c>
      <c r="O554" s="9">
        <v>25459.72435</v>
      </c>
      <c r="P554" s="9">
        <v>24052.00805</v>
      </c>
      <c r="Q554" s="9">
        <v>7947.88</v>
      </c>
      <c r="R554" s="12">
        <f>J554*VLOOKUP(C554,'Projeto Básico'!A:F,6,FALSE)</f>
        <v>19.964868653807294</v>
      </c>
    </row>
    <row r="555" spans="1:18">
      <c r="A555" t="str">
        <f t="shared" si="8"/>
        <v>Santo AmaroBA</v>
      </c>
      <c r="B555" s="21" t="s">
        <v>675</v>
      </c>
      <c r="C555" s="22" t="s">
        <v>18</v>
      </c>
      <c r="D555" s="22" t="s">
        <v>133</v>
      </c>
      <c r="E555" s="9" t="s">
        <v>1707</v>
      </c>
      <c r="F555" s="9">
        <v>2928604</v>
      </c>
      <c r="G555" s="9" t="s">
        <v>1708</v>
      </c>
      <c r="H555" s="9" t="s">
        <v>1709</v>
      </c>
      <c r="I555" s="9">
        <v>494.50200000000001</v>
      </c>
      <c r="J555" s="9">
        <v>60190</v>
      </c>
      <c r="K555" s="9">
        <v>117.26</v>
      </c>
      <c r="L555" s="9">
        <v>98.2</v>
      </c>
      <c r="M555" s="9">
        <v>0.64600000000000002</v>
      </c>
      <c r="N555" s="9">
        <v>6.92</v>
      </c>
      <c r="O555" s="9">
        <v>114539.48307</v>
      </c>
      <c r="P555" s="9">
        <v>107860.31024000001</v>
      </c>
      <c r="Q555" s="9">
        <v>14435.27</v>
      </c>
      <c r="R555" s="12">
        <f>J555*VLOOKUP(C555,'Projeto Básico'!A:F,6,FALSE)</f>
        <v>114.22865439854193</v>
      </c>
    </row>
    <row r="556" spans="1:18">
      <c r="A556" t="str">
        <f t="shared" si="8"/>
        <v>Santo Antônio de JesusBA</v>
      </c>
      <c r="B556" s="21" t="s">
        <v>675</v>
      </c>
      <c r="C556" s="22" t="s">
        <v>18</v>
      </c>
      <c r="D556" s="22" t="s">
        <v>133</v>
      </c>
      <c r="E556" s="9" t="s">
        <v>1710</v>
      </c>
      <c r="F556" s="9">
        <v>2928703</v>
      </c>
      <c r="G556" s="9" t="s">
        <v>1711</v>
      </c>
      <c r="H556" s="9" t="s">
        <v>1712</v>
      </c>
      <c r="I556" s="9">
        <v>261.74</v>
      </c>
      <c r="J556" s="9">
        <v>103204</v>
      </c>
      <c r="K556" s="9">
        <v>348.14</v>
      </c>
      <c r="L556" s="9">
        <v>97.4</v>
      </c>
      <c r="M556" s="9">
        <v>0.7</v>
      </c>
      <c r="N556" s="9">
        <v>18.940000000000001</v>
      </c>
      <c r="O556" s="9">
        <v>182221.75889</v>
      </c>
      <c r="P556" s="9">
        <v>171353.21997999999</v>
      </c>
      <c r="Q556" s="9">
        <v>21130.240000000002</v>
      </c>
      <c r="R556" s="12">
        <f>J556*VLOOKUP(C556,'Projeto Básico'!A:F,6,FALSE)</f>
        <v>195.86067533721749</v>
      </c>
    </row>
    <row r="557" spans="1:18">
      <c r="A557" t="str">
        <f t="shared" si="8"/>
        <v>Santo EstêvãoBA</v>
      </c>
      <c r="B557" s="21" t="s">
        <v>675</v>
      </c>
      <c r="C557" s="22" t="s">
        <v>18</v>
      </c>
      <c r="D557" s="22" t="s">
        <v>133</v>
      </c>
      <c r="E557" s="9" t="s">
        <v>1713</v>
      </c>
      <c r="F557" s="9">
        <v>2928802</v>
      </c>
      <c r="G557" s="9" t="s">
        <v>1714</v>
      </c>
      <c r="H557" s="9" t="s">
        <v>1715</v>
      </c>
      <c r="I557" s="9">
        <v>360.334</v>
      </c>
      <c r="J557" s="9">
        <v>53666</v>
      </c>
      <c r="K557" s="9">
        <v>131.91</v>
      </c>
      <c r="L557" s="9">
        <v>97.7</v>
      </c>
      <c r="M557" s="9">
        <v>0.626</v>
      </c>
      <c r="N557" s="9">
        <v>14.11</v>
      </c>
      <c r="O557" s="9">
        <v>94418.141810000001</v>
      </c>
      <c r="P557" s="9">
        <v>88792.550529999993</v>
      </c>
      <c r="Q557" s="9">
        <v>13948.27</v>
      </c>
      <c r="R557" s="12">
        <f>J557*VLOOKUP(C557,'Projeto Básico'!A:F,6,FALSE)</f>
        <v>101.84739935125687</v>
      </c>
    </row>
    <row r="558" spans="1:18">
      <c r="A558" t="str">
        <f t="shared" si="8"/>
        <v>São DesidérioBA</v>
      </c>
      <c r="B558" s="21" t="s">
        <v>675</v>
      </c>
      <c r="C558" s="22" t="s">
        <v>18</v>
      </c>
      <c r="D558" s="22" t="s">
        <v>133</v>
      </c>
      <c r="E558" s="9" t="s">
        <v>1716</v>
      </c>
      <c r="F558" s="9">
        <v>2928901</v>
      </c>
      <c r="G558" s="9" t="s">
        <v>1717</v>
      </c>
      <c r="H558" s="9" t="s">
        <v>136</v>
      </c>
      <c r="I558" s="9">
        <v>15156.712</v>
      </c>
      <c r="J558" s="9">
        <v>34764</v>
      </c>
      <c r="K558" s="9">
        <v>1.82</v>
      </c>
      <c r="L558" s="9">
        <v>95.8</v>
      </c>
      <c r="M558" s="9">
        <v>0.57899999999999996</v>
      </c>
      <c r="N558" s="9">
        <v>20.07</v>
      </c>
      <c r="O558" s="9">
        <v>166861.62074000001</v>
      </c>
      <c r="P558" s="9">
        <v>129262.22555</v>
      </c>
      <c r="Q558" s="9">
        <v>141048.44</v>
      </c>
      <c r="R558" s="12">
        <f>J558*VLOOKUP(C558,'Projeto Básico'!A:F,6,FALSE)</f>
        <v>65.975161015300074</v>
      </c>
    </row>
    <row r="559" spans="1:18">
      <c r="A559" t="str">
        <f t="shared" si="8"/>
        <v>São DomingosBA</v>
      </c>
      <c r="B559" s="21" t="s">
        <v>675</v>
      </c>
      <c r="C559" s="22" t="s">
        <v>18</v>
      </c>
      <c r="D559" s="22" t="s">
        <v>133</v>
      </c>
      <c r="E559" s="9" t="s">
        <v>1718</v>
      </c>
      <c r="F559" s="9">
        <v>2928950</v>
      </c>
      <c r="G559" s="9" t="s">
        <v>1719</v>
      </c>
      <c r="H559" s="9" t="s">
        <v>1720</v>
      </c>
      <c r="I559" s="9">
        <v>289.96300000000002</v>
      </c>
      <c r="J559" s="9">
        <v>9085</v>
      </c>
      <c r="K559" s="9">
        <v>28.22</v>
      </c>
      <c r="L559" s="9">
        <v>97.7</v>
      </c>
      <c r="M559" s="9">
        <v>0.64</v>
      </c>
      <c r="N559" s="9" t="s">
        <v>151</v>
      </c>
      <c r="O559" s="9">
        <v>21735.55097</v>
      </c>
      <c r="P559" s="9">
        <v>19438.577939999999</v>
      </c>
      <c r="Q559" s="9">
        <v>9761.25</v>
      </c>
      <c r="R559" s="12">
        <f>J559*VLOOKUP(C559,'Projeto Básico'!A:F,6,FALSE)</f>
        <v>17.241523927741376</v>
      </c>
    </row>
    <row r="560" spans="1:18">
      <c r="A560" t="str">
        <f t="shared" si="8"/>
        <v>São FélixBA</v>
      </c>
      <c r="B560" s="21" t="s">
        <v>675</v>
      </c>
      <c r="C560" s="22" t="s">
        <v>18</v>
      </c>
      <c r="D560" s="22" t="s">
        <v>133</v>
      </c>
      <c r="E560" s="9" t="s">
        <v>1721</v>
      </c>
      <c r="F560" s="9">
        <v>2929008</v>
      </c>
      <c r="G560" s="9" t="s">
        <v>1722</v>
      </c>
      <c r="H560" s="9" t="s">
        <v>1723</v>
      </c>
      <c r="I560" s="9">
        <v>103.226</v>
      </c>
      <c r="J560" s="9">
        <v>14784</v>
      </c>
      <c r="K560" s="9">
        <v>142.11000000000001</v>
      </c>
      <c r="L560" s="9">
        <v>97.5</v>
      </c>
      <c r="M560" s="9">
        <v>0.63900000000000001</v>
      </c>
      <c r="N560" s="9">
        <v>6.45</v>
      </c>
      <c r="O560" s="9">
        <v>39947.67985</v>
      </c>
      <c r="P560" s="9">
        <v>37104.004939999999</v>
      </c>
      <c r="Q560" s="9">
        <v>11098.79</v>
      </c>
      <c r="R560" s="12">
        <f>J560*VLOOKUP(C560,'Projeto Básico'!A:F,6,FALSE)</f>
        <v>28.057092982688882</v>
      </c>
    </row>
    <row r="561" spans="1:18">
      <c r="A561" t="str">
        <f t="shared" si="8"/>
        <v>São Félix do CoribeBA</v>
      </c>
      <c r="B561" s="21" t="s">
        <v>675</v>
      </c>
      <c r="C561" s="22" t="s">
        <v>18</v>
      </c>
      <c r="D561" s="22" t="s">
        <v>133</v>
      </c>
      <c r="E561" s="9" t="s">
        <v>1724</v>
      </c>
      <c r="F561" s="9">
        <v>2929057</v>
      </c>
      <c r="G561" s="9" t="s">
        <v>1725</v>
      </c>
      <c r="H561" s="9" t="s">
        <v>1726</v>
      </c>
      <c r="I561" s="9">
        <v>1751.671</v>
      </c>
      <c r="J561" s="9">
        <v>15543</v>
      </c>
      <c r="K561" s="9">
        <v>13.74</v>
      </c>
      <c r="L561" s="9">
        <v>97.6</v>
      </c>
      <c r="M561" s="9">
        <v>0.63900000000000001</v>
      </c>
      <c r="N561" s="9">
        <v>4</v>
      </c>
      <c r="O561" s="9">
        <v>64869.251880000003</v>
      </c>
      <c r="P561" s="9">
        <v>46120.588600000003</v>
      </c>
      <c r="Q561" s="9">
        <v>13046.58</v>
      </c>
      <c r="R561" s="12">
        <f>J561*VLOOKUP(C561,'Projeto Básico'!A:F,6,FALSE)</f>
        <v>29.497524095639427</v>
      </c>
    </row>
    <row r="562" spans="1:18">
      <c r="A562" t="str">
        <f t="shared" si="8"/>
        <v>São FelipeBA</v>
      </c>
      <c r="B562" s="21" t="s">
        <v>675</v>
      </c>
      <c r="C562" s="22" t="s">
        <v>18</v>
      </c>
      <c r="D562" s="22" t="s">
        <v>133</v>
      </c>
      <c r="E562" s="9" t="s">
        <v>1727</v>
      </c>
      <c r="F562" s="9">
        <v>2929107</v>
      </c>
      <c r="G562" s="9" t="s">
        <v>1728</v>
      </c>
      <c r="H562" s="9" t="s">
        <v>1729</v>
      </c>
      <c r="I562" s="9">
        <v>222.40700000000001</v>
      </c>
      <c r="J562" s="9">
        <v>21083</v>
      </c>
      <c r="K562" s="9">
        <v>98.57</v>
      </c>
      <c r="L562" s="9">
        <v>99.7</v>
      </c>
      <c r="M562" s="9">
        <v>0.61599999999999999</v>
      </c>
      <c r="N562" s="9">
        <v>4.72</v>
      </c>
      <c r="O562" s="9">
        <v>47299.535179999999</v>
      </c>
      <c r="P562" s="9">
        <v>48588.87861</v>
      </c>
      <c r="Q562" s="9">
        <v>9566.89</v>
      </c>
      <c r="R562" s="12">
        <f>J562*VLOOKUP(C562,'Projeto Básico'!A:F,6,FALSE)</f>
        <v>40.011342759336429</v>
      </c>
    </row>
    <row r="563" spans="1:18">
      <c r="A563" t="str">
        <f t="shared" si="8"/>
        <v>São Francisco do CondeBA</v>
      </c>
      <c r="B563" s="21" t="s">
        <v>675</v>
      </c>
      <c r="C563" s="22" t="s">
        <v>18</v>
      </c>
      <c r="D563" s="22" t="s">
        <v>133</v>
      </c>
      <c r="E563" s="9" t="s">
        <v>1730</v>
      </c>
      <c r="F563" s="9">
        <v>2929206</v>
      </c>
      <c r="G563" s="9" t="s">
        <v>1731</v>
      </c>
      <c r="H563" s="9" t="s">
        <v>1732</v>
      </c>
      <c r="I563" s="9">
        <v>269.71499999999997</v>
      </c>
      <c r="J563" s="9">
        <v>40664</v>
      </c>
      <c r="K563" s="9">
        <v>126.24</v>
      </c>
      <c r="L563" s="9">
        <v>97.9</v>
      </c>
      <c r="M563" s="9">
        <v>0.67400000000000004</v>
      </c>
      <c r="N563" s="9">
        <v>17.760000000000002</v>
      </c>
      <c r="O563" s="9">
        <v>594320.25532999996</v>
      </c>
      <c r="P563" s="9">
        <v>504606.20594999997</v>
      </c>
      <c r="Q563" s="9">
        <v>296357.52</v>
      </c>
      <c r="R563" s="12">
        <f>J563*VLOOKUP(C563,'Projeto Básico'!A:F,6,FALSE)</f>
        <v>77.172188112017096</v>
      </c>
    </row>
    <row r="564" spans="1:18">
      <c r="A564" t="str">
        <f t="shared" si="8"/>
        <v>São GabrielBA</v>
      </c>
      <c r="B564" s="21" t="s">
        <v>675</v>
      </c>
      <c r="C564" s="22" t="s">
        <v>18</v>
      </c>
      <c r="D564" s="22" t="s">
        <v>133</v>
      </c>
      <c r="E564" s="9" t="s">
        <v>1733</v>
      </c>
      <c r="F564" s="9">
        <v>2929255</v>
      </c>
      <c r="G564" s="9" t="s">
        <v>643</v>
      </c>
      <c r="H564" s="9" t="s">
        <v>1734</v>
      </c>
      <c r="I564" s="9">
        <v>1146.0540000000001</v>
      </c>
      <c r="J564" s="9">
        <v>18785</v>
      </c>
      <c r="K564" s="9">
        <v>15.36</v>
      </c>
      <c r="L564" s="9">
        <v>97.1</v>
      </c>
      <c r="M564" s="9">
        <v>0.59199999999999997</v>
      </c>
      <c r="N564" s="9">
        <v>13.45</v>
      </c>
      <c r="O564" s="9">
        <v>40295.635799999996</v>
      </c>
      <c r="P564" s="9">
        <v>39852.969649999999</v>
      </c>
      <c r="Q564" s="9">
        <v>7272.8</v>
      </c>
      <c r="R564" s="12">
        <f>J564*VLOOKUP(C564,'Projeto Básico'!A:F,6,FALSE)</f>
        <v>35.650195595225291</v>
      </c>
    </row>
    <row r="565" spans="1:18">
      <c r="A565" t="str">
        <f t="shared" si="8"/>
        <v>São Gonçalo dos CamposBA</v>
      </c>
      <c r="B565" s="21" t="s">
        <v>675</v>
      </c>
      <c r="C565" s="22" t="s">
        <v>18</v>
      </c>
      <c r="D565" s="22" t="s">
        <v>133</v>
      </c>
      <c r="E565" s="9" t="s">
        <v>1735</v>
      </c>
      <c r="F565" s="9">
        <v>2929305</v>
      </c>
      <c r="G565" s="9" t="s">
        <v>1736</v>
      </c>
      <c r="H565" s="9" t="s">
        <v>1737</v>
      </c>
      <c r="I565" s="9">
        <v>294.76799999999997</v>
      </c>
      <c r="J565" s="9">
        <v>38315</v>
      </c>
      <c r="K565" s="9">
        <v>110.67</v>
      </c>
      <c r="L565" s="9">
        <v>97.8</v>
      </c>
      <c r="M565" s="9">
        <v>0.627</v>
      </c>
      <c r="N565" s="9">
        <v>23.46</v>
      </c>
      <c r="O565" s="9">
        <v>64912.323199999999</v>
      </c>
      <c r="P565" s="9">
        <v>59850.334159999999</v>
      </c>
      <c r="Q565" s="9">
        <v>26095.17</v>
      </c>
      <c r="R565" s="12">
        <f>J565*VLOOKUP(C565,'Projeto Básico'!A:F,6,FALSE)</f>
        <v>72.714253086561456</v>
      </c>
    </row>
    <row r="566" spans="1:18">
      <c r="A566" t="str">
        <f t="shared" si="8"/>
        <v>São José da VitóriaBA</v>
      </c>
      <c r="B566" s="21" t="s">
        <v>675</v>
      </c>
      <c r="C566" s="22" t="s">
        <v>18</v>
      </c>
      <c r="D566" s="22" t="s">
        <v>133</v>
      </c>
      <c r="E566" s="9" t="s">
        <v>1738</v>
      </c>
      <c r="F566" s="9">
        <v>2929354</v>
      </c>
      <c r="G566" s="9" t="s">
        <v>1739</v>
      </c>
      <c r="H566" s="9" t="s">
        <v>1740</v>
      </c>
      <c r="I566" s="9">
        <v>127.925</v>
      </c>
      <c r="J566" s="9">
        <v>5562</v>
      </c>
      <c r="K566" s="9">
        <v>78.84</v>
      </c>
      <c r="L566" s="9">
        <v>97.3</v>
      </c>
      <c r="M566" s="9">
        <v>0.54600000000000004</v>
      </c>
      <c r="N566" s="9">
        <v>24.39</v>
      </c>
      <c r="O566" s="9">
        <v>15903.68484</v>
      </c>
      <c r="P566" s="9">
        <v>16539.19399</v>
      </c>
      <c r="Q566" s="9">
        <v>10166.93</v>
      </c>
      <c r="R566" s="12">
        <f>J566*VLOOKUP(C566,'Projeto Básico'!A:F,6,FALSE)</f>
        <v>10.555570290159332</v>
      </c>
    </row>
    <row r="567" spans="1:18">
      <c r="A567" t="str">
        <f t="shared" si="8"/>
        <v>São José do JacuípeBA</v>
      </c>
      <c r="B567" s="21" t="s">
        <v>675</v>
      </c>
      <c r="C567" s="22" t="s">
        <v>18</v>
      </c>
      <c r="D567" s="22" t="s">
        <v>133</v>
      </c>
      <c r="E567" s="9" t="s">
        <v>1741</v>
      </c>
      <c r="F567" s="9">
        <v>2929370</v>
      </c>
      <c r="G567" s="9" t="s">
        <v>247</v>
      </c>
      <c r="H567" s="9" t="s">
        <v>1742</v>
      </c>
      <c r="I567" s="9">
        <v>362.36500000000001</v>
      </c>
      <c r="J567" s="9">
        <v>10546</v>
      </c>
      <c r="K567" s="9">
        <v>25.3</v>
      </c>
      <c r="L567" s="9">
        <v>98.5</v>
      </c>
      <c r="M567" s="9">
        <v>0.55200000000000005</v>
      </c>
      <c r="N567" s="9">
        <v>15.63</v>
      </c>
      <c r="O567" s="9">
        <v>26913.330269999999</v>
      </c>
      <c r="P567" s="9">
        <v>25494.220120000002</v>
      </c>
      <c r="Q567" s="9">
        <v>9427.34</v>
      </c>
      <c r="R567" s="12">
        <f>J567*VLOOKUP(C567,'Projeto Básico'!A:F,6,FALSE)</f>
        <v>20.014211485080963</v>
      </c>
    </row>
    <row r="568" spans="1:18">
      <c r="A568" t="str">
        <f t="shared" si="8"/>
        <v>São Miguel das MatasBA</v>
      </c>
      <c r="B568" s="21" t="s">
        <v>675</v>
      </c>
      <c r="C568" s="22" t="s">
        <v>18</v>
      </c>
      <c r="D568" s="22" t="s">
        <v>133</v>
      </c>
      <c r="E568" s="9" t="s">
        <v>1743</v>
      </c>
      <c r="F568" s="9">
        <v>2929404</v>
      </c>
      <c r="G568" s="9" t="s">
        <v>409</v>
      </c>
      <c r="H568" s="9" t="s">
        <v>1744</v>
      </c>
      <c r="I568" s="9">
        <v>230.90600000000001</v>
      </c>
      <c r="J568" s="9">
        <v>11733</v>
      </c>
      <c r="K568" s="9">
        <v>48.57</v>
      </c>
      <c r="L568" s="9">
        <v>98.7</v>
      </c>
      <c r="M568" s="9">
        <v>0.59299999999999997</v>
      </c>
      <c r="N568" s="9">
        <v>26.55</v>
      </c>
      <c r="O568" s="9">
        <v>25565.102889999998</v>
      </c>
      <c r="P568" s="9">
        <v>25065.10123</v>
      </c>
      <c r="Q568" s="9">
        <v>11884.1</v>
      </c>
      <c r="R568" s="12">
        <f>J568*VLOOKUP(C568,'Projeto Básico'!A:F,6,FALSE)</f>
        <v>22.2669015128442</v>
      </c>
    </row>
    <row r="569" spans="1:18">
      <c r="A569" t="str">
        <f t="shared" si="8"/>
        <v>São Sebastião do PasséBA</v>
      </c>
      <c r="B569" s="21" t="s">
        <v>675</v>
      </c>
      <c r="C569" s="22" t="s">
        <v>18</v>
      </c>
      <c r="D569" s="22" t="s">
        <v>133</v>
      </c>
      <c r="E569" s="9" t="s">
        <v>1745</v>
      </c>
      <c r="F569" s="9">
        <v>2929503</v>
      </c>
      <c r="G569" s="9" t="s">
        <v>1746</v>
      </c>
      <c r="H569" s="9" t="s">
        <v>1747</v>
      </c>
      <c r="I569" s="9">
        <v>536.678</v>
      </c>
      <c r="J569" s="9">
        <v>44554</v>
      </c>
      <c r="K569" s="9">
        <v>78.3</v>
      </c>
      <c r="L569" s="9">
        <v>97.7</v>
      </c>
      <c r="M569" s="9">
        <v>0.65700000000000003</v>
      </c>
      <c r="N569" s="9">
        <v>15.35</v>
      </c>
      <c r="O569" s="9">
        <v>116098.86824</v>
      </c>
      <c r="P569" s="9">
        <v>105426.28246</v>
      </c>
      <c r="Q569" s="9">
        <v>15512.17</v>
      </c>
      <c r="R569" s="12">
        <f>J569*VLOOKUP(C569,'Projeto Básico'!A:F,6,FALSE)</f>
        <v>84.554634791038993</v>
      </c>
    </row>
    <row r="570" spans="1:18">
      <c r="A570" t="str">
        <f t="shared" si="8"/>
        <v>SapeaçuBA</v>
      </c>
      <c r="B570" s="21" t="s">
        <v>675</v>
      </c>
      <c r="C570" s="22" t="s">
        <v>18</v>
      </c>
      <c r="D570" s="22" t="s">
        <v>133</v>
      </c>
      <c r="E570" s="9" t="s">
        <v>1748</v>
      </c>
      <c r="F570" s="9">
        <v>2929602</v>
      </c>
      <c r="G570" s="9" t="s">
        <v>1749</v>
      </c>
      <c r="H570" s="9" t="s">
        <v>1750</v>
      </c>
      <c r="I570" s="9">
        <v>131.21799999999999</v>
      </c>
      <c r="J570" s="9">
        <v>17421</v>
      </c>
      <c r="K570" s="9">
        <v>141.5</v>
      </c>
      <c r="L570" s="9">
        <v>98.1</v>
      </c>
      <c r="M570" s="9">
        <v>0.61399999999999999</v>
      </c>
      <c r="N570" s="9">
        <v>4.76</v>
      </c>
      <c r="O570" s="9">
        <v>43518.01008</v>
      </c>
      <c r="P570" s="9">
        <v>38911.841719999997</v>
      </c>
      <c r="Q570" s="9">
        <v>9106.9599999999991</v>
      </c>
      <c r="R570" s="12">
        <f>J570*VLOOKUP(C570,'Projeto Básico'!A:F,6,FALSE)</f>
        <v>33.061594754560538</v>
      </c>
    </row>
    <row r="571" spans="1:18">
      <c r="A571" t="str">
        <f t="shared" si="8"/>
        <v>Sátiro DiasBA</v>
      </c>
      <c r="B571" s="21" t="s">
        <v>675</v>
      </c>
      <c r="C571" s="22" t="s">
        <v>18</v>
      </c>
      <c r="D571" s="22" t="s">
        <v>133</v>
      </c>
      <c r="E571" s="9" t="s">
        <v>1751</v>
      </c>
      <c r="F571" s="9">
        <v>2929701</v>
      </c>
      <c r="G571" s="9" t="s">
        <v>1752</v>
      </c>
      <c r="H571" s="9" t="s">
        <v>1753</v>
      </c>
      <c r="I571" s="9">
        <v>949.22299999999996</v>
      </c>
      <c r="J571" s="9">
        <v>17330</v>
      </c>
      <c r="K571" s="9">
        <v>18.78</v>
      </c>
      <c r="L571" s="9">
        <v>97.2</v>
      </c>
      <c r="M571" s="9">
        <v>0.52700000000000002</v>
      </c>
      <c r="N571" s="9">
        <v>23.26</v>
      </c>
      <c r="O571" s="9">
        <v>43654.920409999999</v>
      </c>
      <c r="P571" s="9">
        <v>43129.383070000003</v>
      </c>
      <c r="Q571" s="9">
        <v>13682.73</v>
      </c>
      <c r="R571" s="12">
        <f>J571*VLOOKUP(C571,'Projeto Básico'!A:F,6,FALSE)</f>
        <v>32.888894845102705</v>
      </c>
    </row>
    <row r="572" spans="1:18">
      <c r="A572" t="str">
        <f t="shared" si="8"/>
        <v>SaubaraBA</v>
      </c>
      <c r="B572" s="21" t="s">
        <v>675</v>
      </c>
      <c r="C572" s="22" t="s">
        <v>18</v>
      </c>
      <c r="D572" s="22" t="s">
        <v>133</v>
      </c>
      <c r="E572" s="9" t="s">
        <v>1754</v>
      </c>
      <c r="F572" s="9">
        <v>2929750</v>
      </c>
      <c r="G572" s="9" t="s">
        <v>1755</v>
      </c>
      <c r="H572" s="9" t="s">
        <v>1756</v>
      </c>
      <c r="I572" s="9">
        <v>166.428</v>
      </c>
      <c r="J572" s="9">
        <v>12163</v>
      </c>
      <c r="K572" s="9">
        <v>68.510000000000005</v>
      </c>
      <c r="L572" s="9">
        <v>98.4</v>
      </c>
      <c r="M572" s="9">
        <v>0.61699999999999999</v>
      </c>
      <c r="N572" s="9">
        <v>22.39</v>
      </c>
      <c r="O572" s="9">
        <v>34184.244610000002</v>
      </c>
      <c r="P572" s="9">
        <v>34044.28037</v>
      </c>
      <c r="Q572" s="9">
        <v>11661.59</v>
      </c>
      <c r="R572" s="12">
        <f>J572*VLOOKUP(C572,'Projeto Básico'!A:F,6,FALSE)</f>
        <v>23.082956030062558</v>
      </c>
    </row>
    <row r="573" spans="1:18">
      <c r="A573" t="str">
        <f t="shared" si="8"/>
        <v>SaúdeBA</v>
      </c>
      <c r="B573" s="21" t="s">
        <v>675</v>
      </c>
      <c r="C573" s="22" t="s">
        <v>18</v>
      </c>
      <c r="D573" s="22" t="s">
        <v>133</v>
      </c>
      <c r="E573" s="9" t="s">
        <v>1757</v>
      </c>
      <c r="F573" s="9">
        <v>2929800</v>
      </c>
      <c r="G573" s="9" t="s">
        <v>1758</v>
      </c>
      <c r="H573" s="9" t="s">
        <v>1759</v>
      </c>
      <c r="I573" s="9">
        <v>509.09800000000001</v>
      </c>
      <c r="J573" s="9">
        <v>12971</v>
      </c>
      <c r="K573" s="9">
        <v>23.49</v>
      </c>
      <c r="L573" s="9">
        <v>97.1</v>
      </c>
      <c r="M573" s="9">
        <v>0.54900000000000004</v>
      </c>
      <c r="N573" s="9">
        <v>18.350000000000001</v>
      </c>
      <c r="O573" s="9">
        <v>25226.80183</v>
      </c>
      <c r="P573" s="9">
        <v>23922.67712</v>
      </c>
      <c r="Q573" s="9">
        <v>7416.68</v>
      </c>
      <c r="R573" s="12">
        <f>J573*VLOOKUP(C573,'Projeto Básico'!A:F,6,FALSE)</f>
        <v>24.616379401951942</v>
      </c>
    </row>
    <row r="574" spans="1:18">
      <c r="A574" t="str">
        <f t="shared" si="8"/>
        <v>SeabraBA</v>
      </c>
      <c r="B574" s="21" t="s">
        <v>675</v>
      </c>
      <c r="C574" s="22" t="s">
        <v>18</v>
      </c>
      <c r="D574" s="22" t="s">
        <v>133</v>
      </c>
      <c r="E574" s="9" t="s">
        <v>1760</v>
      </c>
      <c r="F574" s="9">
        <v>2929909</v>
      </c>
      <c r="G574" s="9" t="s">
        <v>1761</v>
      </c>
      <c r="H574" s="9" t="s">
        <v>1762</v>
      </c>
      <c r="I574" s="9">
        <v>2402.17</v>
      </c>
      <c r="J574" s="9">
        <v>44370</v>
      </c>
      <c r="K574" s="9">
        <v>16.600000000000001</v>
      </c>
      <c r="L574" s="9">
        <v>98.1</v>
      </c>
      <c r="M574" s="9">
        <v>0.63500000000000001</v>
      </c>
      <c r="N574" s="9">
        <v>11.24</v>
      </c>
      <c r="O574" s="9">
        <v>82574.682339999999</v>
      </c>
      <c r="P574" s="9">
        <v>78997.022840000005</v>
      </c>
      <c r="Q574" s="9">
        <v>12464.77</v>
      </c>
      <c r="R574" s="12">
        <f>J574*VLOOKUP(C574,'Projeto Básico'!A:F,6,FALSE)</f>
        <v>84.205439369717652</v>
      </c>
    </row>
    <row r="575" spans="1:18">
      <c r="A575" t="str">
        <f t="shared" si="8"/>
        <v>Sebastião LaranjeirasBA</v>
      </c>
      <c r="B575" s="21" t="s">
        <v>675</v>
      </c>
      <c r="C575" s="22" t="s">
        <v>18</v>
      </c>
      <c r="D575" s="22" t="s">
        <v>133</v>
      </c>
      <c r="E575" s="9" t="s">
        <v>1763</v>
      </c>
      <c r="F575" s="9">
        <v>2930006</v>
      </c>
      <c r="G575" s="9" t="s">
        <v>1746</v>
      </c>
      <c r="H575" s="9" t="s">
        <v>1764</v>
      </c>
      <c r="I575" s="9">
        <v>1984.511</v>
      </c>
      <c r="J575" s="9">
        <v>11586</v>
      </c>
      <c r="K575" s="9">
        <v>5.32</v>
      </c>
      <c r="L575" s="9">
        <v>96.7</v>
      </c>
      <c r="M575" s="9">
        <v>0.61499999999999999</v>
      </c>
      <c r="N575" s="9">
        <v>12.2</v>
      </c>
      <c r="O575" s="9">
        <v>27752.205969999999</v>
      </c>
      <c r="P575" s="9">
        <v>25725.95897</v>
      </c>
      <c r="Q575" s="9">
        <v>8443.06</v>
      </c>
      <c r="R575" s="12">
        <f>J575*VLOOKUP(C575,'Projeto Básico'!A:F,6,FALSE)</f>
        <v>21.987924736027693</v>
      </c>
    </row>
    <row r="576" spans="1:18">
      <c r="A576" t="str">
        <f t="shared" si="8"/>
        <v>Senhor do BonfimBA</v>
      </c>
      <c r="B576" s="21" t="s">
        <v>675</v>
      </c>
      <c r="C576" s="22" t="s">
        <v>18</v>
      </c>
      <c r="D576" s="22" t="s">
        <v>133</v>
      </c>
      <c r="E576" s="9" t="s">
        <v>1765</v>
      </c>
      <c r="F576" s="9">
        <v>2930105</v>
      </c>
      <c r="G576" s="9" t="s">
        <v>1766</v>
      </c>
      <c r="H576" s="9" t="s">
        <v>1767</v>
      </c>
      <c r="I576" s="9">
        <v>789.36099999999999</v>
      </c>
      <c r="J576" s="9">
        <v>79813</v>
      </c>
      <c r="K576" s="9">
        <v>89.93</v>
      </c>
      <c r="L576" s="9">
        <v>98</v>
      </c>
      <c r="M576" s="9">
        <v>0.66600000000000004</v>
      </c>
      <c r="N576" s="9">
        <v>13.86</v>
      </c>
      <c r="O576" s="9">
        <v>129265.48334999999</v>
      </c>
      <c r="P576" s="9">
        <v>125534.17838</v>
      </c>
      <c r="Q576" s="9">
        <v>11999.31</v>
      </c>
      <c r="R576" s="12">
        <f>J576*VLOOKUP(C576,'Projeto Básico'!A:F,6,FALSE)</f>
        <v>151.46920740174161</v>
      </c>
    </row>
    <row r="577" spans="1:18">
      <c r="A577" t="str">
        <f t="shared" si="8"/>
        <v>Serra do RamalhoBA</v>
      </c>
      <c r="B577" s="21" t="s">
        <v>675</v>
      </c>
      <c r="C577" s="22" t="s">
        <v>18</v>
      </c>
      <c r="D577" s="22" t="s">
        <v>133</v>
      </c>
      <c r="E577" s="9" t="s">
        <v>1768</v>
      </c>
      <c r="F577" s="9">
        <v>2930154</v>
      </c>
      <c r="G577" s="9" t="s">
        <v>1769</v>
      </c>
      <c r="H577" s="9" t="s">
        <v>1770</v>
      </c>
      <c r="I577" s="9">
        <v>2340.6840000000002</v>
      </c>
      <c r="J577" s="9">
        <v>31362</v>
      </c>
      <c r="K577" s="9">
        <v>12.2</v>
      </c>
      <c r="L577" s="9">
        <v>97.4</v>
      </c>
      <c r="M577" s="9">
        <v>0.59499999999999997</v>
      </c>
      <c r="N577" s="9">
        <v>12.39</v>
      </c>
      <c r="O577" s="9">
        <v>76450.314039999997</v>
      </c>
      <c r="P577" s="9">
        <v>75809.269539999994</v>
      </c>
      <c r="Q577" s="9">
        <v>11389.01</v>
      </c>
      <c r="R577" s="12">
        <f>J577*VLOOKUP(C577,'Projeto Básico'!A:F,6,FALSE)</f>
        <v>59.518841323260872</v>
      </c>
    </row>
    <row r="578" spans="1:18">
      <c r="A578" t="str">
        <f t="shared" si="8"/>
        <v>Sento SéBA</v>
      </c>
      <c r="B578" s="21" t="s">
        <v>675</v>
      </c>
      <c r="C578" s="22" t="s">
        <v>18</v>
      </c>
      <c r="D578" s="22" t="s">
        <v>133</v>
      </c>
      <c r="E578" s="9" t="s">
        <v>1771</v>
      </c>
      <c r="F578" s="9">
        <v>2930204</v>
      </c>
      <c r="G578" s="9" t="s">
        <v>1772</v>
      </c>
      <c r="H578" s="9" t="s">
        <v>1773</v>
      </c>
      <c r="I578" s="9">
        <v>11980.172</v>
      </c>
      <c r="J578" s="9">
        <v>41279</v>
      </c>
      <c r="K578" s="9">
        <v>2.95</v>
      </c>
      <c r="L578" s="9">
        <v>97.5</v>
      </c>
      <c r="M578" s="9">
        <v>0.58499999999999996</v>
      </c>
      <c r="N578" s="9">
        <v>12.02</v>
      </c>
      <c r="O578" s="9">
        <v>87580.991590000005</v>
      </c>
      <c r="P578" s="9">
        <v>86266.234559999997</v>
      </c>
      <c r="Q578" s="9">
        <v>24080.45</v>
      </c>
      <c r="R578" s="12">
        <f>J578*VLOOKUP(C578,'Projeto Básico'!A:F,6,FALSE)</f>
        <v>78.339335851759628</v>
      </c>
    </row>
    <row r="579" spans="1:18">
      <c r="A579" t="str">
        <f t="shared" si="8"/>
        <v>Serra DouradaBA</v>
      </c>
      <c r="B579" s="21" t="s">
        <v>675</v>
      </c>
      <c r="C579" s="22" t="s">
        <v>18</v>
      </c>
      <c r="D579" s="22" t="s">
        <v>133</v>
      </c>
      <c r="E579" s="9" t="s">
        <v>1774</v>
      </c>
      <c r="F579" s="9">
        <v>2930303</v>
      </c>
      <c r="G579" s="9" t="s">
        <v>1775</v>
      </c>
      <c r="H579" s="9" t="s">
        <v>1776</v>
      </c>
      <c r="I579" s="9">
        <v>1592.2449999999999</v>
      </c>
      <c r="J579" s="9">
        <v>17261</v>
      </c>
      <c r="K579" s="9">
        <v>13.45</v>
      </c>
      <c r="L579" s="9">
        <v>98.8</v>
      </c>
      <c r="M579" s="9">
        <v>0.60799999999999998</v>
      </c>
      <c r="N579" s="9">
        <v>13.89</v>
      </c>
      <c r="O579" s="9">
        <v>40416.187239999999</v>
      </c>
      <c r="P579" s="9">
        <v>39061.081530000003</v>
      </c>
      <c r="Q579" s="9">
        <v>10602.67</v>
      </c>
      <c r="R579" s="12">
        <f>J579*VLOOKUP(C579,'Projeto Básico'!A:F,6,FALSE)</f>
        <v>32.7579465621072</v>
      </c>
    </row>
    <row r="580" spans="1:18">
      <c r="A580" t="str">
        <f t="shared" si="8"/>
        <v>Serra PretaBA</v>
      </c>
      <c r="B580" s="21" t="s">
        <v>675</v>
      </c>
      <c r="C580" s="22" t="s">
        <v>18</v>
      </c>
      <c r="D580" s="22" t="s">
        <v>133</v>
      </c>
      <c r="E580" s="9" t="s">
        <v>1777</v>
      </c>
      <c r="F580" s="9">
        <v>2930402</v>
      </c>
      <c r="G580" s="9" t="s">
        <v>1778</v>
      </c>
      <c r="H580" s="9" t="s">
        <v>1779</v>
      </c>
      <c r="I580" s="9">
        <v>595.29700000000003</v>
      </c>
      <c r="J580" s="9">
        <v>14531</v>
      </c>
      <c r="K580" s="9">
        <v>28.71</v>
      </c>
      <c r="L580" s="9">
        <v>98.1</v>
      </c>
      <c r="M580" s="9">
        <v>0.56599999999999995</v>
      </c>
      <c r="N580" s="9" t="s">
        <v>151</v>
      </c>
      <c r="O580" s="9">
        <v>33869.672729999998</v>
      </c>
      <c r="P580" s="9">
        <v>31869.8351</v>
      </c>
      <c r="Q580" s="9">
        <v>8428.86</v>
      </c>
      <c r="R580" s="12">
        <f>J580*VLOOKUP(C580,'Projeto Básico'!A:F,6,FALSE)</f>
        <v>27.576949278372034</v>
      </c>
    </row>
    <row r="581" spans="1:18">
      <c r="A581" t="str">
        <f t="shared" si="8"/>
        <v>SerrinhaBA</v>
      </c>
      <c r="B581" s="21" t="s">
        <v>675</v>
      </c>
      <c r="C581" s="22" t="s">
        <v>18</v>
      </c>
      <c r="D581" s="22" t="s">
        <v>133</v>
      </c>
      <c r="E581" s="9" t="s">
        <v>1780</v>
      </c>
      <c r="F581" s="9">
        <v>2930501</v>
      </c>
      <c r="G581" s="9" t="s">
        <v>1781</v>
      </c>
      <c r="H581" s="9" t="s">
        <v>1782</v>
      </c>
      <c r="I581" s="9">
        <v>583.31399999999996</v>
      </c>
      <c r="J581" s="9">
        <v>81693</v>
      </c>
      <c r="K581" s="9">
        <v>122.97</v>
      </c>
      <c r="L581" s="9">
        <v>97.3</v>
      </c>
      <c r="M581" s="9">
        <v>0.63400000000000001</v>
      </c>
      <c r="N581" s="9">
        <v>11.35</v>
      </c>
      <c r="O581" s="9">
        <v>144189.16897999999</v>
      </c>
      <c r="P581" s="9">
        <v>147655.41665</v>
      </c>
      <c r="Q581" s="9">
        <v>12446.33</v>
      </c>
      <c r="R581" s="12">
        <f>J581*VLOOKUP(C581,'Projeto Básico'!A:F,6,FALSE)</f>
        <v>155.03707366306838</v>
      </c>
    </row>
    <row r="582" spans="1:18">
      <c r="A582" t="str">
        <f t="shared" ref="A582:A645" si="9">CONCATENATE(E582,C582)</f>
        <v>SerrolândiaBA</v>
      </c>
      <c r="B582" s="21" t="s">
        <v>675</v>
      </c>
      <c r="C582" s="22" t="s">
        <v>18</v>
      </c>
      <c r="D582" s="22" t="s">
        <v>133</v>
      </c>
      <c r="E582" s="9" t="s">
        <v>1783</v>
      </c>
      <c r="F582" s="9">
        <v>2930600</v>
      </c>
      <c r="G582" s="9" t="s">
        <v>1784</v>
      </c>
      <c r="H582" s="9" t="s">
        <v>1785</v>
      </c>
      <c r="I582" s="9">
        <v>322.02199999999999</v>
      </c>
      <c r="J582" s="9">
        <v>13490</v>
      </c>
      <c r="K582" s="9">
        <v>41.72</v>
      </c>
      <c r="L582" s="9">
        <v>98.8</v>
      </c>
      <c r="M582" s="9">
        <v>0.59</v>
      </c>
      <c r="N582" s="9" t="s">
        <v>151</v>
      </c>
      <c r="O582" s="9">
        <v>31618.882730000001</v>
      </c>
      <c r="P582" s="9">
        <v>27631.056840000001</v>
      </c>
      <c r="Q582" s="9">
        <v>7946.89</v>
      </c>
      <c r="R582" s="12">
        <f>J582*VLOOKUP(C582,'Projeto Básico'!A:F,6,FALSE)</f>
        <v>25.601338226222474</v>
      </c>
    </row>
    <row r="583" spans="1:18">
      <c r="A583" t="str">
        <f t="shared" si="9"/>
        <v>Simões FilhoBA</v>
      </c>
      <c r="B583" s="21" t="s">
        <v>675</v>
      </c>
      <c r="C583" s="22" t="s">
        <v>18</v>
      </c>
      <c r="D583" s="22" t="s">
        <v>133</v>
      </c>
      <c r="E583" s="9" t="s">
        <v>1786</v>
      </c>
      <c r="F583" s="9">
        <v>2930709</v>
      </c>
      <c r="G583" s="9" t="s">
        <v>1787</v>
      </c>
      <c r="H583" s="9" t="s">
        <v>1788</v>
      </c>
      <c r="I583" s="9">
        <v>201.41800000000001</v>
      </c>
      <c r="J583" s="9">
        <v>137117</v>
      </c>
      <c r="K583" s="9">
        <v>586.65</v>
      </c>
      <c r="L583" s="9">
        <v>95.9</v>
      </c>
      <c r="M583" s="9">
        <v>0.67500000000000004</v>
      </c>
      <c r="N583" s="9">
        <v>17.149999999999999</v>
      </c>
      <c r="O583" s="9">
        <v>349440.53357000003</v>
      </c>
      <c r="P583" s="9">
        <v>293260.79504</v>
      </c>
      <c r="Q583" s="9">
        <v>36500.46</v>
      </c>
      <c r="R583" s="12">
        <f>J583*VLOOKUP(C583,'Projeto Básico'!A:F,6,FALSE)</f>
        <v>260.22080752890633</v>
      </c>
    </row>
    <row r="584" spans="1:18">
      <c r="A584" t="str">
        <f t="shared" si="9"/>
        <v>Sítio do MatoBA</v>
      </c>
      <c r="B584" s="21" t="s">
        <v>675</v>
      </c>
      <c r="C584" s="22" t="s">
        <v>18</v>
      </c>
      <c r="D584" s="22" t="s">
        <v>133</v>
      </c>
      <c r="E584" s="9" t="s">
        <v>1789</v>
      </c>
      <c r="F584" s="9">
        <v>2930758</v>
      </c>
      <c r="G584" s="9" t="s">
        <v>1790</v>
      </c>
      <c r="H584" s="9" t="s">
        <v>1791</v>
      </c>
      <c r="I584" s="9">
        <v>1627.806</v>
      </c>
      <c r="J584" s="9">
        <v>13104</v>
      </c>
      <c r="K584" s="9">
        <v>6.88</v>
      </c>
      <c r="L584" s="9">
        <v>98.8</v>
      </c>
      <c r="M584" s="9">
        <v>0.56399999999999995</v>
      </c>
      <c r="N584" s="9">
        <v>21.05</v>
      </c>
      <c r="O584" s="9">
        <v>31410.516769999998</v>
      </c>
      <c r="P584" s="9">
        <v>34563.976470000001</v>
      </c>
      <c r="Q584" s="9">
        <v>9040.41</v>
      </c>
      <c r="R584" s="12">
        <f>J584*VLOOKUP(C584,'Projeto Básico'!A:F,6,FALSE)</f>
        <v>24.868786961928784</v>
      </c>
    </row>
    <row r="585" spans="1:18">
      <c r="A585" t="str">
        <f t="shared" si="9"/>
        <v>Sítio do QuintoBA</v>
      </c>
      <c r="B585" s="21" t="s">
        <v>675</v>
      </c>
      <c r="C585" s="22" t="s">
        <v>18</v>
      </c>
      <c r="D585" s="22" t="s">
        <v>133</v>
      </c>
      <c r="E585" s="9" t="s">
        <v>1792</v>
      </c>
      <c r="F585" s="9">
        <v>2930766</v>
      </c>
      <c r="G585" s="9" t="s">
        <v>1793</v>
      </c>
      <c r="H585" s="9" t="s">
        <v>1794</v>
      </c>
      <c r="I585" s="9">
        <v>684.08900000000006</v>
      </c>
      <c r="J585" s="9">
        <v>9431</v>
      </c>
      <c r="K585" s="9">
        <v>17.98</v>
      </c>
      <c r="L585" s="9">
        <v>97.9</v>
      </c>
      <c r="M585" s="9">
        <v>0.53300000000000003</v>
      </c>
      <c r="N585" s="9" t="s">
        <v>151</v>
      </c>
      <c r="O585" s="9">
        <v>26219.160609999999</v>
      </c>
      <c r="P585" s="9">
        <v>24007.720819999999</v>
      </c>
      <c r="Q585" s="9">
        <v>11313.06</v>
      </c>
      <c r="R585" s="12">
        <f>J585*VLOOKUP(C585,'Projeto Básico'!A:F,6,FALSE)</f>
        <v>17.898163143921728</v>
      </c>
    </row>
    <row r="586" spans="1:18">
      <c r="A586" t="str">
        <f t="shared" si="9"/>
        <v>SobradinhoBA</v>
      </c>
      <c r="B586" s="21" t="s">
        <v>675</v>
      </c>
      <c r="C586" s="22" t="s">
        <v>18</v>
      </c>
      <c r="D586" s="22" t="s">
        <v>133</v>
      </c>
      <c r="E586" s="9" t="s">
        <v>1795</v>
      </c>
      <c r="F586" s="9">
        <v>2930774</v>
      </c>
      <c r="G586" s="9" t="s">
        <v>1796</v>
      </c>
      <c r="H586" s="9" t="s">
        <v>1797</v>
      </c>
      <c r="I586" s="9">
        <v>1355.972</v>
      </c>
      <c r="J586" s="9">
        <v>23274</v>
      </c>
      <c r="K586" s="9">
        <v>17.760000000000002</v>
      </c>
      <c r="L586" s="9">
        <v>97.8</v>
      </c>
      <c r="M586" s="9">
        <v>0.63100000000000001</v>
      </c>
      <c r="N586" s="9">
        <v>18.48</v>
      </c>
      <c r="O586" s="9">
        <v>72002.697870000004</v>
      </c>
      <c r="P586" s="9">
        <v>63784.698859999997</v>
      </c>
      <c r="Q586" s="9">
        <v>39154.65</v>
      </c>
      <c r="R586" s="12">
        <f>J586*VLOOKUP(C586,'Projeto Básico'!A:F,6,FALSE)</f>
        <v>44.169425194744392</v>
      </c>
    </row>
    <row r="587" spans="1:18">
      <c r="A587" t="str">
        <f t="shared" si="9"/>
        <v>Souto SoaresBA</v>
      </c>
      <c r="B587" s="21" t="s">
        <v>675</v>
      </c>
      <c r="C587" s="22" t="s">
        <v>18</v>
      </c>
      <c r="D587" s="22" t="s">
        <v>133</v>
      </c>
      <c r="E587" s="9" t="s">
        <v>1798</v>
      </c>
      <c r="F587" s="9">
        <v>2930808</v>
      </c>
      <c r="G587" s="9" t="s">
        <v>1799</v>
      </c>
      <c r="H587" s="9" t="s">
        <v>1800</v>
      </c>
      <c r="I587" s="9">
        <v>1026.634</v>
      </c>
      <c r="J587" s="9">
        <v>17118</v>
      </c>
      <c r="K587" s="9">
        <v>16</v>
      </c>
      <c r="L587" s="9">
        <v>97.1</v>
      </c>
      <c r="M587" s="9">
        <v>0.59199999999999997</v>
      </c>
      <c r="N587" s="9">
        <v>12.88</v>
      </c>
      <c r="O587" s="9">
        <v>40234.223360000004</v>
      </c>
      <c r="P587" s="9">
        <v>37842.780050000001</v>
      </c>
      <c r="Q587" s="9">
        <v>7701.77</v>
      </c>
      <c r="R587" s="12">
        <f>J587*VLOOKUP(C587,'Projeto Básico'!A:F,6,FALSE)</f>
        <v>32.486560990102021</v>
      </c>
    </row>
    <row r="588" spans="1:18">
      <c r="A588" t="str">
        <f t="shared" si="9"/>
        <v>Tabocas do Brejo VelhoBA</v>
      </c>
      <c r="B588" s="21" t="s">
        <v>675</v>
      </c>
      <c r="C588" s="22" t="s">
        <v>18</v>
      </c>
      <c r="D588" s="22" t="s">
        <v>133</v>
      </c>
      <c r="E588" s="9" t="s">
        <v>1801</v>
      </c>
      <c r="F588" s="9">
        <v>2930907</v>
      </c>
      <c r="G588" s="9" t="s">
        <v>1802</v>
      </c>
      <c r="H588" s="9" t="s">
        <v>1803</v>
      </c>
      <c r="I588" s="9">
        <v>1437.1890000000001</v>
      </c>
      <c r="J588" s="9">
        <v>12515</v>
      </c>
      <c r="K588" s="9">
        <v>8.31</v>
      </c>
      <c r="L588" s="9">
        <v>98.2</v>
      </c>
      <c r="M588" s="9">
        <v>0.58399999999999996</v>
      </c>
      <c r="N588" s="9">
        <v>22.22</v>
      </c>
      <c r="O588" s="9">
        <v>35722.004139999997</v>
      </c>
      <c r="P588" s="9">
        <v>35255.64688</v>
      </c>
      <c r="Q588" s="9">
        <v>15762.49</v>
      </c>
      <c r="R588" s="12">
        <f>J588*VLOOKUP(C588,'Projeto Básico'!A:F,6,FALSE)</f>
        <v>23.750982053459914</v>
      </c>
    </row>
    <row r="589" spans="1:18">
      <c r="A589" t="str">
        <f t="shared" si="9"/>
        <v>TanhaçuBA</v>
      </c>
      <c r="B589" s="21" t="s">
        <v>675</v>
      </c>
      <c r="C589" s="22" t="s">
        <v>18</v>
      </c>
      <c r="D589" s="22" t="s">
        <v>133</v>
      </c>
      <c r="E589" s="9" t="s">
        <v>1804</v>
      </c>
      <c r="F589" s="9">
        <v>2931004</v>
      </c>
      <c r="G589" s="9" t="s">
        <v>1805</v>
      </c>
      <c r="H589" s="9" t="s">
        <v>1806</v>
      </c>
      <c r="I589" s="9">
        <v>1277.5139999999999</v>
      </c>
      <c r="J589" s="9">
        <v>20383</v>
      </c>
      <c r="K589" s="9">
        <v>16.21</v>
      </c>
      <c r="L589" s="9">
        <v>98.2</v>
      </c>
      <c r="M589" s="9">
        <v>0.57699999999999996</v>
      </c>
      <c r="N589" s="9">
        <v>15.81</v>
      </c>
      <c r="O589" s="9">
        <v>42554.932050000003</v>
      </c>
      <c r="P589" s="9">
        <v>40478.165959999998</v>
      </c>
      <c r="Q589" s="9">
        <v>10801.41</v>
      </c>
      <c r="R589" s="12">
        <f>J589*VLOOKUP(C589,'Projeto Básico'!A:F,6,FALSE)</f>
        <v>38.68288191735305</v>
      </c>
    </row>
    <row r="590" spans="1:18">
      <c r="A590" t="str">
        <f t="shared" si="9"/>
        <v>Tanque NovoBA</v>
      </c>
      <c r="B590" s="21" t="s">
        <v>675</v>
      </c>
      <c r="C590" s="22" t="s">
        <v>18</v>
      </c>
      <c r="D590" s="22" t="s">
        <v>133</v>
      </c>
      <c r="E590" s="9" t="s">
        <v>1807</v>
      </c>
      <c r="F590" s="9">
        <v>2931053</v>
      </c>
      <c r="G590" s="9" t="s">
        <v>1808</v>
      </c>
      <c r="H590" s="9" t="s">
        <v>1809</v>
      </c>
      <c r="I590" s="9">
        <v>729.51599999999996</v>
      </c>
      <c r="J590" s="9">
        <v>17518</v>
      </c>
      <c r="K590" s="9">
        <v>22.31</v>
      </c>
      <c r="L590" s="9">
        <v>98.4</v>
      </c>
      <c r="M590" s="9">
        <v>0.59899999999999998</v>
      </c>
      <c r="N590" s="9" t="s">
        <v>151</v>
      </c>
      <c r="O590" s="9">
        <v>40900.813909999997</v>
      </c>
      <c r="P590" s="9">
        <v>41575.130069999999</v>
      </c>
      <c r="Q590" s="9">
        <v>9848.69</v>
      </c>
      <c r="R590" s="12">
        <f>J590*VLOOKUP(C590,'Projeto Básico'!A:F,6,FALSE)</f>
        <v>33.245681471235379</v>
      </c>
    </row>
    <row r="591" spans="1:18">
      <c r="A591" t="str">
        <f t="shared" si="9"/>
        <v>TanquinhoBA</v>
      </c>
      <c r="B591" s="21" t="s">
        <v>675</v>
      </c>
      <c r="C591" s="22" t="s">
        <v>18</v>
      </c>
      <c r="D591" s="22" t="s">
        <v>133</v>
      </c>
      <c r="E591" s="9" t="s">
        <v>1810</v>
      </c>
      <c r="F591" s="9">
        <v>2931103</v>
      </c>
      <c r="G591" s="9" t="s">
        <v>1811</v>
      </c>
      <c r="H591" s="9" t="s">
        <v>1812</v>
      </c>
      <c r="I591" s="9">
        <v>243.839</v>
      </c>
      <c r="J591" s="9">
        <v>7936</v>
      </c>
      <c r="K591" s="9">
        <v>36.43</v>
      </c>
      <c r="L591" s="9">
        <v>96</v>
      </c>
      <c r="M591" s="9">
        <v>0.59699999999999998</v>
      </c>
      <c r="N591" s="9" t="s">
        <v>151</v>
      </c>
      <c r="O591" s="9">
        <v>17522.957399999999</v>
      </c>
      <c r="P591" s="9">
        <v>15218.87657</v>
      </c>
      <c r="Q591" s="9">
        <v>7342.65</v>
      </c>
      <c r="R591" s="12">
        <f>J591*VLOOKUP(C591,'Projeto Básico'!A:F,6,FALSE)</f>
        <v>15.060950345685807</v>
      </c>
    </row>
    <row r="592" spans="1:18">
      <c r="A592" t="str">
        <f t="shared" si="9"/>
        <v>TaperoáBA</v>
      </c>
      <c r="B592" s="21" t="s">
        <v>675</v>
      </c>
      <c r="C592" s="22" t="s">
        <v>18</v>
      </c>
      <c r="D592" s="22" t="s">
        <v>133</v>
      </c>
      <c r="E592" s="9" t="s">
        <v>1813</v>
      </c>
      <c r="F592" s="9">
        <v>2931202</v>
      </c>
      <c r="G592" s="9" t="s">
        <v>1814</v>
      </c>
      <c r="H592" s="9" t="s">
        <v>1815</v>
      </c>
      <c r="I592" s="9">
        <v>454.08100000000002</v>
      </c>
      <c r="J592" s="9">
        <v>21421</v>
      </c>
      <c r="K592" s="9">
        <v>45.64</v>
      </c>
      <c r="L592" s="9">
        <v>96.1</v>
      </c>
      <c r="M592" s="9">
        <v>0.56599999999999995</v>
      </c>
      <c r="N592" s="9">
        <v>13.95</v>
      </c>
      <c r="O592" s="9">
        <v>48031.261939999997</v>
      </c>
      <c r="P592" s="9">
        <v>44891.122479999998</v>
      </c>
      <c r="Q592" s="9">
        <v>8887.2800000000007</v>
      </c>
      <c r="R592" s="12">
        <f>J592*VLOOKUP(C592,'Projeto Básico'!A:F,6,FALSE)</f>
        <v>40.652799565894114</v>
      </c>
    </row>
    <row r="593" spans="1:18">
      <c r="A593" t="str">
        <f t="shared" si="9"/>
        <v>TapiramutáBA</v>
      </c>
      <c r="B593" s="21" t="s">
        <v>675</v>
      </c>
      <c r="C593" s="22" t="s">
        <v>18</v>
      </c>
      <c r="D593" s="22" t="s">
        <v>133</v>
      </c>
      <c r="E593" s="9" t="s">
        <v>1816</v>
      </c>
      <c r="F593" s="9">
        <v>2931301</v>
      </c>
      <c r="G593" s="9" t="s">
        <v>1817</v>
      </c>
      <c r="H593" s="9" t="s">
        <v>1818</v>
      </c>
      <c r="I593" s="9">
        <v>714.69100000000003</v>
      </c>
      <c r="J593" s="9">
        <v>16939</v>
      </c>
      <c r="K593" s="9">
        <v>24.88</v>
      </c>
      <c r="L593" s="9">
        <v>95</v>
      </c>
      <c r="M593" s="9">
        <v>0.59399999999999997</v>
      </c>
      <c r="N593" s="9">
        <v>8.23</v>
      </c>
      <c r="O593" s="9">
        <v>45398.938719999998</v>
      </c>
      <c r="P593" s="9">
        <v>38265.413589999996</v>
      </c>
      <c r="Q593" s="9">
        <v>7292.23</v>
      </c>
      <c r="R593" s="12">
        <f>J593*VLOOKUP(C593,'Projeto Básico'!A:F,6,FALSE)</f>
        <v>32.146854574794844</v>
      </c>
    </row>
    <row r="594" spans="1:18">
      <c r="A594" t="str">
        <f t="shared" si="9"/>
        <v>Teixeira de FreitasBA</v>
      </c>
      <c r="B594" s="21" t="s">
        <v>675</v>
      </c>
      <c r="C594" s="22" t="s">
        <v>18</v>
      </c>
      <c r="D594" s="22" t="s">
        <v>133</v>
      </c>
      <c r="E594" s="9" t="s">
        <v>1819</v>
      </c>
      <c r="F594" s="9">
        <v>2931350</v>
      </c>
      <c r="G594" s="9" t="s">
        <v>1820</v>
      </c>
      <c r="H594" s="9" t="s">
        <v>1821</v>
      </c>
      <c r="I594" s="9">
        <v>1165.6220000000001</v>
      </c>
      <c r="J594" s="9">
        <v>164290</v>
      </c>
      <c r="K594" s="9">
        <v>118.87</v>
      </c>
      <c r="L594" s="9">
        <v>96.5</v>
      </c>
      <c r="M594" s="9">
        <v>0.68500000000000005</v>
      </c>
      <c r="N594" s="9">
        <v>6.28</v>
      </c>
      <c r="O594" s="9">
        <v>361818.24627</v>
      </c>
      <c r="P594" s="9">
        <v>345935.36403</v>
      </c>
      <c r="Q594" s="9">
        <v>15722.59</v>
      </c>
      <c r="R594" s="12">
        <f>J594*VLOOKUP(C594,'Projeto Básico'!A:F,6,FALSE)</f>
        <v>311.78975961349812</v>
      </c>
    </row>
    <row r="595" spans="1:18">
      <c r="A595" t="str">
        <f t="shared" si="9"/>
        <v>Teodoro SampaioBA</v>
      </c>
      <c r="B595" s="21" t="s">
        <v>675</v>
      </c>
      <c r="C595" s="22" t="s">
        <v>18</v>
      </c>
      <c r="D595" s="22" t="s">
        <v>133</v>
      </c>
      <c r="E595" s="9" t="s">
        <v>1822</v>
      </c>
      <c r="F595" s="9">
        <v>2931400</v>
      </c>
      <c r="G595" s="9" t="s">
        <v>1823</v>
      </c>
      <c r="H595" s="9" t="s">
        <v>1824</v>
      </c>
      <c r="I595" s="9">
        <v>244.613</v>
      </c>
      <c r="J595" s="9">
        <v>7296</v>
      </c>
      <c r="K595" s="9">
        <v>34.1</v>
      </c>
      <c r="L595" s="9">
        <v>95.8</v>
      </c>
      <c r="M595" s="9">
        <v>0.59399999999999997</v>
      </c>
      <c r="N595" s="9" t="s">
        <v>151</v>
      </c>
      <c r="O595" s="9">
        <v>23195.674149999999</v>
      </c>
      <c r="P595" s="9">
        <v>22179.944609999999</v>
      </c>
      <c r="Q595" s="9">
        <v>11964.17</v>
      </c>
      <c r="R595" s="12">
        <f>J595*VLOOKUP(C595,'Projeto Básico'!A:F,6,FALSE)</f>
        <v>13.846357575872435</v>
      </c>
    </row>
    <row r="596" spans="1:18">
      <c r="A596" t="str">
        <f t="shared" si="9"/>
        <v>TeofilândiaBA</v>
      </c>
      <c r="B596" s="21" t="s">
        <v>675</v>
      </c>
      <c r="C596" s="22" t="s">
        <v>18</v>
      </c>
      <c r="D596" s="22" t="s">
        <v>133</v>
      </c>
      <c r="E596" s="9" t="s">
        <v>1825</v>
      </c>
      <c r="F596" s="9">
        <v>2931509</v>
      </c>
      <c r="G596" s="9" t="s">
        <v>1826</v>
      </c>
      <c r="H596" s="9" t="s">
        <v>1827</v>
      </c>
      <c r="I596" s="9">
        <v>351.892</v>
      </c>
      <c r="J596" s="9">
        <v>22590</v>
      </c>
      <c r="K596" s="9">
        <v>64.02</v>
      </c>
      <c r="L596" s="9">
        <v>96.8</v>
      </c>
      <c r="M596" s="9">
        <v>0.56599999999999995</v>
      </c>
      <c r="N596" s="9">
        <v>3.8</v>
      </c>
      <c r="O596" s="9">
        <v>50290.600299999998</v>
      </c>
      <c r="P596" s="9">
        <v>46803.752229999998</v>
      </c>
      <c r="Q596" s="9">
        <v>7689.09</v>
      </c>
      <c r="R596" s="12">
        <f>J596*VLOOKUP(C596,'Projeto Básico'!A:F,6,FALSE)</f>
        <v>42.871329172006348</v>
      </c>
    </row>
    <row r="597" spans="1:18">
      <c r="A597" t="str">
        <f t="shared" si="9"/>
        <v>TeolândiaBA</v>
      </c>
      <c r="B597" s="21" t="s">
        <v>675</v>
      </c>
      <c r="C597" s="22" t="s">
        <v>18</v>
      </c>
      <c r="D597" s="22" t="s">
        <v>133</v>
      </c>
      <c r="E597" s="9" t="s">
        <v>1828</v>
      </c>
      <c r="F597" s="9">
        <v>2931608</v>
      </c>
      <c r="G597" s="9" t="s">
        <v>1829</v>
      </c>
      <c r="H597" s="9" t="s">
        <v>1830</v>
      </c>
      <c r="I597" s="9">
        <v>289.78199999999998</v>
      </c>
      <c r="J597" s="9">
        <v>15097</v>
      </c>
      <c r="K597" s="9">
        <v>46.68</v>
      </c>
      <c r="L597" s="9">
        <v>90.5</v>
      </c>
      <c r="M597" s="9">
        <v>0.55500000000000005</v>
      </c>
      <c r="N597" s="9">
        <v>22.47</v>
      </c>
      <c r="O597" s="9">
        <v>40679.242189999997</v>
      </c>
      <c r="P597" s="9">
        <v>40219.954360000003</v>
      </c>
      <c r="Q597" s="9">
        <v>13357.02</v>
      </c>
      <c r="R597" s="12">
        <f>J597*VLOOKUP(C597,'Projeto Básico'!A:F,6,FALSE)</f>
        <v>28.651104759175734</v>
      </c>
    </row>
    <row r="598" spans="1:18">
      <c r="A598" t="str">
        <f t="shared" si="9"/>
        <v>Terra NovaBA</v>
      </c>
      <c r="B598" s="21" t="s">
        <v>675</v>
      </c>
      <c r="C598" s="22" t="s">
        <v>18</v>
      </c>
      <c r="D598" s="22" t="s">
        <v>133</v>
      </c>
      <c r="E598" s="9" t="s">
        <v>1831</v>
      </c>
      <c r="F598" s="9">
        <v>2931707</v>
      </c>
      <c r="G598" s="9" t="s">
        <v>1832</v>
      </c>
      <c r="H598" s="9" t="s">
        <v>1833</v>
      </c>
      <c r="I598" s="9">
        <v>193.24100000000001</v>
      </c>
      <c r="J598" s="9">
        <v>13018</v>
      </c>
      <c r="K598" s="9">
        <v>64.36</v>
      </c>
      <c r="L598" s="9">
        <v>96.7</v>
      </c>
      <c r="M598" s="9">
        <v>0.57799999999999996</v>
      </c>
      <c r="N598" s="9">
        <v>9.26</v>
      </c>
      <c r="O598" s="9">
        <v>27795.970219999999</v>
      </c>
      <c r="P598" s="9">
        <v>25905.766640000002</v>
      </c>
      <c r="Q598" s="9">
        <v>11456.04</v>
      </c>
      <c r="R598" s="12">
        <f>J598*VLOOKUP(C598,'Projeto Básico'!A:F,6,FALSE)</f>
        <v>24.705576058485111</v>
      </c>
    </row>
    <row r="599" spans="1:18">
      <c r="A599" t="str">
        <f t="shared" si="9"/>
        <v>TremedalBA</v>
      </c>
      <c r="B599" s="21" t="s">
        <v>675</v>
      </c>
      <c r="C599" s="22" t="s">
        <v>18</v>
      </c>
      <c r="D599" s="22" t="s">
        <v>133</v>
      </c>
      <c r="E599" s="9" t="s">
        <v>1834</v>
      </c>
      <c r="F599" s="9">
        <v>2931806</v>
      </c>
      <c r="G599" s="9" t="s">
        <v>1835</v>
      </c>
      <c r="H599" s="9" t="s">
        <v>1836</v>
      </c>
      <c r="I599" s="9">
        <v>2010.316</v>
      </c>
      <c r="J599" s="9">
        <v>15996</v>
      </c>
      <c r="K599" s="9">
        <v>10.14</v>
      </c>
      <c r="L599" s="9">
        <v>96.6</v>
      </c>
      <c r="M599" s="9">
        <v>0.52800000000000002</v>
      </c>
      <c r="N599" s="9" t="s">
        <v>151</v>
      </c>
      <c r="O599" s="9">
        <v>39534.772210000003</v>
      </c>
      <c r="P599" s="9">
        <v>38014.47651</v>
      </c>
      <c r="Q599" s="9">
        <v>7852.2</v>
      </c>
      <c r="R599" s="12">
        <f>J599*VLOOKUP(C599,'Projeto Básico'!A:F,6,FALSE)</f>
        <v>30.357228040522955</v>
      </c>
    </row>
    <row r="600" spans="1:18">
      <c r="A600" t="str">
        <f t="shared" si="9"/>
        <v>TucanoBA</v>
      </c>
      <c r="B600" s="21" t="s">
        <v>675</v>
      </c>
      <c r="C600" s="22" t="s">
        <v>18</v>
      </c>
      <c r="D600" s="22" t="s">
        <v>133</v>
      </c>
      <c r="E600" s="9" t="s">
        <v>1837</v>
      </c>
      <c r="F600" s="9">
        <v>2931905</v>
      </c>
      <c r="G600" s="9" t="s">
        <v>1838</v>
      </c>
      <c r="H600" s="9" t="s">
        <v>1839</v>
      </c>
      <c r="I600" s="9">
        <v>2198.2370000000001</v>
      </c>
      <c r="J600" s="9">
        <v>50903</v>
      </c>
      <c r="K600" s="9">
        <v>18.73</v>
      </c>
      <c r="L600" s="9">
        <v>98.2</v>
      </c>
      <c r="M600" s="9">
        <v>0.57899999999999996</v>
      </c>
      <c r="N600" s="9">
        <v>7.05</v>
      </c>
      <c r="O600" s="9">
        <v>97492.963959999994</v>
      </c>
      <c r="P600" s="9">
        <v>91397.631510000007</v>
      </c>
      <c r="Q600" s="9">
        <v>9965.5300000000007</v>
      </c>
      <c r="R600" s="12">
        <f>J600*VLOOKUP(C600,'Projeto Básico'!A:F,6,FALSE)</f>
        <v>96.603774627828201</v>
      </c>
    </row>
    <row r="601" spans="1:18">
      <c r="A601" t="str">
        <f t="shared" si="9"/>
        <v>UauáBA</v>
      </c>
      <c r="B601" s="21" t="s">
        <v>675</v>
      </c>
      <c r="C601" s="22" t="s">
        <v>18</v>
      </c>
      <c r="D601" s="22" t="s">
        <v>133</v>
      </c>
      <c r="E601" s="9" t="s">
        <v>1840</v>
      </c>
      <c r="F601" s="9">
        <v>2932002</v>
      </c>
      <c r="G601" s="9" t="s">
        <v>1841</v>
      </c>
      <c r="H601" s="9" t="s">
        <v>1842</v>
      </c>
      <c r="I601" s="9">
        <v>3060.116</v>
      </c>
      <c r="J601" s="9">
        <v>23991</v>
      </c>
      <c r="K601" s="9">
        <v>8</v>
      </c>
      <c r="L601" s="9">
        <v>97.3</v>
      </c>
      <c r="M601" s="9">
        <v>0.60499999999999998</v>
      </c>
      <c r="N601" s="9">
        <v>20.77</v>
      </c>
      <c r="O601" s="9">
        <v>52559.466469999999</v>
      </c>
      <c r="P601" s="9">
        <v>48746.722479999997</v>
      </c>
      <c r="Q601" s="9">
        <v>9371.11</v>
      </c>
      <c r="R601" s="12">
        <f>J601*VLOOKUP(C601,'Projeto Básico'!A:F,6,FALSE)</f>
        <v>45.530148657175936</v>
      </c>
    </row>
    <row r="602" spans="1:18">
      <c r="A602" t="str">
        <f t="shared" si="9"/>
        <v>UbaíraBA</v>
      </c>
      <c r="B602" s="21" t="s">
        <v>675</v>
      </c>
      <c r="C602" s="22" t="s">
        <v>18</v>
      </c>
      <c r="D602" s="22" t="s">
        <v>133</v>
      </c>
      <c r="E602" s="9" t="s">
        <v>1843</v>
      </c>
      <c r="F602" s="9">
        <v>2932101</v>
      </c>
      <c r="G602" s="9" t="s">
        <v>1844</v>
      </c>
      <c r="H602" s="9" t="s">
        <v>1845</v>
      </c>
      <c r="I602" s="9">
        <v>659.13800000000003</v>
      </c>
      <c r="J602" s="9">
        <v>19860</v>
      </c>
      <c r="K602" s="9">
        <v>27.19</v>
      </c>
      <c r="L602" s="9">
        <v>97.8</v>
      </c>
      <c r="M602" s="9">
        <v>0.58199999999999996</v>
      </c>
      <c r="N602" s="9">
        <v>10.050000000000001</v>
      </c>
      <c r="O602" s="9">
        <v>43517.336109999997</v>
      </c>
      <c r="P602" s="9">
        <v>42369.370719999999</v>
      </c>
      <c r="Q602" s="9">
        <v>12552.39</v>
      </c>
      <c r="R602" s="12">
        <f>J602*VLOOKUP(C602,'Projeto Básico'!A:F,6,FALSE)</f>
        <v>37.690331888271189</v>
      </c>
    </row>
    <row r="603" spans="1:18">
      <c r="A603" t="str">
        <f t="shared" si="9"/>
        <v>UbaitabaBA</v>
      </c>
      <c r="B603" s="21" t="s">
        <v>675</v>
      </c>
      <c r="C603" s="22" t="s">
        <v>18</v>
      </c>
      <c r="D603" s="22" t="s">
        <v>133</v>
      </c>
      <c r="E603" s="9" t="s">
        <v>1846</v>
      </c>
      <c r="F603" s="9">
        <v>2932200</v>
      </c>
      <c r="G603" s="9" t="s">
        <v>1847</v>
      </c>
      <c r="H603" s="9" t="s">
        <v>1848</v>
      </c>
      <c r="I603" s="9">
        <v>181.102</v>
      </c>
      <c r="J603" s="9">
        <v>18647</v>
      </c>
      <c r="K603" s="9">
        <v>115.72</v>
      </c>
      <c r="L603" s="9">
        <v>95.8</v>
      </c>
      <c r="M603" s="9">
        <v>0.61099999999999999</v>
      </c>
      <c r="N603" s="9">
        <v>19.61</v>
      </c>
      <c r="O603" s="9">
        <v>39677.58554</v>
      </c>
      <c r="P603" s="9">
        <v>42194.115660000003</v>
      </c>
      <c r="Q603" s="9">
        <v>12270.51</v>
      </c>
      <c r="R603" s="12">
        <f>J603*VLOOKUP(C603,'Projeto Básico'!A:F,6,FALSE)</f>
        <v>35.388299029234283</v>
      </c>
    </row>
    <row r="604" spans="1:18">
      <c r="A604" t="str">
        <f t="shared" si="9"/>
        <v>UbatãBA</v>
      </c>
      <c r="B604" s="21" t="s">
        <v>675</v>
      </c>
      <c r="C604" s="22" t="s">
        <v>18</v>
      </c>
      <c r="D604" s="22" t="s">
        <v>133</v>
      </c>
      <c r="E604" s="9" t="s">
        <v>1849</v>
      </c>
      <c r="F604" s="9">
        <v>2932309</v>
      </c>
      <c r="G604" s="9" t="s">
        <v>1850</v>
      </c>
      <c r="H604" s="9" t="s">
        <v>1851</v>
      </c>
      <c r="I604" s="9">
        <v>177.643</v>
      </c>
      <c r="J604" s="9">
        <v>27481</v>
      </c>
      <c r="K604" s="9">
        <v>93.22</v>
      </c>
      <c r="L604" s="9">
        <v>94.5</v>
      </c>
      <c r="M604" s="9">
        <v>0.59299999999999997</v>
      </c>
      <c r="N604" s="9">
        <v>4.9000000000000004</v>
      </c>
      <c r="O604" s="9">
        <v>52434.3874</v>
      </c>
      <c r="P604" s="9">
        <v>40963.193319999998</v>
      </c>
      <c r="Q604" s="9">
        <v>7763.75</v>
      </c>
      <c r="R604" s="12">
        <f>J604*VLOOKUP(C604,'Projeto Básico'!A:F,6,FALSE)</f>
        <v>52.153474855064474</v>
      </c>
    </row>
    <row r="605" spans="1:18">
      <c r="A605" t="str">
        <f t="shared" si="9"/>
        <v>UibaíBA</v>
      </c>
      <c r="B605" s="21" t="s">
        <v>675</v>
      </c>
      <c r="C605" s="22" t="s">
        <v>18</v>
      </c>
      <c r="D605" s="22" t="s">
        <v>133</v>
      </c>
      <c r="E605" s="9" t="s">
        <v>1852</v>
      </c>
      <c r="F605" s="9">
        <v>2932408</v>
      </c>
      <c r="G605" s="9" t="s">
        <v>1853</v>
      </c>
      <c r="H605" s="9" t="s">
        <v>1854</v>
      </c>
      <c r="I605" s="9">
        <v>545.298</v>
      </c>
      <c r="J605" s="9">
        <v>13894</v>
      </c>
      <c r="K605" s="9">
        <v>24.73</v>
      </c>
      <c r="L605" s="9">
        <v>97.7</v>
      </c>
      <c r="M605" s="9">
        <v>0.61699999999999999</v>
      </c>
      <c r="N605" s="9" t="s">
        <v>151</v>
      </c>
      <c r="O605" s="9">
        <v>30980.926759999998</v>
      </c>
      <c r="P605" s="9">
        <v>28076.473740000001</v>
      </c>
      <c r="Q605" s="9">
        <v>7584.98</v>
      </c>
      <c r="R605" s="12">
        <f>J605*VLOOKUP(C605,'Projeto Básico'!A:F,6,FALSE)</f>
        <v>26.368049912167162</v>
      </c>
    </row>
    <row r="606" spans="1:18">
      <c r="A606" t="str">
        <f t="shared" si="9"/>
        <v>UmburanasBA</v>
      </c>
      <c r="B606" s="21" t="s">
        <v>675</v>
      </c>
      <c r="C606" s="22" t="s">
        <v>18</v>
      </c>
      <c r="D606" s="22" t="s">
        <v>133</v>
      </c>
      <c r="E606" s="9" t="s">
        <v>1855</v>
      </c>
      <c r="F606" s="9">
        <v>2932457</v>
      </c>
      <c r="G606" s="9" t="s">
        <v>1856</v>
      </c>
      <c r="H606" s="9" t="s">
        <v>1857</v>
      </c>
      <c r="I606" s="9">
        <v>1775.633</v>
      </c>
      <c r="J606" s="9">
        <v>19573</v>
      </c>
      <c r="K606" s="9">
        <v>10.18</v>
      </c>
      <c r="L606" s="9">
        <v>95.7</v>
      </c>
      <c r="M606" s="9">
        <v>0.51500000000000001</v>
      </c>
      <c r="N606" s="9">
        <v>14.49</v>
      </c>
      <c r="O606" s="9">
        <v>40813.853819999997</v>
      </c>
      <c r="P606" s="9">
        <v>38764.13824</v>
      </c>
      <c r="Q606" s="9">
        <v>8172.13</v>
      </c>
      <c r="R606" s="12">
        <f>J606*VLOOKUP(C606,'Projeto Básico'!A:F,6,FALSE)</f>
        <v>37.145662943057999</v>
      </c>
    </row>
    <row r="607" spans="1:18">
      <c r="A607" t="str">
        <f t="shared" si="9"/>
        <v>UnaBA</v>
      </c>
      <c r="B607" s="21" t="s">
        <v>675</v>
      </c>
      <c r="C607" s="22" t="s">
        <v>18</v>
      </c>
      <c r="D607" s="22" t="s">
        <v>133</v>
      </c>
      <c r="E607" s="9" t="s">
        <v>1858</v>
      </c>
      <c r="F607" s="9">
        <v>2932507</v>
      </c>
      <c r="G607" s="9" t="s">
        <v>1859</v>
      </c>
      <c r="H607" s="9" t="s">
        <v>1860</v>
      </c>
      <c r="I607" s="9">
        <v>1126.7329999999999</v>
      </c>
      <c r="J607" s="9">
        <v>18108</v>
      </c>
      <c r="K607" s="9">
        <v>20.48</v>
      </c>
      <c r="L607" s="9">
        <v>96.8</v>
      </c>
      <c r="M607" s="9">
        <v>0.56000000000000005</v>
      </c>
      <c r="N607" s="9">
        <v>16.88</v>
      </c>
      <c r="O607" s="9">
        <v>52969.141889999999</v>
      </c>
      <c r="P607" s="9">
        <v>52684.988440000001</v>
      </c>
      <c r="Q607" s="9">
        <v>14181.23</v>
      </c>
      <c r="R607" s="12">
        <f>J607*VLOOKUP(C607,'Projeto Básico'!A:F,6,FALSE)</f>
        <v>34.365384180907078</v>
      </c>
    </row>
    <row r="608" spans="1:18">
      <c r="A608" t="str">
        <f t="shared" si="9"/>
        <v>UrandiBA</v>
      </c>
      <c r="B608" s="21" t="s">
        <v>675</v>
      </c>
      <c r="C608" s="22" t="s">
        <v>18</v>
      </c>
      <c r="D608" s="22" t="s">
        <v>133</v>
      </c>
      <c r="E608" s="9" t="s">
        <v>1861</v>
      </c>
      <c r="F608" s="9">
        <v>2932606</v>
      </c>
      <c r="G608" s="9" t="s">
        <v>1862</v>
      </c>
      <c r="H608" s="9" t="s">
        <v>1863</v>
      </c>
      <c r="I608" s="9">
        <v>902.40200000000004</v>
      </c>
      <c r="J608" s="9">
        <v>16672</v>
      </c>
      <c r="K608" s="9">
        <v>16.98</v>
      </c>
      <c r="L608" s="9">
        <v>98.1</v>
      </c>
      <c r="M608" s="9">
        <v>0.59799999999999998</v>
      </c>
      <c r="N608" s="9">
        <v>12.27</v>
      </c>
      <c r="O608" s="9">
        <v>37548.738920000003</v>
      </c>
      <c r="P608" s="9">
        <v>35237.850180000001</v>
      </c>
      <c r="Q608" s="9">
        <v>11711.21</v>
      </c>
      <c r="R608" s="12">
        <f>J608*VLOOKUP(C608,'Projeto Básico'!A:F,6,FALSE)</f>
        <v>31.640141653638327</v>
      </c>
    </row>
    <row r="609" spans="1:18">
      <c r="A609" t="str">
        <f t="shared" si="9"/>
        <v>UruçucaBA</v>
      </c>
      <c r="B609" s="21" t="s">
        <v>675</v>
      </c>
      <c r="C609" s="22" t="s">
        <v>18</v>
      </c>
      <c r="D609" s="22" t="s">
        <v>133</v>
      </c>
      <c r="E609" s="9" t="s">
        <v>1864</v>
      </c>
      <c r="F609" s="9">
        <v>2932705</v>
      </c>
      <c r="G609" s="9" t="s">
        <v>1865</v>
      </c>
      <c r="H609" s="9" t="s">
        <v>1866</v>
      </c>
      <c r="I609" s="9">
        <v>510.09800000000001</v>
      </c>
      <c r="J609" s="9">
        <v>20312</v>
      </c>
      <c r="K609" s="9">
        <v>50.61</v>
      </c>
      <c r="L609" s="9">
        <v>95.8</v>
      </c>
      <c r="M609" s="9">
        <v>0.61599999999999999</v>
      </c>
      <c r="N609" s="9">
        <v>23.57</v>
      </c>
      <c r="O609" s="9">
        <v>44499.32344</v>
      </c>
      <c r="P609" s="9">
        <v>45256.47911</v>
      </c>
      <c r="Q609" s="9">
        <v>12735.7</v>
      </c>
      <c r="R609" s="12">
        <f>J609*VLOOKUP(C609,'Projeto Básico'!A:F,6,FALSE)</f>
        <v>38.548138031951879</v>
      </c>
    </row>
    <row r="610" spans="1:18">
      <c r="A610" t="str">
        <f t="shared" si="9"/>
        <v>UtingaBA</v>
      </c>
      <c r="B610" s="21" t="s">
        <v>675</v>
      </c>
      <c r="C610" s="22" t="s">
        <v>18</v>
      </c>
      <c r="D610" s="22" t="s">
        <v>133</v>
      </c>
      <c r="E610" s="9" t="s">
        <v>1867</v>
      </c>
      <c r="F610" s="9">
        <v>2932804</v>
      </c>
      <c r="G610" s="9" t="s">
        <v>1868</v>
      </c>
      <c r="H610" s="9" t="s">
        <v>1869</v>
      </c>
      <c r="I610" s="9">
        <v>633.76</v>
      </c>
      <c r="J610" s="9">
        <v>19330</v>
      </c>
      <c r="K610" s="9">
        <v>28.47</v>
      </c>
      <c r="L610" s="9">
        <v>96.9</v>
      </c>
      <c r="M610" s="9">
        <v>0.59</v>
      </c>
      <c r="N610" s="9" t="s">
        <v>151</v>
      </c>
      <c r="O610" s="9">
        <v>39723.762280000003</v>
      </c>
      <c r="P610" s="9">
        <v>37798.990720000002</v>
      </c>
      <c r="Q610" s="9">
        <v>9136.2099999999991</v>
      </c>
      <c r="R610" s="12">
        <f>J610*VLOOKUP(C610,'Projeto Básico'!A:F,6,FALSE)</f>
        <v>36.684497250769489</v>
      </c>
    </row>
    <row r="611" spans="1:18">
      <c r="A611" t="str">
        <f t="shared" si="9"/>
        <v>ValençaBA</v>
      </c>
      <c r="B611" s="21" t="s">
        <v>675</v>
      </c>
      <c r="C611" s="22" t="s">
        <v>18</v>
      </c>
      <c r="D611" s="22" t="s">
        <v>133</v>
      </c>
      <c r="E611" s="9" t="s">
        <v>1870</v>
      </c>
      <c r="F611" s="9">
        <v>2932903</v>
      </c>
      <c r="G611" s="9" t="s">
        <v>1871</v>
      </c>
      <c r="H611" s="9" t="s">
        <v>1872</v>
      </c>
      <c r="I611" s="9">
        <v>1123.9749999999999</v>
      </c>
      <c r="J611" s="9">
        <v>97873</v>
      </c>
      <c r="K611" s="9">
        <v>74.349999999999994</v>
      </c>
      <c r="L611" s="9">
        <v>97.1</v>
      </c>
      <c r="M611" s="9">
        <v>0.623</v>
      </c>
      <c r="N611" s="9">
        <v>16.78</v>
      </c>
      <c r="O611" s="9">
        <v>161313.09484000001</v>
      </c>
      <c r="P611" s="9">
        <v>154549.08033999999</v>
      </c>
      <c r="Q611" s="9">
        <v>16217.88</v>
      </c>
      <c r="R611" s="12">
        <f>J611*VLOOKUP(C611,'Projeto Básico'!A:F,6,FALSE)</f>
        <v>185.74349712491266</v>
      </c>
    </row>
    <row r="612" spans="1:18">
      <c r="A612" t="str">
        <f t="shared" si="9"/>
        <v>ValenteBA</v>
      </c>
      <c r="B612" s="21" t="s">
        <v>675</v>
      </c>
      <c r="C612" s="22" t="s">
        <v>18</v>
      </c>
      <c r="D612" s="22" t="s">
        <v>133</v>
      </c>
      <c r="E612" s="9" t="s">
        <v>1873</v>
      </c>
      <c r="F612" s="9">
        <v>2933000</v>
      </c>
      <c r="G612" s="9" t="s">
        <v>1874</v>
      </c>
      <c r="H612" s="9" t="s">
        <v>1875</v>
      </c>
      <c r="I612" s="9">
        <v>394.87700000000001</v>
      </c>
      <c r="J612" s="9">
        <v>29111</v>
      </c>
      <c r="K612" s="9">
        <v>63.9</v>
      </c>
      <c r="L612" s="9">
        <v>98.7</v>
      </c>
      <c r="M612" s="9">
        <v>0.63700000000000001</v>
      </c>
      <c r="N612" s="9">
        <v>15.21</v>
      </c>
      <c r="O612" s="9">
        <v>53524.235999999997</v>
      </c>
      <c r="P612" s="9">
        <v>48327.183470000004</v>
      </c>
      <c r="Q612" s="9">
        <v>8524.9699999999993</v>
      </c>
      <c r="R612" s="12">
        <f>J612*VLOOKUP(C612,'Projeto Básico'!A:F,6,FALSE)</f>
        <v>55.246890815682903</v>
      </c>
    </row>
    <row r="613" spans="1:18">
      <c r="A613" t="str">
        <f t="shared" si="9"/>
        <v>Várzea da RoçaBA</v>
      </c>
      <c r="B613" s="21" t="s">
        <v>675</v>
      </c>
      <c r="C613" s="22" t="s">
        <v>18</v>
      </c>
      <c r="D613" s="22" t="s">
        <v>133</v>
      </c>
      <c r="E613" s="9" t="s">
        <v>1876</v>
      </c>
      <c r="F613" s="9">
        <v>2933059</v>
      </c>
      <c r="G613" s="9" t="s">
        <v>1877</v>
      </c>
      <c r="H613" s="9" t="s">
        <v>1878</v>
      </c>
      <c r="I613" s="9">
        <v>468.40699999999998</v>
      </c>
      <c r="J613" s="9">
        <v>14135</v>
      </c>
      <c r="K613" s="9">
        <v>26.83</v>
      </c>
      <c r="L613" s="9">
        <v>97.9</v>
      </c>
      <c r="M613" s="9">
        <v>0.53900000000000003</v>
      </c>
      <c r="N613" s="9">
        <v>25</v>
      </c>
      <c r="O613" s="9">
        <v>35390.503640000003</v>
      </c>
      <c r="P613" s="9">
        <v>29896.542870000001</v>
      </c>
      <c r="Q613" s="9">
        <v>7466.61</v>
      </c>
      <c r="R613" s="12">
        <f>J613*VLOOKUP(C613,'Projeto Básico'!A:F,6,FALSE)</f>
        <v>26.825420002050009</v>
      </c>
    </row>
    <row r="614" spans="1:18">
      <c r="A614" t="str">
        <f t="shared" si="9"/>
        <v>Várzea do PoçoBA</v>
      </c>
      <c r="B614" s="21" t="s">
        <v>675</v>
      </c>
      <c r="C614" s="22" t="s">
        <v>18</v>
      </c>
      <c r="D614" s="22" t="s">
        <v>133</v>
      </c>
      <c r="E614" s="9" t="s">
        <v>1879</v>
      </c>
      <c r="F614" s="9">
        <v>2933109</v>
      </c>
      <c r="G614" s="9" t="s">
        <v>1880</v>
      </c>
      <c r="H614" s="9" t="s">
        <v>1881</v>
      </c>
      <c r="I614" s="9">
        <v>206.47800000000001</v>
      </c>
      <c r="J614" s="9">
        <v>9247</v>
      </c>
      <c r="K614" s="9">
        <v>42.27</v>
      </c>
      <c r="L614" s="9">
        <v>98.8</v>
      </c>
      <c r="M614" s="9">
        <v>0.57499999999999996</v>
      </c>
      <c r="N614" s="9">
        <v>11.36</v>
      </c>
      <c r="O614" s="9">
        <v>18750.011780000001</v>
      </c>
      <c r="P614" s="9">
        <v>18332.309959999999</v>
      </c>
      <c r="Q614" s="9">
        <v>10636.93</v>
      </c>
      <c r="R614" s="12">
        <f>J614*VLOOKUP(C614,'Projeto Básico'!A:F,6,FALSE)</f>
        <v>17.548967722600384</v>
      </c>
    </row>
    <row r="615" spans="1:18">
      <c r="A615" t="str">
        <f t="shared" si="9"/>
        <v>Várzea NovaBA</v>
      </c>
      <c r="B615" s="21" t="s">
        <v>675</v>
      </c>
      <c r="C615" s="22" t="s">
        <v>18</v>
      </c>
      <c r="D615" s="22" t="s">
        <v>133</v>
      </c>
      <c r="E615" s="9" t="s">
        <v>1882</v>
      </c>
      <c r="F615" s="9">
        <v>2933158</v>
      </c>
      <c r="G615" s="9" t="s">
        <v>1883</v>
      </c>
      <c r="H615" s="9" t="s">
        <v>1884</v>
      </c>
      <c r="I615" s="9">
        <v>1225.8920000000001</v>
      </c>
      <c r="J615" s="9">
        <v>12556</v>
      </c>
      <c r="K615" s="9">
        <v>10.96</v>
      </c>
      <c r="L615" s="9">
        <v>95.9</v>
      </c>
      <c r="M615" s="9">
        <v>0.55500000000000005</v>
      </c>
      <c r="N615" s="9">
        <v>11.49</v>
      </c>
      <c r="O615" s="9">
        <v>34410.658990000004</v>
      </c>
      <c r="P615" s="9">
        <v>29221.490699999998</v>
      </c>
      <c r="Q615" s="9">
        <v>16480.259999999998</v>
      </c>
      <c r="R615" s="12">
        <f>J615*VLOOKUP(C615,'Projeto Básico'!A:F,6,FALSE)</f>
        <v>23.828791902776082</v>
      </c>
    </row>
    <row r="616" spans="1:18">
      <c r="A616" t="str">
        <f t="shared" si="9"/>
        <v>VarzedoBA</v>
      </c>
      <c r="B616" s="21" t="s">
        <v>675</v>
      </c>
      <c r="C616" s="22" t="s">
        <v>18</v>
      </c>
      <c r="D616" s="22" t="s">
        <v>133</v>
      </c>
      <c r="E616" s="9" t="s">
        <v>1885</v>
      </c>
      <c r="F616" s="9">
        <v>2933174</v>
      </c>
      <c r="G616" s="9" t="s">
        <v>1886</v>
      </c>
      <c r="H616" s="9" t="s">
        <v>1887</v>
      </c>
      <c r="I616" s="9">
        <v>221.399</v>
      </c>
      <c r="J616" s="9">
        <v>8734</v>
      </c>
      <c r="K616" s="9">
        <v>40.159999999999997</v>
      </c>
      <c r="L616" s="9">
        <v>97.9</v>
      </c>
      <c r="M616" s="9">
        <v>0.58599999999999997</v>
      </c>
      <c r="N616" s="9">
        <v>10.1</v>
      </c>
      <c r="O616" s="9">
        <v>21286.110359999999</v>
      </c>
      <c r="P616" s="9">
        <v>18952.777600000001</v>
      </c>
      <c r="Q616" s="9">
        <v>13752.84</v>
      </c>
      <c r="R616" s="12">
        <f>J616*VLOOKUP(C616,'Projeto Básico'!A:F,6,FALSE)</f>
        <v>16.575395705546853</v>
      </c>
    </row>
    <row r="617" spans="1:18">
      <c r="A617" t="str">
        <f t="shared" si="9"/>
        <v>Vera CruzBA</v>
      </c>
      <c r="B617" s="21" t="s">
        <v>675</v>
      </c>
      <c r="C617" s="22" t="s">
        <v>18</v>
      </c>
      <c r="D617" s="22" t="s">
        <v>133</v>
      </c>
      <c r="E617" s="9" t="s">
        <v>1888</v>
      </c>
      <c r="F617" s="9">
        <v>2933208</v>
      </c>
      <c r="G617" s="9" t="s">
        <v>1889</v>
      </c>
      <c r="H617" s="9" t="s">
        <v>1890</v>
      </c>
      <c r="I617" s="9">
        <v>297.53699999999998</v>
      </c>
      <c r="J617" s="9">
        <v>44185</v>
      </c>
      <c r="K617" s="9">
        <v>125.33</v>
      </c>
      <c r="L617" s="9">
        <v>99.3</v>
      </c>
      <c r="M617" s="9">
        <v>0.64500000000000002</v>
      </c>
      <c r="N617" s="9">
        <v>12.68</v>
      </c>
      <c r="O617" s="9">
        <v>93296.975409999999</v>
      </c>
      <c r="P617" s="9">
        <v>85706.230949999997</v>
      </c>
      <c r="Q617" s="9">
        <v>12471.31</v>
      </c>
      <c r="R617" s="12">
        <f>J617*VLOOKUP(C617,'Projeto Básico'!A:F,6,FALSE)</f>
        <v>83.854346147193468</v>
      </c>
    </row>
    <row r="618" spans="1:18">
      <c r="A618" t="str">
        <f t="shared" si="9"/>
        <v>VeredaBA</v>
      </c>
      <c r="B618" s="21" t="s">
        <v>675</v>
      </c>
      <c r="C618" s="22" t="s">
        <v>18</v>
      </c>
      <c r="D618" s="22" t="s">
        <v>133</v>
      </c>
      <c r="E618" s="9" t="s">
        <v>1891</v>
      </c>
      <c r="F618" s="9">
        <v>2933257</v>
      </c>
      <c r="G618" s="9" t="s">
        <v>1892</v>
      </c>
      <c r="H618" s="9" t="s">
        <v>1893</v>
      </c>
      <c r="I618" s="9">
        <v>782.15899999999999</v>
      </c>
      <c r="J618" s="9">
        <v>6105</v>
      </c>
      <c r="K618" s="9">
        <v>7.78</v>
      </c>
      <c r="L618" s="9">
        <v>98.1</v>
      </c>
      <c r="M618" s="9">
        <v>0.57699999999999996</v>
      </c>
      <c r="N618" s="9" t="s">
        <v>151</v>
      </c>
      <c r="O618" s="9">
        <v>20048.807410000001</v>
      </c>
      <c r="P618" s="9">
        <v>20101.874640000002</v>
      </c>
      <c r="Q618" s="9">
        <v>13704.37</v>
      </c>
      <c r="R618" s="12">
        <f>J618*VLOOKUP(C618,'Projeto Básico'!A:F,6,FALSE)</f>
        <v>11.586076343297865</v>
      </c>
    </row>
    <row r="619" spans="1:18">
      <c r="A619" t="str">
        <f t="shared" si="9"/>
        <v>Vitória da ConquistaBA</v>
      </c>
      <c r="B619" s="21" t="s">
        <v>675</v>
      </c>
      <c r="C619" s="22" t="s">
        <v>18</v>
      </c>
      <c r="D619" s="22" t="s">
        <v>133</v>
      </c>
      <c r="E619" s="9" t="s">
        <v>1894</v>
      </c>
      <c r="F619" s="9">
        <v>2933307</v>
      </c>
      <c r="G619" s="9" t="s">
        <v>1895</v>
      </c>
      <c r="H619" s="9" t="s">
        <v>1896</v>
      </c>
      <c r="I619" s="9">
        <v>3254.1860000000001</v>
      </c>
      <c r="J619" s="9">
        <v>343643</v>
      </c>
      <c r="K619" s="9">
        <v>91.41</v>
      </c>
      <c r="L619" s="9">
        <v>96.8</v>
      </c>
      <c r="M619" s="9">
        <v>0.67800000000000005</v>
      </c>
      <c r="N619" s="9">
        <v>10.24</v>
      </c>
      <c r="O619" s="9">
        <v>637789.54234000004</v>
      </c>
      <c r="P619" s="9">
        <v>605294.52538000001</v>
      </c>
      <c r="Q619" s="9">
        <v>20905.86</v>
      </c>
      <c r="R619" s="12">
        <f>J619*VLOOKUP(C619,'Projeto Básico'!A:F,6,FALSE)</f>
        <v>652.16609874527569</v>
      </c>
    </row>
    <row r="620" spans="1:18">
      <c r="A620" t="str">
        <f t="shared" si="9"/>
        <v>WagnerBA</v>
      </c>
      <c r="B620" s="21" t="s">
        <v>675</v>
      </c>
      <c r="C620" s="22" t="s">
        <v>18</v>
      </c>
      <c r="D620" s="22" t="s">
        <v>133</v>
      </c>
      <c r="E620" s="9" t="s">
        <v>1897</v>
      </c>
      <c r="F620" s="9">
        <v>2933406</v>
      </c>
      <c r="G620" s="9" t="s">
        <v>1898</v>
      </c>
      <c r="H620" s="9" t="s">
        <v>1899</v>
      </c>
      <c r="I620" s="9">
        <v>522.37</v>
      </c>
      <c r="J620" s="9">
        <v>9342</v>
      </c>
      <c r="K620" s="9">
        <v>21.34</v>
      </c>
      <c r="L620" s="9">
        <v>96.6</v>
      </c>
      <c r="M620" s="9">
        <v>0.58699999999999997</v>
      </c>
      <c r="N620" s="9">
        <v>10.1</v>
      </c>
      <c r="O620" s="9">
        <v>19836.477269999999</v>
      </c>
      <c r="P620" s="9">
        <v>17875.654569999999</v>
      </c>
      <c r="Q620" s="9">
        <v>8587.7800000000007</v>
      </c>
      <c r="R620" s="12">
        <f>J620*VLOOKUP(C620,'Projeto Básico'!A:F,6,FALSE)</f>
        <v>17.729258836869558</v>
      </c>
    </row>
    <row r="621" spans="1:18">
      <c r="A621" t="str">
        <f t="shared" si="9"/>
        <v>WanderleyBA</v>
      </c>
      <c r="B621" s="21" t="s">
        <v>675</v>
      </c>
      <c r="C621" s="22" t="s">
        <v>18</v>
      </c>
      <c r="D621" s="22" t="s">
        <v>133</v>
      </c>
      <c r="E621" s="9" t="s">
        <v>1900</v>
      </c>
      <c r="F621" s="9">
        <v>2933455</v>
      </c>
      <c r="G621" s="9" t="s">
        <v>1901</v>
      </c>
      <c r="H621" s="9" t="s">
        <v>1902</v>
      </c>
      <c r="I621" s="9">
        <v>2920.5790000000002</v>
      </c>
      <c r="J621" s="9">
        <v>12125</v>
      </c>
      <c r="K621" s="9">
        <v>4.22</v>
      </c>
      <c r="L621" s="9">
        <v>96.1</v>
      </c>
      <c r="M621" s="9">
        <v>0.6</v>
      </c>
      <c r="N621" s="9">
        <v>6.1</v>
      </c>
      <c r="O621" s="9">
        <v>33377.365489999996</v>
      </c>
      <c r="P621" s="9">
        <v>31038.253830000001</v>
      </c>
      <c r="Q621" s="9">
        <v>12281</v>
      </c>
      <c r="R621" s="12">
        <f>J621*VLOOKUP(C621,'Projeto Básico'!A:F,6,FALSE)</f>
        <v>23.010839584354891</v>
      </c>
    </row>
    <row r="622" spans="1:18">
      <c r="A622" t="str">
        <f t="shared" si="9"/>
        <v>Wenceslau GuimarãesBA</v>
      </c>
      <c r="B622" s="21" t="s">
        <v>675</v>
      </c>
      <c r="C622" s="22" t="s">
        <v>18</v>
      </c>
      <c r="D622" s="22" t="s">
        <v>133</v>
      </c>
      <c r="E622" s="9" t="s">
        <v>1903</v>
      </c>
      <c r="F622" s="9">
        <v>2933505</v>
      </c>
      <c r="G622" s="9" t="s">
        <v>1904</v>
      </c>
      <c r="H622" s="9" t="s">
        <v>1905</v>
      </c>
      <c r="I622" s="9">
        <v>655.05700000000002</v>
      </c>
      <c r="J622" s="9">
        <v>20862</v>
      </c>
      <c r="K622" s="9">
        <v>32.92</v>
      </c>
      <c r="L622" s="9">
        <v>94.6</v>
      </c>
      <c r="M622" s="9">
        <v>0.54400000000000004</v>
      </c>
      <c r="N622" s="9">
        <v>3.38</v>
      </c>
      <c r="O622" s="9">
        <v>55976.002500000002</v>
      </c>
      <c r="P622" s="9">
        <v>50962.531589999999</v>
      </c>
      <c r="Q622" s="9">
        <v>14012.95</v>
      </c>
      <c r="R622" s="12">
        <f>J622*VLOOKUP(C622,'Projeto Básico'!A:F,6,FALSE)</f>
        <v>39.591928693510248</v>
      </c>
    </row>
    <row r="623" spans="1:18">
      <c r="A623" t="str">
        <f t="shared" si="9"/>
        <v>Xique-XiqueBA</v>
      </c>
      <c r="B623" s="21" t="s">
        <v>675</v>
      </c>
      <c r="C623" s="22" t="s">
        <v>18</v>
      </c>
      <c r="D623" s="22" t="s">
        <v>133</v>
      </c>
      <c r="E623" s="9" t="s">
        <v>1906</v>
      </c>
      <c r="F623" s="9">
        <v>2933604</v>
      </c>
      <c r="G623" s="9" t="s">
        <v>1907</v>
      </c>
      <c r="H623" s="9" t="s">
        <v>1908</v>
      </c>
      <c r="I623" s="9">
        <v>5079.6620000000003</v>
      </c>
      <c r="J623" s="9">
        <v>46562</v>
      </c>
      <c r="K623" s="9">
        <v>8.2799999999999994</v>
      </c>
      <c r="L623" s="9">
        <v>96.9</v>
      </c>
      <c r="M623" s="9">
        <v>0.58499999999999996</v>
      </c>
      <c r="N623" s="9">
        <v>11.68</v>
      </c>
      <c r="O623" s="9">
        <v>103379.3268</v>
      </c>
      <c r="P623" s="9">
        <v>102019.4013</v>
      </c>
      <c r="Q623" s="9">
        <v>8961.01</v>
      </c>
      <c r="R623" s="12">
        <f>J623*VLOOKUP(C623,'Projeto Básico'!A:F,6,FALSE)</f>
        <v>88.365419606328445</v>
      </c>
    </row>
    <row r="624" spans="1:18">
      <c r="A624" t="str">
        <f t="shared" si="9"/>
        <v>AbaiaraCE</v>
      </c>
      <c r="B624" s="21" t="s">
        <v>1909</v>
      </c>
      <c r="C624" s="22" t="s">
        <v>19</v>
      </c>
      <c r="D624" s="22" t="s">
        <v>133</v>
      </c>
      <c r="E624" s="9" t="s">
        <v>1910</v>
      </c>
      <c r="F624" s="9">
        <v>2300101</v>
      </c>
      <c r="G624" s="9" t="s">
        <v>1911</v>
      </c>
      <c r="H624" s="9" t="s">
        <v>1912</v>
      </c>
      <c r="I624" s="9">
        <v>180.833</v>
      </c>
      <c r="J624" s="9">
        <v>11965</v>
      </c>
      <c r="K624" s="9">
        <v>58.69</v>
      </c>
      <c r="L624" s="9">
        <v>96.7</v>
      </c>
      <c r="M624" s="9">
        <v>0.628</v>
      </c>
      <c r="N624" s="9">
        <v>19.87</v>
      </c>
      <c r="O624" s="9">
        <v>29043.963530000001</v>
      </c>
      <c r="P624" s="9">
        <v>26827.90366</v>
      </c>
      <c r="Q624" s="9">
        <v>9158.0400000000009</v>
      </c>
      <c r="R624" s="12">
        <f>J624*VLOOKUP(C624,'Projeto Básico'!A:F,6,FALSE)</f>
        <v>25.745056852491945</v>
      </c>
    </row>
    <row r="625" spans="1:18">
      <c r="A625" t="str">
        <f t="shared" si="9"/>
        <v>AcarapeCE</v>
      </c>
      <c r="B625" s="21" t="s">
        <v>1909</v>
      </c>
      <c r="C625" s="22" t="s">
        <v>19</v>
      </c>
      <c r="D625" s="22" t="s">
        <v>133</v>
      </c>
      <c r="E625" s="9" t="s">
        <v>1913</v>
      </c>
      <c r="F625" s="9">
        <v>2300150</v>
      </c>
      <c r="G625" s="9" t="s">
        <v>1914</v>
      </c>
      <c r="H625" s="9" t="s">
        <v>1915</v>
      </c>
      <c r="I625" s="9">
        <v>130.00200000000001</v>
      </c>
      <c r="J625" s="9">
        <v>15140</v>
      </c>
      <c r="K625" s="9">
        <v>98.52</v>
      </c>
      <c r="L625" s="9">
        <v>96.8</v>
      </c>
      <c r="M625" s="9">
        <v>0.60599999999999998</v>
      </c>
      <c r="N625" s="9">
        <v>5.35</v>
      </c>
      <c r="O625" s="9">
        <v>38762.535400000001</v>
      </c>
      <c r="P625" s="9">
        <v>36800.468050000003</v>
      </c>
      <c r="Q625" s="9">
        <v>10317.469999999999</v>
      </c>
      <c r="R625" s="12">
        <f>J625*VLOOKUP(C625,'Projeto Básico'!A:F,6,FALSE)</f>
        <v>32.576695423880324</v>
      </c>
    </row>
    <row r="626" spans="1:18">
      <c r="A626" t="str">
        <f t="shared" si="9"/>
        <v>AcaraúCE</v>
      </c>
      <c r="B626" s="21" t="s">
        <v>1909</v>
      </c>
      <c r="C626" s="22" t="s">
        <v>19</v>
      </c>
      <c r="D626" s="22" t="s">
        <v>133</v>
      </c>
      <c r="E626" s="9" t="s">
        <v>1916</v>
      </c>
      <c r="F626" s="9">
        <v>2300200</v>
      </c>
      <c r="G626" s="9" t="s">
        <v>1917</v>
      </c>
      <c r="H626" s="9" t="s">
        <v>1918</v>
      </c>
      <c r="I626" s="9">
        <v>842.471</v>
      </c>
      <c r="J626" s="9">
        <v>63556</v>
      </c>
      <c r="K626" s="9">
        <v>68.31</v>
      </c>
      <c r="L626" s="9">
        <v>96.8</v>
      </c>
      <c r="M626" s="9">
        <v>0.60099999999999998</v>
      </c>
      <c r="N626" s="9">
        <v>5.92</v>
      </c>
      <c r="O626" s="9">
        <v>132656.38793</v>
      </c>
      <c r="P626" s="9">
        <v>109899.29715</v>
      </c>
      <c r="Q626" s="9">
        <v>13261.89</v>
      </c>
      <c r="R626" s="12">
        <f>J626*VLOOKUP(C626,'Projeto Básico'!A:F,6,FALSE)</f>
        <v>136.75326647028652</v>
      </c>
    </row>
    <row r="627" spans="1:18">
      <c r="A627" t="str">
        <f t="shared" si="9"/>
        <v>AcopiaraCE</v>
      </c>
      <c r="B627" s="21" t="s">
        <v>1909</v>
      </c>
      <c r="C627" s="22" t="s">
        <v>19</v>
      </c>
      <c r="D627" s="22" t="s">
        <v>133</v>
      </c>
      <c r="E627" s="9" t="s">
        <v>1919</v>
      </c>
      <c r="F627" s="9">
        <v>2300309</v>
      </c>
      <c r="G627" s="9" t="s">
        <v>1920</v>
      </c>
      <c r="H627" s="9" t="s">
        <v>1921</v>
      </c>
      <c r="I627" s="9">
        <v>2254.279</v>
      </c>
      <c r="J627" s="9">
        <v>54687</v>
      </c>
      <c r="K627" s="9">
        <v>22.58</v>
      </c>
      <c r="L627" s="9">
        <v>97.2</v>
      </c>
      <c r="M627" s="9">
        <v>0.59499999999999997</v>
      </c>
      <c r="N627" s="9">
        <v>20.18</v>
      </c>
      <c r="O627" s="9">
        <v>153148.70946000001</v>
      </c>
      <c r="P627" s="9">
        <v>125356.16693000001</v>
      </c>
      <c r="Q627" s="9">
        <v>9432.25</v>
      </c>
      <c r="R627" s="12">
        <f>J627*VLOOKUP(C627,'Projeto Básico'!A:F,6,FALSE)</f>
        <v>117.66986411134367</v>
      </c>
    </row>
    <row r="628" spans="1:18">
      <c r="A628" t="str">
        <f t="shared" si="9"/>
        <v>AiuabaCE</v>
      </c>
      <c r="B628" s="21" t="s">
        <v>1909</v>
      </c>
      <c r="C628" s="22" t="s">
        <v>19</v>
      </c>
      <c r="D628" s="22" t="s">
        <v>133</v>
      </c>
      <c r="E628" s="9" t="s">
        <v>1922</v>
      </c>
      <c r="F628" s="9">
        <v>2300408</v>
      </c>
      <c r="G628" s="9" t="s">
        <v>1923</v>
      </c>
      <c r="H628" s="9" t="s">
        <v>1924</v>
      </c>
      <c r="I628" s="9">
        <v>2438.5630000000001</v>
      </c>
      <c r="J628" s="9">
        <v>17584</v>
      </c>
      <c r="K628" s="9">
        <v>6.66</v>
      </c>
      <c r="L628" s="9">
        <v>97.5</v>
      </c>
      <c r="M628" s="9">
        <v>0.56899999999999995</v>
      </c>
      <c r="N628" s="9">
        <v>15.08</v>
      </c>
      <c r="O628" s="9">
        <v>37794.630709999998</v>
      </c>
      <c r="P628" s="9">
        <v>33776.932269999998</v>
      </c>
      <c r="Q628" s="9">
        <v>8642.9</v>
      </c>
      <c r="R628" s="12">
        <f>J628*VLOOKUP(C628,'Projeto Básico'!A:F,6,FALSE)</f>
        <v>37.835443350958492</v>
      </c>
    </row>
    <row r="629" spans="1:18">
      <c r="A629" t="str">
        <f t="shared" si="9"/>
        <v>AlcântarasCE</v>
      </c>
      <c r="B629" s="21" t="s">
        <v>1909</v>
      </c>
      <c r="C629" s="22" t="s">
        <v>19</v>
      </c>
      <c r="D629" s="22" t="s">
        <v>133</v>
      </c>
      <c r="E629" s="9" t="s">
        <v>1925</v>
      </c>
      <c r="F629" s="9">
        <v>2300507</v>
      </c>
      <c r="G629" s="9" t="s">
        <v>1926</v>
      </c>
      <c r="H629" s="9" t="s">
        <v>1927</v>
      </c>
      <c r="I629" s="9">
        <v>135.76</v>
      </c>
      <c r="J629" s="9">
        <v>11846</v>
      </c>
      <c r="K629" s="9">
        <v>77.709999999999994</v>
      </c>
      <c r="L629" s="9">
        <v>97.7</v>
      </c>
      <c r="M629" s="9">
        <v>0.6</v>
      </c>
      <c r="N629" s="9" t="s">
        <v>151</v>
      </c>
      <c r="O629" s="9">
        <v>28047.777900000001</v>
      </c>
      <c r="P629" s="9">
        <v>28990.819210000001</v>
      </c>
      <c r="Q629" s="9">
        <v>7674.08</v>
      </c>
      <c r="R629" s="12">
        <f>J629*VLOOKUP(C629,'Projeto Básico'!A:F,6,FALSE)</f>
        <v>25.489004887139121</v>
      </c>
    </row>
    <row r="630" spans="1:18">
      <c r="A630" t="str">
        <f t="shared" si="9"/>
        <v>AltaneiraCE</v>
      </c>
      <c r="B630" s="21" t="s">
        <v>1909</v>
      </c>
      <c r="C630" s="22" t="s">
        <v>19</v>
      </c>
      <c r="D630" s="22" t="s">
        <v>133</v>
      </c>
      <c r="E630" s="9" t="s">
        <v>1928</v>
      </c>
      <c r="F630" s="9">
        <v>2300606</v>
      </c>
      <c r="G630" s="9" t="s">
        <v>1929</v>
      </c>
      <c r="H630" s="9" t="s">
        <v>1930</v>
      </c>
      <c r="I630" s="9">
        <v>72.674999999999997</v>
      </c>
      <c r="J630" s="9">
        <v>7712</v>
      </c>
      <c r="K630" s="9">
        <v>93.54</v>
      </c>
      <c r="L630" s="9">
        <v>95.7</v>
      </c>
      <c r="M630" s="9">
        <v>0.60199999999999998</v>
      </c>
      <c r="N630" s="9">
        <v>9.43</v>
      </c>
      <c r="O630" s="9">
        <v>31688.026099999999</v>
      </c>
      <c r="P630" s="9">
        <v>24034.709800000001</v>
      </c>
      <c r="Q630" s="9">
        <v>8560.2099999999991</v>
      </c>
      <c r="R630" s="12">
        <f>J630*VLOOKUP(C630,'Projeto Básico'!A:F,6,FALSE)</f>
        <v>16.593888712613278</v>
      </c>
    </row>
    <row r="631" spans="1:18">
      <c r="A631" t="str">
        <f t="shared" si="9"/>
        <v>Alto SantoCE</v>
      </c>
      <c r="B631" s="21" t="s">
        <v>1909</v>
      </c>
      <c r="C631" s="22" t="s">
        <v>19</v>
      </c>
      <c r="D631" s="22" t="s">
        <v>133</v>
      </c>
      <c r="E631" s="9" t="s">
        <v>1931</v>
      </c>
      <c r="F631" s="9">
        <v>2300705</v>
      </c>
      <c r="G631" s="9" t="s">
        <v>1932</v>
      </c>
      <c r="H631" s="9" t="s">
        <v>1933</v>
      </c>
      <c r="I631" s="9">
        <v>1147.2080000000001</v>
      </c>
      <c r="J631" s="9">
        <v>16077</v>
      </c>
      <c r="K631" s="9">
        <v>12.22</v>
      </c>
      <c r="L631" s="9">
        <v>96.5</v>
      </c>
      <c r="M631" s="9">
        <v>0.60099999999999998</v>
      </c>
      <c r="N631" s="9">
        <v>12.12</v>
      </c>
      <c r="O631" s="9">
        <v>40704.752090000002</v>
      </c>
      <c r="P631" s="9">
        <v>35934.269399999997</v>
      </c>
      <c r="Q631" s="9">
        <v>11725.03</v>
      </c>
      <c r="R631" s="12">
        <f>J631*VLOOKUP(C631,'Projeto Básico'!A:F,6,FALSE)</f>
        <v>34.59283568888533</v>
      </c>
    </row>
    <row r="632" spans="1:18">
      <c r="A632" t="str">
        <f t="shared" si="9"/>
        <v>AmontadaCE</v>
      </c>
      <c r="B632" s="21" t="s">
        <v>1909</v>
      </c>
      <c r="C632" s="22" t="s">
        <v>19</v>
      </c>
      <c r="D632" s="22" t="s">
        <v>133</v>
      </c>
      <c r="E632" s="9" t="s">
        <v>1934</v>
      </c>
      <c r="F632" s="9">
        <v>2300754</v>
      </c>
      <c r="G632" s="9" t="s">
        <v>1935</v>
      </c>
      <c r="H632" s="9" t="s">
        <v>1936</v>
      </c>
      <c r="I632" s="9">
        <v>1175.0440000000001</v>
      </c>
      <c r="J632" s="9">
        <v>44195</v>
      </c>
      <c r="K632" s="9">
        <v>33.270000000000003</v>
      </c>
      <c r="L632" s="9">
        <v>97</v>
      </c>
      <c r="M632" s="9">
        <v>0.60599999999999998</v>
      </c>
      <c r="N632" s="9">
        <v>8.7200000000000006</v>
      </c>
      <c r="O632" s="9">
        <v>104596.02325</v>
      </c>
      <c r="P632" s="9">
        <v>100940.29595</v>
      </c>
      <c r="Q632" s="9">
        <v>12195.24</v>
      </c>
      <c r="R632" s="12">
        <f>J632*VLOOKUP(C632,'Projeto Básico'!A:F,6,FALSE)</f>
        <v>95.094257216538367</v>
      </c>
    </row>
    <row r="633" spans="1:18">
      <c r="A633" t="str">
        <f t="shared" si="9"/>
        <v>Antonina do NorteCE</v>
      </c>
      <c r="B633" s="21" t="s">
        <v>1909</v>
      </c>
      <c r="C633" s="22" t="s">
        <v>19</v>
      </c>
      <c r="D633" s="22" t="s">
        <v>133</v>
      </c>
      <c r="E633" s="9" t="s">
        <v>1937</v>
      </c>
      <c r="F633" s="9">
        <v>2300804</v>
      </c>
      <c r="G633" s="9" t="s">
        <v>1938</v>
      </c>
      <c r="H633" s="9" t="s">
        <v>1939</v>
      </c>
      <c r="I633" s="9">
        <v>259.70600000000002</v>
      </c>
      <c r="J633" s="9">
        <v>7402</v>
      </c>
      <c r="K633" s="9">
        <v>26.85</v>
      </c>
      <c r="L633" s="9">
        <v>95.7</v>
      </c>
      <c r="M633" s="9">
        <v>0.59899999999999998</v>
      </c>
      <c r="N633" s="9">
        <v>11.11</v>
      </c>
      <c r="O633" s="9">
        <v>21091.600419999999</v>
      </c>
      <c r="P633" s="9">
        <v>19508.590329999999</v>
      </c>
      <c r="Q633" s="9">
        <v>9279.7900000000009</v>
      </c>
      <c r="R633" s="12">
        <f>J633*VLOOKUP(C633,'Projeto Básico'!A:F,6,FALSE)</f>
        <v>15.926862584383233</v>
      </c>
    </row>
    <row r="634" spans="1:18">
      <c r="A634" t="str">
        <f t="shared" si="9"/>
        <v>ApuiarésCE</v>
      </c>
      <c r="B634" s="21" t="s">
        <v>1909</v>
      </c>
      <c r="C634" s="22" t="s">
        <v>19</v>
      </c>
      <c r="D634" s="22" t="s">
        <v>133</v>
      </c>
      <c r="E634" s="9" t="s">
        <v>1940</v>
      </c>
      <c r="F634" s="9">
        <v>2300903</v>
      </c>
      <c r="G634" s="9" t="s">
        <v>1941</v>
      </c>
      <c r="H634" s="9" t="s">
        <v>1942</v>
      </c>
      <c r="I634" s="9">
        <v>543.98</v>
      </c>
      <c r="J634" s="9">
        <v>14742</v>
      </c>
      <c r="K634" s="9">
        <v>25.54</v>
      </c>
      <c r="L634" s="9">
        <v>98.6</v>
      </c>
      <c r="M634" s="9">
        <v>0.61799999999999999</v>
      </c>
      <c r="N634" s="9" t="s">
        <v>151</v>
      </c>
      <c r="O634" s="9">
        <v>43151.167699999998</v>
      </c>
      <c r="P634" s="9">
        <v>36822.044679999999</v>
      </c>
      <c r="Q634" s="9">
        <v>7642.48</v>
      </c>
      <c r="R634" s="12">
        <f>J634*VLOOKUP(C634,'Projeto Básico'!A:F,6,FALSE)</f>
        <v>31.720319943120455</v>
      </c>
    </row>
    <row r="635" spans="1:18">
      <c r="A635" t="str">
        <f t="shared" si="9"/>
        <v>AquirazCE</v>
      </c>
      <c r="B635" s="21" t="s">
        <v>1909</v>
      </c>
      <c r="C635" s="22" t="s">
        <v>19</v>
      </c>
      <c r="D635" s="22" t="s">
        <v>133</v>
      </c>
      <c r="E635" s="9" t="s">
        <v>1943</v>
      </c>
      <c r="F635" s="9">
        <v>2301000</v>
      </c>
      <c r="G635" s="9" t="s">
        <v>1944</v>
      </c>
      <c r="H635" s="9" t="s">
        <v>1945</v>
      </c>
      <c r="I635" s="9">
        <v>480.23599999999999</v>
      </c>
      <c r="J635" s="9">
        <v>81581</v>
      </c>
      <c r="K635" s="9">
        <v>150.5</v>
      </c>
      <c r="L635" s="9">
        <v>96.5</v>
      </c>
      <c r="M635" s="9">
        <v>0.64100000000000001</v>
      </c>
      <c r="N635" s="9">
        <v>14.23</v>
      </c>
      <c r="O635" s="9">
        <v>244006.61550000001</v>
      </c>
      <c r="P635" s="9">
        <v>197501.39598</v>
      </c>
      <c r="Q635" s="9">
        <v>42147.15</v>
      </c>
      <c r="R635" s="12">
        <f>J635*VLOOKUP(C635,'Projeto Básico'!A:F,6,FALSE)</f>
        <v>175.53760828108193</v>
      </c>
    </row>
    <row r="636" spans="1:18">
      <c r="A636" t="str">
        <f t="shared" si="9"/>
        <v>AracatiCE</v>
      </c>
      <c r="B636" s="21" t="s">
        <v>1909</v>
      </c>
      <c r="C636" s="22" t="s">
        <v>19</v>
      </c>
      <c r="D636" s="22" t="s">
        <v>133</v>
      </c>
      <c r="E636" s="9" t="s">
        <v>1946</v>
      </c>
      <c r="F636" s="9">
        <v>2301109</v>
      </c>
      <c r="G636" s="9" t="s">
        <v>1947</v>
      </c>
      <c r="H636" s="9" t="s">
        <v>1948</v>
      </c>
      <c r="I636" s="9">
        <v>1227.1969999999999</v>
      </c>
      <c r="J636" s="9">
        <v>75392</v>
      </c>
      <c r="K636" s="9">
        <v>56.32</v>
      </c>
      <c r="L636" s="9">
        <v>98.5</v>
      </c>
      <c r="M636" s="9">
        <v>0.65500000000000003</v>
      </c>
      <c r="N636" s="9">
        <v>9.33</v>
      </c>
      <c r="O636" s="9">
        <v>227561.34007000001</v>
      </c>
      <c r="P636" s="9">
        <v>185621.26216000001</v>
      </c>
      <c r="Q636" s="9">
        <v>19713.63</v>
      </c>
      <c r="R636" s="12">
        <f>J636*VLOOKUP(C636,'Projeto Básico'!A:F,6,FALSE)</f>
        <v>162.22075438554725</v>
      </c>
    </row>
    <row r="637" spans="1:18">
      <c r="A637" t="str">
        <f t="shared" si="9"/>
        <v>AracoiabaCE</v>
      </c>
      <c r="B637" s="21" t="s">
        <v>1909</v>
      </c>
      <c r="C637" s="22" t="s">
        <v>19</v>
      </c>
      <c r="D637" s="22" t="s">
        <v>133</v>
      </c>
      <c r="E637" s="9" t="s">
        <v>1949</v>
      </c>
      <c r="F637" s="9">
        <v>2301208</v>
      </c>
      <c r="G637" s="9" t="s">
        <v>1950</v>
      </c>
      <c r="H637" s="9" t="s">
        <v>1951</v>
      </c>
      <c r="I637" s="9">
        <v>643.98800000000006</v>
      </c>
      <c r="J637" s="9">
        <v>26600</v>
      </c>
      <c r="K637" s="9">
        <v>38.67</v>
      </c>
      <c r="L637" s="9">
        <v>96.5</v>
      </c>
      <c r="M637" s="9">
        <v>0.61499999999999999</v>
      </c>
      <c r="N637" s="9">
        <v>8.6999999999999993</v>
      </c>
      <c r="O637" s="9">
        <v>66969.904020000002</v>
      </c>
      <c r="P637" s="9">
        <v>70353.859270000001</v>
      </c>
      <c r="Q637" s="9">
        <v>9885.68</v>
      </c>
      <c r="R637" s="12">
        <f>J637*VLOOKUP(C637,'Projeto Básico'!A:F,6,FALSE)</f>
        <v>57.235145196513642</v>
      </c>
    </row>
    <row r="638" spans="1:18">
      <c r="A638" t="str">
        <f t="shared" si="9"/>
        <v>ArarendáCE</v>
      </c>
      <c r="B638" s="21" t="s">
        <v>1909</v>
      </c>
      <c r="C638" s="22" t="s">
        <v>19</v>
      </c>
      <c r="D638" s="22" t="s">
        <v>133</v>
      </c>
      <c r="E638" s="9" t="s">
        <v>1952</v>
      </c>
      <c r="F638" s="9">
        <v>2301257</v>
      </c>
      <c r="G638" s="9" t="s">
        <v>1953</v>
      </c>
      <c r="H638" s="9" t="s">
        <v>1954</v>
      </c>
      <c r="I638" s="9">
        <v>342.30099999999999</v>
      </c>
      <c r="J638" s="9">
        <v>10983</v>
      </c>
      <c r="K638" s="9">
        <v>30.49</v>
      </c>
      <c r="L638" s="9">
        <v>98.9</v>
      </c>
      <c r="M638" s="9">
        <v>0.59</v>
      </c>
      <c r="N638" s="9">
        <v>7.04</v>
      </c>
      <c r="O638" s="9">
        <v>30233.215459999999</v>
      </c>
      <c r="P638" s="9">
        <v>28244.062529999999</v>
      </c>
      <c r="Q638" s="9">
        <v>8097.17</v>
      </c>
      <c r="R638" s="12">
        <f>J638*VLOOKUP(C638,'Projeto Básico'!A:F,6,FALSE)</f>
        <v>23.632090214034186</v>
      </c>
    </row>
    <row r="639" spans="1:18">
      <c r="A639" t="str">
        <f t="shared" si="9"/>
        <v>AraripeCE</v>
      </c>
      <c r="B639" s="21" t="s">
        <v>1909</v>
      </c>
      <c r="C639" s="22" t="s">
        <v>19</v>
      </c>
      <c r="D639" s="22" t="s">
        <v>133</v>
      </c>
      <c r="E639" s="9" t="s">
        <v>1955</v>
      </c>
      <c r="F639" s="9">
        <v>2301307</v>
      </c>
      <c r="G639" s="9" t="s">
        <v>1956</v>
      </c>
      <c r="H639" s="9" t="s">
        <v>1957</v>
      </c>
      <c r="I639" s="9">
        <v>1097.3389999999999</v>
      </c>
      <c r="J639" s="9">
        <v>21707</v>
      </c>
      <c r="K639" s="9">
        <v>18.809999999999999</v>
      </c>
      <c r="L639" s="9">
        <v>96.3</v>
      </c>
      <c r="M639" s="9">
        <v>0.56399999999999995</v>
      </c>
      <c r="N639" s="9">
        <v>12.01</v>
      </c>
      <c r="O639" s="9">
        <v>69217.320829999997</v>
      </c>
      <c r="P639" s="9">
        <v>59671.854509999997</v>
      </c>
      <c r="Q639" s="9">
        <v>8762.18</v>
      </c>
      <c r="R639" s="12">
        <f>J639*VLOOKUP(C639,'Projeto Básico'!A:F,6,FALSE)</f>
        <v>46.706890856418106</v>
      </c>
    </row>
    <row r="640" spans="1:18">
      <c r="A640" t="str">
        <f t="shared" si="9"/>
        <v>AratubaCE</v>
      </c>
      <c r="B640" s="21" t="s">
        <v>1909</v>
      </c>
      <c r="C640" s="22" t="s">
        <v>19</v>
      </c>
      <c r="D640" s="22" t="s">
        <v>133</v>
      </c>
      <c r="E640" s="9" t="s">
        <v>1958</v>
      </c>
      <c r="F640" s="9">
        <v>2301406</v>
      </c>
      <c r="G640" s="9" t="s">
        <v>1959</v>
      </c>
      <c r="H640" s="9" t="s">
        <v>1960</v>
      </c>
      <c r="I640" s="9">
        <v>119.758</v>
      </c>
      <c r="J640" s="9">
        <v>11759</v>
      </c>
      <c r="K640" s="9">
        <v>100.44</v>
      </c>
      <c r="L640" s="9">
        <v>97</v>
      </c>
      <c r="M640" s="9">
        <v>0.622</v>
      </c>
      <c r="N640" s="9">
        <v>13.51</v>
      </c>
      <c r="O640" s="9">
        <v>49123.73328</v>
      </c>
      <c r="P640" s="9">
        <v>31633.959579999999</v>
      </c>
      <c r="Q640" s="9">
        <v>13301.76</v>
      </c>
      <c r="R640" s="12">
        <f>J640*VLOOKUP(C640,'Projeto Básico'!A:F,6,FALSE)</f>
        <v>25.301807231797142</v>
      </c>
    </row>
    <row r="641" spans="1:18">
      <c r="A641" t="str">
        <f t="shared" si="9"/>
        <v>ArneirozCE</v>
      </c>
      <c r="B641" s="21" t="s">
        <v>1909</v>
      </c>
      <c r="C641" s="22" t="s">
        <v>19</v>
      </c>
      <c r="D641" s="22" t="s">
        <v>133</v>
      </c>
      <c r="E641" s="9" t="s">
        <v>1961</v>
      </c>
      <c r="F641" s="9">
        <v>2301505</v>
      </c>
      <c r="G641" s="9" t="s">
        <v>1962</v>
      </c>
      <c r="H641" s="9" t="s">
        <v>1963</v>
      </c>
      <c r="I641" s="9">
        <v>1068.4369999999999</v>
      </c>
      <c r="J641" s="9">
        <v>7848</v>
      </c>
      <c r="K641" s="9">
        <v>7.17</v>
      </c>
      <c r="L641" s="9">
        <v>97.6</v>
      </c>
      <c r="M641" s="9">
        <v>0.61799999999999999</v>
      </c>
      <c r="N641" s="9">
        <v>32.61</v>
      </c>
      <c r="O641" s="9">
        <v>11.506489999999999</v>
      </c>
      <c r="P641" s="9">
        <v>20466.42208</v>
      </c>
      <c r="Q641" s="9">
        <v>8467.35</v>
      </c>
      <c r="R641" s="12">
        <f>J641*VLOOKUP(C641,'Projeto Básico'!A:F,6,FALSE)</f>
        <v>16.886519530159365</v>
      </c>
    </row>
    <row r="642" spans="1:18">
      <c r="A642" t="str">
        <f t="shared" si="9"/>
        <v>AssaréCE</v>
      </c>
      <c r="B642" s="21" t="s">
        <v>1909</v>
      </c>
      <c r="C642" s="22" t="s">
        <v>19</v>
      </c>
      <c r="D642" s="22" t="s">
        <v>133</v>
      </c>
      <c r="E642" s="9" t="s">
        <v>1964</v>
      </c>
      <c r="F642" s="9">
        <v>2301604</v>
      </c>
      <c r="G642" s="9" t="s">
        <v>1965</v>
      </c>
      <c r="H642" s="9" t="s">
        <v>1966</v>
      </c>
      <c r="I642" s="9">
        <v>1155.124</v>
      </c>
      <c r="J642" s="9">
        <v>23537</v>
      </c>
      <c r="K642" s="9">
        <v>20.11</v>
      </c>
      <c r="L642" s="9">
        <v>96.6</v>
      </c>
      <c r="M642" s="9">
        <v>0.6</v>
      </c>
      <c r="N642" s="9">
        <v>11.07</v>
      </c>
      <c r="O642" s="9">
        <v>52234.570789999998</v>
      </c>
      <c r="P642" s="9">
        <v>42903.247909999998</v>
      </c>
      <c r="Q642" s="9">
        <v>11597.22</v>
      </c>
      <c r="R642" s="12">
        <f>J642*VLOOKUP(C642,'Projeto Básico'!A:F,6,FALSE)</f>
        <v>50.644496710163217</v>
      </c>
    </row>
    <row r="643" spans="1:18">
      <c r="A643" t="str">
        <f t="shared" si="9"/>
        <v>AuroraCE</v>
      </c>
      <c r="B643" s="21" t="s">
        <v>1909</v>
      </c>
      <c r="C643" s="22" t="s">
        <v>19</v>
      </c>
      <c r="D643" s="22" t="s">
        <v>133</v>
      </c>
      <c r="E643" s="9" t="s">
        <v>1967</v>
      </c>
      <c r="F643" s="9">
        <v>2301703</v>
      </c>
      <c r="G643" s="9" t="s">
        <v>1968</v>
      </c>
      <c r="H643" s="9" t="s">
        <v>1969</v>
      </c>
      <c r="I643" s="9">
        <v>885.87</v>
      </c>
      <c r="J643" s="9">
        <v>24567</v>
      </c>
      <c r="K643" s="9">
        <v>27.73</v>
      </c>
      <c r="L643" s="9">
        <v>97.9</v>
      </c>
      <c r="M643" s="9">
        <v>0.60499999999999998</v>
      </c>
      <c r="N643" s="9">
        <v>9.1199999999999992</v>
      </c>
      <c r="O643" s="9">
        <v>52517.28398</v>
      </c>
      <c r="P643" s="9">
        <v>46765.065580000002</v>
      </c>
      <c r="Q643" s="9">
        <v>8649.66</v>
      </c>
      <c r="R643" s="12">
        <f>J643*VLOOKUP(C643,'Projeto Básico'!A:F,6,FALSE)</f>
        <v>52.860744813637247</v>
      </c>
    </row>
    <row r="644" spans="1:18">
      <c r="A644" t="str">
        <f t="shared" si="9"/>
        <v>BaixioCE</v>
      </c>
      <c r="B644" s="21" t="s">
        <v>1909</v>
      </c>
      <c r="C644" s="22" t="s">
        <v>19</v>
      </c>
      <c r="D644" s="22" t="s">
        <v>133</v>
      </c>
      <c r="E644" s="9" t="s">
        <v>1970</v>
      </c>
      <c r="F644" s="9">
        <v>2301802</v>
      </c>
      <c r="G644" s="9" t="s">
        <v>1971</v>
      </c>
      <c r="H644" s="9" t="s">
        <v>1972</v>
      </c>
      <c r="I644" s="9">
        <v>145.55600000000001</v>
      </c>
      <c r="J644" s="9">
        <v>6318</v>
      </c>
      <c r="K644" s="9">
        <v>41.15</v>
      </c>
      <c r="L644" s="9">
        <v>97.9</v>
      </c>
      <c r="M644" s="9">
        <v>0.627</v>
      </c>
      <c r="N644" s="9" t="s">
        <v>151</v>
      </c>
      <c r="O644" s="9">
        <v>23630.686180000001</v>
      </c>
      <c r="P644" s="9">
        <v>21367.089489999998</v>
      </c>
      <c r="Q644" s="9">
        <v>10232.14</v>
      </c>
      <c r="R644" s="12">
        <f>J644*VLOOKUP(C644,'Projeto Básico'!A:F,6,FALSE)</f>
        <v>13.594422832765909</v>
      </c>
    </row>
    <row r="645" spans="1:18">
      <c r="A645" t="str">
        <f t="shared" si="9"/>
        <v>BanabuiúCE</v>
      </c>
      <c r="B645" s="21" t="s">
        <v>1909</v>
      </c>
      <c r="C645" s="22" t="s">
        <v>19</v>
      </c>
      <c r="D645" s="22" t="s">
        <v>133</v>
      </c>
      <c r="E645" s="9" t="s">
        <v>1973</v>
      </c>
      <c r="F645" s="9">
        <v>2301851</v>
      </c>
      <c r="G645" s="9" t="s">
        <v>1974</v>
      </c>
      <c r="H645" s="9" t="s">
        <v>1975</v>
      </c>
      <c r="I645" s="9">
        <v>1080.9860000000001</v>
      </c>
      <c r="J645" s="9">
        <v>18313</v>
      </c>
      <c r="K645" s="9">
        <v>16.03</v>
      </c>
      <c r="L645" s="9">
        <v>98</v>
      </c>
      <c r="M645" s="9">
        <v>0.60599999999999998</v>
      </c>
      <c r="N645" s="9">
        <v>8.1300000000000008</v>
      </c>
      <c r="O645" s="9">
        <v>46068.897850000001</v>
      </c>
      <c r="P645" s="9">
        <v>42192.556660000002</v>
      </c>
      <c r="Q645" s="9">
        <v>11453.61</v>
      </c>
      <c r="R645" s="12">
        <f>J645*VLOOKUP(C645,'Projeto Básico'!A:F,6,FALSE)</f>
        <v>39.404030600893023</v>
      </c>
    </row>
    <row r="646" spans="1:18">
      <c r="A646" t="str">
        <f t="shared" ref="A646:A709" si="10">CONCATENATE(E646,C646)</f>
        <v>BarbalhaCE</v>
      </c>
      <c r="B646" s="21" t="s">
        <v>1909</v>
      </c>
      <c r="C646" s="22" t="s">
        <v>19</v>
      </c>
      <c r="D646" s="22" t="s">
        <v>133</v>
      </c>
      <c r="E646" s="9" t="s">
        <v>1976</v>
      </c>
      <c r="F646" s="9">
        <v>2301901</v>
      </c>
      <c r="G646" s="9" t="s">
        <v>1977</v>
      </c>
      <c r="H646" s="9" t="s">
        <v>1978</v>
      </c>
      <c r="I646" s="9">
        <v>608.15800000000002</v>
      </c>
      <c r="J646" s="9">
        <v>61662</v>
      </c>
      <c r="K646" s="9">
        <v>97.14</v>
      </c>
      <c r="L646" s="9">
        <v>98.3</v>
      </c>
      <c r="M646" s="9">
        <v>0.68300000000000005</v>
      </c>
      <c r="N646" s="9">
        <v>6.26</v>
      </c>
      <c r="O646" s="9">
        <v>243774.85894999999</v>
      </c>
      <c r="P646" s="9">
        <v>227251.72162</v>
      </c>
      <c r="Q646" s="9">
        <v>19552.45</v>
      </c>
      <c r="R646" s="12">
        <f>J646*VLOOKUP(C646,'Projeto Básico'!A:F,6,FALSE)</f>
        <v>132.67795199651971</v>
      </c>
    </row>
    <row r="647" spans="1:18">
      <c r="A647" t="str">
        <f t="shared" si="10"/>
        <v>BarreiraCE</v>
      </c>
      <c r="B647" s="21" t="s">
        <v>1909</v>
      </c>
      <c r="C647" s="22" t="s">
        <v>19</v>
      </c>
      <c r="D647" s="22" t="s">
        <v>133</v>
      </c>
      <c r="E647" s="9" t="s">
        <v>1979</v>
      </c>
      <c r="F647" s="9">
        <v>2301950</v>
      </c>
      <c r="G647" s="9" t="s">
        <v>790</v>
      </c>
      <c r="H647" s="9" t="s">
        <v>1980</v>
      </c>
      <c r="I647" s="9">
        <v>260.00299999999999</v>
      </c>
      <c r="J647" s="9">
        <v>22715</v>
      </c>
      <c r="K647" s="9">
        <v>79.63</v>
      </c>
      <c r="L647" s="9">
        <v>97.8</v>
      </c>
      <c r="M647" s="9">
        <v>0.61599999999999999</v>
      </c>
      <c r="N647" s="9">
        <v>25.28</v>
      </c>
      <c r="O647" s="9">
        <v>49562.613949999999</v>
      </c>
      <c r="P647" s="9">
        <v>44585.467600000004</v>
      </c>
      <c r="Q647" s="9">
        <v>9089.7099999999991</v>
      </c>
      <c r="R647" s="12">
        <f>J647*VLOOKUP(C647,'Projeto Básico'!A:F,6,FALSE)</f>
        <v>48.875801621759678</v>
      </c>
    </row>
    <row r="648" spans="1:18">
      <c r="A648" t="str">
        <f t="shared" si="10"/>
        <v>BarroCE</v>
      </c>
      <c r="B648" s="21" t="s">
        <v>1909</v>
      </c>
      <c r="C648" s="22" t="s">
        <v>19</v>
      </c>
      <c r="D648" s="22" t="s">
        <v>133</v>
      </c>
      <c r="E648" s="9" t="s">
        <v>1981</v>
      </c>
      <c r="F648" s="9">
        <v>2302008</v>
      </c>
      <c r="G648" s="9" t="s">
        <v>147</v>
      </c>
      <c r="H648" s="9" t="s">
        <v>1982</v>
      </c>
      <c r="I648" s="9">
        <v>711.346</v>
      </c>
      <c r="J648" s="9">
        <v>22834</v>
      </c>
      <c r="K648" s="9">
        <v>30.22</v>
      </c>
      <c r="L648" s="9">
        <v>97.1</v>
      </c>
      <c r="M648" s="9">
        <v>0.59899999999999998</v>
      </c>
      <c r="N648" s="9">
        <v>13.7</v>
      </c>
      <c r="O648" s="9">
        <v>41340.96125</v>
      </c>
      <c r="P648" s="9">
        <v>39319.662770000003</v>
      </c>
      <c r="Q648" s="9">
        <v>9940.27</v>
      </c>
      <c r="R648" s="12">
        <f>J648*VLOOKUP(C648,'Projeto Básico'!A:F,6,FALSE)</f>
        <v>49.131853587112502</v>
      </c>
    </row>
    <row r="649" spans="1:18">
      <c r="A649" t="str">
        <f t="shared" si="10"/>
        <v>BarroquinhaCE</v>
      </c>
      <c r="B649" s="21" t="s">
        <v>1909</v>
      </c>
      <c r="C649" s="22" t="s">
        <v>19</v>
      </c>
      <c r="D649" s="22" t="s">
        <v>133</v>
      </c>
      <c r="E649" s="9" t="s">
        <v>1983</v>
      </c>
      <c r="F649" s="9">
        <v>2302057</v>
      </c>
      <c r="G649" s="9" t="s">
        <v>1984</v>
      </c>
      <c r="H649" s="9" t="s">
        <v>1985</v>
      </c>
      <c r="I649" s="9">
        <v>385.58300000000003</v>
      </c>
      <c r="J649" s="9">
        <v>15069</v>
      </c>
      <c r="K649" s="9">
        <v>37.76</v>
      </c>
      <c r="L649" s="9">
        <v>97.9</v>
      </c>
      <c r="M649" s="9">
        <v>0.57099999999999995</v>
      </c>
      <c r="N649" s="9">
        <v>4.9000000000000004</v>
      </c>
      <c r="O649" s="9">
        <v>39700.273829999998</v>
      </c>
      <c r="P649" s="9">
        <v>35936.403339999997</v>
      </c>
      <c r="Q649" s="9">
        <v>8169.54</v>
      </c>
      <c r="R649" s="12">
        <f>J649*VLOOKUP(C649,'Projeto Básico'!A:F,6,FALSE)</f>
        <v>32.423924923543765</v>
      </c>
    </row>
    <row r="650" spans="1:18">
      <c r="A650" t="str">
        <f t="shared" si="10"/>
        <v>BaturitéCE</v>
      </c>
      <c r="B650" s="21" t="s">
        <v>1909</v>
      </c>
      <c r="C650" s="22" t="s">
        <v>19</v>
      </c>
      <c r="D650" s="22" t="s">
        <v>133</v>
      </c>
      <c r="E650" s="9" t="s">
        <v>1986</v>
      </c>
      <c r="F650" s="9">
        <v>2302107</v>
      </c>
      <c r="G650" s="9" t="s">
        <v>1987</v>
      </c>
      <c r="H650" s="9" t="s">
        <v>1988</v>
      </c>
      <c r="I650" s="9">
        <v>314.07499999999999</v>
      </c>
      <c r="J650" s="9">
        <v>36127</v>
      </c>
      <c r="K650" s="9">
        <v>107.98</v>
      </c>
      <c r="L650" s="9">
        <v>95.9</v>
      </c>
      <c r="M650" s="9">
        <v>0.61899999999999999</v>
      </c>
      <c r="N650" s="9">
        <v>16.39</v>
      </c>
      <c r="O650" s="9">
        <v>74220.667409999995</v>
      </c>
      <c r="P650" s="9">
        <v>67628.885490000001</v>
      </c>
      <c r="Q650" s="9">
        <v>11616.09</v>
      </c>
      <c r="R650" s="12">
        <f>J650*VLOOKUP(C650,'Projeto Básico'!A:F,6,FALSE)</f>
        <v>77.734364305054456</v>
      </c>
    </row>
    <row r="651" spans="1:18">
      <c r="A651" t="str">
        <f t="shared" si="10"/>
        <v>BeberibeCE</v>
      </c>
      <c r="B651" s="21" t="s">
        <v>1909</v>
      </c>
      <c r="C651" s="22" t="s">
        <v>19</v>
      </c>
      <c r="D651" s="22" t="s">
        <v>133</v>
      </c>
      <c r="E651" s="9" t="s">
        <v>1989</v>
      </c>
      <c r="F651" s="9">
        <v>2302206</v>
      </c>
      <c r="G651" s="9" t="s">
        <v>1990</v>
      </c>
      <c r="H651" s="9" t="s">
        <v>1991</v>
      </c>
      <c r="I651" s="9">
        <v>1596.751</v>
      </c>
      <c r="J651" s="9">
        <v>54315</v>
      </c>
      <c r="K651" s="9">
        <v>30.37</v>
      </c>
      <c r="L651" s="9">
        <v>98.2</v>
      </c>
      <c r="M651" s="9">
        <v>0.63800000000000001</v>
      </c>
      <c r="N651" s="9">
        <v>17.27</v>
      </c>
      <c r="O651" s="9">
        <v>119759.00352</v>
      </c>
      <c r="P651" s="9">
        <v>114373.58263</v>
      </c>
      <c r="Q651" s="9">
        <v>17933.939999999999</v>
      </c>
      <c r="R651" s="12">
        <f>J651*VLOOKUP(C651,'Projeto Básico'!A:F,6,FALSE)</f>
        <v>116.86943275746762</v>
      </c>
    </row>
    <row r="652" spans="1:18">
      <c r="A652" t="str">
        <f t="shared" si="10"/>
        <v>Bela CruzCE</v>
      </c>
      <c r="B652" s="21" t="s">
        <v>1909</v>
      </c>
      <c r="C652" s="22" t="s">
        <v>19</v>
      </c>
      <c r="D652" s="22" t="s">
        <v>133</v>
      </c>
      <c r="E652" s="9" t="s">
        <v>1992</v>
      </c>
      <c r="F652" s="9">
        <v>2302305</v>
      </c>
      <c r="G652" s="9" t="s">
        <v>1993</v>
      </c>
      <c r="H652" s="9" t="s">
        <v>1994</v>
      </c>
      <c r="I652" s="9">
        <v>842.10599999999999</v>
      </c>
      <c r="J652" s="9">
        <v>32851</v>
      </c>
      <c r="K652" s="9">
        <v>36.630000000000003</v>
      </c>
      <c r="L652" s="9">
        <v>98.9</v>
      </c>
      <c r="M652" s="9">
        <v>0.623</v>
      </c>
      <c r="N652" s="9">
        <v>23.32</v>
      </c>
      <c r="O652" s="9">
        <v>54874.523079999999</v>
      </c>
      <c r="P652" s="9">
        <v>54813.930350000002</v>
      </c>
      <c r="Q652" s="9">
        <v>8152.92</v>
      </c>
      <c r="R652" s="12">
        <f>J652*VLOOKUP(C652,'Projeto Básico'!A:F,6,FALSE)</f>
        <v>70.685404317694349</v>
      </c>
    </row>
    <row r="653" spans="1:18">
      <c r="A653" t="str">
        <f t="shared" si="10"/>
        <v>Boa ViagemCE</v>
      </c>
      <c r="B653" s="21" t="s">
        <v>1909</v>
      </c>
      <c r="C653" s="22" t="s">
        <v>19</v>
      </c>
      <c r="D653" s="22" t="s">
        <v>133</v>
      </c>
      <c r="E653" s="9" t="s">
        <v>1995</v>
      </c>
      <c r="F653" s="9">
        <v>2302404</v>
      </c>
      <c r="G653" s="9" t="s">
        <v>1996</v>
      </c>
      <c r="H653" s="9" t="s">
        <v>1997</v>
      </c>
      <c r="I653" s="9">
        <v>2835.0369999999998</v>
      </c>
      <c r="J653" s="9">
        <v>54680</v>
      </c>
      <c r="K653" s="9">
        <v>18.510000000000002</v>
      </c>
      <c r="L653" s="9">
        <v>97.6</v>
      </c>
      <c r="M653" s="9">
        <v>0.59799999999999998</v>
      </c>
      <c r="N653" s="9">
        <v>10.84</v>
      </c>
      <c r="O653" s="9">
        <v>103721.3768</v>
      </c>
      <c r="P653" s="9">
        <v>98299.873179999995</v>
      </c>
      <c r="Q653" s="9">
        <v>9284.3700000000008</v>
      </c>
      <c r="R653" s="12">
        <f>J653*VLOOKUP(C653,'Projeto Básico'!A:F,6,FALSE)</f>
        <v>117.6548022310288</v>
      </c>
    </row>
    <row r="654" spans="1:18">
      <c r="A654" t="str">
        <f t="shared" si="10"/>
        <v>Brejo SantoCE</v>
      </c>
      <c r="B654" s="21" t="s">
        <v>1909</v>
      </c>
      <c r="C654" s="22" t="s">
        <v>19</v>
      </c>
      <c r="D654" s="22" t="s">
        <v>133</v>
      </c>
      <c r="E654" s="9" t="s">
        <v>1998</v>
      </c>
      <c r="F654" s="9">
        <v>2302503</v>
      </c>
      <c r="G654" s="9" t="s">
        <v>1999</v>
      </c>
      <c r="H654" s="9" t="s">
        <v>2000</v>
      </c>
      <c r="I654" s="9">
        <v>654.65800000000002</v>
      </c>
      <c r="J654" s="9">
        <v>50195</v>
      </c>
      <c r="K654" s="9">
        <v>68.12</v>
      </c>
      <c r="L654" s="9">
        <v>92.5</v>
      </c>
      <c r="M654" s="9">
        <v>0.64700000000000002</v>
      </c>
      <c r="N654" s="9">
        <v>10.23</v>
      </c>
      <c r="O654" s="9">
        <v>170601.2427</v>
      </c>
      <c r="P654" s="9">
        <v>147722.76868000001</v>
      </c>
      <c r="Q654" s="9">
        <v>14200.26</v>
      </c>
      <c r="R654" s="12">
        <f>J654*VLOOKUP(C654,'Projeto Básico'!A:F,6,FALSE)</f>
        <v>108.00444034357152</v>
      </c>
    </row>
    <row r="655" spans="1:18">
      <c r="A655" t="str">
        <f t="shared" si="10"/>
        <v>CamocimCE</v>
      </c>
      <c r="B655" s="21" t="s">
        <v>1909</v>
      </c>
      <c r="C655" s="22" t="s">
        <v>19</v>
      </c>
      <c r="D655" s="22" t="s">
        <v>133</v>
      </c>
      <c r="E655" s="9" t="s">
        <v>2001</v>
      </c>
      <c r="F655" s="9">
        <v>2302602</v>
      </c>
      <c r="G655" s="9" t="s">
        <v>2002</v>
      </c>
      <c r="H655" s="9" t="s">
        <v>2003</v>
      </c>
      <c r="I655" s="9">
        <v>1120.452</v>
      </c>
      <c r="J655" s="9">
        <v>64147</v>
      </c>
      <c r="K655" s="9">
        <v>53.48</v>
      </c>
      <c r="L655" s="9">
        <v>97.8</v>
      </c>
      <c r="M655" s="9">
        <v>0.62</v>
      </c>
      <c r="N655" s="9">
        <v>12.63</v>
      </c>
      <c r="O655" s="9">
        <v>184054.11674</v>
      </c>
      <c r="P655" s="9">
        <v>163720.78206999999</v>
      </c>
      <c r="Q655" s="9">
        <v>11558.46</v>
      </c>
      <c r="R655" s="12">
        <f>J655*VLOOKUP(C655,'Projeto Básico'!A:F,6,FALSE)</f>
        <v>138.02491950829926</v>
      </c>
    </row>
    <row r="656" spans="1:18">
      <c r="A656" t="str">
        <f t="shared" si="10"/>
        <v>Campos SalesCE</v>
      </c>
      <c r="B656" s="21" t="s">
        <v>1909</v>
      </c>
      <c r="C656" s="22" t="s">
        <v>19</v>
      </c>
      <c r="D656" s="22" t="s">
        <v>133</v>
      </c>
      <c r="E656" s="9" t="s">
        <v>2004</v>
      </c>
      <c r="F656" s="9">
        <v>2302701</v>
      </c>
      <c r="G656" s="9" t="s">
        <v>2005</v>
      </c>
      <c r="H656" s="9" t="s">
        <v>2006</v>
      </c>
      <c r="I656" s="9">
        <v>1082.5820000000001</v>
      </c>
      <c r="J656" s="9">
        <v>27513</v>
      </c>
      <c r="K656" s="9">
        <v>24.48</v>
      </c>
      <c r="L656" s="9">
        <v>98.3</v>
      </c>
      <c r="M656" s="9">
        <v>0.63</v>
      </c>
      <c r="N656" s="9">
        <v>21.21</v>
      </c>
      <c r="O656" s="9">
        <v>72422.307400000005</v>
      </c>
      <c r="P656" s="9">
        <v>64018.708050000001</v>
      </c>
      <c r="Q656" s="9">
        <v>11256.58</v>
      </c>
      <c r="R656" s="12">
        <f>J656*VLOOKUP(C656,'Projeto Básico'!A:F,6,FALSE)</f>
        <v>59.199644729010522</v>
      </c>
    </row>
    <row r="657" spans="1:18">
      <c r="A657" t="str">
        <f t="shared" si="10"/>
        <v>CanindéCE</v>
      </c>
      <c r="B657" s="21" t="s">
        <v>1909</v>
      </c>
      <c r="C657" s="22" t="s">
        <v>19</v>
      </c>
      <c r="D657" s="22" t="s">
        <v>133</v>
      </c>
      <c r="E657" s="9" t="s">
        <v>2007</v>
      </c>
      <c r="F657" s="9">
        <v>2302800</v>
      </c>
      <c r="G657" s="9" t="s">
        <v>2008</v>
      </c>
      <c r="H657" s="9" t="s">
        <v>2009</v>
      </c>
      <c r="I657" s="9">
        <v>3032.39</v>
      </c>
      <c r="J657" s="9">
        <v>77484</v>
      </c>
      <c r="K657" s="9">
        <v>23.14</v>
      </c>
      <c r="L657" s="9">
        <v>97.5</v>
      </c>
      <c r="M657" s="9">
        <v>0.61199999999999999</v>
      </c>
      <c r="N657" s="9">
        <v>12.46</v>
      </c>
      <c r="O657" s="9">
        <v>208998.68705000001</v>
      </c>
      <c r="P657" s="9">
        <v>198932.36747999999</v>
      </c>
      <c r="Q657" s="9">
        <v>12879.01</v>
      </c>
      <c r="R657" s="12">
        <f>J657*VLOOKUP(C657,'Projeto Básico'!A:F,6,FALSE)</f>
        <v>166.72210490250615</v>
      </c>
    </row>
    <row r="658" spans="1:18">
      <c r="A658" t="str">
        <f t="shared" si="10"/>
        <v>CapistranoCE</v>
      </c>
      <c r="B658" s="21" t="s">
        <v>1909</v>
      </c>
      <c r="C658" s="22" t="s">
        <v>19</v>
      </c>
      <c r="D658" s="22" t="s">
        <v>133</v>
      </c>
      <c r="E658" s="9" t="s">
        <v>2010</v>
      </c>
      <c r="F658" s="9">
        <v>2302909</v>
      </c>
      <c r="G658" s="9" t="s">
        <v>2011</v>
      </c>
      <c r="H658" s="9" t="s">
        <v>2012</v>
      </c>
      <c r="I658" s="9">
        <v>226.54900000000001</v>
      </c>
      <c r="J658" s="9">
        <v>17830</v>
      </c>
      <c r="K658" s="9">
        <v>76.67</v>
      </c>
      <c r="L658" s="9">
        <v>96.3</v>
      </c>
      <c r="M658" s="9">
        <v>0.61099999999999999</v>
      </c>
      <c r="N658" s="9">
        <v>12.05</v>
      </c>
      <c r="O658" s="9">
        <v>44410.433660000002</v>
      </c>
      <c r="P658" s="9">
        <v>47389.116049999997</v>
      </c>
      <c r="Q658" s="9">
        <v>10611.27</v>
      </c>
      <c r="R658" s="12">
        <f>J658*VLOOKUP(C658,'Projeto Básico'!A:F,6,FALSE)</f>
        <v>38.36476085916685</v>
      </c>
    </row>
    <row r="659" spans="1:18">
      <c r="A659" t="str">
        <f t="shared" si="10"/>
        <v>CaridadeCE</v>
      </c>
      <c r="B659" s="21" t="s">
        <v>1909</v>
      </c>
      <c r="C659" s="22" t="s">
        <v>19</v>
      </c>
      <c r="D659" s="22" t="s">
        <v>133</v>
      </c>
      <c r="E659" s="9" t="s">
        <v>2013</v>
      </c>
      <c r="F659" s="9">
        <v>2303006</v>
      </c>
      <c r="G659" s="9" t="s">
        <v>2014</v>
      </c>
      <c r="H659" s="9" t="s">
        <v>2015</v>
      </c>
      <c r="I659" s="9">
        <v>926.27099999999996</v>
      </c>
      <c r="J659" s="9">
        <v>23011</v>
      </c>
      <c r="K659" s="9">
        <v>23.65</v>
      </c>
      <c r="L659" s="9">
        <v>97.3</v>
      </c>
      <c r="M659" s="9">
        <v>0.59199999999999997</v>
      </c>
      <c r="N659" s="9">
        <v>18.87</v>
      </c>
      <c r="O659" s="9">
        <v>42361.988689999998</v>
      </c>
      <c r="P659" s="9">
        <v>44059.925719999999</v>
      </c>
      <c r="Q659" s="9">
        <v>7855.74</v>
      </c>
      <c r="R659" s="12">
        <f>J659*VLOOKUP(C659,'Projeto Básico'!A:F,6,FALSE)</f>
        <v>49.512703989359977</v>
      </c>
    </row>
    <row r="660" spans="1:18">
      <c r="A660" t="str">
        <f t="shared" si="10"/>
        <v>CariréCE</v>
      </c>
      <c r="B660" s="21" t="s">
        <v>1909</v>
      </c>
      <c r="C660" s="22" t="s">
        <v>19</v>
      </c>
      <c r="D660" s="22" t="s">
        <v>133</v>
      </c>
      <c r="E660" s="9" t="s">
        <v>2016</v>
      </c>
      <c r="F660" s="9">
        <v>2303105</v>
      </c>
      <c r="G660" s="9" t="s">
        <v>2017</v>
      </c>
      <c r="H660" s="9" t="s">
        <v>2018</v>
      </c>
      <c r="I660" s="9">
        <v>755.59699999999998</v>
      </c>
      <c r="J660" s="9">
        <v>18470</v>
      </c>
      <c r="K660" s="9">
        <v>24.24</v>
      </c>
      <c r="L660" s="9">
        <v>97.9</v>
      </c>
      <c r="M660" s="9">
        <v>0.59599999999999997</v>
      </c>
      <c r="N660" s="9">
        <v>7.87</v>
      </c>
      <c r="O660" s="9">
        <v>51159.842980000001</v>
      </c>
      <c r="P660" s="9">
        <v>45628.315269999999</v>
      </c>
      <c r="Q660" s="9">
        <v>9460.3799999999992</v>
      </c>
      <c r="R660" s="12">
        <f>J660*VLOOKUP(C660,'Projeto Básico'!A:F,6,FALSE)</f>
        <v>39.741847059383723</v>
      </c>
    </row>
    <row r="661" spans="1:18">
      <c r="A661" t="str">
        <f t="shared" si="10"/>
        <v>CaririaçuCE</v>
      </c>
      <c r="B661" s="21" t="s">
        <v>1909</v>
      </c>
      <c r="C661" s="22" t="s">
        <v>19</v>
      </c>
      <c r="D661" s="22" t="s">
        <v>133</v>
      </c>
      <c r="E661" s="9" t="s">
        <v>2019</v>
      </c>
      <c r="F661" s="9">
        <v>2303204</v>
      </c>
      <c r="G661" s="9" t="s">
        <v>2020</v>
      </c>
      <c r="H661" s="9" t="s">
        <v>2021</v>
      </c>
      <c r="I661" s="9">
        <v>634.17899999999997</v>
      </c>
      <c r="J661" s="9">
        <v>27008</v>
      </c>
      <c r="K661" s="9">
        <v>42.33</v>
      </c>
      <c r="L661" s="9">
        <v>96.1</v>
      </c>
      <c r="M661" s="9">
        <v>0.57799999999999996</v>
      </c>
      <c r="N661" s="9">
        <v>5.05</v>
      </c>
      <c r="O661" s="9">
        <v>59523.756000000001</v>
      </c>
      <c r="P661" s="9">
        <v>55442.101470000001</v>
      </c>
      <c r="Q661" s="9">
        <v>9186.3700000000008</v>
      </c>
      <c r="R661" s="12">
        <f>J661*VLOOKUP(C661,'Projeto Básico'!A:F,6,FALSE)</f>
        <v>58.113037649151899</v>
      </c>
    </row>
    <row r="662" spans="1:18">
      <c r="A662" t="str">
        <f t="shared" si="10"/>
        <v>CariúsCE</v>
      </c>
      <c r="B662" s="21" t="s">
        <v>1909</v>
      </c>
      <c r="C662" s="22" t="s">
        <v>19</v>
      </c>
      <c r="D662" s="22" t="s">
        <v>133</v>
      </c>
      <c r="E662" s="9" t="s">
        <v>2022</v>
      </c>
      <c r="F662" s="9">
        <v>2303303</v>
      </c>
      <c r="G662" s="9" t="s">
        <v>2023</v>
      </c>
      <c r="H662" s="9" t="s">
        <v>2024</v>
      </c>
      <c r="I662" s="9">
        <v>1036.4169999999999</v>
      </c>
      <c r="J662" s="9">
        <v>18700</v>
      </c>
      <c r="K662" s="9">
        <v>17.489999999999998</v>
      </c>
      <c r="L662" s="9">
        <v>97.1</v>
      </c>
      <c r="M662" s="9">
        <v>0.59699999999999998</v>
      </c>
      <c r="N662" s="9">
        <v>17.75</v>
      </c>
      <c r="O662" s="9">
        <v>43117.008430000002</v>
      </c>
      <c r="P662" s="9">
        <v>38533.898399999998</v>
      </c>
      <c r="Q662" s="9">
        <v>8778.94</v>
      </c>
      <c r="R662" s="12">
        <f>J662*VLOOKUP(C662,'Projeto Básico'!A:F,6,FALSE)</f>
        <v>40.236737412586656</v>
      </c>
    </row>
    <row r="663" spans="1:18">
      <c r="A663" t="str">
        <f t="shared" si="10"/>
        <v>CarnaubalCE</v>
      </c>
      <c r="B663" s="21" t="s">
        <v>1909</v>
      </c>
      <c r="C663" s="22" t="s">
        <v>19</v>
      </c>
      <c r="D663" s="22" t="s">
        <v>133</v>
      </c>
      <c r="E663" s="9" t="s">
        <v>2025</v>
      </c>
      <c r="F663" s="9">
        <v>2303402</v>
      </c>
      <c r="G663" s="9" t="s">
        <v>2026</v>
      </c>
      <c r="H663" s="9" t="s">
        <v>2027</v>
      </c>
      <c r="I663" s="9">
        <v>363.22</v>
      </c>
      <c r="J663" s="9">
        <v>17763</v>
      </c>
      <c r="K663" s="9">
        <v>45.9</v>
      </c>
      <c r="L663" s="9">
        <v>97.1</v>
      </c>
      <c r="M663" s="9">
        <v>0.59299999999999997</v>
      </c>
      <c r="N663" s="9">
        <v>8.89</v>
      </c>
      <c r="O663" s="9">
        <v>44400.998809999997</v>
      </c>
      <c r="P663" s="9">
        <v>39292.329440000001</v>
      </c>
      <c r="Q663" s="9">
        <v>8613.36</v>
      </c>
      <c r="R663" s="12">
        <f>J663*VLOOKUP(C663,'Projeto Básico'!A:F,6,FALSE)</f>
        <v>38.22059714758165</v>
      </c>
    </row>
    <row r="664" spans="1:18">
      <c r="A664" t="str">
        <f t="shared" si="10"/>
        <v>CascavelCE</v>
      </c>
      <c r="B664" s="21" t="s">
        <v>1909</v>
      </c>
      <c r="C664" s="22" t="s">
        <v>19</v>
      </c>
      <c r="D664" s="22" t="s">
        <v>133</v>
      </c>
      <c r="E664" s="9" t="s">
        <v>2028</v>
      </c>
      <c r="F664" s="9">
        <v>2303501</v>
      </c>
      <c r="G664" s="9" t="s">
        <v>2029</v>
      </c>
      <c r="H664" s="9" t="s">
        <v>2030</v>
      </c>
      <c r="I664" s="9">
        <v>838.11500000000001</v>
      </c>
      <c r="J664" s="9">
        <v>72706</v>
      </c>
      <c r="K664" s="9">
        <v>78.989999999999995</v>
      </c>
      <c r="L664" s="9">
        <v>96.7</v>
      </c>
      <c r="M664" s="9">
        <v>0.64600000000000002</v>
      </c>
      <c r="N664" s="9">
        <v>2.98</v>
      </c>
      <c r="O664" s="9">
        <v>157576.13841000001</v>
      </c>
      <c r="P664" s="9">
        <v>146954.71200999999</v>
      </c>
      <c r="Q664" s="9">
        <v>13215.06</v>
      </c>
      <c r="R664" s="12">
        <f>J664*VLOOKUP(C664,'Projeto Básico'!A:F,6,FALSE)</f>
        <v>156.44129573901208</v>
      </c>
    </row>
    <row r="665" spans="1:18">
      <c r="A665" t="str">
        <f t="shared" si="10"/>
        <v>CatarinaCE</v>
      </c>
      <c r="B665" s="21" t="s">
        <v>1909</v>
      </c>
      <c r="C665" s="22" t="s">
        <v>19</v>
      </c>
      <c r="D665" s="22" t="s">
        <v>133</v>
      </c>
      <c r="E665" s="9" t="s">
        <v>2031</v>
      </c>
      <c r="F665" s="9">
        <v>2303600</v>
      </c>
      <c r="G665" s="9" t="s">
        <v>2032</v>
      </c>
      <c r="H665" s="9" t="s">
        <v>2033</v>
      </c>
      <c r="I665" s="9">
        <v>488.15300000000002</v>
      </c>
      <c r="J665" s="9">
        <v>21041</v>
      </c>
      <c r="K665" s="9">
        <v>38.5</v>
      </c>
      <c r="L665" s="9">
        <v>94.3</v>
      </c>
      <c r="M665" s="9">
        <v>0.61799999999999999</v>
      </c>
      <c r="N665" s="9">
        <v>7.41</v>
      </c>
      <c r="O665" s="9">
        <v>48412.856189999999</v>
      </c>
      <c r="P665" s="9">
        <v>40082.538520000002</v>
      </c>
      <c r="Q665" s="9">
        <v>6695.21</v>
      </c>
      <c r="R665" s="12">
        <f>J665*VLOOKUP(C665,'Projeto Básico'!A:F,6,FALSE)</f>
        <v>45.273860529317425</v>
      </c>
    </row>
    <row r="666" spans="1:18">
      <c r="A666" t="str">
        <f t="shared" si="10"/>
        <v>CatundaCE</v>
      </c>
      <c r="B666" s="21" t="s">
        <v>1909</v>
      </c>
      <c r="C666" s="22" t="s">
        <v>19</v>
      </c>
      <c r="D666" s="22" t="s">
        <v>133</v>
      </c>
      <c r="E666" s="9" t="s">
        <v>2034</v>
      </c>
      <c r="F666" s="9">
        <v>2303659</v>
      </c>
      <c r="G666" s="9" t="s">
        <v>2035</v>
      </c>
      <c r="H666" s="9" t="s">
        <v>2036</v>
      </c>
      <c r="I666" s="9">
        <v>784.02200000000005</v>
      </c>
      <c r="J666" s="9">
        <v>10410</v>
      </c>
      <c r="K666" s="9">
        <v>12.59</v>
      </c>
      <c r="L666" s="9">
        <v>98.7</v>
      </c>
      <c r="M666" s="9">
        <v>0.60899999999999999</v>
      </c>
      <c r="N666" s="9">
        <v>9.6199999999999992</v>
      </c>
      <c r="O666" s="9">
        <v>30300.187239999999</v>
      </c>
      <c r="P666" s="9">
        <v>29143.064310000002</v>
      </c>
      <c r="Q666" s="9">
        <v>10064.469999999999</v>
      </c>
      <c r="R666" s="12">
        <f>J666*VLOOKUP(C666,'Projeto Básico'!A:F,6,FALSE)</f>
        <v>22.399167725402521</v>
      </c>
    </row>
    <row r="667" spans="1:18">
      <c r="A667" t="str">
        <f t="shared" si="10"/>
        <v>CaucaiaCE</v>
      </c>
      <c r="B667" s="21" t="s">
        <v>1909</v>
      </c>
      <c r="C667" s="22" t="s">
        <v>19</v>
      </c>
      <c r="D667" s="22" t="s">
        <v>133</v>
      </c>
      <c r="E667" s="9" t="s">
        <v>2037</v>
      </c>
      <c r="F667" s="9">
        <v>2303709</v>
      </c>
      <c r="G667" s="9" t="s">
        <v>2038</v>
      </c>
      <c r="H667" s="9" t="s">
        <v>2039</v>
      </c>
      <c r="I667" s="9">
        <v>1223.2460000000001</v>
      </c>
      <c r="J667" s="9">
        <v>368918</v>
      </c>
      <c r="K667" s="9">
        <v>264.91000000000003</v>
      </c>
      <c r="L667" s="9">
        <v>96.3</v>
      </c>
      <c r="M667" s="9">
        <v>0.68200000000000005</v>
      </c>
      <c r="N667" s="9">
        <v>12.88</v>
      </c>
      <c r="O667" s="9">
        <v>629854.17238999996</v>
      </c>
      <c r="P667" s="9">
        <v>567292.53099</v>
      </c>
      <c r="Q667" s="9">
        <v>19873.310000000001</v>
      </c>
      <c r="R667" s="12">
        <f>J667*VLOOKUP(C667,'Projeto Básico'!A:F,6,FALSE)</f>
        <v>793.79982314313611</v>
      </c>
    </row>
    <row r="668" spans="1:18">
      <c r="A668" t="str">
        <f t="shared" si="10"/>
        <v>CedroCE</v>
      </c>
      <c r="B668" s="21" t="s">
        <v>1909</v>
      </c>
      <c r="C668" s="22" t="s">
        <v>19</v>
      </c>
      <c r="D668" s="22" t="s">
        <v>133</v>
      </c>
      <c r="E668" s="9" t="s">
        <v>2040</v>
      </c>
      <c r="F668" s="9">
        <v>2303808</v>
      </c>
      <c r="G668" s="9" t="s">
        <v>2041</v>
      </c>
      <c r="H668" s="9" t="s">
        <v>2042</v>
      </c>
      <c r="I668" s="9">
        <v>729.97</v>
      </c>
      <c r="J668" s="9">
        <v>25612</v>
      </c>
      <c r="K668" s="9">
        <v>33.79</v>
      </c>
      <c r="L668" s="9">
        <v>97.5</v>
      </c>
      <c r="M668" s="9">
        <v>0.627</v>
      </c>
      <c r="N668" s="9">
        <v>11.11</v>
      </c>
      <c r="O668" s="9">
        <v>73911.85398</v>
      </c>
      <c r="P668" s="9">
        <v>51532.518250000001</v>
      </c>
      <c r="Q668" s="9">
        <v>8835.0400000000009</v>
      </c>
      <c r="R668" s="12">
        <f>J668*VLOOKUP(C668,'Projeto Básico'!A:F,6,FALSE)</f>
        <v>55.109268374928853</v>
      </c>
    </row>
    <row r="669" spans="1:18">
      <c r="A669" t="str">
        <f t="shared" si="10"/>
        <v>ChavalCE</v>
      </c>
      <c r="B669" s="21" t="s">
        <v>1909</v>
      </c>
      <c r="C669" s="22" t="s">
        <v>19</v>
      </c>
      <c r="D669" s="22" t="s">
        <v>133</v>
      </c>
      <c r="E669" s="9" t="s">
        <v>2043</v>
      </c>
      <c r="F669" s="9">
        <v>2303907</v>
      </c>
      <c r="G669" s="9" t="s">
        <v>2044</v>
      </c>
      <c r="H669" s="9" t="s">
        <v>2045</v>
      </c>
      <c r="I669" s="9">
        <v>237.24799999999999</v>
      </c>
      <c r="J669" s="9">
        <v>13112</v>
      </c>
      <c r="K669" s="9">
        <v>52.95</v>
      </c>
      <c r="L669" s="9">
        <v>97.4</v>
      </c>
      <c r="M669" s="9">
        <v>0.58599999999999997</v>
      </c>
      <c r="N669" s="9">
        <v>6.02</v>
      </c>
      <c r="O669" s="9">
        <v>28808.145990000001</v>
      </c>
      <c r="P669" s="9">
        <v>30309.625540000001</v>
      </c>
      <c r="Q669" s="9">
        <v>7770.61</v>
      </c>
      <c r="R669" s="12">
        <f>J669*VLOOKUP(C669,'Projeto Básico'!A:F,6,FALSE)</f>
        <v>28.213053526943117</v>
      </c>
    </row>
    <row r="670" spans="1:18">
      <c r="A670" t="str">
        <f t="shared" si="10"/>
        <v>ChoróCE</v>
      </c>
      <c r="B670" s="21" t="s">
        <v>1909</v>
      </c>
      <c r="C670" s="22" t="s">
        <v>19</v>
      </c>
      <c r="D670" s="22" t="s">
        <v>133</v>
      </c>
      <c r="E670" s="9" t="s">
        <v>2046</v>
      </c>
      <c r="F670" s="9">
        <v>2303931</v>
      </c>
      <c r="G670" s="9" t="s">
        <v>2047</v>
      </c>
      <c r="H670" s="9" t="s">
        <v>2048</v>
      </c>
      <c r="I670" s="9">
        <v>815.26800000000003</v>
      </c>
      <c r="J670" s="9">
        <v>13608</v>
      </c>
      <c r="K670" s="9">
        <v>15.76</v>
      </c>
      <c r="L670" s="9">
        <v>97.2</v>
      </c>
      <c r="M670" s="9">
        <v>0.58499999999999996</v>
      </c>
      <c r="N670" s="9">
        <v>14.18</v>
      </c>
      <c r="O670" s="9">
        <v>39483.617160000002</v>
      </c>
      <c r="P670" s="9">
        <v>32665.655480000001</v>
      </c>
      <c r="Q670" s="9">
        <v>12734.33</v>
      </c>
      <c r="R670" s="12">
        <f>J670*VLOOKUP(C670,'Projeto Básico'!A:F,6,FALSE)</f>
        <v>29.280295332111191</v>
      </c>
    </row>
    <row r="671" spans="1:18">
      <c r="A671" t="str">
        <f t="shared" si="10"/>
        <v>ChorozinhoCE</v>
      </c>
      <c r="B671" s="21" t="s">
        <v>1909</v>
      </c>
      <c r="C671" s="22" t="s">
        <v>19</v>
      </c>
      <c r="D671" s="22" t="s">
        <v>133</v>
      </c>
      <c r="E671" s="9" t="s">
        <v>2049</v>
      </c>
      <c r="F671" s="9">
        <v>2303956</v>
      </c>
      <c r="G671" s="9" t="s">
        <v>2050</v>
      </c>
      <c r="H671" s="9" t="s">
        <v>2051</v>
      </c>
      <c r="I671" s="9">
        <v>296.43099999999998</v>
      </c>
      <c r="J671" s="9">
        <v>20286</v>
      </c>
      <c r="K671" s="9">
        <v>67.94</v>
      </c>
      <c r="L671" s="9">
        <v>97.4</v>
      </c>
      <c r="M671" s="9">
        <v>0.60399999999999998</v>
      </c>
      <c r="N671" s="9">
        <v>11.11</v>
      </c>
      <c r="O671" s="9">
        <v>53830.396220000002</v>
      </c>
      <c r="P671" s="9">
        <v>47230.752670000002</v>
      </c>
      <c r="Q671" s="9">
        <v>16662.27</v>
      </c>
      <c r="R671" s="12">
        <f>J671*VLOOKUP(C671,'Projeto Básico'!A:F,6,FALSE)</f>
        <v>43.649329152499092</v>
      </c>
    </row>
    <row r="672" spans="1:18">
      <c r="A672" t="str">
        <f t="shared" si="10"/>
        <v>CoreaúCE</v>
      </c>
      <c r="B672" s="21" t="s">
        <v>1909</v>
      </c>
      <c r="C672" s="22" t="s">
        <v>19</v>
      </c>
      <c r="D672" s="22" t="s">
        <v>133</v>
      </c>
      <c r="E672" s="9" t="s">
        <v>2052</v>
      </c>
      <c r="F672" s="9">
        <v>2304004</v>
      </c>
      <c r="G672" s="9" t="s">
        <v>2053</v>
      </c>
      <c r="H672" s="9" t="s">
        <v>2054</v>
      </c>
      <c r="I672" s="9">
        <v>750.33199999999999</v>
      </c>
      <c r="J672" s="9">
        <v>23340</v>
      </c>
      <c r="K672" s="9">
        <v>28.3</v>
      </c>
      <c r="L672" s="9">
        <v>97.5</v>
      </c>
      <c r="M672" s="9">
        <v>0.61</v>
      </c>
      <c r="N672" s="9">
        <v>3.08</v>
      </c>
      <c r="O672" s="9">
        <v>51937.116739999998</v>
      </c>
      <c r="P672" s="9">
        <v>47475.591260000001</v>
      </c>
      <c r="Q672" s="9">
        <v>8215.0300000000007</v>
      </c>
      <c r="R672" s="12">
        <f>J672*VLOOKUP(C672,'Projeto Básico'!A:F,6,FALSE)</f>
        <v>50.220612364158967</v>
      </c>
    </row>
    <row r="673" spans="1:18">
      <c r="A673" t="str">
        <f t="shared" si="10"/>
        <v>CrateúsCE</v>
      </c>
      <c r="B673" s="21" t="s">
        <v>1909</v>
      </c>
      <c r="C673" s="22" t="s">
        <v>19</v>
      </c>
      <c r="D673" s="22" t="s">
        <v>133</v>
      </c>
      <c r="E673" s="9" t="s">
        <v>2055</v>
      </c>
      <c r="F673" s="9">
        <v>2304103</v>
      </c>
      <c r="G673" s="9" t="s">
        <v>2056</v>
      </c>
      <c r="H673" s="9" t="s">
        <v>2057</v>
      </c>
      <c r="I673" s="9">
        <v>2981.4589999999998</v>
      </c>
      <c r="J673" s="9">
        <v>75241</v>
      </c>
      <c r="K673" s="9">
        <v>24.39</v>
      </c>
      <c r="L673" s="9">
        <v>97.5</v>
      </c>
      <c r="M673" s="9">
        <v>0.64400000000000002</v>
      </c>
      <c r="N673" s="9">
        <v>13.25</v>
      </c>
      <c r="O673" s="9">
        <v>140243.49492</v>
      </c>
      <c r="P673" s="9">
        <v>139963.52377999999</v>
      </c>
      <c r="Q673" s="9">
        <v>11910.99</v>
      </c>
      <c r="R673" s="12">
        <f>J673*VLOOKUP(C673,'Projeto Básico'!A:F,6,FALSE)</f>
        <v>161.89584811018358</v>
      </c>
    </row>
    <row r="674" spans="1:18">
      <c r="A674" t="str">
        <f t="shared" si="10"/>
        <v>CratoCE</v>
      </c>
      <c r="B674" s="21" t="s">
        <v>1909</v>
      </c>
      <c r="C674" s="22" t="s">
        <v>19</v>
      </c>
      <c r="D674" s="22" t="s">
        <v>133</v>
      </c>
      <c r="E674" s="9" t="s">
        <v>2058</v>
      </c>
      <c r="F674" s="9">
        <v>2304202</v>
      </c>
      <c r="G674" s="9" t="s">
        <v>2059</v>
      </c>
      <c r="H674" s="9" t="s">
        <v>2060</v>
      </c>
      <c r="I674" s="9">
        <v>1138.1500000000001</v>
      </c>
      <c r="J674" s="9">
        <v>133913</v>
      </c>
      <c r="K674" s="9">
        <v>103.21</v>
      </c>
      <c r="L674" s="9">
        <v>97.8</v>
      </c>
      <c r="M674" s="9">
        <v>0.71299999999999997</v>
      </c>
      <c r="N674" s="9">
        <v>10</v>
      </c>
      <c r="O674" s="9">
        <v>263007.65557</v>
      </c>
      <c r="P674" s="9">
        <v>226354.59361000001</v>
      </c>
      <c r="Q674" s="9">
        <v>12922.73</v>
      </c>
      <c r="R674" s="12">
        <f>J674*VLOOKUP(C674,'Projeto Básico'!A:F,6,FALSE)</f>
        <v>288.14022551506508</v>
      </c>
    </row>
    <row r="675" spans="1:18">
      <c r="A675" t="str">
        <f t="shared" si="10"/>
        <v>CroatáCE</v>
      </c>
      <c r="B675" s="21" t="s">
        <v>1909</v>
      </c>
      <c r="C675" s="22" t="s">
        <v>19</v>
      </c>
      <c r="D675" s="22" t="s">
        <v>133</v>
      </c>
      <c r="E675" s="9" t="s">
        <v>2061</v>
      </c>
      <c r="F675" s="9">
        <v>2304236</v>
      </c>
      <c r="G675" s="9" t="s">
        <v>2062</v>
      </c>
      <c r="H675" s="9" t="s">
        <v>2063</v>
      </c>
      <c r="I675" s="9">
        <v>696.34799999999996</v>
      </c>
      <c r="J675" s="9">
        <v>18201</v>
      </c>
      <c r="K675" s="9">
        <v>24.49</v>
      </c>
      <c r="L675" s="9">
        <v>97.4</v>
      </c>
      <c r="M675" s="9">
        <v>0.59</v>
      </c>
      <c r="N675" s="9">
        <v>19.53</v>
      </c>
      <c r="O675" s="9">
        <v>44431.215559999997</v>
      </c>
      <c r="P675" s="9">
        <v>43136.468829999998</v>
      </c>
      <c r="Q675" s="9">
        <v>11348</v>
      </c>
      <c r="R675" s="12">
        <f>J675*VLOOKUP(C675,'Projeto Básico'!A:F,6,FALSE)</f>
        <v>39.163040515855066</v>
      </c>
    </row>
    <row r="676" spans="1:18">
      <c r="A676" t="str">
        <f t="shared" si="10"/>
        <v>CruzCE</v>
      </c>
      <c r="B676" s="21" t="s">
        <v>1909</v>
      </c>
      <c r="C676" s="22" t="s">
        <v>19</v>
      </c>
      <c r="D676" s="22" t="s">
        <v>133</v>
      </c>
      <c r="E676" s="9" t="s">
        <v>2064</v>
      </c>
      <c r="F676" s="9">
        <v>2304251</v>
      </c>
      <c r="G676" s="9" t="s">
        <v>2065</v>
      </c>
      <c r="H676" s="9" t="s">
        <v>2066</v>
      </c>
      <c r="I676" s="9">
        <v>335.92099999999999</v>
      </c>
      <c r="J676" s="9">
        <v>25121</v>
      </c>
      <c r="K676" s="9">
        <v>68.13</v>
      </c>
      <c r="L676" s="9">
        <v>98.5</v>
      </c>
      <c r="M676" s="9">
        <v>0.63200000000000001</v>
      </c>
      <c r="N676" s="9">
        <v>9.09</v>
      </c>
      <c r="O676" s="9">
        <v>66832.457060000001</v>
      </c>
      <c r="P676" s="9">
        <v>53862.87242</v>
      </c>
      <c r="Q676" s="9">
        <v>11839.21</v>
      </c>
      <c r="R676" s="12">
        <f>J676*VLOOKUP(C676,'Projeto Básico'!A:F,6,FALSE)</f>
        <v>54.052785055699971</v>
      </c>
    </row>
    <row r="677" spans="1:18">
      <c r="A677" t="str">
        <f t="shared" si="10"/>
        <v>Deputado Irapuan PinheiroCE</v>
      </c>
      <c r="B677" s="21" t="s">
        <v>1909</v>
      </c>
      <c r="C677" s="22" t="s">
        <v>19</v>
      </c>
      <c r="D677" s="22" t="s">
        <v>133</v>
      </c>
      <c r="E677" s="9" t="s">
        <v>2067</v>
      </c>
      <c r="F677" s="9">
        <v>2304269</v>
      </c>
      <c r="G677" s="9" t="s">
        <v>2068</v>
      </c>
      <c r="H677" s="9" t="s">
        <v>2069</v>
      </c>
      <c r="I677" s="9">
        <v>471.13400000000001</v>
      </c>
      <c r="J677" s="9">
        <v>9698</v>
      </c>
      <c r="K677" s="9">
        <v>19.329999999999998</v>
      </c>
      <c r="L677" s="9">
        <v>99.3</v>
      </c>
      <c r="M677" s="9">
        <v>0.60899999999999999</v>
      </c>
      <c r="N677" s="9" t="s">
        <v>151</v>
      </c>
      <c r="O677" s="9">
        <v>28587.712630000002</v>
      </c>
      <c r="P677" s="9">
        <v>24445.95004</v>
      </c>
      <c r="Q677" s="9">
        <v>9105.25</v>
      </c>
      <c r="R677" s="12">
        <f>J677*VLOOKUP(C677,'Projeto Básico'!A:F,6,FALSE)</f>
        <v>20.867159327661252</v>
      </c>
    </row>
    <row r="678" spans="1:18">
      <c r="A678" t="str">
        <f t="shared" si="10"/>
        <v>EreréCE</v>
      </c>
      <c r="B678" s="21" t="s">
        <v>1909</v>
      </c>
      <c r="C678" s="22" t="s">
        <v>19</v>
      </c>
      <c r="D678" s="22" t="s">
        <v>133</v>
      </c>
      <c r="E678" s="9" t="s">
        <v>2070</v>
      </c>
      <c r="F678" s="9">
        <v>2304277</v>
      </c>
      <c r="G678" s="9" t="s">
        <v>2071</v>
      </c>
      <c r="H678" s="9" t="s">
        <v>2072</v>
      </c>
      <c r="I678" s="9">
        <v>362.90600000000001</v>
      </c>
      <c r="J678" s="9">
        <v>7254</v>
      </c>
      <c r="K678" s="9">
        <v>17.87</v>
      </c>
      <c r="L678" s="9">
        <v>98</v>
      </c>
      <c r="M678" s="9">
        <v>0.61</v>
      </c>
      <c r="N678" s="9">
        <v>27.78</v>
      </c>
      <c r="O678" s="9">
        <v>20139.95203</v>
      </c>
      <c r="P678" s="9">
        <v>19068.060150000001</v>
      </c>
      <c r="Q678" s="9">
        <v>9259.84</v>
      </c>
      <c r="R678" s="12">
        <f>J678*VLOOKUP(C678,'Projeto Básico'!A:F,6,FALSE)</f>
        <v>15.608411400583082</v>
      </c>
    </row>
    <row r="679" spans="1:18">
      <c r="A679" t="str">
        <f t="shared" si="10"/>
        <v>EusébioCE</v>
      </c>
      <c r="B679" s="21" t="s">
        <v>1909</v>
      </c>
      <c r="C679" s="22" t="s">
        <v>19</v>
      </c>
      <c r="D679" s="22" t="s">
        <v>133</v>
      </c>
      <c r="E679" s="9" t="s">
        <v>2073</v>
      </c>
      <c r="F679" s="9">
        <v>2304285</v>
      </c>
      <c r="G679" s="9" t="s">
        <v>2074</v>
      </c>
      <c r="H679" s="9" t="s">
        <v>2075</v>
      </c>
      <c r="I679" s="9">
        <v>78.817999999999998</v>
      </c>
      <c r="J679" s="9">
        <v>55035</v>
      </c>
      <c r="K679" s="9">
        <v>582.66</v>
      </c>
      <c r="L679" s="9">
        <v>98.3</v>
      </c>
      <c r="M679" s="9">
        <v>0.70099999999999996</v>
      </c>
      <c r="N679" s="9">
        <v>9.17</v>
      </c>
      <c r="O679" s="9">
        <v>281098.31546999997</v>
      </c>
      <c r="P679" s="9">
        <v>251597.09476000001</v>
      </c>
      <c r="Q679" s="9">
        <v>58604.18</v>
      </c>
      <c r="R679" s="12">
        <f>J679*VLOOKUP(C679,'Projeto Básico'!A:F,6,FALSE)</f>
        <v>118.41865473271159</v>
      </c>
    </row>
    <row r="680" spans="1:18">
      <c r="A680" t="str">
        <f t="shared" si="10"/>
        <v>Farias BritoCE</v>
      </c>
      <c r="B680" s="21" t="s">
        <v>1909</v>
      </c>
      <c r="C680" s="22" t="s">
        <v>19</v>
      </c>
      <c r="D680" s="22" t="s">
        <v>133</v>
      </c>
      <c r="E680" s="9" t="s">
        <v>2076</v>
      </c>
      <c r="F680" s="9">
        <v>2304301</v>
      </c>
      <c r="G680" s="9" t="s">
        <v>2077</v>
      </c>
      <c r="H680" s="9" t="s">
        <v>2078</v>
      </c>
      <c r="I680" s="9">
        <v>530.54</v>
      </c>
      <c r="J680" s="9">
        <v>19330</v>
      </c>
      <c r="K680" s="9">
        <v>37.74</v>
      </c>
      <c r="L680" s="9">
        <v>99.3</v>
      </c>
      <c r="M680" s="9">
        <v>0.63300000000000001</v>
      </c>
      <c r="N680" s="9">
        <v>28.93</v>
      </c>
      <c r="O680" s="9">
        <v>51471.399259999998</v>
      </c>
      <c r="P680" s="9">
        <v>44726.554909999999</v>
      </c>
      <c r="Q680" s="9">
        <v>10748.94</v>
      </c>
      <c r="R680" s="12">
        <f>J680*VLOOKUP(C680,'Projeto Básico'!A:F,6,FALSE)</f>
        <v>41.592306640925138</v>
      </c>
    </row>
    <row r="681" spans="1:18">
      <c r="A681" t="str">
        <f t="shared" si="10"/>
        <v>ForquilhaCE</v>
      </c>
      <c r="B681" s="21" t="s">
        <v>1909</v>
      </c>
      <c r="C681" s="22" t="s">
        <v>19</v>
      </c>
      <c r="D681" s="22" t="s">
        <v>133</v>
      </c>
      <c r="E681" s="9" t="s">
        <v>2079</v>
      </c>
      <c r="F681" s="9">
        <v>2304350</v>
      </c>
      <c r="G681" s="9" t="s">
        <v>2080</v>
      </c>
      <c r="H681" s="9" t="s">
        <v>2081</v>
      </c>
      <c r="I681" s="9">
        <v>568.77800000000002</v>
      </c>
      <c r="J681" s="9">
        <v>24680</v>
      </c>
      <c r="K681" s="9">
        <v>42.14</v>
      </c>
      <c r="L681" s="9">
        <v>96.4</v>
      </c>
      <c r="M681" s="9">
        <v>0.64400000000000002</v>
      </c>
      <c r="N681" s="9" t="s">
        <v>151</v>
      </c>
      <c r="O681" s="9">
        <v>59852.256150000001</v>
      </c>
      <c r="P681" s="9">
        <v>55357.415690000002</v>
      </c>
      <c r="Q681" s="9">
        <v>10153.68</v>
      </c>
      <c r="R681" s="12">
        <f>J681*VLOOKUP(C681,'Projeto Básico'!A:F,6,FALSE)</f>
        <v>53.103886595863031</v>
      </c>
    </row>
    <row r="682" spans="1:18">
      <c r="A682" t="str">
        <f t="shared" si="10"/>
        <v>FortalezaCE</v>
      </c>
      <c r="B682" s="21" t="s">
        <v>1909</v>
      </c>
      <c r="C682" s="22" t="s">
        <v>19</v>
      </c>
      <c r="D682" s="22" t="s">
        <v>133</v>
      </c>
      <c r="E682" s="9" t="s">
        <v>2082</v>
      </c>
      <c r="F682" s="9">
        <v>2304400</v>
      </c>
      <c r="G682" s="9" t="s">
        <v>2083</v>
      </c>
      <c r="H682" s="9" t="s">
        <v>2084</v>
      </c>
      <c r="I682" s="9">
        <v>312.35300000000001</v>
      </c>
      <c r="J682" s="9">
        <v>2703391</v>
      </c>
      <c r="K682" s="9">
        <v>7786.44</v>
      </c>
      <c r="L682" s="9">
        <v>96.1</v>
      </c>
      <c r="M682" s="9">
        <v>0.754</v>
      </c>
      <c r="N682" s="9">
        <v>12.02</v>
      </c>
      <c r="O682" s="9">
        <v>6810527.0694800001</v>
      </c>
      <c r="P682" s="9">
        <v>6525657.8243500004</v>
      </c>
      <c r="Q682" s="9">
        <v>24253.93</v>
      </c>
      <c r="R682" s="12">
        <f>J682*VLOOKUP(C682,'Projeto Básico'!A:F,6,FALSE)</f>
        <v>5816.8788123288805</v>
      </c>
    </row>
    <row r="683" spans="1:18">
      <c r="A683" t="str">
        <f t="shared" si="10"/>
        <v>FortimCE</v>
      </c>
      <c r="B683" s="21" t="s">
        <v>1909</v>
      </c>
      <c r="C683" s="22" t="s">
        <v>19</v>
      </c>
      <c r="D683" s="22" t="s">
        <v>133</v>
      </c>
      <c r="E683" s="9" t="s">
        <v>2085</v>
      </c>
      <c r="F683" s="9">
        <v>2304459</v>
      </c>
      <c r="G683" s="9" t="s">
        <v>2086</v>
      </c>
      <c r="H683" s="9" t="s">
        <v>2087</v>
      </c>
      <c r="I683" s="9">
        <v>285.024</v>
      </c>
      <c r="J683" s="9">
        <v>16776</v>
      </c>
      <c r="K683" s="9">
        <v>53.15</v>
      </c>
      <c r="L683" s="9">
        <v>97.5</v>
      </c>
      <c r="M683" s="9">
        <v>0.624</v>
      </c>
      <c r="N683" s="9">
        <v>16.39</v>
      </c>
      <c r="O683" s="9">
        <v>46215.467170000004</v>
      </c>
      <c r="P683" s="9">
        <v>41449.760869999998</v>
      </c>
      <c r="Q683" s="9">
        <v>14311.56</v>
      </c>
      <c r="R683" s="12">
        <f>J683*VLOOKUP(C683,'Projeto Básico'!A:F,6,FALSE)</f>
        <v>36.096872023184694</v>
      </c>
    </row>
    <row r="684" spans="1:18">
      <c r="A684" t="str">
        <f t="shared" si="10"/>
        <v>FrecheirinhaCE</v>
      </c>
      <c r="B684" s="21" t="s">
        <v>1909</v>
      </c>
      <c r="C684" s="22" t="s">
        <v>19</v>
      </c>
      <c r="D684" s="22" t="s">
        <v>133</v>
      </c>
      <c r="E684" s="9" t="s">
        <v>2088</v>
      </c>
      <c r="F684" s="9">
        <v>2304509</v>
      </c>
      <c r="G684" s="9" t="s">
        <v>2089</v>
      </c>
      <c r="H684" s="9" t="s">
        <v>2090</v>
      </c>
      <c r="I684" s="9">
        <v>210.28399999999999</v>
      </c>
      <c r="J684" s="9">
        <v>14195</v>
      </c>
      <c r="K684" s="9">
        <v>71.680000000000007</v>
      </c>
      <c r="L684" s="9">
        <v>97.8</v>
      </c>
      <c r="M684" s="9">
        <v>0.60399999999999998</v>
      </c>
      <c r="N684" s="9">
        <v>21.9</v>
      </c>
      <c r="O684" s="9">
        <v>44426.331489999997</v>
      </c>
      <c r="P684" s="9">
        <v>38675.593209999999</v>
      </c>
      <c r="Q684" s="9">
        <v>16530.18</v>
      </c>
      <c r="R684" s="12">
        <f>J684*VLOOKUP(C684,'Projeto Básico'!A:F,6,FALSE)</f>
        <v>30.543341581372601</v>
      </c>
    </row>
    <row r="685" spans="1:18">
      <c r="A685" t="str">
        <f t="shared" si="10"/>
        <v>General SampaioCE</v>
      </c>
      <c r="B685" s="21" t="s">
        <v>1909</v>
      </c>
      <c r="C685" s="22" t="s">
        <v>19</v>
      </c>
      <c r="D685" s="22" t="s">
        <v>133</v>
      </c>
      <c r="E685" s="9" t="s">
        <v>2091</v>
      </c>
      <c r="F685" s="9">
        <v>2304608</v>
      </c>
      <c r="G685" s="9" t="s">
        <v>2092</v>
      </c>
      <c r="H685" s="9" t="s">
        <v>2093</v>
      </c>
      <c r="I685" s="9">
        <v>230.37100000000001</v>
      </c>
      <c r="J685" s="9">
        <v>7767</v>
      </c>
      <c r="K685" s="9">
        <v>30.21</v>
      </c>
      <c r="L685" s="9">
        <v>96.2</v>
      </c>
      <c r="M685" s="9">
        <v>0.56799999999999995</v>
      </c>
      <c r="N685" s="9">
        <v>9.26</v>
      </c>
      <c r="O685" s="9">
        <v>24583.97795</v>
      </c>
      <c r="P685" s="9">
        <v>25385.039919999999</v>
      </c>
      <c r="Q685" s="9">
        <v>10022.93</v>
      </c>
      <c r="R685" s="12">
        <f>J685*VLOOKUP(C685,'Projeto Básico'!A:F,6,FALSE)</f>
        <v>16.712232057944416</v>
      </c>
    </row>
    <row r="686" spans="1:18">
      <c r="A686" t="str">
        <f t="shared" si="10"/>
        <v>GraçaCE</v>
      </c>
      <c r="B686" s="21" t="s">
        <v>1909</v>
      </c>
      <c r="C686" s="22" t="s">
        <v>19</v>
      </c>
      <c r="D686" s="22" t="s">
        <v>133</v>
      </c>
      <c r="E686" s="9" t="s">
        <v>2094</v>
      </c>
      <c r="F686" s="9">
        <v>2304657</v>
      </c>
      <c r="G686" s="9" t="s">
        <v>2095</v>
      </c>
      <c r="H686" s="9" t="s">
        <v>2096</v>
      </c>
      <c r="I686" s="9">
        <v>258.94200000000001</v>
      </c>
      <c r="J686" s="9">
        <v>14415</v>
      </c>
      <c r="K686" s="9">
        <v>53.39</v>
      </c>
      <c r="L686" s="9">
        <v>99.1</v>
      </c>
      <c r="M686" s="9">
        <v>0.56999999999999995</v>
      </c>
      <c r="N686" s="9">
        <v>22.22</v>
      </c>
      <c r="O686" s="9">
        <v>50466.390619999998</v>
      </c>
      <c r="P686" s="9">
        <v>45677.847430000002</v>
      </c>
      <c r="Q686" s="9">
        <v>8107.93</v>
      </c>
      <c r="R686" s="12">
        <f>J686*VLOOKUP(C686,'Projeto Básico'!A:F,6,FALSE)</f>
        <v>31.016714962697151</v>
      </c>
    </row>
    <row r="687" spans="1:18">
      <c r="A687" t="str">
        <f t="shared" si="10"/>
        <v>GranjaCE</v>
      </c>
      <c r="B687" s="21" t="s">
        <v>1909</v>
      </c>
      <c r="C687" s="22" t="s">
        <v>19</v>
      </c>
      <c r="D687" s="22" t="s">
        <v>133</v>
      </c>
      <c r="E687" s="9" t="s">
        <v>2097</v>
      </c>
      <c r="F687" s="9">
        <v>2304707</v>
      </c>
      <c r="G687" s="9" t="s">
        <v>2098</v>
      </c>
      <c r="H687" s="9" t="s">
        <v>2099</v>
      </c>
      <c r="I687" s="9">
        <v>2663.174</v>
      </c>
      <c r="J687" s="9">
        <v>55170</v>
      </c>
      <c r="K687" s="9">
        <v>19.52</v>
      </c>
      <c r="L687" s="9">
        <v>94.7</v>
      </c>
      <c r="M687" s="9">
        <v>0.55900000000000005</v>
      </c>
      <c r="N687" s="9">
        <v>6.37</v>
      </c>
      <c r="O687" s="9">
        <v>107204.79999</v>
      </c>
      <c r="P687" s="9">
        <v>106091.78735</v>
      </c>
      <c r="Q687" s="9">
        <v>7976.43</v>
      </c>
      <c r="R687" s="12">
        <f>J687*VLOOKUP(C687,'Projeto Básico'!A:F,6,FALSE)</f>
        <v>118.70913385306984</v>
      </c>
    </row>
    <row r="688" spans="1:18">
      <c r="A688" t="str">
        <f t="shared" si="10"/>
        <v>GranjeiroCE</v>
      </c>
      <c r="B688" s="21" t="s">
        <v>1909</v>
      </c>
      <c r="C688" s="22" t="s">
        <v>19</v>
      </c>
      <c r="D688" s="22" t="s">
        <v>133</v>
      </c>
      <c r="E688" s="9" t="s">
        <v>2100</v>
      </c>
      <c r="F688" s="9">
        <v>2304806</v>
      </c>
      <c r="G688" s="9" t="s">
        <v>2101</v>
      </c>
      <c r="H688" s="9" t="s">
        <v>2102</v>
      </c>
      <c r="I688" s="9">
        <v>111.52800000000001</v>
      </c>
      <c r="J688" s="9">
        <v>4784</v>
      </c>
      <c r="K688" s="9">
        <v>46.23</v>
      </c>
      <c r="L688" s="9">
        <v>98.8</v>
      </c>
      <c r="M688" s="9">
        <v>0.58499999999999996</v>
      </c>
      <c r="N688" s="9">
        <v>27.4</v>
      </c>
      <c r="O688" s="9">
        <v>16.635190000000001</v>
      </c>
      <c r="P688" s="9">
        <v>16804.485430000001</v>
      </c>
      <c r="Q688" s="9">
        <v>9762.2900000000009</v>
      </c>
      <c r="R688" s="12">
        <f>J688*VLOOKUP(C688,'Projeto Básico'!A:F,6,FALSE)</f>
        <v>10.293719346621101</v>
      </c>
    </row>
    <row r="689" spans="1:18">
      <c r="A689" t="str">
        <f t="shared" si="10"/>
        <v>GroaírasCE</v>
      </c>
      <c r="B689" s="21" t="s">
        <v>1909</v>
      </c>
      <c r="C689" s="22" t="s">
        <v>19</v>
      </c>
      <c r="D689" s="22" t="s">
        <v>133</v>
      </c>
      <c r="E689" s="9" t="s">
        <v>2103</v>
      </c>
      <c r="F689" s="9">
        <v>2304905</v>
      </c>
      <c r="G689" s="9" t="s">
        <v>2104</v>
      </c>
      <c r="H689" s="9" t="s">
        <v>2105</v>
      </c>
      <c r="I689" s="9">
        <v>155.68100000000001</v>
      </c>
      <c r="J689" s="9">
        <v>11219</v>
      </c>
      <c r="K689" s="9">
        <v>65.59</v>
      </c>
      <c r="L689" s="9">
        <v>97.9</v>
      </c>
      <c r="M689" s="9">
        <v>0.63300000000000001</v>
      </c>
      <c r="N689" s="9">
        <v>20.55</v>
      </c>
      <c r="O689" s="9">
        <v>30387.53255</v>
      </c>
      <c r="P689" s="9">
        <v>28903.843959999998</v>
      </c>
      <c r="Q689" s="9">
        <v>8666.2199999999993</v>
      </c>
      <c r="R689" s="12">
        <f>J689*VLOOKUP(C689,'Projeto Básico'!A:F,6,FALSE)</f>
        <v>24.139890750364156</v>
      </c>
    </row>
    <row r="690" spans="1:18">
      <c r="A690" t="str">
        <f t="shared" si="10"/>
        <v>GuaiúbaCE</v>
      </c>
      <c r="B690" s="21" t="s">
        <v>1909</v>
      </c>
      <c r="C690" s="22" t="s">
        <v>19</v>
      </c>
      <c r="D690" s="22" t="s">
        <v>133</v>
      </c>
      <c r="E690" s="9" t="s">
        <v>2106</v>
      </c>
      <c r="F690" s="9">
        <v>2304954</v>
      </c>
      <c r="G690" s="9" t="s">
        <v>2107</v>
      </c>
      <c r="H690" s="9" t="s">
        <v>2108</v>
      </c>
      <c r="I690" s="9">
        <v>256.053</v>
      </c>
      <c r="J690" s="9">
        <v>26508</v>
      </c>
      <c r="K690" s="9">
        <v>90.19</v>
      </c>
      <c r="L690" s="9">
        <v>94.2</v>
      </c>
      <c r="M690" s="9">
        <v>0.61699999999999999</v>
      </c>
      <c r="N690" s="9">
        <v>3.24</v>
      </c>
      <c r="O690" s="9">
        <v>55147.274879999997</v>
      </c>
      <c r="P690" s="9">
        <v>51598.995840000003</v>
      </c>
      <c r="Q690" s="9">
        <v>8231.7999999999993</v>
      </c>
      <c r="R690" s="12">
        <f>J690*VLOOKUP(C690,'Projeto Básico'!A:F,6,FALSE)</f>
        <v>57.037189055232467</v>
      </c>
    </row>
    <row r="691" spans="1:18">
      <c r="A691" t="str">
        <f t="shared" si="10"/>
        <v>Guaraciaba do NorteCE</v>
      </c>
      <c r="B691" s="21" t="s">
        <v>1909</v>
      </c>
      <c r="C691" s="22" t="s">
        <v>19</v>
      </c>
      <c r="D691" s="22" t="s">
        <v>133</v>
      </c>
      <c r="E691" s="9" t="s">
        <v>2109</v>
      </c>
      <c r="F691" s="9">
        <v>2305001</v>
      </c>
      <c r="G691" s="9" t="s">
        <v>2110</v>
      </c>
      <c r="H691" s="9" t="s">
        <v>2111</v>
      </c>
      <c r="I691" s="9">
        <v>624.60599999999999</v>
      </c>
      <c r="J691" s="9">
        <v>40921</v>
      </c>
      <c r="K691" s="9">
        <v>61.78</v>
      </c>
      <c r="L691" s="9">
        <v>97.7</v>
      </c>
      <c r="M691" s="9">
        <v>0.60899999999999999</v>
      </c>
      <c r="N691" s="9">
        <v>9.1</v>
      </c>
      <c r="O691" s="9">
        <v>105405.88413000001</v>
      </c>
      <c r="P691" s="9">
        <v>90370.305160000004</v>
      </c>
      <c r="Q691" s="9">
        <v>15609.13</v>
      </c>
      <c r="R691" s="12">
        <f>J691*VLOOKUP(C691,'Projeto Básico'!A:F,6,FALSE)</f>
        <v>88.049600623553943</v>
      </c>
    </row>
    <row r="692" spans="1:18">
      <c r="A692" t="str">
        <f t="shared" si="10"/>
        <v>GuaramirangaCE</v>
      </c>
      <c r="B692" s="21" t="s">
        <v>1909</v>
      </c>
      <c r="C692" s="22" t="s">
        <v>19</v>
      </c>
      <c r="D692" s="22" t="s">
        <v>133</v>
      </c>
      <c r="E692" s="9" t="s">
        <v>2112</v>
      </c>
      <c r="F692" s="9">
        <v>2305100</v>
      </c>
      <c r="G692" s="9" t="s">
        <v>2113</v>
      </c>
      <c r="H692" s="9" t="s">
        <v>2114</v>
      </c>
      <c r="I692" s="9">
        <v>90.816999999999993</v>
      </c>
      <c r="J692" s="9">
        <v>5073</v>
      </c>
      <c r="K692" s="9">
        <v>70.06</v>
      </c>
      <c r="L692" s="9">
        <v>97.6</v>
      </c>
      <c r="M692" s="9">
        <v>0.63700000000000001</v>
      </c>
      <c r="N692" s="9" t="s">
        <v>151</v>
      </c>
      <c r="O692" s="9">
        <v>32183.19369</v>
      </c>
      <c r="P692" s="9">
        <v>20840.76729</v>
      </c>
      <c r="Q692" s="9">
        <v>14182.54</v>
      </c>
      <c r="R692" s="12">
        <f>J692*VLOOKUP(C692,'Projeto Básico'!A:F,6,FALSE)</f>
        <v>10.915559833906531</v>
      </c>
    </row>
    <row r="693" spans="1:18">
      <c r="A693" t="str">
        <f t="shared" si="10"/>
        <v>HidrolândiaCE</v>
      </c>
      <c r="B693" s="21" t="s">
        <v>1909</v>
      </c>
      <c r="C693" s="22" t="s">
        <v>19</v>
      </c>
      <c r="D693" s="22" t="s">
        <v>133</v>
      </c>
      <c r="E693" s="9" t="s">
        <v>2115</v>
      </c>
      <c r="F693" s="9">
        <v>2305209</v>
      </c>
      <c r="G693" s="9" t="s">
        <v>2116</v>
      </c>
      <c r="H693" s="9" t="s">
        <v>2117</v>
      </c>
      <c r="I693" s="9">
        <v>926.59199999999998</v>
      </c>
      <c r="J693" s="9">
        <v>20126</v>
      </c>
      <c r="K693" s="9">
        <v>19.989999999999998</v>
      </c>
      <c r="L693" s="9">
        <v>98</v>
      </c>
      <c r="M693" s="9">
        <v>0.59699999999999998</v>
      </c>
      <c r="N693" s="9">
        <v>12.5</v>
      </c>
      <c r="O693" s="9">
        <v>40945.082410000003</v>
      </c>
      <c r="P693" s="9">
        <v>37985.570520000001</v>
      </c>
      <c r="Q693" s="9">
        <v>8390.94</v>
      </c>
      <c r="R693" s="12">
        <f>J693*VLOOKUP(C693,'Projeto Básico'!A:F,6,FALSE)</f>
        <v>43.305057602444869</v>
      </c>
    </row>
    <row r="694" spans="1:18">
      <c r="A694" t="str">
        <f t="shared" si="10"/>
        <v>HorizonteCE</v>
      </c>
      <c r="B694" s="21" t="s">
        <v>1909</v>
      </c>
      <c r="C694" s="22" t="s">
        <v>19</v>
      </c>
      <c r="D694" s="22" t="s">
        <v>133</v>
      </c>
      <c r="E694" s="9" t="s">
        <v>2118</v>
      </c>
      <c r="F694" s="9">
        <v>2305233</v>
      </c>
      <c r="G694" s="9" t="s">
        <v>2119</v>
      </c>
      <c r="H694" s="9" t="s">
        <v>2120</v>
      </c>
      <c r="I694" s="9">
        <v>160.55699999999999</v>
      </c>
      <c r="J694" s="9">
        <v>69688</v>
      </c>
      <c r="K694" s="9">
        <v>344.96</v>
      </c>
      <c r="L694" s="9">
        <v>97.1</v>
      </c>
      <c r="M694" s="9">
        <v>0.65800000000000003</v>
      </c>
      <c r="N694" s="9">
        <v>9.6999999999999993</v>
      </c>
      <c r="O694" s="9">
        <v>193783.1808</v>
      </c>
      <c r="P694" s="9">
        <v>175778.48186</v>
      </c>
      <c r="Q694" s="9">
        <v>25074.33</v>
      </c>
      <c r="R694" s="12">
        <f>J694*VLOOKUP(C694,'Projeto Básico'!A:F,6,FALSE)</f>
        <v>149.9474736261144</v>
      </c>
    </row>
    <row r="695" spans="1:18">
      <c r="A695" t="str">
        <f t="shared" si="10"/>
        <v>IbaretamaCE</v>
      </c>
      <c r="B695" s="21" t="s">
        <v>1909</v>
      </c>
      <c r="C695" s="22" t="s">
        <v>19</v>
      </c>
      <c r="D695" s="22" t="s">
        <v>133</v>
      </c>
      <c r="E695" s="9" t="s">
        <v>2121</v>
      </c>
      <c r="F695" s="9">
        <v>2305266</v>
      </c>
      <c r="G695" s="9" t="s">
        <v>2122</v>
      </c>
      <c r="H695" s="9" t="s">
        <v>2123</v>
      </c>
      <c r="I695" s="9">
        <v>879.255</v>
      </c>
      <c r="J695" s="9">
        <v>13385</v>
      </c>
      <c r="K695" s="9">
        <v>14.73</v>
      </c>
      <c r="L695" s="9">
        <v>95.4</v>
      </c>
      <c r="M695" s="9">
        <v>0.57699999999999996</v>
      </c>
      <c r="N695" s="9">
        <v>5.49</v>
      </c>
      <c r="O695" s="9">
        <v>28682.806260000001</v>
      </c>
      <c r="P695" s="9">
        <v>28828.386279999999</v>
      </c>
      <c r="Q695" s="9">
        <v>9285.3700000000008</v>
      </c>
      <c r="R695" s="12">
        <f>J695*VLOOKUP(C695,'Projeto Básico'!A:F,6,FALSE)</f>
        <v>28.800466859223125</v>
      </c>
    </row>
    <row r="696" spans="1:18">
      <c r="A696" t="str">
        <f t="shared" si="10"/>
        <v>IbiapinaCE</v>
      </c>
      <c r="B696" s="21" t="s">
        <v>1909</v>
      </c>
      <c r="C696" s="22" t="s">
        <v>19</v>
      </c>
      <c r="D696" s="22" t="s">
        <v>133</v>
      </c>
      <c r="E696" s="9" t="s">
        <v>2124</v>
      </c>
      <c r="F696" s="9">
        <v>2305308</v>
      </c>
      <c r="G696" s="9" t="s">
        <v>2125</v>
      </c>
      <c r="H696" s="9" t="s">
        <v>2126</v>
      </c>
      <c r="I696" s="9">
        <v>414.09199999999998</v>
      </c>
      <c r="J696" s="9">
        <v>25165</v>
      </c>
      <c r="K696" s="9">
        <v>57.38</v>
      </c>
      <c r="L696" s="9">
        <v>98.5</v>
      </c>
      <c r="M696" s="9">
        <v>0.60799999999999998</v>
      </c>
      <c r="N696" s="9">
        <v>2.61</v>
      </c>
      <c r="O696" s="9">
        <v>51973.943050000002</v>
      </c>
      <c r="P696" s="9">
        <v>46606.544750000001</v>
      </c>
      <c r="Q696" s="9">
        <v>13413.88</v>
      </c>
      <c r="R696" s="12">
        <f>J696*VLOOKUP(C696,'Projeto Básico'!A:F,6,FALSE)</f>
        <v>54.147459731964879</v>
      </c>
    </row>
    <row r="697" spans="1:18">
      <c r="A697" t="str">
        <f t="shared" si="10"/>
        <v>IbicuitingaCE</v>
      </c>
      <c r="B697" s="21" t="s">
        <v>1909</v>
      </c>
      <c r="C697" s="22" t="s">
        <v>19</v>
      </c>
      <c r="D697" s="22" t="s">
        <v>133</v>
      </c>
      <c r="E697" s="9" t="s">
        <v>2127</v>
      </c>
      <c r="F697" s="9">
        <v>2305332</v>
      </c>
      <c r="G697" s="9" t="s">
        <v>2128</v>
      </c>
      <c r="H697" s="9" t="s">
        <v>2129</v>
      </c>
      <c r="I697" s="9">
        <v>423.85599999999999</v>
      </c>
      <c r="J697" s="9">
        <v>12730</v>
      </c>
      <c r="K697" s="9">
        <v>26.72</v>
      </c>
      <c r="L697" s="9">
        <v>97.9</v>
      </c>
      <c r="M697" s="9">
        <v>0.60599999999999998</v>
      </c>
      <c r="N697" s="9" t="s">
        <v>151</v>
      </c>
      <c r="O697" s="9">
        <v>32884.869050000001</v>
      </c>
      <c r="P697" s="9">
        <v>28419.818749999999</v>
      </c>
      <c r="Q697" s="9">
        <v>8893.02</v>
      </c>
      <c r="R697" s="12">
        <f>J697*VLOOKUP(C697,'Projeto Básico'!A:F,6,FALSE)</f>
        <v>27.391105201188672</v>
      </c>
    </row>
    <row r="698" spans="1:18">
      <c r="A698" t="str">
        <f t="shared" si="10"/>
        <v>IcapuíCE</v>
      </c>
      <c r="B698" s="21" t="s">
        <v>1909</v>
      </c>
      <c r="C698" s="22" t="s">
        <v>19</v>
      </c>
      <c r="D698" s="22" t="s">
        <v>133</v>
      </c>
      <c r="E698" s="9" t="s">
        <v>2130</v>
      </c>
      <c r="F698" s="9">
        <v>2305357</v>
      </c>
      <c r="G698" s="9" t="s">
        <v>2131</v>
      </c>
      <c r="H698" s="9" t="s">
        <v>2132</v>
      </c>
      <c r="I698" s="9">
        <v>421.44</v>
      </c>
      <c r="J698" s="9">
        <v>20183</v>
      </c>
      <c r="K698" s="9">
        <v>43.43</v>
      </c>
      <c r="L698" s="9">
        <v>96.8</v>
      </c>
      <c r="M698" s="9">
        <v>0.61599999999999999</v>
      </c>
      <c r="N698" s="9">
        <v>3.77</v>
      </c>
      <c r="O698" s="9">
        <v>93890.535220000005</v>
      </c>
      <c r="P698" s="9">
        <v>82328.165529999998</v>
      </c>
      <c r="Q698" s="9">
        <v>18804.37</v>
      </c>
      <c r="R698" s="12">
        <f>J698*VLOOKUP(C698,'Projeto Básico'!A:F,6,FALSE)</f>
        <v>43.427704342151685</v>
      </c>
    </row>
    <row r="699" spans="1:18">
      <c r="A699" t="str">
        <f t="shared" si="10"/>
        <v>IcóCE</v>
      </c>
      <c r="B699" s="21" t="s">
        <v>1909</v>
      </c>
      <c r="C699" s="22" t="s">
        <v>19</v>
      </c>
      <c r="D699" s="22" t="s">
        <v>133</v>
      </c>
      <c r="E699" s="9" t="s">
        <v>2133</v>
      </c>
      <c r="F699" s="9">
        <v>2305407</v>
      </c>
      <c r="G699" s="9" t="s">
        <v>2134</v>
      </c>
      <c r="H699" s="9" t="s">
        <v>2135</v>
      </c>
      <c r="I699" s="9">
        <v>1865.8620000000001</v>
      </c>
      <c r="J699" s="9">
        <v>68303</v>
      </c>
      <c r="K699" s="9">
        <v>34.97</v>
      </c>
      <c r="L699" s="9">
        <v>96.7</v>
      </c>
      <c r="M699" s="9">
        <v>0.60599999999999998</v>
      </c>
      <c r="N699" s="9">
        <v>6.01</v>
      </c>
      <c r="O699" s="9">
        <v>121888.3251</v>
      </c>
      <c r="P699" s="9">
        <v>120450.04181</v>
      </c>
      <c r="Q699" s="9">
        <v>9974.6299999999992</v>
      </c>
      <c r="R699" s="12">
        <f>J699*VLOOKUP(C699,'Projeto Básico'!A:F,6,FALSE)</f>
        <v>146.96737302095758</v>
      </c>
    </row>
    <row r="700" spans="1:18">
      <c r="A700" t="str">
        <f t="shared" si="10"/>
        <v>IguatuCE</v>
      </c>
      <c r="B700" s="21" t="s">
        <v>1909</v>
      </c>
      <c r="C700" s="22" t="s">
        <v>19</v>
      </c>
      <c r="D700" s="22" t="s">
        <v>133</v>
      </c>
      <c r="E700" s="9" t="s">
        <v>2136</v>
      </c>
      <c r="F700" s="9">
        <v>2305506</v>
      </c>
      <c r="G700" s="9" t="s">
        <v>2137</v>
      </c>
      <c r="H700" s="9" t="s">
        <v>2138</v>
      </c>
      <c r="I700" s="9">
        <v>992.20799999999997</v>
      </c>
      <c r="J700" s="9">
        <v>103633</v>
      </c>
      <c r="K700" s="9">
        <v>93.76</v>
      </c>
      <c r="L700" s="9">
        <v>96.8</v>
      </c>
      <c r="M700" s="9">
        <v>0.67700000000000005</v>
      </c>
      <c r="N700" s="9">
        <v>10.45</v>
      </c>
      <c r="O700" s="9">
        <v>217787.90904</v>
      </c>
      <c r="P700" s="9">
        <v>200741.43320999999</v>
      </c>
      <c r="Q700" s="9">
        <v>17001.560000000001</v>
      </c>
      <c r="R700" s="12">
        <f>J700*VLOOKUP(C700,'Projeto Básico'!A:F,6,FALSE)</f>
        <v>222.98683466730446</v>
      </c>
    </row>
    <row r="701" spans="1:18">
      <c r="A701" t="str">
        <f t="shared" si="10"/>
        <v>IndependênciaCE</v>
      </c>
      <c r="B701" s="21" t="s">
        <v>1909</v>
      </c>
      <c r="C701" s="22" t="s">
        <v>19</v>
      </c>
      <c r="D701" s="22" t="s">
        <v>133</v>
      </c>
      <c r="E701" s="9" t="s">
        <v>2139</v>
      </c>
      <c r="F701" s="9">
        <v>2305605</v>
      </c>
      <c r="G701" s="9" t="s">
        <v>2140</v>
      </c>
      <c r="H701" s="9" t="s">
        <v>2141</v>
      </c>
      <c r="I701" s="9">
        <v>3222.3809999999999</v>
      </c>
      <c r="J701" s="9">
        <v>26196</v>
      </c>
      <c r="K701" s="9">
        <v>7.95</v>
      </c>
      <c r="L701" s="9">
        <v>97.6</v>
      </c>
      <c r="M701" s="9">
        <v>0.63200000000000001</v>
      </c>
      <c r="N701" s="9">
        <v>16.61</v>
      </c>
      <c r="O701" s="9">
        <v>50895.192510000001</v>
      </c>
      <c r="P701" s="9">
        <v>47668.261700000003</v>
      </c>
      <c r="Q701" s="9">
        <v>11360.79</v>
      </c>
      <c r="R701" s="12">
        <f>J701*VLOOKUP(C701,'Projeto Básico'!A:F,6,FALSE)</f>
        <v>56.365859532626743</v>
      </c>
    </row>
    <row r="702" spans="1:18">
      <c r="A702" t="str">
        <f t="shared" si="10"/>
        <v>IpaporangaCE</v>
      </c>
      <c r="B702" s="21" t="s">
        <v>1909</v>
      </c>
      <c r="C702" s="22" t="s">
        <v>19</v>
      </c>
      <c r="D702" s="22" t="s">
        <v>133</v>
      </c>
      <c r="E702" s="9" t="s">
        <v>2142</v>
      </c>
      <c r="F702" s="9">
        <v>2305654</v>
      </c>
      <c r="G702" s="9" t="s">
        <v>2143</v>
      </c>
      <c r="H702" s="9" t="s">
        <v>2144</v>
      </c>
      <c r="I702" s="9">
        <v>704.77300000000002</v>
      </c>
      <c r="J702" s="9">
        <v>11597</v>
      </c>
      <c r="K702" s="9">
        <v>16.16</v>
      </c>
      <c r="L702" s="9">
        <v>97.2</v>
      </c>
      <c r="M702" s="9">
        <v>0.57899999999999996</v>
      </c>
      <c r="N702" s="9">
        <v>7.75</v>
      </c>
      <c r="O702" s="9">
        <v>31035.325929999999</v>
      </c>
      <c r="P702" s="9">
        <v>31543.555530000001</v>
      </c>
      <c r="Q702" s="9">
        <v>8278.73</v>
      </c>
      <c r="R702" s="12">
        <f>J702*VLOOKUP(C702,'Projeto Básico'!A:F,6,FALSE)</f>
        <v>24.953232287367246</v>
      </c>
    </row>
    <row r="703" spans="1:18">
      <c r="A703" t="str">
        <f t="shared" si="10"/>
        <v>IpaumirimCE</v>
      </c>
      <c r="B703" s="21" t="s">
        <v>1909</v>
      </c>
      <c r="C703" s="22" t="s">
        <v>19</v>
      </c>
      <c r="D703" s="22" t="s">
        <v>133</v>
      </c>
      <c r="E703" s="9" t="s">
        <v>2145</v>
      </c>
      <c r="F703" s="9">
        <v>2305704</v>
      </c>
      <c r="G703" s="9" t="s">
        <v>2146</v>
      </c>
      <c r="H703" s="9" t="s">
        <v>2147</v>
      </c>
      <c r="I703" s="9">
        <v>276.50799999999998</v>
      </c>
      <c r="J703" s="9">
        <v>12507</v>
      </c>
      <c r="K703" s="9">
        <v>43.86</v>
      </c>
      <c r="L703" s="9">
        <v>96.7</v>
      </c>
      <c r="M703" s="9">
        <v>0.60599999999999998</v>
      </c>
      <c r="N703" s="9">
        <v>8.6199999999999992</v>
      </c>
      <c r="O703" s="9">
        <v>26749.064989999999</v>
      </c>
      <c r="P703" s="9">
        <v>26533.50603</v>
      </c>
      <c r="Q703" s="9">
        <v>10722.96</v>
      </c>
      <c r="R703" s="12">
        <f>J703*VLOOKUP(C703,'Projeto Básico'!A:F,6,FALSE)</f>
        <v>26.911276728300606</v>
      </c>
    </row>
    <row r="704" spans="1:18">
      <c r="A704" t="str">
        <f t="shared" si="10"/>
        <v>IpuCE</v>
      </c>
      <c r="B704" s="21" t="s">
        <v>1909</v>
      </c>
      <c r="C704" s="22" t="s">
        <v>19</v>
      </c>
      <c r="D704" s="22" t="s">
        <v>133</v>
      </c>
      <c r="E704" s="9" t="s">
        <v>2148</v>
      </c>
      <c r="F704" s="9">
        <v>2305803</v>
      </c>
      <c r="G704" s="9" t="s">
        <v>2149</v>
      </c>
      <c r="H704" s="9" t="s">
        <v>2150</v>
      </c>
      <c r="I704" s="9">
        <v>626.04899999999998</v>
      </c>
      <c r="J704" s="9">
        <v>42148</v>
      </c>
      <c r="K704" s="9">
        <v>64.03</v>
      </c>
      <c r="L704" s="9">
        <v>97.3</v>
      </c>
      <c r="M704" s="9">
        <v>0.61799999999999999</v>
      </c>
      <c r="N704" s="9">
        <v>7.23</v>
      </c>
      <c r="O704" s="9">
        <v>95058.008090000003</v>
      </c>
      <c r="P704" s="9">
        <v>85477.94975</v>
      </c>
      <c r="Q704" s="9">
        <v>11170.26</v>
      </c>
      <c r="R704" s="12">
        <f>J704*VLOOKUP(C704,'Projeto Básico'!A:F,6,FALSE)</f>
        <v>90.689733073032215</v>
      </c>
    </row>
    <row r="705" spans="1:18">
      <c r="A705" t="str">
        <f t="shared" si="10"/>
        <v>IpueirasCE</v>
      </c>
      <c r="B705" s="21" t="s">
        <v>1909</v>
      </c>
      <c r="C705" s="22" t="s">
        <v>19</v>
      </c>
      <c r="D705" s="22" t="s">
        <v>133</v>
      </c>
      <c r="E705" s="9" t="s">
        <v>2151</v>
      </c>
      <c r="F705" s="9">
        <v>2305902</v>
      </c>
      <c r="G705" s="9" t="s">
        <v>2152</v>
      </c>
      <c r="H705" s="9" t="s">
        <v>2153</v>
      </c>
      <c r="I705" s="9">
        <v>1483.258</v>
      </c>
      <c r="J705" s="9">
        <v>38064</v>
      </c>
      <c r="K705" s="9">
        <v>25.63</v>
      </c>
      <c r="L705" s="9">
        <v>98.1</v>
      </c>
      <c r="M705" s="9">
        <v>0.57299999999999995</v>
      </c>
      <c r="N705" s="9">
        <v>9.56</v>
      </c>
      <c r="O705" s="9">
        <v>85184.007849999995</v>
      </c>
      <c r="P705" s="9">
        <v>78943.660789999994</v>
      </c>
      <c r="Q705" s="9">
        <v>8142.13</v>
      </c>
      <c r="R705" s="12">
        <f>J705*VLOOKUP(C705,'Projeto Básico'!A:F,6,FALSE)</f>
        <v>81.902201757898325</v>
      </c>
    </row>
    <row r="706" spans="1:18">
      <c r="A706" t="str">
        <f t="shared" si="10"/>
        <v>IracemaCE</v>
      </c>
      <c r="B706" s="21" t="s">
        <v>1909</v>
      </c>
      <c r="C706" s="22" t="s">
        <v>19</v>
      </c>
      <c r="D706" s="22" t="s">
        <v>133</v>
      </c>
      <c r="E706" s="9" t="s">
        <v>2154</v>
      </c>
      <c r="F706" s="9">
        <v>2306009</v>
      </c>
      <c r="G706" s="9" t="s">
        <v>2155</v>
      </c>
      <c r="H706" s="9" t="s">
        <v>2156</v>
      </c>
      <c r="I706" s="9">
        <v>839.17399999999998</v>
      </c>
      <c r="J706" s="9">
        <v>14351</v>
      </c>
      <c r="K706" s="9">
        <v>16.71</v>
      </c>
      <c r="L706" s="9">
        <v>98</v>
      </c>
      <c r="M706" s="9">
        <v>0.65200000000000002</v>
      </c>
      <c r="N706" s="9">
        <v>11.76</v>
      </c>
      <c r="O706" s="9">
        <v>43144.923929999997</v>
      </c>
      <c r="P706" s="9">
        <v>43284.800940000001</v>
      </c>
      <c r="Q706" s="9">
        <v>12240.15</v>
      </c>
      <c r="R706" s="12">
        <f>J706*VLOOKUP(C706,'Projeto Básico'!A:F,6,FALSE)</f>
        <v>30.879006342675464</v>
      </c>
    </row>
    <row r="707" spans="1:18">
      <c r="A707" t="str">
        <f t="shared" si="10"/>
        <v>IrauçubaCE</v>
      </c>
      <c r="B707" s="21" t="s">
        <v>1909</v>
      </c>
      <c r="C707" s="22" t="s">
        <v>19</v>
      </c>
      <c r="D707" s="22" t="s">
        <v>133</v>
      </c>
      <c r="E707" s="9" t="s">
        <v>2157</v>
      </c>
      <c r="F707" s="9">
        <v>2306108</v>
      </c>
      <c r="G707" s="9" t="s">
        <v>2158</v>
      </c>
      <c r="H707" s="9" t="s">
        <v>2159</v>
      </c>
      <c r="I707" s="9">
        <v>1466.412</v>
      </c>
      <c r="J707" s="9">
        <v>24450</v>
      </c>
      <c r="K707" s="9">
        <v>15.28</v>
      </c>
      <c r="L707" s="9">
        <v>95.2</v>
      </c>
      <c r="M707" s="9">
        <v>0.60499999999999998</v>
      </c>
      <c r="N707" s="9">
        <v>16.440000000000001</v>
      </c>
      <c r="O707" s="9">
        <v>57618.578860000001</v>
      </c>
      <c r="P707" s="9">
        <v>51199.173329999998</v>
      </c>
      <c r="Q707" s="9">
        <v>7899.33</v>
      </c>
      <c r="R707" s="12">
        <f>J707*VLOOKUP(C707,'Projeto Básico'!A:F,6,FALSE)</f>
        <v>52.608996242660098</v>
      </c>
    </row>
    <row r="708" spans="1:18">
      <c r="A708" t="str">
        <f t="shared" si="10"/>
        <v>ItaiçabaCE</v>
      </c>
      <c r="B708" s="21" t="s">
        <v>1909</v>
      </c>
      <c r="C708" s="22" t="s">
        <v>19</v>
      </c>
      <c r="D708" s="22" t="s">
        <v>133</v>
      </c>
      <c r="E708" s="9" t="s">
        <v>2160</v>
      </c>
      <c r="F708" s="9">
        <v>2306207</v>
      </c>
      <c r="G708" s="9" t="s">
        <v>2161</v>
      </c>
      <c r="H708" s="9" t="s">
        <v>2162</v>
      </c>
      <c r="I708" s="9">
        <v>213.60400000000001</v>
      </c>
      <c r="J708" s="9">
        <v>7904</v>
      </c>
      <c r="K708" s="9">
        <v>34.49</v>
      </c>
      <c r="L708" s="9">
        <v>99.5</v>
      </c>
      <c r="M708" s="9">
        <v>0.65600000000000003</v>
      </c>
      <c r="N708" s="9">
        <v>10.99</v>
      </c>
      <c r="O708" s="9">
        <v>24405.747309999999</v>
      </c>
      <c r="P708" s="9">
        <v>21829.316879999998</v>
      </c>
      <c r="Q708" s="9">
        <v>9726.35</v>
      </c>
      <c r="R708" s="12">
        <f>J708*VLOOKUP(C708,'Projeto Básico'!A:F,6,FALSE)</f>
        <v>17.00701457267834</v>
      </c>
    </row>
    <row r="709" spans="1:18">
      <c r="A709" t="str">
        <f t="shared" si="10"/>
        <v>ItaitingaCE</v>
      </c>
      <c r="B709" s="21" t="s">
        <v>1909</v>
      </c>
      <c r="C709" s="22" t="s">
        <v>19</v>
      </c>
      <c r="D709" s="22" t="s">
        <v>133</v>
      </c>
      <c r="E709" s="9" t="s">
        <v>2163</v>
      </c>
      <c r="F709" s="9">
        <v>2306256</v>
      </c>
      <c r="G709" s="9" t="s">
        <v>2164</v>
      </c>
      <c r="H709" s="9" t="s">
        <v>2165</v>
      </c>
      <c r="I709" s="9">
        <v>153.68600000000001</v>
      </c>
      <c r="J709" s="9">
        <v>38661</v>
      </c>
      <c r="K709" s="9">
        <v>236.51</v>
      </c>
      <c r="L709" s="9">
        <v>91.4</v>
      </c>
      <c r="M709" s="9">
        <v>0.626</v>
      </c>
      <c r="N709" s="9">
        <v>4.2699999999999996</v>
      </c>
      <c r="O709" s="9">
        <v>100395.80561</v>
      </c>
      <c r="P709" s="9">
        <v>91053.877600000007</v>
      </c>
      <c r="Q709" s="9">
        <v>23330.76</v>
      </c>
      <c r="R709" s="12">
        <f>J709*VLOOKUP(C709,'Projeto Básico'!A:F,6,FALSE)</f>
        <v>83.186764979038117</v>
      </c>
    </row>
    <row r="710" spans="1:18">
      <c r="A710" t="str">
        <f t="shared" ref="A710:A773" si="11">CONCATENATE(E710,C710)</f>
        <v>ItapajéCE</v>
      </c>
      <c r="B710" s="21" t="s">
        <v>1909</v>
      </c>
      <c r="C710" s="22" t="s">
        <v>19</v>
      </c>
      <c r="D710" s="22" t="s">
        <v>133</v>
      </c>
      <c r="E710" s="9" t="s">
        <v>2166</v>
      </c>
      <c r="F710" s="9">
        <v>2306306</v>
      </c>
      <c r="G710" s="9" t="s">
        <v>2167</v>
      </c>
      <c r="H710" s="9" t="s">
        <v>2168</v>
      </c>
      <c r="I710" s="9">
        <v>432.18799999999999</v>
      </c>
      <c r="J710" s="9">
        <v>53448</v>
      </c>
      <c r="K710" s="9">
        <v>110.01</v>
      </c>
      <c r="L710" s="9">
        <v>97.1</v>
      </c>
      <c r="M710" s="9">
        <v>0.623</v>
      </c>
      <c r="N710" s="9">
        <v>4.55</v>
      </c>
      <c r="O710" s="9">
        <v>113391.49212</v>
      </c>
      <c r="P710" s="9">
        <v>101400.18180999999</v>
      </c>
      <c r="Q710" s="9">
        <v>10655.6</v>
      </c>
      <c r="R710" s="12">
        <f>J710*VLOOKUP(C710,'Projeto Básico'!A:F,6,FALSE)</f>
        <v>115.00391129561132</v>
      </c>
    </row>
    <row r="711" spans="1:18">
      <c r="A711" t="str">
        <f t="shared" si="11"/>
        <v>ItapipocaCE</v>
      </c>
      <c r="B711" s="21" t="s">
        <v>1909</v>
      </c>
      <c r="C711" s="22" t="s">
        <v>19</v>
      </c>
      <c r="D711" s="22" t="s">
        <v>133</v>
      </c>
      <c r="E711" s="9" t="s">
        <v>2169</v>
      </c>
      <c r="F711" s="9">
        <v>2306405</v>
      </c>
      <c r="G711" s="9" t="s">
        <v>2170</v>
      </c>
      <c r="H711" s="9" t="s">
        <v>2171</v>
      </c>
      <c r="I711" s="9">
        <v>1600.3579999999999</v>
      </c>
      <c r="J711" s="9">
        <v>131687</v>
      </c>
      <c r="K711" s="9">
        <v>71.900000000000006</v>
      </c>
      <c r="L711" s="9">
        <v>97.9</v>
      </c>
      <c r="M711" s="9">
        <v>0.64</v>
      </c>
      <c r="N711" s="9">
        <v>14.95</v>
      </c>
      <c r="O711" s="9">
        <v>268626.66470999998</v>
      </c>
      <c r="P711" s="9">
        <v>239926.54933000001</v>
      </c>
      <c r="Q711" s="9">
        <v>12210.38</v>
      </c>
      <c r="R711" s="12">
        <f>J711*VLOOKUP(C711,'Projeto Básico'!A:F,6,FALSE)</f>
        <v>283.35054757493577</v>
      </c>
    </row>
    <row r="712" spans="1:18">
      <c r="A712" t="str">
        <f t="shared" si="11"/>
        <v>ItapiúnaCE</v>
      </c>
      <c r="B712" s="21" t="s">
        <v>1909</v>
      </c>
      <c r="C712" s="22" t="s">
        <v>19</v>
      </c>
      <c r="D712" s="22" t="s">
        <v>133</v>
      </c>
      <c r="E712" s="9" t="s">
        <v>2172</v>
      </c>
      <c r="F712" s="9">
        <v>2306504</v>
      </c>
      <c r="G712" s="9" t="s">
        <v>2173</v>
      </c>
      <c r="H712" s="9" t="s">
        <v>2174</v>
      </c>
      <c r="I712" s="9">
        <v>593.23099999999999</v>
      </c>
      <c r="J712" s="9">
        <v>20653</v>
      </c>
      <c r="K712" s="9">
        <v>31.64</v>
      </c>
      <c r="L712" s="9">
        <v>95.3</v>
      </c>
      <c r="M712" s="9">
        <v>0.60399999999999998</v>
      </c>
      <c r="N712" s="9">
        <v>4.93</v>
      </c>
      <c r="O712" s="9">
        <v>65456.736729999997</v>
      </c>
      <c r="P712" s="9">
        <v>45448.284760000002</v>
      </c>
      <c r="Q712" s="9">
        <v>7944.2</v>
      </c>
      <c r="R712" s="12">
        <f>J712*VLOOKUP(C712,'Projeto Básico'!A:F,6,FALSE)</f>
        <v>44.43900202043595</v>
      </c>
    </row>
    <row r="713" spans="1:18">
      <c r="A713" t="str">
        <f t="shared" si="11"/>
        <v>ItaremaCE</v>
      </c>
      <c r="B713" s="21" t="s">
        <v>1909</v>
      </c>
      <c r="C713" s="22" t="s">
        <v>19</v>
      </c>
      <c r="D713" s="22" t="s">
        <v>133</v>
      </c>
      <c r="E713" s="9" t="s">
        <v>2175</v>
      </c>
      <c r="F713" s="9">
        <v>2306553</v>
      </c>
      <c r="G713" s="9" t="s">
        <v>2176</v>
      </c>
      <c r="H713" s="9" t="s">
        <v>2177</v>
      </c>
      <c r="I713" s="9">
        <v>714.83299999999997</v>
      </c>
      <c r="J713" s="9">
        <v>42595</v>
      </c>
      <c r="K713" s="9">
        <v>52</v>
      </c>
      <c r="L713" s="9">
        <v>96.6</v>
      </c>
      <c r="M713" s="9">
        <v>0.60599999999999998</v>
      </c>
      <c r="N713" s="9">
        <v>12.61</v>
      </c>
      <c r="O713" s="9">
        <v>100102.24161</v>
      </c>
      <c r="P713" s="9">
        <v>93239.961429999996</v>
      </c>
      <c r="Q713" s="9">
        <v>16498.650000000001</v>
      </c>
      <c r="R713" s="12">
        <f>J713*VLOOKUP(C713,'Projeto Básico'!A:F,6,FALSE)</f>
        <v>91.651541715996188</v>
      </c>
    </row>
    <row r="714" spans="1:18">
      <c r="A714" t="str">
        <f t="shared" si="11"/>
        <v>ItatiraCE</v>
      </c>
      <c r="B714" s="21" t="s">
        <v>1909</v>
      </c>
      <c r="C714" s="22" t="s">
        <v>19</v>
      </c>
      <c r="D714" s="22" t="s">
        <v>133</v>
      </c>
      <c r="E714" s="9" t="s">
        <v>2178</v>
      </c>
      <c r="F714" s="9">
        <v>2306603</v>
      </c>
      <c r="G714" s="9" t="s">
        <v>2179</v>
      </c>
      <c r="H714" s="9" t="s">
        <v>2180</v>
      </c>
      <c r="I714" s="9">
        <v>829.62599999999998</v>
      </c>
      <c r="J714" s="9">
        <v>22018</v>
      </c>
      <c r="K714" s="9">
        <v>24.12</v>
      </c>
      <c r="L714" s="9">
        <v>97.6</v>
      </c>
      <c r="M714" s="9">
        <v>0.56200000000000006</v>
      </c>
      <c r="N714" s="9">
        <v>9.4</v>
      </c>
      <c r="O714" s="9">
        <v>76025.839749999999</v>
      </c>
      <c r="P714" s="9">
        <v>60600.422039999998</v>
      </c>
      <c r="Q714" s="9">
        <v>7302.96</v>
      </c>
      <c r="R714" s="12">
        <f>J714*VLOOKUP(C714,'Projeto Básico'!A:F,6,FALSE)</f>
        <v>47.376068681835996</v>
      </c>
    </row>
    <row r="715" spans="1:18">
      <c r="A715" t="str">
        <f t="shared" si="11"/>
        <v>JaguaretamaCE</v>
      </c>
      <c r="B715" s="21" t="s">
        <v>1909</v>
      </c>
      <c r="C715" s="22" t="s">
        <v>19</v>
      </c>
      <c r="D715" s="22" t="s">
        <v>133</v>
      </c>
      <c r="E715" s="9" t="s">
        <v>2181</v>
      </c>
      <c r="F715" s="9">
        <v>2306702</v>
      </c>
      <c r="G715" s="9" t="s">
        <v>2182</v>
      </c>
      <c r="H715" s="9" t="s">
        <v>2183</v>
      </c>
      <c r="I715" s="9">
        <v>1826.826</v>
      </c>
      <c r="J715" s="9">
        <v>18133</v>
      </c>
      <c r="K715" s="9">
        <v>10.15</v>
      </c>
      <c r="L715" s="9">
        <v>96.7</v>
      </c>
      <c r="M715" s="9">
        <v>0.61199999999999999</v>
      </c>
      <c r="N715" s="9">
        <v>4.4400000000000004</v>
      </c>
      <c r="O715" s="9">
        <v>49201.830370000003</v>
      </c>
      <c r="P715" s="9">
        <v>35976.642480000002</v>
      </c>
      <c r="Q715" s="9">
        <v>11306.81</v>
      </c>
      <c r="R715" s="12">
        <f>J715*VLOOKUP(C715,'Projeto Básico'!A:F,6,FALSE)</f>
        <v>39.016725107082024</v>
      </c>
    </row>
    <row r="716" spans="1:18">
      <c r="A716" t="str">
        <f t="shared" si="11"/>
        <v>JaguaribaraCE</v>
      </c>
      <c r="B716" s="21" t="s">
        <v>1909</v>
      </c>
      <c r="C716" s="22" t="s">
        <v>19</v>
      </c>
      <c r="D716" s="22" t="s">
        <v>133</v>
      </c>
      <c r="E716" s="9" t="s">
        <v>2184</v>
      </c>
      <c r="F716" s="9">
        <v>2306801</v>
      </c>
      <c r="G716" s="9" t="s">
        <v>2185</v>
      </c>
      <c r="H716" s="9" t="s">
        <v>2186</v>
      </c>
      <c r="I716" s="9">
        <v>622.96299999999997</v>
      </c>
      <c r="J716" s="9">
        <v>11580</v>
      </c>
      <c r="K716" s="9">
        <v>15.55</v>
      </c>
      <c r="L716" s="9">
        <v>97.4</v>
      </c>
      <c r="M716" s="9">
        <v>0.61799999999999999</v>
      </c>
      <c r="N716" s="9">
        <v>29.2</v>
      </c>
      <c r="O716" s="9">
        <v>28167.843059999999</v>
      </c>
      <c r="P716" s="9">
        <v>26656.01281</v>
      </c>
      <c r="Q716" s="9">
        <v>12327.89</v>
      </c>
      <c r="R716" s="12">
        <f>J716*VLOOKUP(C716,'Projeto Básico'!A:F,6,FALSE)</f>
        <v>24.916653435173984</v>
      </c>
    </row>
    <row r="717" spans="1:18">
      <c r="A717" t="str">
        <f t="shared" si="11"/>
        <v>JaguaribeCE</v>
      </c>
      <c r="B717" s="21" t="s">
        <v>1909</v>
      </c>
      <c r="C717" s="22" t="s">
        <v>19</v>
      </c>
      <c r="D717" s="22" t="s">
        <v>133</v>
      </c>
      <c r="E717" s="9" t="s">
        <v>2187</v>
      </c>
      <c r="F717" s="9">
        <v>2306900</v>
      </c>
      <c r="G717" s="9" t="s">
        <v>2188</v>
      </c>
      <c r="H717" s="9" t="s">
        <v>2189</v>
      </c>
      <c r="I717" s="9">
        <v>1877.0619999999999</v>
      </c>
      <c r="J717" s="9">
        <v>34592</v>
      </c>
      <c r="K717" s="9">
        <v>18.329999999999998</v>
      </c>
      <c r="L717" s="9">
        <v>96.4</v>
      </c>
      <c r="M717" s="9">
        <v>0.621</v>
      </c>
      <c r="N717" s="9">
        <v>22.17</v>
      </c>
      <c r="O717" s="9">
        <v>85507.214420000004</v>
      </c>
      <c r="P717" s="9">
        <v>82644.159069999994</v>
      </c>
      <c r="Q717" s="9">
        <v>16054.82</v>
      </c>
      <c r="R717" s="12">
        <f>J717*VLOOKUP(C717,'Projeto Básico'!A:F,6,FALSE)</f>
        <v>74.431509121721803</v>
      </c>
    </row>
    <row r="718" spans="1:18">
      <c r="A718" t="str">
        <f t="shared" si="11"/>
        <v>JaguaruanaCE</v>
      </c>
      <c r="B718" s="21" t="s">
        <v>1909</v>
      </c>
      <c r="C718" s="22" t="s">
        <v>19</v>
      </c>
      <c r="D718" s="22" t="s">
        <v>133</v>
      </c>
      <c r="E718" s="9" t="s">
        <v>2190</v>
      </c>
      <c r="F718" s="9">
        <v>2307007</v>
      </c>
      <c r="G718" s="9" t="s">
        <v>2191</v>
      </c>
      <c r="H718" s="9" t="s">
        <v>2192</v>
      </c>
      <c r="I718" s="9">
        <v>854.36199999999997</v>
      </c>
      <c r="J718" s="9">
        <v>33960</v>
      </c>
      <c r="K718" s="9">
        <v>37.159999999999997</v>
      </c>
      <c r="L718" s="9">
        <v>98.4</v>
      </c>
      <c r="M718" s="9">
        <v>0.624</v>
      </c>
      <c r="N718" s="9">
        <v>8.5</v>
      </c>
      <c r="O718" s="9">
        <v>69049.416240000006</v>
      </c>
      <c r="P718" s="9">
        <v>69046.519360000006</v>
      </c>
      <c r="Q718" s="9">
        <v>14165.41</v>
      </c>
      <c r="R718" s="12">
        <f>J718*VLOOKUP(C718,'Projeto Básico'!A:F,6,FALSE)</f>
        <v>73.071636499007639</v>
      </c>
    </row>
    <row r="719" spans="1:18">
      <c r="A719" t="str">
        <f t="shared" si="11"/>
        <v>JardimCE</v>
      </c>
      <c r="B719" s="21" t="s">
        <v>1909</v>
      </c>
      <c r="C719" s="22" t="s">
        <v>19</v>
      </c>
      <c r="D719" s="22" t="s">
        <v>133</v>
      </c>
      <c r="E719" s="9" t="s">
        <v>2193</v>
      </c>
      <c r="F719" s="9">
        <v>2307106</v>
      </c>
      <c r="G719" s="9" t="s">
        <v>2194</v>
      </c>
      <c r="H719" s="9" t="s">
        <v>2195</v>
      </c>
      <c r="I719" s="9">
        <v>544.98</v>
      </c>
      <c r="J719" s="9">
        <v>27187</v>
      </c>
      <c r="K719" s="9">
        <v>48.31</v>
      </c>
      <c r="L719" s="9">
        <v>98.4</v>
      </c>
      <c r="M719" s="9">
        <v>0.61399999999999999</v>
      </c>
      <c r="N719" s="9">
        <v>9.01</v>
      </c>
      <c r="O719" s="9">
        <v>58468.866650000004</v>
      </c>
      <c r="P719" s="9">
        <v>52203.506150000001</v>
      </c>
      <c r="Q719" s="9">
        <v>9576.9</v>
      </c>
      <c r="R719" s="12">
        <f>J719*VLOOKUP(C719,'Projeto Básico'!A:F,6,FALSE)</f>
        <v>58.498191445775056</v>
      </c>
    </row>
    <row r="720" spans="1:18">
      <c r="A720" t="str">
        <f t="shared" si="11"/>
        <v>JatiCE</v>
      </c>
      <c r="B720" s="21" t="s">
        <v>1909</v>
      </c>
      <c r="C720" s="22" t="s">
        <v>19</v>
      </c>
      <c r="D720" s="22" t="s">
        <v>133</v>
      </c>
      <c r="E720" s="9" t="s">
        <v>2196</v>
      </c>
      <c r="F720" s="9">
        <v>2307205</v>
      </c>
      <c r="G720" s="9" t="s">
        <v>2197</v>
      </c>
      <c r="H720" s="9" t="s">
        <v>2198</v>
      </c>
      <c r="I720" s="9">
        <v>368.35899999999998</v>
      </c>
      <c r="J720" s="9">
        <v>8150</v>
      </c>
      <c r="K720" s="9">
        <v>21.21</v>
      </c>
      <c r="L720" s="9">
        <v>98.1</v>
      </c>
      <c r="M720" s="9">
        <v>0.65100000000000002</v>
      </c>
      <c r="N720" s="9" t="s">
        <v>151</v>
      </c>
      <c r="O720" s="9">
        <v>32089.96358</v>
      </c>
      <c r="P720" s="9">
        <v>28222.355640000002</v>
      </c>
      <c r="Q720" s="9">
        <v>14536.25</v>
      </c>
      <c r="R720" s="12">
        <f>J720*VLOOKUP(C720,'Projeto Básico'!A:F,6,FALSE)</f>
        <v>17.536332080886698</v>
      </c>
    </row>
    <row r="721" spans="1:18">
      <c r="A721" t="str">
        <f t="shared" si="11"/>
        <v>Jijoca de JericoacoaraCE</v>
      </c>
      <c r="B721" s="21" t="s">
        <v>1909</v>
      </c>
      <c r="C721" s="22" t="s">
        <v>19</v>
      </c>
      <c r="D721" s="22" t="s">
        <v>133</v>
      </c>
      <c r="E721" s="9" t="s">
        <v>2199</v>
      </c>
      <c r="F721" s="9">
        <v>2307254</v>
      </c>
      <c r="G721" s="9" t="s">
        <v>2200</v>
      </c>
      <c r="H721" s="9" t="s">
        <v>2201</v>
      </c>
      <c r="I721" s="9">
        <v>209.029</v>
      </c>
      <c r="J721" s="9">
        <v>20351</v>
      </c>
      <c r="K721" s="9">
        <v>83.02</v>
      </c>
      <c r="L721" s="9">
        <v>98.8</v>
      </c>
      <c r="M721" s="9">
        <v>0.65200000000000002</v>
      </c>
      <c r="N721" s="9">
        <v>12.76</v>
      </c>
      <c r="O721" s="9">
        <v>62313.166570000001</v>
      </c>
      <c r="P721" s="9">
        <v>60923.789660000002</v>
      </c>
      <c r="Q721" s="9">
        <v>21191.38</v>
      </c>
      <c r="R721" s="12">
        <f>J721*VLOOKUP(C721,'Projeto Básico'!A:F,6,FALSE)</f>
        <v>43.789189469708617</v>
      </c>
    </row>
    <row r="722" spans="1:18">
      <c r="A722" t="str">
        <f t="shared" si="11"/>
        <v>Juazeiro do NorteCE</v>
      </c>
      <c r="B722" s="21" t="s">
        <v>1909</v>
      </c>
      <c r="C722" s="22" t="s">
        <v>19</v>
      </c>
      <c r="D722" s="22" t="s">
        <v>133</v>
      </c>
      <c r="E722" s="9" t="s">
        <v>2202</v>
      </c>
      <c r="F722" s="9">
        <v>2307304</v>
      </c>
      <c r="G722" s="9" t="s">
        <v>1324</v>
      </c>
      <c r="H722" s="9" t="s">
        <v>2203</v>
      </c>
      <c r="I722" s="9">
        <v>258.78800000000001</v>
      </c>
      <c r="J722" s="9">
        <v>278264</v>
      </c>
      <c r="K722" s="9">
        <v>1004.45</v>
      </c>
      <c r="L722" s="9">
        <v>97.3</v>
      </c>
      <c r="M722" s="9">
        <v>0.69399999999999995</v>
      </c>
      <c r="N722" s="9">
        <v>13.56</v>
      </c>
      <c r="O722" s="9">
        <v>672950.28822999995</v>
      </c>
      <c r="P722" s="9">
        <v>522709.24411999999</v>
      </c>
      <c r="Q722" s="9">
        <v>17354.57</v>
      </c>
      <c r="R722" s="12">
        <f>J722*VLOOKUP(C722,'Projeto Básico'!A:F,6,FALSE)</f>
        <v>598.73986627679221</v>
      </c>
    </row>
    <row r="723" spans="1:18">
      <c r="A723" t="str">
        <f t="shared" si="11"/>
        <v>JucásCE</v>
      </c>
      <c r="B723" s="21" t="s">
        <v>1909</v>
      </c>
      <c r="C723" s="22" t="s">
        <v>19</v>
      </c>
      <c r="D723" s="22" t="s">
        <v>133</v>
      </c>
      <c r="E723" s="9" t="s">
        <v>2204</v>
      </c>
      <c r="F723" s="9">
        <v>2307403</v>
      </c>
      <c r="G723" s="9" t="s">
        <v>2205</v>
      </c>
      <c r="H723" s="9" t="s">
        <v>2206</v>
      </c>
      <c r="I723" s="9">
        <v>940.33600000000001</v>
      </c>
      <c r="J723" s="9">
        <v>24949</v>
      </c>
      <c r="K723" s="9">
        <v>25.4</v>
      </c>
      <c r="L723" s="9">
        <v>97.5</v>
      </c>
      <c r="M723" s="9">
        <v>0.59799999999999998</v>
      </c>
      <c r="N723" s="9">
        <v>7.04</v>
      </c>
      <c r="O723" s="9">
        <v>55718.34201</v>
      </c>
      <c r="P723" s="9">
        <v>53527.801030000002</v>
      </c>
      <c r="Q723" s="9">
        <v>11072.76</v>
      </c>
      <c r="R723" s="12">
        <f>J723*VLOOKUP(C723,'Projeto Básico'!A:F,6,FALSE)</f>
        <v>53.682693139391688</v>
      </c>
    </row>
    <row r="724" spans="1:18">
      <c r="A724" t="str">
        <f t="shared" si="11"/>
        <v>Lavras da MangabeiraCE</v>
      </c>
      <c r="B724" s="21" t="s">
        <v>1909</v>
      </c>
      <c r="C724" s="22" t="s">
        <v>19</v>
      </c>
      <c r="D724" s="22" t="s">
        <v>133</v>
      </c>
      <c r="E724" s="9" t="s">
        <v>2207</v>
      </c>
      <c r="F724" s="9">
        <v>2307502</v>
      </c>
      <c r="G724" s="9" t="s">
        <v>2208</v>
      </c>
      <c r="H724" s="9" t="s">
        <v>2209</v>
      </c>
      <c r="I724" s="9">
        <v>945.26300000000003</v>
      </c>
      <c r="J724" s="9">
        <v>31476</v>
      </c>
      <c r="K724" s="9">
        <v>32.799999999999997</v>
      </c>
      <c r="L724" s="9">
        <v>97.2</v>
      </c>
      <c r="M724" s="9">
        <v>0.61299999999999999</v>
      </c>
      <c r="N724" s="9">
        <v>14.97</v>
      </c>
      <c r="O724" s="9">
        <v>67220.811289999998</v>
      </c>
      <c r="P724" s="9">
        <v>56816.990380000003</v>
      </c>
      <c r="Q724" s="9">
        <v>9065.59</v>
      </c>
      <c r="R724" s="12">
        <f>J724*VLOOKUP(C724,'Projeto Básico'!A:F,6,FALSE)</f>
        <v>67.726820684415912</v>
      </c>
    </row>
    <row r="725" spans="1:18">
      <c r="A725" t="str">
        <f t="shared" si="11"/>
        <v>Limoeiro do NorteCE</v>
      </c>
      <c r="B725" s="21" t="s">
        <v>1909</v>
      </c>
      <c r="C725" s="22" t="s">
        <v>19</v>
      </c>
      <c r="D725" s="22" t="s">
        <v>133</v>
      </c>
      <c r="E725" s="9" t="s">
        <v>2210</v>
      </c>
      <c r="F725" s="9">
        <v>2307601</v>
      </c>
      <c r="G725" s="9" t="s">
        <v>271</v>
      </c>
      <c r="H725" s="9" t="s">
        <v>2211</v>
      </c>
      <c r="I725" s="9">
        <v>744.52499999999998</v>
      </c>
      <c r="J725" s="9">
        <v>60232</v>
      </c>
      <c r="K725" s="9">
        <v>74.91</v>
      </c>
      <c r="L725" s="9">
        <v>98</v>
      </c>
      <c r="M725" s="9">
        <v>0.68200000000000005</v>
      </c>
      <c r="N725" s="9">
        <v>8.2100000000000009</v>
      </c>
      <c r="O725" s="9">
        <v>115645.24638</v>
      </c>
      <c r="P725" s="9">
        <v>106746.35266</v>
      </c>
      <c r="Q725" s="9">
        <v>20414.96</v>
      </c>
      <c r="R725" s="12">
        <f>J725*VLOOKUP(C725,'Projeto Básico'!A:F,6,FALSE)</f>
        <v>129.60102501791013</v>
      </c>
    </row>
    <row r="726" spans="1:18">
      <c r="A726" t="str">
        <f t="shared" si="11"/>
        <v>MadalenaCE</v>
      </c>
      <c r="B726" s="21" t="s">
        <v>1909</v>
      </c>
      <c r="C726" s="22" t="s">
        <v>19</v>
      </c>
      <c r="D726" s="22" t="s">
        <v>133</v>
      </c>
      <c r="E726" s="9" t="s">
        <v>2212</v>
      </c>
      <c r="F726" s="9">
        <v>2307635</v>
      </c>
      <c r="G726" s="9" t="s">
        <v>2213</v>
      </c>
      <c r="H726" s="9" t="s">
        <v>2214</v>
      </c>
      <c r="I726" s="9">
        <v>997.78099999999995</v>
      </c>
      <c r="J726" s="9">
        <v>20031</v>
      </c>
      <c r="K726" s="9">
        <v>17.48</v>
      </c>
      <c r="L726" s="9">
        <v>98.3</v>
      </c>
      <c r="M726" s="9">
        <v>0.61</v>
      </c>
      <c r="N726" s="9">
        <v>17.14</v>
      </c>
      <c r="O726" s="9">
        <v>41301.980439999999</v>
      </c>
      <c r="P726" s="9">
        <v>39124.627529999998</v>
      </c>
      <c r="Q726" s="9">
        <v>8115.58</v>
      </c>
      <c r="R726" s="12">
        <f>J726*VLOOKUP(C726,'Projeto Básico'!A:F,6,FALSE)</f>
        <v>43.100646369600177</v>
      </c>
    </row>
    <row r="727" spans="1:18">
      <c r="A727" t="str">
        <f t="shared" si="11"/>
        <v>MaracanaúCE</v>
      </c>
      <c r="B727" s="21" t="s">
        <v>1909</v>
      </c>
      <c r="C727" s="22" t="s">
        <v>19</v>
      </c>
      <c r="D727" s="22" t="s">
        <v>133</v>
      </c>
      <c r="E727" s="9" t="s">
        <v>2215</v>
      </c>
      <c r="F727" s="9">
        <v>2307650</v>
      </c>
      <c r="G727" s="9" t="s">
        <v>2216</v>
      </c>
      <c r="H727" s="9" t="s">
        <v>2217</v>
      </c>
      <c r="I727" s="9">
        <v>105.071</v>
      </c>
      <c r="J727" s="9">
        <v>230986</v>
      </c>
      <c r="K727" s="9">
        <v>1960.25</v>
      </c>
      <c r="L727" s="9">
        <v>97.4</v>
      </c>
      <c r="M727" s="9">
        <v>0.68600000000000005</v>
      </c>
      <c r="N727" s="9">
        <v>9.43</v>
      </c>
      <c r="O727" s="9">
        <v>724429.98265000002</v>
      </c>
      <c r="P727" s="9">
        <v>657108.09501000005</v>
      </c>
      <c r="Q727" s="9">
        <v>43116.46</v>
      </c>
      <c r="R727" s="12">
        <f>J727*VLOOKUP(C727,'Projeto Básico'!A:F,6,FALSE)</f>
        <v>497.01192663014666</v>
      </c>
    </row>
    <row r="728" spans="1:18">
      <c r="A728" t="str">
        <f t="shared" si="11"/>
        <v>MaranguapeCE</v>
      </c>
      <c r="B728" s="21" t="s">
        <v>1909</v>
      </c>
      <c r="C728" s="22" t="s">
        <v>19</v>
      </c>
      <c r="D728" s="22" t="s">
        <v>133</v>
      </c>
      <c r="E728" s="9" t="s">
        <v>2218</v>
      </c>
      <c r="F728" s="9">
        <v>2307700</v>
      </c>
      <c r="G728" s="9" t="s">
        <v>2219</v>
      </c>
      <c r="H728" s="9" t="s">
        <v>2220</v>
      </c>
      <c r="I728" s="9">
        <v>583.505</v>
      </c>
      <c r="J728" s="9">
        <v>131677</v>
      </c>
      <c r="K728" s="9">
        <v>192.19</v>
      </c>
      <c r="L728" s="9">
        <v>94.9</v>
      </c>
      <c r="M728" s="9">
        <v>0.65900000000000003</v>
      </c>
      <c r="N728" s="9">
        <v>12.08</v>
      </c>
      <c r="O728" s="9">
        <v>197385.57777</v>
      </c>
      <c r="P728" s="9">
        <v>193904.06851000001</v>
      </c>
      <c r="Q728" s="9">
        <v>11511.56</v>
      </c>
      <c r="R728" s="12">
        <f>J728*VLOOKUP(C728,'Projeto Básico'!A:F,6,FALSE)</f>
        <v>283.32903060305739</v>
      </c>
    </row>
    <row r="729" spans="1:18">
      <c r="A729" t="str">
        <f t="shared" si="11"/>
        <v>MarcoCE</v>
      </c>
      <c r="B729" s="21" t="s">
        <v>1909</v>
      </c>
      <c r="C729" s="22" t="s">
        <v>19</v>
      </c>
      <c r="D729" s="22" t="s">
        <v>133</v>
      </c>
      <c r="E729" s="9" t="s">
        <v>2221</v>
      </c>
      <c r="F729" s="9">
        <v>2307809</v>
      </c>
      <c r="G729" s="9" t="s">
        <v>2222</v>
      </c>
      <c r="H729" s="9" t="s">
        <v>2223</v>
      </c>
      <c r="I729" s="9">
        <v>573.61</v>
      </c>
      <c r="J729" s="9">
        <v>27822</v>
      </c>
      <c r="K729" s="9">
        <v>43.03</v>
      </c>
      <c r="L729" s="9">
        <v>97.4</v>
      </c>
      <c r="M729" s="9">
        <v>0.61199999999999999</v>
      </c>
      <c r="N729" s="9">
        <v>23.68</v>
      </c>
      <c r="O729" s="9">
        <v>64664.236299999997</v>
      </c>
      <c r="P729" s="9">
        <v>57587.68763</v>
      </c>
      <c r="Q729" s="9">
        <v>12396.07</v>
      </c>
      <c r="R729" s="12">
        <f>J729*VLOOKUP(C729,'Projeto Básico'!A:F,6,FALSE)</f>
        <v>59.86451916005273</v>
      </c>
    </row>
    <row r="730" spans="1:18">
      <c r="A730" t="str">
        <f t="shared" si="11"/>
        <v>MartinópoleCE</v>
      </c>
      <c r="B730" s="21" t="s">
        <v>1909</v>
      </c>
      <c r="C730" s="22" t="s">
        <v>19</v>
      </c>
      <c r="D730" s="22" t="s">
        <v>133</v>
      </c>
      <c r="E730" s="9" t="s">
        <v>2224</v>
      </c>
      <c r="F730" s="9">
        <v>2307908</v>
      </c>
      <c r="G730" s="9" t="s">
        <v>2225</v>
      </c>
      <c r="H730" s="9" t="s">
        <v>2226</v>
      </c>
      <c r="I730" s="9">
        <v>303.44499999999999</v>
      </c>
      <c r="J730" s="9">
        <v>11407</v>
      </c>
      <c r="K730" s="9">
        <v>34.159999999999997</v>
      </c>
      <c r="L730" s="9">
        <v>97.8</v>
      </c>
      <c r="M730" s="9">
        <v>0.59899999999999998</v>
      </c>
      <c r="N730" s="9">
        <v>5.29</v>
      </c>
      <c r="O730" s="9">
        <v>30155.021809999998</v>
      </c>
      <c r="P730" s="9">
        <v>29615.54391</v>
      </c>
      <c r="Q730" s="9">
        <v>7862.38</v>
      </c>
      <c r="R730" s="12">
        <f>J730*VLOOKUP(C730,'Projeto Básico'!A:F,6,FALSE)</f>
        <v>24.544409821677863</v>
      </c>
    </row>
    <row r="731" spans="1:18">
      <c r="A731" t="str">
        <f t="shared" si="11"/>
        <v>MassapêCE</v>
      </c>
      <c r="B731" s="21" t="s">
        <v>1909</v>
      </c>
      <c r="C731" s="22" t="s">
        <v>19</v>
      </c>
      <c r="D731" s="22" t="s">
        <v>133</v>
      </c>
      <c r="E731" s="9" t="s">
        <v>2227</v>
      </c>
      <c r="F731" s="9">
        <v>2308005</v>
      </c>
      <c r="G731" s="9" t="s">
        <v>2228</v>
      </c>
      <c r="H731" s="9" t="s">
        <v>2229</v>
      </c>
      <c r="I731" s="9">
        <v>567.78</v>
      </c>
      <c r="J731" s="9">
        <v>39341</v>
      </c>
      <c r="K731" s="9">
        <v>62.11</v>
      </c>
      <c r="L731" s="9">
        <v>98.3</v>
      </c>
      <c r="M731" s="9">
        <v>0.61599999999999999</v>
      </c>
      <c r="N731" s="9">
        <v>20.34</v>
      </c>
      <c r="O731" s="9">
        <v>101272.15811999999</v>
      </c>
      <c r="P731" s="9">
        <v>81630.430370000002</v>
      </c>
      <c r="Q731" s="9">
        <v>8202.32</v>
      </c>
      <c r="R731" s="12">
        <f>J731*VLOOKUP(C731,'Projeto Básico'!A:F,6,FALSE)</f>
        <v>84.649919066768547</v>
      </c>
    </row>
    <row r="732" spans="1:18">
      <c r="A732" t="str">
        <f t="shared" si="11"/>
        <v>MauritiCE</v>
      </c>
      <c r="B732" s="21" t="s">
        <v>1909</v>
      </c>
      <c r="C732" s="22" t="s">
        <v>19</v>
      </c>
      <c r="D732" s="22" t="s">
        <v>133</v>
      </c>
      <c r="E732" s="9" t="s">
        <v>2230</v>
      </c>
      <c r="F732" s="9">
        <v>2308104</v>
      </c>
      <c r="G732" s="9" t="s">
        <v>2231</v>
      </c>
      <c r="H732" s="9" t="s">
        <v>2232</v>
      </c>
      <c r="I732" s="9">
        <v>1079.011</v>
      </c>
      <c r="J732" s="9">
        <v>48370</v>
      </c>
      <c r="K732" s="9">
        <v>42.15</v>
      </c>
      <c r="L732" s="9">
        <v>98.1</v>
      </c>
      <c r="M732" s="9">
        <v>0.60499999999999998</v>
      </c>
      <c r="N732" s="9">
        <v>22.22</v>
      </c>
      <c r="O732" s="9">
        <v>88623.543909999993</v>
      </c>
      <c r="P732" s="9">
        <v>87085.542740000004</v>
      </c>
      <c r="Q732" s="9">
        <v>9811.91</v>
      </c>
      <c r="R732" s="12">
        <f>J732*VLOOKUP(C732,'Projeto Básico'!A:F,6,FALSE)</f>
        <v>104.0775929757656</v>
      </c>
    </row>
    <row r="733" spans="1:18">
      <c r="A733" t="str">
        <f t="shared" si="11"/>
        <v>MeruocaCE</v>
      </c>
      <c r="B733" s="21" t="s">
        <v>1909</v>
      </c>
      <c r="C733" s="22" t="s">
        <v>19</v>
      </c>
      <c r="D733" s="22" t="s">
        <v>133</v>
      </c>
      <c r="E733" s="9" t="s">
        <v>2233</v>
      </c>
      <c r="F733" s="9">
        <v>2308203</v>
      </c>
      <c r="G733" s="9" t="s">
        <v>2234</v>
      </c>
      <c r="H733" s="9" t="s">
        <v>2235</v>
      </c>
      <c r="I733" s="9">
        <v>151.65100000000001</v>
      </c>
      <c r="J733" s="9">
        <v>15309</v>
      </c>
      <c r="K733" s="9">
        <v>91.38</v>
      </c>
      <c r="L733" s="9">
        <v>97.8</v>
      </c>
      <c r="M733" s="9">
        <v>0.61799999999999999</v>
      </c>
      <c r="N733" s="9">
        <v>10.42</v>
      </c>
      <c r="O733" s="9">
        <v>40227.840380000001</v>
      </c>
      <c r="P733" s="9">
        <v>35949.357020000003</v>
      </c>
      <c r="Q733" s="9">
        <v>7904.84</v>
      </c>
      <c r="R733" s="12">
        <f>J733*VLOOKUP(C733,'Projeto Básico'!A:F,6,FALSE)</f>
        <v>32.94033224862509</v>
      </c>
    </row>
    <row r="734" spans="1:18">
      <c r="A734" t="str">
        <f t="shared" si="11"/>
        <v>MilagresCE</v>
      </c>
      <c r="B734" s="21" t="s">
        <v>1909</v>
      </c>
      <c r="C734" s="22" t="s">
        <v>19</v>
      </c>
      <c r="D734" s="22" t="s">
        <v>133</v>
      </c>
      <c r="E734" s="9" t="s">
        <v>1439</v>
      </c>
      <c r="F734" s="9">
        <v>2308302</v>
      </c>
      <c r="G734" s="9" t="s">
        <v>1440</v>
      </c>
      <c r="H734" s="9" t="s">
        <v>2236</v>
      </c>
      <c r="I734" s="9">
        <v>579.09699999999998</v>
      </c>
      <c r="J734" s="9">
        <v>27413</v>
      </c>
      <c r="K734" s="9">
        <v>46.69</v>
      </c>
      <c r="L734" s="9">
        <v>96.2</v>
      </c>
      <c r="M734" s="9">
        <v>0.628</v>
      </c>
      <c r="N734" s="9">
        <v>23.05</v>
      </c>
      <c r="O734" s="9">
        <v>62154.816740000002</v>
      </c>
      <c r="P734" s="9">
        <v>53491.717539999998</v>
      </c>
      <c r="Q734" s="9">
        <v>10086.120000000001</v>
      </c>
      <c r="R734" s="12">
        <f>J734*VLOOKUP(C734,'Projeto Básico'!A:F,6,FALSE)</f>
        <v>58.984475010226639</v>
      </c>
    </row>
    <row r="735" spans="1:18">
      <c r="A735" t="str">
        <f t="shared" si="11"/>
        <v>MilhãCE</v>
      </c>
      <c r="B735" s="21" t="s">
        <v>1909</v>
      </c>
      <c r="C735" s="22" t="s">
        <v>19</v>
      </c>
      <c r="D735" s="22" t="s">
        <v>133</v>
      </c>
      <c r="E735" s="9" t="s">
        <v>2237</v>
      </c>
      <c r="F735" s="9">
        <v>2308351</v>
      </c>
      <c r="G735" s="9" t="s">
        <v>2238</v>
      </c>
      <c r="H735" s="9" t="s">
        <v>2239</v>
      </c>
      <c r="I735" s="9">
        <v>502.137</v>
      </c>
      <c r="J735" s="9">
        <v>13129</v>
      </c>
      <c r="K735" s="9">
        <v>26.05</v>
      </c>
      <c r="L735" s="9">
        <v>97.5</v>
      </c>
      <c r="M735" s="9">
        <v>0.626</v>
      </c>
      <c r="N735" s="9">
        <v>21.43</v>
      </c>
      <c r="O735" s="9">
        <v>35731.747130000003</v>
      </c>
      <c r="P735" s="9">
        <v>31509.003939999999</v>
      </c>
      <c r="Q735" s="9">
        <v>12821.42</v>
      </c>
      <c r="R735" s="12">
        <f>J735*VLOOKUP(C735,'Projeto Básico'!A:F,6,FALSE)</f>
        <v>28.249632379136376</v>
      </c>
    </row>
    <row r="736" spans="1:18">
      <c r="A736" t="str">
        <f t="shared" si="11"/>
        <v>MiraímaCE</v>
      </c>
      <c r="B736" s="21" t="s">
        <v>1909</v>
      </c>
      <c r="C736" s="22" t="s">
        <v>19</v>
      </c>
      <c r="D736" s="22" t="s">
        <v>133</v>
      </c>
      <c r="E736" s="9" t="s">
        <v>2240</v>
      </c>
      <c r="F736" s="9">
        <v>2308377</v>
      </c>
      <c r="G736" s="9" t="s">
        <v>2241</v>
      </c>
      <c r="H736" s="9" t="s">
        <v>2242</v>
      </c>
      <c r="I736" s="9">
        <v>708.678</v>
      </c>
      <c r="J736" s="9">
        <v>13965</v>
      </c>
      <c r="K736" s="9">
        <v>18.29</v>
      </c>
      <c r="L736" s="9">
        <v>98.6</v>
      </c>
      <c r="M736" s="9">
        <v>0.59199999999999997</v>
      </c>
      <c r="N736" s="9">
        <v>5.29</v>
      </c>
      <c r="O736" s="9">
        <v>31540.709009999999</v>
      </c>
      <c r="P736" s="9">
        <v>31469.47985</v>
      </c>
      <c r="Q736" s="9">
        <v>7289.46</v>
      </c>
      <c r="R736" s="12">
        <f>J736*VLOOKUP(C736,'Projeto Básico'!A:F,6,FALSE)</f>
        <v>30.048451228169665</v>
      </c>
    </row>
    <row r="737" spans="1:18">
      <c r="A737" t="str">
        <f t="shared" si="11"/>
        <v>Missão VelhaCE</v>
      </c>
      <c r="B737" s="21" t="s">
        <v>1909</v>
      </c>
      <c r="C737" s="22" t="s">
        <v>19</v>
      </c>
      <c r="D737" s="22" t="s">
        <v>133</v>
      </c>
      <c r="E737" s="9" t="s">
        <v>2243</v>
      </c>
      <c r="F737" s="9">
        <v>2308401</v>
      </c>
      <c r="G737" s="9" t="s">
        <v>2244</v>
      </c>
      <c r="H737" s="9" t="s">
        <v>2245</v>
      </c>
      <c r="I737" s="9">
        <v>613.31700000000001</v>
      </c>
      <c r="J737" s="9">
        <v>35566</v>
      </c>
      <c r="K737" s="9">
        <v>53.08</v>
      </c>
      <c r="L737" s="9">
        <v>96.8</v>
      </c>
      <c r="M737" s="9">
        <v>0.622</v>
      </c>
      <c r="N737" s="9">
        <v>12.09</v>
      </c>
      <c r="O737" s="9">
        <v>75644.029899999994</v>
      </c>
      <c r="P737" s="9">
        <v>68822.84345</v>
      </c>
      <c r="Q737" s="9">
        <v>12954.13</v>
      </c>
      <c r="R737" s="12">
        <f>J737*VLOOKUP(C737,'Projeto Básico'!A:F,6,FALSE)</f>
        <v>76.52726218267685</v>
      </c>
    </row>
    <row r="738" spans="1:18">
      <c r="A738" t="str">
        <f t="shared" si="11"/>
        <v>MombaçaCE</v>
      </c>
      <c r="B738" s="21" t="s">
        <v>1909</v>
      </c>
      <c r="C738" s="22" t="s">
        <v>19</v>
      </c>
      <c r="D738" s="22" t="s">
        <v>133</v>
      </c>
      <c r="E738" s="9" t="s">
        <v>2246</v>
      </c>
      <c r="F738" s="9">
        <v>2308500</v>
      </c>
      <c r="G738" s="9" t="s">
        <v>2247</v>
      </c>
      <c r="H738" s="9" t="s">
        <v>2248</v>
      </c>
      <c r="I738" s="9">
        <v>2115.748</v>
      </c>
      <c r="J738" s="9">
        <v>43917</v>
      </c>
      <c r="K738" s="9">
        <v>20.14</v>
      </c>
      <c r="L738" s="9">
        <v>96.4</v>
      </c>
      <c r="M738" s="9">
        <v>0.58199999999999996</v>
      </c>
      <c r="N738" s="9">
        <v>12.77</v>
      </c>
      <c r="O738" s="9">
        <v>82316.493629999997</v>
      </c>
      <c r="P738" s="9">
        <v>75706.986300000004</v>
      </c>
      <c r="Q738" s="9">
        <v>9398.42</v>
      </c>
      <c r="R738" s="12">
        <f>J738*VLOOKUP(C738,'Projeto Básico'!A:F,6,FALSE)</f>
        <v>94.496085398319167</v>
      </c>
    </row>
    <row r="739" spans="1:18">
      <c r="A739" t="str">
        <f t="shared" si="11"/>
        <v>Monsenhor TabosaCE</v>
      </c>
      <c r="B739" s="21" t="s">
        <v>1909</v>
      </c>
      <c r="C739" s="22" t="s">
        <v>19</v>
      </c>
      <c r="D739" s="22" t="s">
        <v>133</v>
      </c>
      <c r="E739" s="9" t="s">
        <v>2249</v>
      </c>
      <c r="F739" s="9">
        <v>2308609</v>
      </c>
      <c r="G739" s="9" t="s">
        <v>2250</v>
      </c>
      <c r="H739" s="9" t="s">
        <v>2251</v>
      </c>
      <c r="I739" s="9">
        <v>892.53800000000001</v>
      </c>
      <c r="J739" s="9">
        <v>17264</v>
      </c>
      <c r="K739" s="9">
        <v>18.850000000000001</v>
      </c>
      <c r="L739" s="9">
        <v>99.2</v>
      </c>
      <c r="M739" s="9">
        <v>0.61</v>
      </c>
      <c r="N739" s="9">
        <v>24.75</v>
      </c>
      <c r="O739" s="9">
        <v>44058.074240000002</v>
      </c>
      <c r="P739" s="9">
        <v>43438.917520000003</v>
      </c>
      <c r="Q739" s="9">
        <v>8588.52</v>
      </c>
      <c r="R739" s="12">
        <f>J739*VLOOKUP(C739,'Projeto Básico'!A:F,6,FALSE)</f>
        <v>37.146900250850059</v>
      </c>
    </row>
    <row r="740" spans="1:18">
      <c r="A740" t="str">
        <f t="shared" si="11"/>
        <v>Morada NovaCE</v>
      </c>
      <c r="B740" s="21" t="s">
        <v>1909</v>
      </c>
      <c r="C740" s="22" t="s">
        <v>19</v>
      </c>
      <c r="D740" s="22" t="s">
        <v>133</v>
      </c>
      <c r="E740" s="9" t="s">
        <v>2252</v>
      </c>
      <c r="F740" s="9">
        <v>2308708</v>
      </c>
      <c r="G740" s="9" t="s">
        <v>2253</v>
      </c>
      <c r="H740" s="9" t="s">
        <v>2254</v>
      </c>
      <c r="I740" s="9">
        <v>2763.971</v>
      </c>
      <c r="J740" s="9">
        <v>61590</v>
      </c>
      <c r="K740" s="9">
        <v>22.33</v>
      </c>
      <c r="L740" s="9">
        <v>97.6</v>
      </c>
      <c r="M740" s="9">
        <v>0.61</v>
      </c>
      <c r="N740" s="9">
        <v>11.58</v>
      </c>
      <c r="O740" s="9">
        <v>138124.47818000001</v>
      </c>
      <c r="P740" s="9">
        <v>127183.74765</v>
      </c>
      <c r="Q740" s="9">
        <v>18928.48</v>
      </c>
      <c r="R740" s="12">
        <f>J740*VLOOKUP(C740,'Projeto Básico'!A:F,6,FALSE)</f>
        <v>132.52302979899531</v>
      </c>
    </row>
    <row r="741" spans="1:18">
      <c r="A741" t="str">
        <f t="shared" si="11"/>
        <v>MoraújoCE</v>
      </c>
      <c r="B741" s="21" t="s">
        <v>1909</v>
      </c>
      <c r="C741" s="22" t="s">
        <v>19</v>
      </c>
      <c r="D741" s="22" t="s">
        <v>133</v>
      </c>
      <c r="E741" s="9" t="s">
        <v>2255</v>
      </c>
      <c r="F741" s="9">
        <v>2308807</v>
      </c>
      <c r="G741" s="9" t="s">
        <v>2256</v>
      </c>
      <c r="H741" s="9" t="s">
        <v>2257</v>
      </c>
      <c r="I741" s="9">
        <v>414.44600000000003</v>
      </c>
      <c r="J741" s="9">
        <v>8833</v>
      </c>
      <c r="K741" s="9">
        <v>19.420000000000002</v>
      </c>
      <c r="L741" s="9">
        <v>97.4</v>
      </c>
      <c r="M741" s="9">
        <v>0.58099999999999996</v>
      </c>
      <c r="N741" s="9">
        <v>8.93</v>
      </c>
      <c r="O741" s="9">
        <v>22274.272779999999</v>
      </c>
      <c r="P741" s="9">
        <v>21764.311040000001</v>
      </c>
      <c r="Q741" s="9">
        <v>8200.94</v>
      </c>
      <c r="R741" s="12">
        <f>J741*VLOOKUP(C741,'Projeto Básico'!A:F,6,FALSE)</f>
        <v>19.005941260180638</v>
      </c>
    </row>
    <row r="742" spans="1:18">
      <c r="A742" t="str">
        <f t="shared" si="11"/>
        <v>MorrinhosCE</v>
      </c>
      <c r="B742" s="21" t="s">
        <v>1909</v>
      </c>
      <c r="C742" s="22" t="s">
        <v>19</v>
      </c>
      <c r="D742" s="22" t="s">
        <v>133</v>
      </c>
      <c r="E742" s="9" t="s">
        <v>2258</v>
      </c>
      <c r="F742" s="9">
        <v>2308906</v>
      </c>
      <c r="G742" s="9" t="s">
        <v>2259</v>
      </c>
      <c r="H742" s="9" t="s">
        <v>2260</v>
      </c>
      <c r="I742" s="9">
        <v>411.58600000000001</v>
      </c>
      <c r="J742" s="9">
        <v>22830</v>
      </c>
      <c r="K742" s="9">
        <v>49.81</v>
      </c>
      <c r="L742" s="9">
        <v>95.1</v>
      </c>
      <c r="M742" s="9">
        <v>0.58799999999999997</v>
      </c>
      <c r="N742" s="9">
        <v>21.02</v>
      </c>
      <c r="O742" s="9">
        <v>50690.402710000002</v>
      </c>
      <c r="P742" s="9">
        <v>43150.091890000003</v>
      </c>
      <c r="Q742" s="9">
        <v>7635.05</v>
      </c>
      <c r="R742" s="12">
        <f>J742*VLOOKUP(C742,'Projeto Básico'!A:F,6,FALSE)</f>
        <v>49.123246798361144</v>
      </c>
    </row>
    <row r="743" spans="1:18">
      <c r="A743" t="str">
        <f t="shared" si="11"/>
        <v>MucamboCE</v>
      </c>
      <c r="B743" s="21" t="s">
        <v>1909</v>
      </c>
      <c r="C743" s="22" t="s">
        <v>19</v>
      </c>
      <c r="D743" s="22" t="s">
        <v>133</v>
      </c>
      <c r="E743" s="9" t="s">
        <v>2261</v>
      </c>
      <c r="F743" s="9">
        <v>2309003</v>
      </c>
      <c r="G743" s="9" t="s">
        <v>2262</v>
      </c>
      <c r="H743" s="9" t="s">
        <v>2263</v>
      </c>
      <c r="I743" s="9">
        <v>192.19</v>
      </c>
      <c r="J743" s="9">
        <v>14561</v>
      </c>
      <c r="K743" s="9">
        <v>73.989999999999995</v>
      </c>
      <c r="L743" s="9">
        <v>98.6</v>
      </c>
      <c r="M743" s="9">
        <v>0.60699999999999998</v>
      </c>
      <c r="N743" s="9">
        <v>11.63</v>
      </c>
      <c r="O743" s="9">
        <v>38188.351349999997</v>
      </c>
      <c r="P743" s="9">
        <v>34550.898869999997</v>
      </c>
      <c r="Q743" s="9">
        <v>8005.56</v>
      </c>
      <c r="R743" s="12">
        <f>J743*VLOOKUP(C743,'Projeto Básico'!A:F,6,FALSE)</f>
        <v>31.330862752121622</v>
      </c>
    </row>
    <row r="744" spans="1:18">
      <c r="A744" t="str">
        <f t="shared" si="11"/>
        <v>MulunguCE</v>
      </c>
      <c r="B744" s="21" t="s">
        <v>1909</v>
      </c>
      <c r="C744" s="22" t="s">
        <v>19</v>
      </c>
      <c r="D744" s="22" t="s">
        <v>133</v>
      </c>
      <c r="E744" s="9" t="s">
        <v>2264</v>
      </c>
      <c r="F744" s="9">
        <v>2309102</v>
      </c>
      <c r="G744" s="9" t="s">
        <v>1467</v>
      </c>
      <c r="H744" s="9" t="s">
        <v>2265</v>
      </c>
      <c r="I744" s="9">
        <v>97.950999999999993</v>
      </c>
      <c r="J744" s="9">
        <v>11056</v>
      </c>
      <c r="K744" s="9">
        <v>85.35</v>
      </c>
      <c r="L744" s="9">
        <v>96.9</v>
      </c>
      <c r="M744" s="9">
        <v>0.60699999999999998</v>
      </c>
      <c r="N744" s="9">
        <v>7.04</v>
      </c>
      <c r="O744" s="9">
        <v>34670.521130000001</v>
      </c>
      <c r="P744" s="9">
        <v>26115.929189999999</v>
      </c>
      <c r="Q744" s="9">
        <v>11284.98</v>
      </c>
      <c r="R744" s="12">
        <f>J744*VLOOKUP(C744,'Projeto Básico'!A:F,6,FALSE)</f>
        <v>23.789164108746423</v>
      </c>
    </row>
    <row r="745" spans="1:18">
      <c r="A745" t="str">
        <f t="shared" si="11"/>
        <v>Nova OlindaCE</v>
      </c>
      <c r="B745" s="21" t="s">
        <v>1909</v>
      </c>
      <c r="C745" s="22" t="s">
        <v>19</v>
      </c>
      <c r="D745" s="22" t="s">
        <v>133</v>
      </c>
      <c r="E745" s="9" t="s">
        <v>2266</v>
      </c>
      <c r="F745" s="9">
        <v>2309201</v>
      </c>
      <c r="G745" s="9" t="s">
        <v>2267</v>
      </c>
      <c r="H745" s="9" t="s">
        <v>2268</v>
      </c>
      <c r="I745" s="9">
        <v>282.584</v>
      </c>
      <c r="J745" s="9">
        <v>15798</v>
      </c>
      <c r="K745" s="9">
        <v>50.13</v>
      </c>
      <c r="L745" s="9">
        <v>97.3</v>
      </c>
      <c r="M745" s="9">
        <v>0.625</v>
      </c>
      <c r="N745" s="9">
        <v>20</v>
      </c>
      <c r="O745" s="9">
        <v>46687.097800000003</v>
      </c>
      <c r="P745" s="9">
        <v>38351.07058</v>
      </c>
      <c r="Q745" s="9">
        <v>10153.43</v>
      </c>
      <c r="R745" s="12">
        <f>J745*VLOOKUP(C745,'Projeto Básico'!A:F,6,FALSE)</f>
        <v>33.992512173478289</v>
      </c>
    </row>
    <row r="746" spans="1:18">
      <c r="A746" t="str">
        <f t="shared" si="11"/>
        <v>Nova RussasCE</v>
      </c>
      <c r="B746" s="21" t="s">
        <v>1909</v>
      </c>
      <c r="C746" s="22" t="s">
        <v>19</v>
      </c>
      <c r="D746" s="22" t="s">
        <v>133</v>
      </c>
      <c r="E746" s="9" t="s">
        <v>2269</v>
      </c>
      <c r="F746" s="9">
        <v>2309300</v>
      </c>
      <c r="G746" s="9" t="s">
        <v>2270</v>
      </c>
      <c r="H746" s="9" t="s">
        <v>2271</v>
      </c>
      <c r="I746" s="9">
        <v>736.91099999999994</v>
      </c>
      <c r="J746" s="9">
        <v>32487</v>
      </c>
      <c r="K746" s="9">
        <v>41.69</v>
      </c>
      <c r="L746" s="9">
        <v>98</v>
      </c>
      <c r="M746" s="9">
        <v>0.61399999999999999</v>
      </c>
      <c r="N746" s="9">
        <v>13.55</v>
      </c>
      <c r="O746" s="9">
        <v>61813.477149999999</v>
      </c>
      <c r="P746" s="9">
        <v>57297.447010000004</v>
      </c>
      <c r="Q746" s="9">
        <v>9556.58</v>
      </c>
      <c r="R746" s="12">
        <f>J746*VLOOKUP(C746,'Projeto Básico'!A:F,6,FALSE)</f>
        <v>69.902186541321001</v>
      </c>
    </row>
    <row r="747" spans="1:18">
      <c r="A747" t="str">
        <f t="shared" si="11"/>
        <v>Novo OrienteCE</v>
      </c>
      <c r="B747" s="21" t="s">
        <v>1909</v>
      </c>
      <c r="C747" s="22" t="s">
        <v>19</v>
      </c>
      <c r="D747" s="22" t="s">
        <v>133</v>
      </c>
      <c r="E747" s="9" t="s">
        <v>2272</v>
      </c>
      <c r="F747" s="9">
        <v>2309409</v>
      </c>
      <c r="G747" s="9" t="s">
        <v>2273</v>
      </c>
      <c r="H747" s="9" t="s">
        <v>2274</v>
      </c>
      <c r="I747" s="9">
        <v>947.44</v>
      </c>
      <c r="J747" s="9">
        <v>28737</v>
      </c>
      <c r="K747" s="9">
        <v>28.92</v>
      </c>
      <c r="L747" s="9">
        <v>97.9</v>
      </c>
      <c r="M747" s="9">
        <v>0.60499999999999998</v>
      </c>
      <c r="N747" s="9">
        <v>3.04</v>
      </c>
      <c r="O747" s="9">
        <v>59518.6181</v>
      </c>
      <c r="P747" s="9">
        <v>54123.869910000001</v>
      </c>
      <c r="Q747" s="9">
        <v>8921.11</v>
      </c>
      <c r="R747" s="12">
        <f>J747*VLOOKUP(C747,'Projeto Básico'!A:F,6,FALSE)</f>
        <v>61.833322086925286</v>
      </c>
    </row>
    <row r="748" spans="1:18">
      <c r="A748" t="str">
        <f t="shared" si="11"/>
        <v>OcaraCE</v>
      </c>
      <c r="B748" s="21" t="s">
        <v>1909</v>
      </c>
      <c r="C748" s="22" t="s">
        <v>19</v>
      </c>
      <c r="D748" s="22" t="s">
        <v>133</v>
      </c>
      <c r="E748" s="9" t="s">
        <v>2275</v>
      </c>
      <c r="F748" s="9">
        <v>2309458</v>
      </c>
      <c r="G748" s="9" t="s">
        <v>2276</v>
      </c>
      <c r="H748" s="9" t="s">
        <v>2277</v>
      </c>
      <c r="I748" s="9">
        <v>763.07500000000005</v>
      </c>
      <c r="J748" s="9">
        <v>25958</v>
      </c>
      <c r="K748" s="9">
        <v>31.36</v>
      </c>
      <c r="L748" s="9">
        <v>98.2</v>
      </c>
      <c r="M748" s="9">
        <v>0.59399999999999997</v>
      </c>
      <c r="N748" s="9">
        <v>10.95</v>
      </c>
      <c r="O748" s="9">
        <v>60494.657729999999</v>
      </c>
      <c r="P748" s="9">
        <v>53834.802539999997</v>
      </c>
      <c r="Q748" s="9">
        <v>8912.68</v>
      </c>
      <c r="R748" s="12">
        <f>J748*VLOOKUP(C748,'Projeto Básico'!A:F,6,FALSE)</f>
        <v>55.853755601921094</v>
      </c>
    </row>
    <row r="749" spans="1:18">
      <c r="A749" t="str">
        <f t="shared" si="11"/>
        <v>OrósCE</v>
      </c>
      <c r="B749" s="21" t="s">
        <v>1909</v>
      </c>
      <c r="C749" s="22" t="s">
        <v>19</v>
      </c>
      <c r="D749" s="22" t="s">
        <v>133</v>
      </c>
      <c r="E749" s="9" t="s">
        <v>2278</v>
      </c>
      <c r="F749" s="9">
        <v>2309508</v>
      </c>
      <c r="G749" s="9" t="s">
        <v>2279</v>
      </c>
      <c r="H749" s="9" t="s">
        <v>2280</v>
      </c>
      <c r="I749" s="9">
        <v>577.52599999999995</v>
      </c>
      <c r="J749" s="9">
        <v>21342</v>
      </c>
      <c r="K749" s="9">
        <v>37.119999999999997</v>
      </c>
      <c r="L749" s="9">
        <v>97.4</v>
      </c>
      <c r="M749" s="9">
        <v>0.63600000000000001</v>
      </c>
      <c r="N749" s="9">
        <v>27.03</v>
      </c>
      <c r="O749" s="9">
        <v>49148.466679999998</v>
      </c>
      <c r="P749" s="9">
        <v>46212.7834</v>
      </c>
      <c r="Q749" s="9">
        <v>9316.89</v>
      </c>
      <c r="R749" s="12">
        <f>J749*VLOOKUP(C749,'Projeto Básico'!A:F,6,FALSE)</f>
        <v>45.921521382856923</v>
      </c>
    </row>
    <row r="750" spans="1:18">
      <c r="A750" t="str">
        <f t="shared" si="11"/>
        <v>PacajusCE</v>
      </c>
      <c r="B750" s="21" t="s">
        <v>1909</v>
      </c>
      <c r="C750" s="22" t="s">
        <v>19</v>
      </c>
      <c r="D750" s="22" t="s">
        <v>133</v>
      </c>
      <c r="E750" s="9" t="s">
        <v>2281</v>
      </c>
      <c r="F750" s="9">
        <v>2309607</v>
      </c>
      <c r="G750" s="9" t="s">
        <v>2282</v>
      </c>
      <c r="H750" s="9" t="s">
        <v>2283</v>
      </c>
      <c r="I750" s="9">
        <v>250.304</v>
      </c>
      <c r="J750" s="9">
        <v>74145</v>
      </c>
      <c r="K750" s="9">
        <v>243</v>
      </c>
      <c r="L750" s="9">
        <v>98.2</v>
      </c>
      <c r="M750" s="9">
        <v>0.65900000000000003</v>
      </c>
      <c r="N750" s="9">
        <v>7.61</v>
      </c>
      <c r="O750" s="9">
        <v>130640.47392</v>
      </c>
      <c r="P750" s="9">
        <v>115063.05222</v>
      </c>
      <c r="Q750" s="9">
        <v>16100.81</v>
      </c>
      <c r="R750" s="12">
        <f>J750*VLOOKUP(C750,'Projeto Básico'!A:F,6,FALSE)</f>
        <v>159.53758799231218</v>
      </c>
    </row>
    <row r="751" spans="1:18">
      <c r="A751" t="str">
        <f t="shared" si="11"/>
        <v>PacatubaCE</v>
      </c>
      <c r="B751" s="21" t="s">
        <v>1909</v>
      </c>
      <c r="C751" s="22" t="s">
        <v>19</v>
      </c>
      <c r="D751" s="22" t="s">
        <v>133</v>
      </c>
      <c r="E751" s="9" t="s">
        <v>2284</v>
      </c>
      <c r="F751" s="9">
        <v>2309706</v>
      </c>
      <c r="G751" s="9" t="s">
        <v>2285</v>
      </c>
      <c r="H751" s="9" t="s">
        <v>2286</v>
      </c>
      <c r="I751" s="9">
        <v>133.23599999999999</v>
      </c>
      <c r="J751" s="9">
        <v>85647</v>
      </c>
      <c r="K751" s="9">
        <v>547.74</v>
      </c>
      <c r="L751" s="9">
        <v>94.6</v>
      </c>
      <c r="M751" s="9">
        <v>0.67500000000000004</v>
      </c>
      <c r="N751" s="9">
        <v>9.32</v>
      </c>
      <c r="O751" s="9">
        <v>155367.73579000001</v>
      </c>
      <c r="P751" s="9">
        <v>143992.76126999999</v>
      </c>
      <c r="Q751" s="9">
        <v>13059.07</v>
      </c>
      <c r="R751" s="12">
        <f>J751*VLOOKUP(C751,'Projeto Básico'!A:F,6,FALSE)</f>
        <v>184.28640904683473</v>
      </c>
    </row>
    <row r="752" spans="1:18">
      <c r="A752" t="str">
        <f t="shared" si="11"/>
        <v>PacotiCE</v>
      </c>
      <c r="B752" s="21" t="s">
        <v>1909</v>
      </c>
      <c r="C752" s="22" t="s">
        <v>19</v>
      </c>
      <c r="D752" s="22" t="s">
        <v>133</v>
      </c>
      <c r="E752" s="9" t="s">
        <v>2287</v>
      </c>
      <c r="F752" s="9">
        <v>2309805</v>
      </c>
      <c r="G752" s="9" t="s">
        <v>2288</v>
      </c>
      <c r="H752" s="9" t="s">
        <v>2289</v>
      </c>
      <c r="I752" s="9">
        <v>112.43300000000001</v>
      </c>
      <c r="J752" s="9">
        <v>12313</v>
      </c>
      <c r="K752" s="9">
        <v>103.61</v>
      </c>
      <c r="L752" s="9">
        <v>96.5</v>
      </c>
      <c r="M752" s="9">
        <v>0.63500000000000001</v>
      </c>
      <c r="N752" s="9">
        <v>24.79</v>
      </c>
      <c r="O752" s="9">
        <v>33058.449789999999</v>
      </c>
      <c r="P752" s="9">
        <v>30571.83887</v>
      </c>
      <c r="Q752" s="9">
        <v>11105.2</v>
      </c>
      <c r="R752" s="12">
        <f>J752*VLOOKUP(C752,'Projeto Básico'!A:F,6,FALSE)</f>
        <v>26.493847473859869</v>
      </c>
    </row>
    <row r="753" spans="1:18">
      <c r="A753" t="str">
        <f t="shared" si="11"/>
        <v>PacujáCE</v>
      </c>
      <c r="B753" s="21" t="s">
        <v>1909</v>
      </c>
      <c r="C753" s="22" t="s">
        <v>19</v>
      </c>
      <c r="D753" s="22" t="s">
        <v>133</v>
      </c>
      <c r="E753" s="9" t="s">
        <v>2290</v>
      </c>
      <c r="F753" s="9">
        <v>2309904</v>
      </c>
      <c r="G753" s="9" t="s">
        <v>2291</v>
      </c>
      <c r="H753" s="9" t="s">
        <v>2292</v>
      </c>
      <c r="I753" s="9">
        <v>88.355000000000004</v>
      </c>
      <c r="J753" s="9">
        <v>6565</v>
      </c>
      <c r="K753" s="9">
        <v>78.63</v>
      </c>
      <c r="L753" s="9">
        <v>98.5</v>
      </c>
      <c r="M753" s="9">
        <v>0.621</v>
      </c>
      <c r="N753" s="9" t="s">
        <v>151</v>
      </c>
      <c r="O753" s="9">
        <v>25845.918900000001</v>
      </c>
      <c r="P753" s="9">
        <v>19807.39588</v>
      </c>
      <c r="Q753" s="9">
        <v>8413.7000000000007</v>
      </c>
      <c r="R753" s="12">
        <f>J753*VLOOKUP(C753,'Projeto Básico'!A:F,6,FALSE)</f>
        <v>14.125892038162108</v>
      </c>
    </row>
    <row r="754" spans="1:18">
      <c r="A754" t="str">
        <f t="shared" si="11"/>
        <v>PalhanoCE</v>
      </c>
      <c r="B754" s="21" t="s">
        <v>1909</v>
      </c>
      <c r="C754" s="22" t="s">
        <v>19</v>
      </c>
      <c r="D754" s="22" t="s">
        <v>133</v>
      </c>
      <c r="E754" s="9" t="s">
        <v>2293</v>
      </c>
      <c r="F754" s="9">
        <v>2310001</v>
      </c>
      <c r="G754" s="9" t="s">
        <v>2294</v>
      </c>
      <c r="H754" s="9" t="s">
        <v>2295</v>
      </c>
      <c r="I754" s="9">
        <v>436.98</v>
      </c>
      <c r="J754" s="9">
        <v>9458</v>
      </c>
      <c r="K754" s="9">
        <v>20.13</v>
      </c>
      <c r="L754" s="9">
        <v>98.1</v>
      </c>
      <c r="M754" s="9">
        <v>0.63800000000000001</v>
      </c>
      <c r="N754" s="9">
        <v>24.39</v>
      </c>
      <c r="O754" s="9">
        <v>23889.597519999999</v>
      </c>
      <c r="P754" s="9">
        <v>21230.16995</v>
      </c>
      <c r="Q754" s="9">
        <v>9874.25</v>
      </c>
      <c r="R754" s="12">
        <f>J754*VLOOKUP(C754,'Projeto Básico'!A:F,6,FALSE)</f>
        <v>20.350752002579927</v>
      </c>
    </row>
    <row r="755" spans="1:18">
      <c r="A755" t="str">
        <f t="shared" si="11"/>
        <v>PalmáciaCE</v>
      </c>
      <c r="B755" s="21" t="s">
        <v>1909</v>
      </c>
      <c r="C755" s="22" t="s">
        <v>19</v>
      </c>
      <c r="D755" s="22" t="s">
        <v>133</v>
      </c>
      <c r="E755" s="9" t="s">
        <v>2296</v>
      </c>
      <c r="F755" s="9">
        <v>2310100</v>
      </c>
      <c r="G755" s="9" t="s">
        <v>2297</v>
      </c>
      <c r="H755" s="9" t="s">
        <v>2298</v>
      </c>
      <c r="I755" s="9">
        <v>128.89599999999999</v>
      </c>
      <c r="J755" s="9">
        <v>13553</v>
      </c>
      <c r="K755" s="9">
        <v>101.9</v>
      </c>
      <c r="L755" s="9">
        <v>91.7</v>
      </c>
      <c r="M755" s="9">
        <v>0.622</v>
      </c>
      <c r="N755" s="9" t="s">
        <v>151</v>
      </c>
      <c r="O755" s="9">
        <v>22.159669999999998</v>
      </c>
      <c r="P755" s="9">
        <v>23779.594079999999</v>
      </c>
      <c r="Q755" s="9">
        <v>8725.16</v>
      </c>
      <c r="R755" s="12">
        <f>J755*VLOOKUP(C755,'Projeto Básico'!A:F,6,FALSE)</f>
        <v>29.161951986780053</v>
      </c>
    </row>
    <row r="756" spans="1:18">
      <c r="A756" t="str">
        <f t="shared" si="11"/>
        <v>ParacuruCE</v>
      </c>
      <c r="B756" s="21" t="s">
        <v>1909</v>
      </c>
      <c r="C756" s="22" t="s">
        <v>19</v>
      </c>
      <c r="D756" s="22" t="s">
        <v>133</v>
      </c>
      <c r="E756" s="9" t="s">
        <v>2299</v>
      </c>
      <c r="F756" s="9">
        <v>2310209</v>
      </c>
      <c r="G756" s="9" t="s">
        <v>2300</v>
      </c>
      <c r="H756" s="9" t="s">
        <v>2301</v>
      </c>
      <c r="I756" s="9">
        <v>304.73399999999998</v>
      </c>
      <c r="J756" s="9">
        <v>35526</v>
      </c>
      <c r="K756" s="9">
        <v>105.35</v>
      </c>
      <c r="L756" s="9">
        <v>97.2</v>
      </c>
      <c r="M756" s="9">
        <v>0.63700000000000001</v>
      </c>
      <c r="N756" s="9">
        <v>13.18</v>
      </c>
      <c r="O756" s="9">
        <v>117339.29868000001</v>
      </c>
      <c r="P756" s="9">
        <v>98096.46918</v>
      </c>
      <c r="Q756" s="9">
        <v>14633.22</v>
      </c>
      <c r="R756" s="12">
        <f>J756*VLOOKUP(C756,'Projeto Básico'!A:F,6,FALSE)</f>
        <v>76.441194295163299</v>
      </c>
    </row>
    <row r="757" spans="1:18">
      <c r="A757" t="str">
        <f t="shared" si="11"/>
        <v>ParaipabaCE</v>
      </c>
      <c r="B757" s="21" t="s">
        <v>1909</v>
      </c>
      <c r="C757" s="22" t="s">
        <v>19</v>
      </c>
      <c r="D757" s="22" t="s">
        <v>133</v>
      </c>
      <c r="E757" s="9" t="s">
        <v>2302</v>
      </c>
      <c r="F757" s="9">
        <v>2310258</v>
      </c>
      <c r="G757" s="9" t="s">
        <v>2303</v>
      </c>
      <c r="H757" s="9" t="s">
        <v>2304</v>
      </c>
      <c r="I757" s="9">
        <v>289.23099999999999</v>
      </c>
      <c r="J757" s="9">
        <v>33232</v>
      </c>
      <c r="K757" s="9">
        <v>99.83</v>
      </c>
      <c r="L757" s="9">
        <v>97.8</v>
      </c>
      <c r="M757" s="9">
        <v>0.63400000000000001</v>
      </c>
      <c r="N757" s="9">
        <v>4.24</v>
      </c>
      <c r="O757" s="9">
        <v>8947.8276999999998</v>
      </c>
      <c r="P757" s="9">
        <v>65060.168409999998</v>
      </c>
      <c r="Q757" s="9">
        <v>14755.89</v>
      </c>
      <c r="R757" s="12">
        <f>J757*VLOOKUP(C757,'Projeto Básico'!A:F,6,FALSE)</f>
        <v>71.505200946260956</v>
      </c>
    </row>
    <row r="758" spans="1:18">
      <c r="A758" t="str">
        <f t="shared" si="11"/>
        <v>ParambuCE</v>
      </c>
      <c r="B758" s="21" t="s">
        <v>1909</v>
      </c>
      <c r="C758" s="22" t="s">
        <v>19</v>
      </c>
      <c r="D758" s="22" t="s">
        <v>133</v>
      </c>
      <c r="E758" s="9" t="s">
        <v>2305</v>
      </c>
      <c r="F758" s="9">
        <v>2310308</v>
      </c>
      <c r="G758" s="9" t="s">
        <v>2306</v>
      </c>
      <c r="H758" s="9" t="s">
        <v>2307</v>
      </c>
      <c r="I758" s="9">
        <v>2313.8679999999999</v>
      </c>
      <c r="J758" s="9">
        <v>31391</v>
      </c>
      <c r="K758" s="9">
        <v>13.59</v>
      </c>
      <c r="L758" s="9">
        <v>96.6</v>
      </c>
      <c r="M758" s="9">
        <v>0.56999999999999995</v>
      </c>
      <c r="N758" s="9">
        <v>12.11</v>
      </c>
      <c r="O758" s="9">
        <v>68411.841039999999</v>
      </c>
      <c r="P758" s="9">
        <v>65099.22984</v>
      </c>
      <c r="Q758" s="9">
        <v>8334.36</v>
      </c>
      <c r="R758" s="12">
        <f>J758*VLOOKUP(C758,'Projeto Básico'!A:F,6,FALSE)</f>
        <v>67.543926423449619</v>
      </c>
    </row>
    <row r="759" spans="1:18">
      <c r="A759" t="str">
        <f t="shared" si="11"/>
        <v>ParamotiCE</v>
      </c>
      <c r="B759" s="21" t="s">
        <v>1909</v>
      </c>
      <c r="C759" s="22" t="s">
        <v>19</v>
      </c>
      <c r="D759" s="22" t="s">
        <v>133</v>
      </c>
      <c r="E759" s="9" t="s">
        <v>2308</v>
      </c>
      <c r="F759" s="9">
        <v>2310407</v>
      </c>
      <c r="G759" s="9" t="s">
        <v>2309</v>
      </c>
      <c r="H759" s="9" t="s">
        <v>2310</v>
      </c>
      <c r="I759" s="9">
        <v>539.23800000000006</v>
      </c>
      <c r="J759" s="9">
        <v>12276</v>
      </c>
      <c r="K759" s="9">
        <v>23.43</v>
      </c>
      <c r="L759" s="9">
        <v>98.7</v>
      </c>
      <c r="M759" s="9">
        <v>0.58299999999999996</v>
      </c>
      <c r="N759" s="9">
        <v>17.239999999999998</v>
      </c>
      <c r="O759" s="9">
        <v>46031.131829999998</v>
      </c>
      <c r="P759" s="9">
        <v>38441.852350000001</v>
      </c>
      <c r="Q759" s="9">
        <v>9015.57</v>
      </c>
      <c r="R759" s="12">
        <f>J759*VLOOKUP(C759,'Projeto Básico'!A:F,6,FALSE)</f>
        <v>26.414234677909832</v>
      </c>
    </row>
    <row r="760" spans="1:18">
      <c r="A760" t="str">
        <f t="shared" si="11"/>
        <v>Pedra BrancaCE</v>
      </c>
      <c r="B760" s="21" t="s">
        <v>1909</v>
      </c>
      <c r="C760" s="22" t="s">
        <v>19</v>
      </c>
      <c r="D760" s="22" t="s">
        <v>133</v>
      </c>
      <c r="E760" s="9" t="s">
        <v>2311</v>
      </c>
      <c r="F760" s="9">
        <v>2310506</v>
      </c>
      <c r="G760" s="9" t="s">
        <v>2312</v>
      </c>
      <c r="H760" s="9" t="s">
        <v>2313</v>
      </c>
      <c r="I760" s="9">
        <v>1302.0809999999999</v>
      </c>
      <c r="J760" s="9">
        <v>43359</v>
      </c>
      <c r="K760" s="9">
        <v>32.14</v>
      </c>
      <c r="L760" s="9">
        <v>98.1</v>
      </c>
      <c r="M760" s="9">
        <v>0.60299999999999998</v>
      </c>
      <c r="N760" s="9">
        <v>6.3</v>
      </c>
      <c r="O760" s="9">
        <v>82925.93161</v>
      </c>
      <c r="P760" s="9">
        <v>81111.075240000006</v>
      </c>
      <c r="Q760" s="9">
        <v>8675.86</v>
      </c>
      <c r="R760" s="12">
        <f>J760*VLOOKUP(C760,'Projeto Básico'!A:F,6,FALSE)</f>
        <v>93.295438367505071</v>
      </c>
    </row>
    <row r="761" spans="1:18">
      <c r="A761" t="str">
        <f t="shared" si="11"/>
        <v>PenaforteCE</v>
      </c>
      <c r="B761" s="21" t="s">
        <v>1909</v>
      </c>
      <c r="C761" s="22" t="s">
        <v>19</v>
      </c>
      <c r="D761" s="22" t="s">
        <v>133</v>
      </c>
      <c r="E761" s="9" t="s">
        <v>2314</v>
      </c>
      <c r="F761" s="9">
        <v>2310605</v>
      </c>
      <c r="G761" s="9" t="s">
        <v>2315</v>
      </c>
      <c r="H761" s="9" t="s">
        <v>2316</v>
      </c>
      <c r="I761" s="9">
        <v>150.536</v>
      </c>
      <c r="J761" s="9">
        <v>9207</v>
      </c>
      <c r="K761" s="9">
        <v>57.96</v>
      </c>
      <c r="L761" s="9">
        <v>96.7</v>
      </c>
      <c r="M761" s="9">
        <v>0.64600000000000002</v>
      </c>
      <c r="N761" s="9">
        <v>5.68</v>
      </c>
      <c r="O761" s="9">
        <v>31652.88666</v>
      </c>
      <c r="P761" s="9">
        <v>27208.089370000002</v>
      </c>
      <c r="Q761" s="9">
        <v>12715.18</v>
      </c>
      <c r="R761" s="12">
        <f>J761*VLOOKUP(C761,'Projeto Básico'!A:F,6,FALSE)</f>
        <v>19.810676008432374</v>
      </c>
    </row>
    <row r="762" spans="1:18">
      <c r="A762" t="str">
        <f t="shared" si="11"/>
        <v>PentecosteCE</v>
      </c>
      <c r="B762" s="21" t="s">
        <v>1909</v>
      </c>
      <c r="C762" s="22" t="s">
        <v>19</v>
      </c>
      <c r="D762" s="22" t="s">
        <v>133</v>
      </c>
      <c r="E762" s="9" t="s">
        <v>2317</v>
      </c>
      <c r="F762" s="9">
        <v>2310704</v>
      </c>
      <c r="G762" s="9" t="s">
        <v>2318</v>
      </c>
      <c r="H762" s="9" t="s">
        <v>2319</v>
      </c>
      <c r="I762" s="9">
        <v>1379.836</v>
      </c>
      <c r="J762" s="9">
        <v>38045</v>
      </c>
      <c r="K762" s="9">
        <v>25.68</v>
      </c>
      <c r="L762" s="9">
        <v>97.3</v>
      </c>
      <c r="M762" s="9">
        <v>0.629</v>
      </c>
      <c r="N762" s="9">
        <v>7.81</v>
      </c>
      <c r="O762" s="9">
        <v>82670.473110000006</v>
      </c>
      <c r="P762" s="9">
        <v>77568.304409999997</v>
      </c>
      <c r="Q762" s="9">
        <v>12798.17</v>
      </c>
      <c r="R762" s="12">
        <f>J762*VLOOKUP(C762,'Projeto Básico'!A:F,6,FALSE)</f>
        <v>81.861319511329384</v>
      </c>
    </row>
    <row r="763" spans="1:18">
      <c r="A763" t="str">
        <f t="shared" si="11"/>
        <v>PereiroCE</v>
      </c>
      <c r="B763" s="21" t="s">
        <v>1909</v>
      </c>
      <c r="C763" s="22" t="s">
        <v>19</v>
      </c>
      <c r="D763" s="22" t="s">
        <v>133</v>
      </c>
      <c r="E763" s="9" t="s">
        <v>2320</v>
      </c>
      <c r="F763" s="9">
        <v>2310803</v>
      </c>
      <c r="G763" s="9" t="s">
        <v>2321</v>
      </c>
      <c r="H763" s="9" t="s">
        <v>2322</v>
      </c>
      <c r="I763" s="9">
        <v>435.86799999999999</v>
      </c>
      <c r="J763" s="9">
        <v>16356</v>
      </c>
      <c r="K763" s="9">
        <v>36.35</v>
      </c>
      <c r="L763" s="9">
        <v>97.9</v>
      </c>
      <c r="M763" s="9">
        <v>0.60099999999999998</v>
      </c>
      <c r="N763" s="9">
        <v>10.42</v>
      </c>
      <c r="O763" s="9">
        <v>39968.772519999999</v>
      </c>
      <c r="P763" s="9">
        <v>33925.604650000001</v>
      </c>
      <c r="Q763" s="9">
        <v>25214.91</v>
      </c>
      <c r="R763" s="12">
        <f>J763*VLOOKUP(C763,'Projeto Básico'!A:F,6,FALSE)</f>
        <v>35.193159204292371</v>
      </c>
    </row>
    <row r="764" spans="1:18">
      <c r="A764" t="str">
        <f t="shared" si="11"/>
        <v>PindoretamaCE</v>
      </c>
      <c r="B764" s="21" t="s">
        <v>1909</v>
      </c>
      <c r="C764" s="22" t="s">
        <v>19</v>
      </c>
      <c r="D764" s="22" t="s">
        <v>133</v>
      </c>
      <c r="E764" s="9" t="s">
        <v>2323</v>
      </c>
      <c r="F764" s="9">
        <v>2310852</v>
      </c>
      <c r="G764" s="9" t="s">
        <v>2324</v>
      </c>
      <c r="H764" s="9" t="s">
        <v>2325</v>
      </c>
      <c r="I764" s="9">
        <v>74.033000000000001</v>
      </c>
      <c r="J764" s="9">
        <v>20964</v>
      </c>
      <c r="K764" s="9">
        <v>256.06</v>
      </c>
      <c r="L764" s="9">
        <v>97.6</v>
      </c>
      <c r="M764" s="9">
        <v>0.63600000000000001</v>
      </c>
      <c r="N764" s="9">
        <v>22.36</v>
      </c>
      <c r="O764" s="9">
        <v>54134.137340000001</v>
      </c>
      <c r="P764" s="9">
        <v>50810.228719999999</v>
      </c>
      <c r="Q764" s="9">
        <v>12189.47</v>
      </c>
      <c r="R764" s="12">
        <f>J764*VLOOKUP(C764,'Projeto Básico'!A:F,6,FALSE)</f>
        <v>45.108179845853833</v>
      </c>
    </row>
    <row r="765" spans="1:18">
      <c r="A765" t="str">
        <f t="shared" si="11"/>
        <v>Piquet CarneiroCE</v>
      </c>
      <c r="B765" s="21" t="s">
        <v>1909</v>
      </c>
      <c r="C765" s="22" t="s">
        <v>19</v>
      </c>
      <c r="D765" s="22" t="s">
        <v>133</v>
      </c>
      <c r="E765" s="9" t="s">
        <v>2326</v>
      </c>
      <c r="F765" s="9">
        <v>2310902</v>
      </c>
      <c r="G765" s="9" t="s">
        <v>2327</v>
      </c>
      <c r="H765" s="9" t="s">
        <v>2328</v>
      </c>
      <c r="I765" s="9">
        <v>589.601</v>
      </c>
      <c r="J765" s="9">
        <v>17210</v>
      </c>
      <c r="K765" s="9">
        <v>26.31</v>
      </c>
      <c r="L765" s="9">
        <v>96</v>
      </c>
      <c r="M765" s="9">
        <v>0.6</v>
      </c>
      <c r="N765" s="9">
        <v>25</v>
      </c>
      <c r="O765" s="9">
        <v>40085.454319999997</v>
      </c>
      <c r="P765" s="9">
        <v>37094.362529999999</v>
      </c>
      <c r="Q765" s="9">
        <v>8868.11</v>
      </c>
      <c r="R765" s="12">
        <f>J765*VLOOKUP(C765,'Projeto Básico'!A:F,6,FALSE)</f>
        <v>37.03070860270676</v>
      </c>
    </row>
    <row r="766" spans="1:18">
      <c r="A766" t="str">
        <f t="shared" si="11"/>
        <v>Pires FerreiraCE</v>
      </c>
      <c r="B766" s="21" t="s">
        <v>1909</v>
      </c>
      <c r="C766" s="22" t="s">
        <v>19</v>
      </c>
      <c r="D766" s="22" t="s">
        <v>133</v>
      </c>
      <c r="E766" s="9" t="s">
        <v>2329</v>
      </c>
      <c r="F766" s="9">
        <v>2310951</v>
      </c>
      <c r="G766" s="9" t="s">
        <v>2330</v>
      </c>
      <c r="H766" s="9" t="s">
        <v>2331</v>
      </c>
      <c r="I766" s="9">
        <v>244.464</v>
      </c>
      <c r="J766" s="9">
        <v>11052</v>
      </c>
      <c r="K766" s="9">
        <v>42.02</v>
      </c>
      <c r="L766" s="9">
        <v>96.8</v>
      </c>
      <c r="M766" s="9">
        <v>0.59099999999999997</v>
      </c>
      <c r="N766" s="9">
        <v>21.28</v>
      </c>
      <c r="O766" s="9">
        <v>31064.199430000001</v>
      </c>
      <c r="P766" s="9">
        <v>27798.29652</v>
      </c>
      <c r="Q766" s="9">
        <v>7211.45</v>
      </c>
      <c r="R766" s="12">
        <f>J766*VLOOKUP(C766,'Projeto Básico'!A:F,6,FALSE)</f>
        <v>23.780557319995069</v>
      </c>
    </row>
    <row r="767" spans="1:18">
      <c r="A767" t="str">
        <f t="shared" si="11"/>
        <v>PorangaCE</v>
      </c>
      <c r="B767" s="21" t="s">
        <v>1909</v>
      </c>
      <c r="C767" s="22" t="s">
        <v>19</v>
      </c>
      <c r="D767" s="22" t="s">
        <v>133</v>
      </c>
      <c r="E767" s="9" t="s">
        <v>2332</v>
      </c>
      <c r="F767" s="9">
        <v>2311009</v>
      </c>
      <c r="G767" s="9" t="s">
        <v>2333</v>
      </c>
      <c r="H767" s="9" t="s">
        <v>2334</v>
      </c>
      <c r="I767" s="9">
        <v>1310.771</v>
      </c>
      <c r="J767" s="9">
        <v>12358</v>
      </c>
      <c r="K767" s="9">
        <v>9.17</v>
      </c>
      <c r="L767" s="9">
        <v>98.8</v>
      </c>
      <c r="M767" s="9">
        <v>0.58099999999999996</v>
      </c>
      <c r="N767" s="9">
        <v>6.21</v>
      </c>
      <c r="O767" s="9">
        <v>32651.06826</v>
      </c>
      <c r="P767" s="9">
        <v>32252.54594</v>
      </c>
      <c r="Q767" s="9">
        <v>7880.61</v>
      </c>
      <c r="R767" s="12">
        <f>J767*VLOOKUP(C767,'Projeto Básico'!A:F,6,FALSE)</f>
        <v>26.590673847312615</v>
      </c>
    </row>
    <row r="768" spans="1:18">
      <c r="A768" t="str">
        <f t="shared" si="11"/>
        <v>PorteirasCE</v>
      </c>
      <c r="B768" s="21" t="s">
        <v>1909</v>
      </c>
      <c r="C768" s="22" t="s">
        <v>19</v>
      </c>
      <c r="D768" s="22" t="s">
        <v>133</v>
      </c>
      <c r="E768" s="9" t="s">
        <v>2335</v>
      </c>
      <c r="F768" s="9">
        <v>2311108</v>
      </c>
      <c r="G768" s="9" t="s">
        <v>2336</v>
      </c>
      <c r="H768" s="9" t="s">
        <v>2337</v>
      </c>
      <c r="I768" s="9">
        <v>224.86</v>
      </c>
      <c r="J768" s="9">
        <v>14920</v>
      </c>
      <c r="K768" s="9">
        <v>69.22</v>
      </c>
      <c r="L768" s="9">
        <v>97.6</v>
      </c>
      <c r="M768" s="9">
        <v>0.622</v>
      </c>
      <c r="N768" s="9">
        <v>8.3699999999999992</v>
      </c>
      <c r="O768" s="9">
        <v>42013.577100000002</v>
      </c>
      <c r="P768" s="9">
        <v>37198.78845</v>
      </c>
      <c r="Q768" s="9">
        <v>11189.65</v>
      </c>
      <c r="R768" s="12">
        <f>J768*VLOOKUP(C768,'Projeto Básico'!A:F,6,FALSE)</f>
        <v>32.103322042555774</v>
      </c>
    </row>
    <row r="769" spans="1:18">
      <c r="A769" t="str">
        <f t="shared" si="11"/>
        <v>PotengiCE</v>
      </c>
      <c r="B769" s="21" t="s">
        <v>1909</v>
      </c>
      <c r="C769" s="22" t="s">
        <v>19</v>
      </c>
      <c r="D769" s="22" t="s">
        <v>133</v>
      </c>
      <c r="E769" s="9" t="s">
        <v>2338</v>
      </c>
      <c r="F769" s="9">
        <v>2311207</v>
      </c>
      <c r="G769" s="9" t="s">
        <v>2339</v>
      </c>
      <c r="H769" s="9" t="s">
        <v>2340</v>
      </c>
      <c r="I769" s="9">
        <v>343.26400000000001</v>
      </c>
      <c r="J769" s="9">
        <v>11165</v>
      </c>
      <c r="K769" s="9">
        <v>30.34</v>
      </c>
      <c r="L769" s="9">
        <v>92.7</v>
      </c>
      <c r="M769" s="9">
        <v>0.56200000000000006</v>
      </c>
      <c r="N769" s="9">
        <v>17.54</v>
      </c>
      <c r="O769" s="9">
        <v>31761.260249999999</v>
      </c>
      <c r="P769" s="9">
        <v>28826.421679999999</v>
      </c>
      <c r="Q769" s="9">
        <v>9353.64</v>
      </c>
      <c r="R769" s="12">
        <f>J769*VLOOKUP(C769,'Projeto Básico'!A:F,6,FALSE)</f>
        <v>24.02369910222086</v>
      </c>
    </row>
    <row r="770" spans="1:18">
      <c r="A770" t="str">
        <f t="shared" si="11"/>
        <v>PotiretamaCE</v>
      </c>
      <c r="B770" s="21" t="s">
        <v>1909</v>
      </c>
      <c r="C770" s="22" t="s">
        <v>19</v>
      </c>
      <c r="D770" s="22" t="s">
        <v>133</v>
      </c>
      <c r="E770" s="9" t="s">
        <v>2341</v>
      </c>
      <c r="F770" s="9">
        <v>2311231</v>
      </c>
      <c r="G770" s="9" t="s">
        <v>2342</v>
      </c>
      <c r="H770" s="9" t="s">
        <v>2343</v>
      </c>
      <c r="I770" s="9">
        <v>409.137</v>
      </c>
      <c r="J770" s="9">
        <v>6455</v>
      </c>
      <c r="K770" s="9">
        <v>14.93</v>
      </c>
      <c r="L770" s="9">
        <v>98</v>
      </c>
      <c r="M770" s="9">
        <v>0.60399999999999998</v>
      </c>
      <c r="N770" s="9">
        <v>14.71</v>
      </c>
      <c r="O770" s="9">
        <v>23759.34692</v>
      </c>
      <c r="P770" s="9">
        <v>23358.351070000001</v>
      </c>
      <c r="Q770" s="9">
        <v>13429.39</v>
      </c>
      <c r="R770" s="12">
        <f>J770*VLOOKUP(C770,'Projeto Básico'!A:F,6,FALSE)</f>
        <v>13.889205347499834</v>
      </c>
    </row>
    <row r="771" spans="1:18">
      <c r="A771" t="str">
        <f t="shared" si="11"/>
        <v>QuiterianópolisCE</v>
      </c>
      <c r="B771" s="21" t="s">
        <v>1909</v>
      </c>
      <c r="C771" s="22" t="s">
        <v>19</v>
      </c>
      <c r="D771" s="22" t="s">
        <v>133</v>
      </c>
      <c r="E771" s="9" t="s">
        <v>2344</v>
      </c>
      <c r="F771" s="9">
        <v>2311264</v>
      </c>
      <c r="G771" s="9" t="s">
        <v>2345</v>
      </c>
      <c r="H771" s="9" t="s">
        <v>2346</v>
      </c>
      <c r="I771" s="9">
        <v>1041.8320000000001</v>
      </c>
      <c r="J771" s="9">
        <v>21246</v>
      </c>
      <c r="K771" s="9">
        <v>19.14</v>
      </c>
      <c r="L771" s="9">
        <v>98.5</v>
      </c>
      <c r="M771" s="9">
        <v>0.59399999999999997</v>
      </c>
      <c r="N771" s="9">
        <v>13.16</v>
      </c>
      <c r="O771" s="9">
        <v>50000.363299999997</v>
      </c>
      <c r="P771" s="9">
        <v>47607.42957</v>
      </c>
      <c r="Q771" s="9">
        <v>8083.4</v>
      </c>
      <c r="R771" s="12">
        <f>J771*VLOOKUP(C771,'Projeto Básico'!A:F,6,FALSE)</f>
        <v>45.714958452824391</v>
      </c>
    </row>
    <row r="772" spans="1:18">
      <c r="A772" t="str">
        <f t="shared" si="11"/>
        <v>QuixadáCE</v>
      </c>
      <c r="B772" s="21" t="s">
        <v>1909</v>
      </c>
      <c r="C772" s="22" t="s">
        <v>19</v>
      </c>
      <c r="D772" s="22" t="s">
        <v>133</v>
      </c>
      <c r="E772" s="9" t="s">
        <v>2347</v>
      </c>
      <c r="F772" s="9">
        <v>2311306</v>
      </c>
      <c r="G772" s="9" t="s">
        <v>2348</v>
      </c>
      <c r="H772" s="9" t="s">
        <v>2349</v>
      </c>
      <c r="I772" s="9">
        <v>2020.586</v>
      </c>
      <c r="J772" s="9">
        <v>88899</v>
      </c>
      <c r="K772" s="9">
        <v>39.909999999999997</v>
      </c>
      <c r="L772" s="9">
        <v>95.8</v>
      </c>
      <c r="M772" s="9">
        <v>0.65900000000000003</v>
      </c>
      <c r="N772" s="9">
        <v>21.31</v>
      </c>
      <c r="O772" s="9">
        <v>176579.49543000001</v>
      </c>
      <c r="P772" s="9">
        <v>166205.08141000001</v>
      </c>
      <c r="Q772" s="9">
        <v>11973.46</v>
      </c>
      <c r="R772" s="12">
        <f>J772*VLOOKUP(C772,'Projeto Básico'!A:F,6,FALSE)</f>
        <v>191.28372830168669</v>
      </c>
    </row>
    <row r="773" spans="1:18">
      <c r="A773" t="str">
        <f t="shared" si="11"/>
        <v>QuixelôCE</v>
      </c>
      <c r="B773" s="21" t="s">
        <v>1909</v>
      </c>
      <c r="C773" s="22" t="s">
        <v>19</v>
      </c>
      <c r="D773" s="22" t="s">
        <v>133</v>
      </c>
      <c r="E773" s="9" t="s">
        <v>2350</v>
      </c>
      <c r="F773" s="9">
        <v>2311355</v>
      </c>
      <c r="G773" s="9" t="s">
        <v>2351</v>
      </c>
      <c r="H773" s="9" t="s">
        <v>2352</v>
      </c>
      <c r="I773" s="9">
        <v>605.34500000000003</v>
      </c>
      <c r="J773" s="9">
        <v>16116</v>
      </c>
      <c r="K773" s="9">
        <v>26.81</v>
      </c>
      <c r="L773" s="9">
        <v>97.8</v>
      </c>
      <c r="M773" s="9">
        <v>0.59099999999999997</v>
      </c>
      <c r="N773" s="9">
        <v>26.88</v>
      </c>
      <c r="O773" s="9">
        <v>1022.69811</v>
      </c>
      <c r="P773" s="9">
        <v>37344.888919999998</v>
      </c>
      <c r="Q773" s="9">
        <v>10482.81</v>
      </c>
      <c r="R773" s="12">
        <f>J773*VLOOKUP(C773,'Projeto Básico'!A:F,6,FALSE)</f>
        <v>34.676751879211047</v>
      </c>
    </row>
    <row r="774" spans="1:18">
      <c r="A774" t="str">
        <f t="shared" ref="A774:A837" si="12">CONCATENATE(E774,C774)</f>
        <v>QuixeramobimCE</v>
      </c>
      <c r="B774" s="21" t="s">
        <v>1909</v>
      </c>
      <c r="C774" s="22" t="s">
        <v>19</v>
      </c>
      <c r="D774" s="22" t="s">
        <v>133</v>
      </c>
      <c r="E774" s="9" t="s">
        <v>2353</v>
      </c>
      <c r="F774" s="9">
        <v>2311405</v>
      </c>
      <c r="G774" s="9" t="s">
        <v>2354</v>
      </c>
      <c r="H774" s="9" t="s">
        <v>2355</v>
      </c>
      <c r="I774" s="9">
        <v>3324.9870000000001</v>
      </c>
      <c r="J774" s="9">
        <v>82455</v>
      </c>
      <c r="K774" s="9">
        <v>21.95</v>
      </c>
      <c r="L774" s="9">
        <v>96.7</v>
      </c>
      <c r="M774" s="9">
        <v>0.64200000000000002</v>
      </c>
      <c r="N774" s="9">
        <v>10.62</v>
      </c>
      <c r="O774" s="9">
        <v>177264.12065</v>
      </c>
      <c r="P774" s="9">
        <v>180081.10224000001</v>
      </c>
      <c r="Q774" s="9">
        <v>14474.59</v>
      </c>
      <c r="R774" s="12">
        <f>J774*VLOOKUP(C774,'Projeto Básico'!A:F,6,FALSE)</f>
        <v>177.41819162325311</v>
      </c>
    </row>
    <row r="775" spans="1:18">
      <c r="A775" t="str">
        <f t="shared" si="12"/>
        <v>QuixeréCE</v>
      </c>
      <c r="B775" s="21" t="s">
        <v>1909</v>
      </c>
      <c r="C775" s="22" t="s">
        <v>19</v>
      </c>
      <c r="D775" s="22" t="s">
        <v>133</v>
      </c>
      <c r="E775" s="9" t="s">
        <v>2356</v>
      </c>
      <c r="F775" s="9">
        <v>2311504</v>
      </c>
      <c r="G775" s="9" t="s">
        <v>2357</v>
      </c>
      <c r="H775" s="9" t="s">
        <v>2358</v>
      </c>
      <c r="I775" s="9">
        <v>613.09900000000005</v>
      </c>
      <c r="J775" s="9">
        <v>22432</v>
      </c>
      <c r="K775" s="9">
        <v>31.69</v>
      </c>
      <c r="L775" s="9">
        <v>97.5</v>
      </c>
      <c r="M775" s="9">
        <v>0.622</v>
      </c>
      <c r="N775" s="9">
        <v>15.21</v>
      </c>
      <c r="O775" s="9">
        <v>54896.305289999997</v>
      </c>
      <c r="P775" s="9">
        <v>51231.497380000001</v>
      </c>
      <c r="Q775" s="9">
        <v>20554.63</v>
      </c>
      <c r="R775" s="12">
        <f>J775*VLOOKUP(C775,'Projeto Básico'!A:F,6,FALSE)</f>
        <v>48.266871317601279</v>
      </c>
    </row>
    <row r="776" spans="1:18">
      <c r="A776" t="str">
        <f t="shared" si="12"/>
        <v>RedençãoCE</v>
      </c>
      <c r="B776" s="21" t="s">
        <v>1909</v>
      </c>
      <c r="C776" s="22" t="s">
        <v>19</v>
      </c>
      <c r="D776" s="22" t="s">
        <v>133</v>
      </c>
      <c r="E776" s="9" t="s">
        <v>2359</v>
      </c>
      <c r="F776" s="9">
        <v>2311603</v>
      </c>
      <c r="G776" s="9" t="s">
        <v>2360</v>
      </c>
      <c r="H776" s="9" t="s">
        <v>2361</v>
      </c>
      <c r="I776" s="9">
        <v>247.989</v>
      </c>
      <c r="J776" s="9">
        <v>29238</v>
      </c>
      <c r="K776" s="9">
        <v>117.24</v>
      </c>
      <c r="L776" s="9">
        <v>98.1</v>
      </c>
      <c r="M776" s="9">
        <v>0.626</v>
      </c>
      <c r="N776" s="9">
        <v>9.07</v>
      </c>
      <c r="O776" s="9">
        <v>71514.398400000005</v>
      </c>
      <c r="P776" s="9">
        <v>60338.754370000002</v>
      </c>
      <c r="Q776" s="9">
        <v>13216.42</v>
      </c>
      <c r="R776" s="12">
        <f>J776*VLOOKUP(C776,'Projeto Básico'!A:F,6,FALSE)</f>
        <v>62.911322378032551</v>
      </c>
    </row>
    <row r="777" spans="1:18">
      <c r="A777" t="str">
        <f t="shared" si="12"/>
        <v>ReriutabaCE</v>
      </c>
      <c r="B777" s="21" t="s">
        <v>1909</v>
      </c>
      <c r="C777" s="22" t="s">
        <v>19</v>
      </c>
      <c r="D777" s="22" t="s">
        <v>133</v>
      </c>
      <c r="E777" s="9" t="s">
        <v>2362</v>
      </c>
      <c r="F777" s="9">
        <v>2311702</v>
      </c>
      <c r="G777" s="9" t="s">
        <v>2363</v>
      </c>
      <c r="H777" s="9" t="s">
        <v>2364</v>
      </c>
      <c r="I777" s="9">
        <v>372.94900000000001</v>
      </c>
      <c r="J777" s="9">
        <v>18279</v>
      </c>
      <c r="K777" s="9">
        <v>50.75</v>
      </c>
      <c r="L777" s="9">
        <v>96.7</v>
      </c>
      <c r="M777" s="9">
        <v>0.60099999999999998</v>
      </c>
      <c r="N777" s="9">
        <v>8.6999999999999993</v>
      </c>
      <c r="O777" s="9">
        <v>45570.455179999997</v>
      </c>
      <c r="P777" s="9">
        <v>45448.705179999997</v>
      </c>
      <c r="Q777" s="9">
        <v>9707.0499999999993</v>
      </c>
      <c r="R777" s="12">
        <f>J777*VLOOKUP(C777,'Projeto Básico'!A:F,6,FALSE)</f>
        <v>39.330872896506499</v>
      </c>
    </row>
    <row r="778" spans="1:18">
      <c r="A778" t="str">
        <f t="shared" si="12"/>
        <v>RussasCE</v>
      </c>
      <c r="B778" s="21" t="s">
        <v>1909</v>
      </c>
      <c r="C778" s="22" t="s">
        <v>19</v>
      </c>
      <c r="D778" s="22" t="s">
        <v>133</v>
      </c>
      <c r="E778" s="9" t="s">
        <v>2365</v>
      </c>
      <c r="F778" s="9">
        <v>2311801</v>
      </c>
      <c r="G778" s="9" t="s">
        <v>2366</v>
      </c>
      <c r="H778" s="9" t="s">
        <v>2367</v>
      </c>
      <c r="I778" s="9">
        <v>1611.0909999999999</v>
      </c>
      <c r="J778" s="9">
        <v>79550</v>
      </c>
      <c r="K778" s="9">
        <v>43.91</v>
      </c>
      <c r="L778" s="9">
        <v>97.2</v>
      </c>
      <c r="M778" s="9">
        <v>0.67400000000000004</v>
      </c>
      <c r="N778" s="9">
        <v>5.38</v>
      </c>
      <c r="O778" s="9">
        <v>163456.78800999999</v>
      </c>
      <c r="P778" s="9">
        <v>151799.99666</v>
      </c>
      <c r="Q778" s="9">
        <v>13451.37</v>
      </c>
      <c r="R778" s="12">
        <f>J778*VLOOKUP(C778,'Projeto Básico'!A:F,6,FALSE)</f>
        <v>171.16751129258122</v>
      </c>
    </row>
    <row r="779" spans="1:18">
      <c r="A779" t="str">
        <f t="shared" si="12"/>
        <v>SaboeiroCE</v>
      </c>
      <c r="B779" s="21" t="s">
        <v>1909</v>
      </c>
      <c r="C779" s="22" t="s">
        <v>19</v>
      </c>
      <c r="D779" s="22" t="s">
        <v>133</v>
      </c>
      <c r="E779" s="9" t="s">
        <v>2368</v>
      </c>
      <c r="F779" s="9">
        <v>2311900</v>
      </c>
      <c r="G779" s="9" t="s">
        <v>2369</v>
      </c>
      <c r="H779" s="9" t="s">
        <v>2370</v>
      </c>
      <c r="I779" s="9">
        <v>1381.2739999999999</v>
      </c>
      <c r="J779" s="9">
        <v>15757</v>
      </c>
      <c r="K779" s="9">
        <v>11.39</v>
      </c>
      <c r="L779" s="9">
        <v>97.1</v>
      </c>
      <c r="M779" s="9">
        <v>0.57499999999999996</v>
      </c>
      <c r="N779" s="9">
        <v>6.1</v>
      </c>
      <c r="O779" s="9">
        <v>38364.082320000001</v>
      </c>
      <c r="P779" s="9">
        <v>33403.247309999999</v>
      </c>
      <c r="Q779" s="9">
        <v>9553</v>
      </c>
      <c r="R779" s="12">
        <f>J779*VLOOKUP(C779,'Projeto Básico'!A:F,6,FALSE)</f>
        <v>33.904292588776897</v>
      </c>
    </row>
    <row r="780" spans="1:18">
      <c r="A780" t="str">
        <f t="shared" si="12"/>
        <v>SalitreCE</v>
      </c>
      <c r="B780" s="21" t="s">
        <v>1909</v>
      </c>
      <c r="C780" s="22" t="s">
        <v>19</v>
      </c>
      <c r="D780" s="22" t="s">
        <v>133</v>
      </c>
      <c r="E780" s="9" t="s">
        <v>2371</v>
      </c>
      <c r="F780" s="9">
        <v>2311959</v>
      </c>
      <c r="G780" s="9" t="s">
        <v>2372</v>
      </c>
      <c r="H780" s="9" t="s">
        <v>2373</v>
      </c>
      <c r="I780" s="9">
        <v>806.25300000000004</v>
      </c>
      <c r="J780" s="9">
        <v>16714</v>
      </c>
      <c r="K780" s="9">
        <v>19.21</v>
      </c>
      <c r="L780" s="9">
        <v>97.3</v>
      </c>
      <c r="M780" s="9">
        <v>0.54</v>
      </c>
      <c r="N780" s="9">
        <v>14.13</v>
      </c>
      <c r="O780" s="9">
        <v>42585.351179999998</v>
      </c>
      <c r="P780" s="9">
        <v>41896.699099999998</v>
      </c>
      <c r="Q780" s="9">
        <v>8826.75</v>
      </c>
      <c r="R780" s="12">
        <f>J780*VLOOKUP(C780,'Projeto Básico'!A:F,6,FALSE)</f>
        <v>35.963466797538686</v>
      </c>
    </row>
    <row r="781" spans="1:18">
      <c r="A781" t="str">
        <f t="shared" si="12"/>
        <v>Santana do AcaraúCE</v>
      </c>
      <c r="B781" s="21" t="s">
        <v>1909</v>
      </c>
      <c r="C781" s="22" t="s">
        <v>19</v>
      </c>
      <c r="D781" s="22" t="s">
        <v>133</v>
      </c>
      <c r="E781" s="9" t="s">
        <v>2374</v>
      </c>
      <c r="F781" s="9">
        <v>2312007</v>
      </c>
      <c r="G781" s="9" t="s">
        <v>2375</v>
      </c>
      <c r="H781" s="9" t="s">
        <v>2376</v>
      </c>
      <c r="I781" s="9">
        <v>972.57299999999998</v>
      </c>
      <c r="J781" s="9">
        <v>32851</v>
      </c>
      <c r="K781" s="9">
        <v>30.89</v>
      </c>
      <c r="L781" s="9">
        <v>95.4</v>
      </c>
      <c r="M781" s="9">
        <v>0.58699999999999997</v>
      </c>
      <c r="N781" s="9">
        <v>27.33</v>
      </c>
      <c r="O781" s="9">
        <v>60165.603519999997</v>
      </c>
      <c r="P781" s="9">
        <v>59824.661240000001</v>
      </c>
      <c r="Q781" s="9">
        <v>7884.31</v>
      </c>
      <c r="R781" s="12">
        <f>J781*VLOOKUP(C781,'Projeto Básico'!A:F,6,FALSE)</f>
        <v>70.685404317694349</v>
      </c>
    </row>
    <row r="782" spans="1:18">
      <c r="A782" t="str">
        <f t="shared" si="12"/>
        <v>Santana do CaririCE</v>
      </c>
      <c r="B782" s="21" t="s">
        <v>1909</v>
      </c>
      <c r="C782" s="22" t="s">
        <v>19</v>
      </c>
      <c r="D782" s="22" t="s">
        <v>133</v>
      </c>
      <c r="E782" s="9" t="s">
        <v>2377</v>
      </c>
      <c r="F782" s="9">
        <v>2312106</v>
      </c>
      <c r="G782" s="9" t="s">
        <v>2378</v>
      </c>
      <c r="H782" s="9" t="s">
        <v>2379</v>
      </c>
      <c r="I782" s="9">
        <v>855.16499999999996</v>
      </c>
      <c r="J782" s="9">
        <v>17726</v>
      </c>
      <c r="K782" s="9">
        <v>20.07</v>
      </c>
      <c r="L782" s="9">
        <v>97.9</v>
      </c>
      <c r="M782" s="9">
        <v>0.61199999999999999</v>
      </c>
      <c r="N782" s="9">
        <v>8.1999999999999993</v>
      </c>
      <c r="O782" s="9">
        <v>57498.648829999998</v>
      </c>
      <c r="P782" s="9">
        <v>50533.472560000002</v>
      </c>
      <c r="Q782" s="9">
        <v>8437.24</v>
      </c>
      <c r="R782" s="12">
        <f>J782*VLOOKUP(C782,'Projeto Básico'!A:F,6,FALSE)</f>
        <v>38.140984351631609</v>
      </c>
    </row>
    <row r="783" spans="1:18">
      <c r="A783" t="str">
        <f t="shared" si="12"/>
        <v>Santa QuitériaCE</v>
      </c>
      <c r="B783" s="21" t="s">
        <v>1909</v>
      </c>
      <c r="C783" s="22" t="s">
        <v>19</v>
      </c>
      <c r="D783" s="22" t="s">
        <v>133</v>
      </c>
      <c r="E783" s="9" t="s">
        <v>2380</v>
      </c>
      <c r="F783" s="9">
        <v>2312205</v>
      </c>
      <c r="G783" s="9" t="s">
        <v>2381</v>
      </c>
      <c r="H783" s="9" t="s">
        <v>2382</v>
      </c>
      <c r="I783" s="9">
        <v>4262.2929999999997</v>
      </c>
      <c r="J783" s="9">
        <v>43719</v>
      </c>
      <c r="K783" s="9">
        <v>10.039999999999999</v>
      </c>
      <c r="L783" s="9">
        <v>97.6</v>
      </c>
      <c r="M783" s="9">
        <v>0.61599999999999999</v>
      </c>
      <c r="N783" s="9">
        <v>9.6300000000000008</v>
      </c>
      <c r="O783" s="9">
        <v>87598.633749999994</v>
      </c>
      <c r="P783" s="9">
        <v>80916.408899999995</v>
      </c>
      <c r="Q783" s="9">
        <v>12171.26</v>
      </c>
      <c r="R783" s="12">
        <f>J783*VLOOKUP(C783,'Projeto Básico'!A:F,6,FALSE)</f>
        <v>94.070049355127068</v>
      </c>
    </row>
    <row r="784" spans="1:18">
      <c r="A784" t="str">
        <f t="shared" si="12"/>
        <v>São BeneditoCE</v>
      </c>
      <c r="B784" s="21" t="s">
        <v>1909</v>
      </c>
      <c r="C784" s="22" t="s">
        <v>19</v>
      </c>
      <c r="D784" s="22" t="s">
        <v>133</v>
      </c>
      <c r="E784" s="9" t="s">
        <v>2383</v>
      </c>
      <c r="F784" s="9">
        <v>2312304</v>
      </c>
      <c r="G784" s="9" t="s">
        <v>2384</v>
      </c>
      <c r="H784" s="9" t="s">
        <v>2385</v>
      </c>
      <c r="I784" s="9">
        <v>350.84699999999998</v>
      </c>
      <c r="J784" s="9">
        <v>48354</v>
      </c>
      <c r="K784" s="9">
        <v>130.61000000000001</v>
      </c>
      <c r="L784" s="9">
        <v>98.1</v>
      </c>
      <c r="M784" s="9">
        <v>0.61099999999999999</v>
      </c>
      <c r="N784" s="9">
        <v>9.1300000000000008</v>
      </c>
      <c r="O784" s="9">
        <v>107397.28599</v>
      </c>
      <c r="P784" s="9">
        <v>92516.117790000004</v>
      </c>
      <c r="Q784" s="9">
        <v>12371.4</v>
      </c>
      <c r="R784" s="12">
        <f>J784*VLOOKUP(C784,'Projeto Básico'!A:F,6,FALSE)</f>
        <v>104.04316582076018</v>
      </c>
    </row>
    <row r="785" spans="1:18">
      <c r="A785" t="str">
        <f t="shared" si="12"/>
        <v>São Gonçalo do AmaranteCE</v>
      </c>
      <c r="B785" s="21" t="s">
        <v>1909</v>
      </c>
      <c r="C785" s="22" t="s">
        <v>19</v>
      </c>
      <c r="D785" s="22" t="s">
        <v>133</v>
      </c>
      <c r="E785" s="9" t="s">
        <v>2386</v>
      </c>
      <c r="F785" s="9">
        <v>2312403</v>
      </c>
      <c r="G785" s="9" t="s">
        <v>2387</v>
      </c>
      <c r="H785" s="9" t="s">
        <v>2388</v>
      </c>
      <c r="I785" s="9">
        <v>842.63499999999999</v>
      </c>
      <c r="J785" s="9">
        <v>49306</v>
      </c>
      <c r="K785" s="9">
        <v>52.6</v>
      </c>
      <c r="L785" s="9">
        <v>98.1</v>
      </c>
      <c r="M785" s="9">
        <v>0.66500000000000004</v>
      </c>
      <c r="N785" s="9">
        <v>7.26</v>
      </c>
      <c r="O785" s="9">
        <v>252306.83358000001</v>
      </c>
      <c r="P785" s="9">
        <v>219614.33442</v>
      </c>
      <c r="Q785" s="9">
        <v>83473.11</v>
      </c>
      <c r="R785" s="12">
        <f>J785*VLOOKUP(C785,'Projeto Básico'!A:F,6,FALSE)</f>
        <v>106.09158154358278</v>
      </c>
    </row>
    <row r="786" spans="1:18">
      <c r="A786" t="str">
        <f t="shared" si="12"/>
        <v>São João do JaguaribeCE</v>
      </c>
      <c r="B786" s="21" t="s">
        <v>1909</v>
      </c>
      <c r="C786" s="22" t="s">
        <v>19</v>
      </c>
      <c r="D786" s="22" t="s">
        <v>133</v>
      </c>
      <c r="E786" s="9" t="s">
        <v>2389</v>
      </c>
      <c r="F786" s="9">
        <v>2312502</v>
      </c>
      <c r="G786" s="9" t="s">
        <v>2390</v>
      </c>
      <c r="H786" s="9" t="s">
        <v>2391</v>
      </c>
      <c r="I786" s="9">
        <v>279.45100000000002</v>
      </c>
      <c r="J786" s="9">
        <v>7557</v>
      </c>
      <c r="K786" s="9">
        <v>28.17</v>
      </c>
      <c r="L786" s="9">
        <v>99.2</v>
      </c>
      <c r="M786" s="9">
        <v>0.65400000000000003</v>
      </c>
      <c r="N786" s="9" t="s">
        <v>151</v>
      </c>
      <c r="O786" s="9">
        <v>21311.306809999998</v>
      </c>
      <c r="P786" s="9">
        <v>18661.535609999999</v>
      </c>
      <c r="Q786" s="9">
        <v>13595.79</v>
      </c>
      <c r="R786" s="12">
        <f>J786*VLOOKUP(C786,'Projeto Básico'!A:F,6,FALSE)</f>
        <v>16.260375648498254</v>
      </c>
    </row>
    <row r="787" spans="1:18">
      <c r="A787" t="str">
        <f t="shared" si="12"/>
        <v>São Luís do CuruCE</v>
      </c>
      <c r="B787" s="21" t="s">
        <v>1909</v>
      </c>
      <c r="C787" s="22" t="s">
        <v>19</v>
      </c>
      <c r="D787" s="22" t="s">
        <v>133</v>
      </c>
      <c r="E787" s="9" t="s">
        <v>2392</v>
      </c>
      <c r="F787" s="9">
        <v>2312601</v>
      </c>
      <c r="G787" s="9" t="s">
        <v>2393</v>
      </c>
      <c r="H787" s="9" t="s">
        <v>2394</v>
      </c>
      <c r="I787" s="9">
        <v>122.86499999999999</v>
      </c>
      <c r="J787" s="9">
        <v>13086</v>
      </c>
      <c r="K787" s="9">
        <v>100.74</v>
      </c>
      <c r="L787" s="9">
        <v>95.4</v>
      </c>
      <c r="M787" s="9">
        <v>0.62</v>
      </c>
      <c r="N787" s="9" t="s">
        <v>151</v>
      </c>
      <c r="O787" s="9">
        <v>29335.088810000001</v>
      </c>
      <c r="P787" s="9">
        <v>24687.03039</v>
      </c>
      <c r="Q787" s="9">
        <v>8962.27</v>
      </c>
      <c r="R787" s="12">
        <f>J787*VLOOKUP(C787,'Projeto Básico'!A:F,6,FALSE)</f>
        <v>28.157109400059305</v>
      </c>
    </row>
    <row r="788" spans="1:18">
      <c r="A788" t="str">
        <f t="shared" si="12"/>
        <v>Senador PompeuCE</v>
      </c>
      <c r="B788" s="21" t="s">
        <v>1909</v>
      </c>
      <c r="C788" s="22" t="s">
        <v>19</v>
      </c>
      <c r="D788" s="22" t="s">
        <v>133</v>
      </c>
      <c r="E788" s="9" t="s">
        <v>2395</v>
      </c>
      <c r="F788" s="9">
        <v>2312700</v>
      </c>
      <c r="G788" s="9" t="s">
        <v>2396</v>
      </c>
      <c r="H788" s="9" t="s">
        <v>2397</v>
      </c>
      <c r="I788" s="9">
        <v>956.88199999999995</v>
      </c>
      <c r="J788" s="9">
        <v>25418</v>
      </c>
      <c r="K788" s="9">
        <v>26.41</v>
      </c>
      <c r="L788" s="9">
        <v>96.4</v>
      </c>
      <c r="M788" s="9">
        <v>0.61899999999999999</v>
      </c>
      <c r="N788" s="9">
        <v>11.58</v>
      </c>
      <c r="O788" s="9">
        <v>58035.983699999997</v>
      </c>
      <c r="P788" s="9">
        <v>52551.183140000001</v>
      </c>
      <c r="Q788" s="9">
        <v>12366.24</v>
      </c>
      <c r="R788" s="12">
        <f>J788*VLOOKUP(C788,'Projeto Básico'!A:F,6,FALSE)</f>
        <v>54.691839120488112</v>
      </c>
    </row>
    <row r="789" spans="1:18">
      <c r="A789" t="str">
        <f t="shared" si="12"/>
        <v>Senador SáCE</v>
      </c>
      <c r="B789" s="21" t="s">
        <v>1909</v>
      </c>
      <c r="C789" s="22" t="s">
        <v>19</v>
      </c>
      <c r="D789" s="22" t="s">
        <v>133</v>
      </c>
      <c r="E789" s="9" t="s">
        <v>2398</v>
      </c>
      <c r="F789" s="9">
        <v>2312809</v>
      </c>
      <c r="G789" s="9" t="s">
        <v>2399</v>
      </c>
      <c r="H789" s="9" t="s">
        <v>2400</v>
      </c>
      <c r="I789" s="9">
        <v>424.642</v>
      </c>
      <c r="J789" s="9">
        <v>7758</v>
      </c>
      <c r="K789" s="9">
        <v>16.16</v>
      </c>
      <c r="L789" s="9">
        <v>98.2</v>
      </c>
      <c r="M789" s="9">
        <v>0.60299999999999998</v>
      </c>
      <c r="N789" s="9">
        <v>9.09</v>
      </c>
      <c r="O789" s="9">
        <v>16444.742399999999</v>
      </c>
      <c r="P789" s="9">
        <v>21791.742480000001</v>
      </c>
      <c r="Q789" s="9">
        <v>7683.23</v>
      </c>
      <c r="R789" s="12">
        <f>J789*VLOOKUP(C789,'Projeto Básico'!A:F,6,FALSE)</f>
        <v>16.692866783253866</v>
      </c>
    </row>
    <row r="790" spans="1:18">
      <c r="A790" t="str">
        <f t="shared" si="12"/>
        <v>SobralCE</v>
      </c>
      <c r="B790" s="21" t="s">
        <v>1909</v>
      </c>
      <c r="C790" s="22" t="s">
        <v>19</v>
      </c>
      <c r="D790" s="22" t="s">
        <v>133</v>
      </c>
      <c r="E790" s="9" t="s">
        <v>2401</v>
      </c>
      <c r="F790" s="9">
        <v>2312908</v>
      </c>
      <c r="G790" s="9" t="s">
        <v>2402</v>
      </c>
      <c r="H790" s="9" t="s">
        <v>2403</v>
      </c>
      <c r="I790" s="9">
        <v>2068.4740000000002</v>
      </c>
      <c r="J790" s="9">
        <v>212437</v>
      </c>
      <c r="K790" s="9">
        <v>88.67</v>
      </c>
      <c r="L790" s="9">
        <v>97.9</v>
      </c>
      <c r="M790" s="9">
        <v>0.71399999999999997</v>
      </c>
      <c r="N790" s="9">
        <v>10.62</v>
      </c>
      <c r="O790" s="9">
        <v>620503.26479000004</v>
      </c>
      <c r="P790" s="9">
        <v>574656.93698999996</v>
      </c>
      <c r="Q790" s="9">
        <v>21343.1</v>
      </c>
      <c r="R790" s="12">
        <f>J790*VLOOKUP(C790,'Projeto Básico'!A:F,6,FALSE)</f>
        <v>457.10009549292363</v>
      </c>
    </row>
    <row r="791" spans="1:18">
      <c r="A791" t="str">
        <f t="shared" si="12"/>
        <v>SolonópoleCE</v>
      </c>
      <c r="B791" s="21" t="s">
        <v>1909</v>
      </c>
      <c r="C791" s="22" t="s">
        <v>19</v>
      </c>
      <c r="D791" s="22" t="s">
        <v>133</v>
      </c>
      <c r="E791" s="9" t="s">
        <v>2404</v>
      </c>
      <c r="F791" s="9">
        <v>2313005</v>
      </c>
      <c r="G791" s="9" t="s">
        <v>2405</v>
      </c>
      <c r="H791" s="9" t="s">
        <v>2406</v>
      </c>
      <c r="I791" s="9">
        <v>1535.855</v>
      </c>
      <c r="J791" s="9">
        <v>18389</v>
      </c>
      <c r="K791" s="9">
        <v>11.5</v>
      </c>
      <c r="L791" s="9">
        <v>98.6</v>
      </c>
      <c r="M791" s="9">
        <v>0.625</v>
      </c>
      <c r="N791" s="9">
        <v>6.41</v>
      </c>
      <c r="O791" s="9">
        <v>54727.689709999999</v>
      </c>
      <c r="P791" s="9">
        <v>49746.310729999997</v>
      </c>
      <c r="Q791" s="9">
        <v>12957.31</v>
      </c>
      <c r="R791" s="12">
        <f>J791*VLOOKUP(C791,'Projeto Básico'!A:F,6,FALSE)</f>
        <v>39.567559587168773</v>
      </c>
    </row>
    <row r="792" spans="1:18">
      <c r="A792" t="str">
        <f t="shared" si="12"/>
        <v>Tabuleiro do NorteCE</v>
      </c>
      <c r="B792" s="21" t="s">
        <v>1909</v>
      </c>
      <c r="C792" s="22" t="s">
        <v>19</v>
      </c>
      <c r="D792" s="22" t="s">
        <v>133</v>
      </c>
      <c r="E792" s="9" t="s">
        <v>2407</v>
      </c>
      <c r="F792" s="9">
        <v>2313104</v>
      </c>
      <c r="G792" s="9" t="s">
        <v>2408</v>
      </c>
      <c r="H792" s="9" t="s">
        <v>2409</v>
      </c>
      <c r="I792" s="9">
        <v>1047.6369999999999</v>
      </c>
      <c r="J792" s="9">
        <v>32079</v>
      </c>
      <c r="K792" s="9">
        <v>33.89</v>
      </c>
      <c r="L792" s="9">
        <v>97.4</v>
      </c>
      <c r="M792" s="9">
        <v>0.64500000000000002</v>
      </c>
      <c r="N792" s="9">
        <v>14.33</v>
      </c>
      <c r="O792" s="9">
        <v>60758.967949999998</v>
      </c>
      <c r="P792" s="9">
        <v>53068.853580000003</v>
      </c>
      <c r="Q792" s="9">
        <v>12346.84</v>
      </c>
      <c r="R792" s="12">
        <f>J792*VLOOKUP(C792,'Projeto Básico'!A:F,6,FALSE)</f>
        <v>69.024294088682751</v>
      </c>
    </row>
    <row r="793" spans="1:18">
      <c r="A793" t="str">
        <f t="shared" si="12"/>
        <v>TamborilCE</v>
      </c>
      <c r="B793" s="21" t="s">
        <v>1909</v>
      </c>
      <c r="C793" s="22" t="s">
        <v>19</v>
      </c>
      <c r="D793" s="22" t="s">
        <v>133</v>
      </c>
      <c r="E793" s="9" t="s">
        <v>2410</v>
      </c>
      <c r="F793" s="9">
        <v>2313203</v>
      </c>
      <c r="G793" s="9" t="s">
        <v>2411</v>
      </c>
      <c r="H793" s="9" t="s">
        <v>2412</v>
      </c>
      <c r="I793" s="9">
        <v>2014.5429999999999</v>
      </c>
      <c r="J793" s="9">
        <v>26199</v>
      </c>
      <c r="K793" s="9">
        <v>12.98</v>
      </c>
      <c r="L793" s="9">
        <v>97.1</v>
      </c>
      <c r="M793" s="9">
        <v>0.57999999999999996</v>
      </c>
      <c r="N793" s="9">
        <v>21.54</v>
      </c>
      <c r="O793" s="9">
        <v>73205.885519999996</v>
      </c>
      <c r="P793" s="9">
        <v>68105.225909999994</v>
      </c>
      <c r="Q793" s="9">
        <v>9964.35</v>
      </c>
      <c r="R793" s="12">
        <f>J793*VLOOKUP(C793,'Projeto Básico'!A:F,6,FALSE)</f>
        <v>56.37231462419026</v>
      </c>
    </row>
    <row r="794" spans="1:18">
      <c r="A794" t="str">
        <f t="shared" si="12"/>
        <v>TarrafasCE</v>
      </c>
      <c r="B794" s="21" t="s">
        <v>1909</v>
      </c>
      <c r="C794" s="22" t="s">
        <v>19</v>
      </c>
      <c r="D794" s="22" t="s">
        <v>133</v>
      </c>
      <c r="E794" s="9" t="s">
        <v>2413</v>
      </c>
      <c r="F794" s="9">
        <v>2313252</v>
      </c>
      <c r="G794" s="9" t="s">
        <v>2414</v>
      </c>
      <c r="H794" s="9" t="s">
        <v>2415</v>
      </c>
      <c r="I794" s="9">
        <v>412.71899999999999</v>
      </c>
      <c r="J794" s="9">
        <v>8555</v>
      </c>
      <c r="K794" s="9">
        <v>19.61</v>
      </c>
      <c r="L794" s="9">
        <v>96.8</v>
      </c>
      <c r="M794" s="9">
        <v>0.57599999999999996</v>
      </c>
      <c r="N794" s="9">
        <v>9.7100000000000009</v>
      </c>
      <c r="O794" s="9">
        <v>22118.1679</v>
      </c>
      <c r="P794" s="9">
        <v>22655.935160000001</v>
      </c>
      <c r="Q794" s="9">
        <v>10406.07</v>
      </c>
      <c r="R794" s="12">
        <f>J794*VLOOKUP(C794,'Projeto Básico'!A:F,6,FALSE)</f>
        <v>18.407769441961438</v>
      </c>
    </row>
    <row r="795" spans="1:18">
      <c r="A795" t="str">
        <f t="shared" si="12"/>
        <v>TauáCE</v>
      </c>
      <c r="B795" s="21" t="s">
        <v>1909</v>
      </c>
      <c r="C795" s="22" t="s">
        <v>19</v>
      </c>
      <c r="D795" s="22" t="s">
        <v>133</v>
      </c>
      <c r="E795" s="9" t="s">
        <v>2416</v>
      </c>
      <c r="F795" s="9">
        <v>2313302</v>
      </c>
      <c r="G795" s="9" t="s">
        <v>2417</v>
      </c>
      <c r="H795" s="9" t="s">
        <v>2418</v>
      </c>
      <c r="I795" s="9">
        <v>4010.6179999999999</v>
      </c>
      <c r="J795" s="9">
        <v>59259</v>
      </c>
      <c r="K795" s="9">
        <v>13.87</v>
      </c>
      <c r="L795" s="9">
        <v>97.7</v>
      </c>
      <c r="M795" s="9">
        <v>0.63300000000000001</v>
      </c>
      <c r="N795" s="9">
        <v>14.8</v>
      </c>
      <c r="O795" s="9">
        <v>136028.13652</v>
      </c>
      <c r="P795" s="9">
        <v>135713.29548</v>
      </c>
      <c r="Q795" s="9">
        <v>11605.35</v>
      </c>
      <c r="R795" s="12">
        <f>J795*VLOOKUP(C795,'Projeto Básico'!A:F,6,FALSE)</f>
        <v>127.50742365414293</v>
      </c>
    </row>
    <row r="796" spans="1:18">
      <c r="A796" t="str">
        <f t="shared" si="12"/>
        <v>TejuçuocaCE</v>
      </c>
      <c r="B796" s="21" t="s">
        <v>1909</v>
      </c>
      <c r="C796" s="22" t="s">
        <v>19</v>
      </c>
      <c r="D796" s="22" t="s">
        <v>133</v>
      </c>
      <c r="E796" s="9" t="s">
        <v>2419</v>
      </c>
      <c r="F796" s="9">
        <v>2313351</v>
      </c>
      <c r="G796" s="9" t="s">
        <v>2420</v>
      </c>
      <c r="H796" s="9" t="s">
        <v>2421</v>
      </c>
      <c r="I796" s="9">
        <v>758.70699999999999</v>
      </c>
      <c r="J796" s="9">
        <v>19551</v>
      </c>
      <c r="K796" s="9">
        <v>22.42</v>
      </c>
      <c r="L796" s="9">
        <v>98.3</v>
      </c>
      <c r="M796" s="9">
        <v>0.58399999999999996</v>
      </c>
      <c r="N796" s="9">
        <v>29.41</v>
      </c>
      <c r="O796" s="9">
        <v>51853.41777</v>
      </c>
      <c r="P796" s="9">
        <v>43425.04017</v>
      </c>
      <c r="Q796" s="9">
        <v>6958.53</v>
      </c>
      <c r="R796" s="12">
        <f>J796*VLOOKUP(C796,'Projeto Básico'!A:F,6,FALSE)</f>
        <v>42.067831719437528</v>
      </c>
    </row>
    <row r="797" spans="1:18">
      <c r="A797" t="str">
        <f t="shared" si="12"/>
        <v>TianguáCE</v>
      </c>
      <c r="B797" s="21" t="s">
        <v>1909</v>
      </c>
      <c r="C797" s="22" t="s">
        <v>19</v>
      </c>
      <c r="D797" s="22" t="s">
        <v>133</v>
      </c>
      <c r="E797" s="9" t="s">
        <v>2422</v>
      </c>
      <c r="F797" s="9">
        <v>2313401</v>
      </c>
      <c r="G797" s="9" t="s">
        <v>2423</v>
      </c>
      <c r="H797" s="9" t="s">
        <v>2424</v>
      </c>
      <c r="I797" s="9">
        <v>909.85299999999995</v>
      </c>
      <c r="J797" s="9">
        <v>77111</v>
      </c>
      <c r="K797" s="9">
        <v>75.8</v>
      </c>
      <c r="L797" s="9">
        <v>98</v>
      </c>
      <c r="M797" s="9">
        <v>0.65700000000000003</v>
      </c>
      <c r="N797" s="9">
        <v>7.03</v>
      </c>
      <c r="O797" s="9">
        <v>152865.84875999999</v>
      </c>
      <c r="P797" s="9">
        <v>148371.08624999999</v>
      </c>
      <c r="Q797" s="9">
        <v>21137.06</v>
      </c>
      <c r="R797" s="12">
        <f>J797*VLOOKUP(C797,'Projeto Básico'!A:F,6,FALSE)</f>
        <v>165.91952185144223</v>
      </c>
    </row>
    <row r="798" spans="1:18">
      <c r="A798" t="str">
        <f t="shared" si="12"/>
        <v>TrairiCE</v>
      </c>
      <c r="B798" s="21" t="s">
        <v>1909</v>
      </c>
      <c r="C798" s="22" t="s">
        <v>19</v>
      </c>
      <c r="D798" s="22" t="s">
        <v>133</v>
      </c>
      <c r="E798" s="9" t="s">
        <v>2425</v>
      </c>
      <c r="F798" s="9">
        <v>2313500</v>
      </c>
      <c r="G798" s="9" t="s">
        <v>2426</v>
      </c>
      <c r="H798" s="9" t="s">
        <v>2427</v>
      </c>
      <c r="I798" s="9">
        <v>928.72500000000002</v>
      </c>
      <c r="J798" s="9">
        <v>56653</v>
      </c>
      <c r="K798" s="9">
        <v>55.55</v>
      </c>
      <c r="L798" s="9">
        <v>98.1</v>
      </c>
      <c r="M798" s="9">
        <v>0.60599999999999998</v>
      </c>
      <c r="N798" s="9">
        <v>4.68</v>
      </c>
      <c r="O798" s="9">
        <v>109451.09277</v>
      </c>
      <c r="P798" s="9">
        <v>107186.91602999999</v>
      </c>
      <c r="Q798" s="9">
        <v>14795.09</v>
      </c>
      <c r="R798" s="12">
        <f>J798*VLOOKUP(C798,'Projeto Básico'!A:F,6,FALSE)</f>
        <v>121.90010078263487</v>
      </c>
    </row>
    <row r="799" spans="1:18">
      <c r="A799" t="str">
        <f t="shared" si="12"/>
        <v>TururuCE</v>
      </c>
      <c r="B799" s="21" t="s">
        <v>1909</v>
      </c>
      <c r="C799" s="22" t="s">
        <v>19</v>
      </c>
      <c r="D799" s="22" t="s">
        <v>133</v>
      </c>
      <c r="E799" s="9" t="s">
        <v>2428</v>
      </c>
      <c r="F799" s="9">
        <v>2313559</v>
      </c>
      <c r="G799" s="9" t="s">
        <v>2429</v>
      </c>
      <c r="H799" s="9" t="s">
        <v>2430</v>
      </c>
      <c r="I799" s="9">
        <v>201.27</v>
      </c>
      <c r="J799" s="9">
        <v>16588</v>
      </c>
      <c r="K799" s="9">
        <v>71.23</v>
      </c>
      <c r="L799" s="9">
        <v>96.2</v>
      </c>
      <c r="M799" s="9">
        <v>0.60599999999999998</v>
      </c>
      <c r="N799" s="9">
        <v>7.91</v>
      </c>
      <c r="O799" s="9">
        <v>38075.481240000001</v>
      </c>
      <c r="P799" s="9">
        <v>31969.736970000002</v>
      </c>
      <c r="Q799" s="9">
        <v>7430.37</v>
      </c>
      <c r="R799" s="12">
        <f>J799*VLOOKUP(C799,'Projeto Básico'!A:F,6,FALSE)</f>
        <v>35.692352951870987</v>
      </c>
    </row>
    <row r="800" spans="1:18">
      <c r="A800" t="str">
        <f t="shared" si="12"/>
        <v>UbajaraCE</v>
      </c>
      <c r="B800" s="21" t="s">
        <v>1909</v>
      </c>
      <c r="C800" s="22" t="s">
        <v>19</v>
      </c>
      <c r="D800" s="22" t="s">
        <v>133</v>
      </c>
      <c r="E800" s="9" t="s">
        <v>2431</v>
      </c>
      <c r="F800" s="9">
        <v>2313609</v>
      </c>
      <c r="G800" s="9" t="s">
        <v>2432</v>
      </c>
      <c r="H800" s="9" t="s">
        <v>2433</v>
      </c>
      <c r="I800" s="9">
        <v>423.673</v>
      </c>
      <c r="J800" s="9">
        <v>35295</v>
      </c>
      <c r="K800" s="9">
        <v>75.5</v>
      </c>
      <c r="L800" s="9">
        <v>98.7</v>
      </c>
      <c r="M800" s="9">
        <v>0.64800000000000002</v>
      </c>
      <c r="N800" s="9">
        <v>18.149999999999999</v>
      </c>
      <c r="O800" s="9">
        <v>84777.898780000003</v>
      </c>
      <c r="P800" s="9">
        <v>63907.037940000002</v>
      </c>
      <c r="Q800" s="9">
        <v>17903.87</v>
      </c>
      <c r="R800" s="12">
        <f>J800*VLOOKUP(C800,'Projeto Básico'!A:F,6,FALSE)</f>
        <v>75.944152244772525</v>
      </c>
    </row>
    <row r="801" spans="1:18">
      <c r="A801" t="str">
        <f t="shared" si="12"/>
        <v>UmariCE</v>
      </c>
      <c r="B801" s="21" t="s">
        <v>1909</v>
      </c>
      <c r="C801" s="22" t="s">
        <v>19</v>
      </c>
      <c r="D801" s="22" t="s">
        <v>133</v>
      </c>
      <c r="E801" s="9" t="s">
        <v>2434</v>
      </c>
      <c r="F801" s="9">
        <v>2313708</v>
      </c>
      <c r="G801" s="9" t="s">
        <v>2435</v>
      </c>
      <c r="H801" s="9" t="s">
        <v>2436</v>
      </c>
      <c r="I801" s="9">
        <v>263.18299999999999</v>
      </c>
      <c r="J801" s="9">
        <v>7740</v>
      </c>
      <c r="K801" s="9">
        <v>28.59</v>
      </c>
      <c r="L801" s="9">
        <v>96.5</v>
      </c>
      <c r="M801" s="9">
        <v>0.59099999999999997</v>
      </c>
      <c r="N801" s="9" t="s">
        <v>151</v>
      </c>
      <c r="O801" s="9">
        <v>203.81704999999999</v>
      </c>
      <c r="P801" s="9">
        <v>18511.256130000002</v>
      </c>
      <c r="Q801" s="9">
        <v>8338.92</v>
      </c>
      <c r="R801" s="12">
        <f>J801*VLOOKUP(C801,'Projeto Básico'!A:F,6,FALSE)</f>
        <v>16.654136233872766</v>
      </c>
    </row>
    <row r="802" spans="1:18">
      <c r="A802" t="str">
        <f t="shared" si="12"/>
        <v>UmirimCE</v>
      </c>
      <c r="B802" s="21" t="s">
        <v>1909</v>
      </c>
      <c r="C802" s="22" t="s">
        <v>19</v>
      </c>
      <c r="D802" s="22" t="s">
        <v>133</v>
      </c>
      <c r="E802" s="9" t="s">
        <v>2437</v>
      </c>
      <c r="F802" s="9">
        <v>2313757</v>
      </c>
      <c r="G802" s="9" t="s">
        <v>2438</v>
      </c>
      <c r="H802" s="9" t="s">
        <v>2439</v>
      </c>
      <c r="I802" s="9">
        <v>315.64800000000002</v>
      </c>
      <c r="J802" s="9">
        <v>19976</v>
      </c>
      <c r="K802" s="9">
        <v>59.35</v>
      </c>
      <c r="L802" s="9">
        <v>95.6</v>
      </c>
      <c r="M802" s="9">
        <v>0.58699999999999997</v>
      </c>
      <c r="N802" s="9">
        <v>14.44</v>
      </c>
      <c r="O802" s="9">
        <v>62155.599439999998</v>
      </c>
      <c r="P802" s="9">
        <v>45115.418530000003</v>
      </c>
      <c r="Q802" s="9">
        <v>8030.88</v>
      </c>
      <c r="R802" s="12">
        <f>J802*VLOOKUP(C802,'Projeto Básico'!A:F,6,FALSE)</f>
        <v>42.982303024269044</v>
      </c>
    </row>
    <row r="803" spans="1:18">
      <c r="A803" t="str">
        <f t="shared" si="12"/>
        <v>UruburetamaCE</v>
      </c>
      <c r="B803" s="21" t="s">
        <v>1909</v>
      </c>
      <c r="C803" s="22" t="s">
        <v>19</v>
      </c>
      <c r="D803" s="22" t="s">
        <v>133</v>
      </c>
      <c r="E803" s="9" t="s">
        <v>2440</v>
      </c>
      <c r="F803" s="9">
        <v>2313807</v>
      </c>
      <c r="G803" s="9" t="s">
        <v>2441</v>
      </c>
      <c r="H803" s="9" t="s">
        <v>2442</v>
      </c>
      <c r="I803" s="9">
        <v>99.4</v>
      </c>
      <c r="J803" s="9">
        <v>22223</v>
      </c>
      <c r="K803" s="9">
        <v>203.61</v>
      </c>
      <c r="L803" s="9">
        <v>95.9</v>
      </c>
      <c r="M803" s="9">
        <v>0.63900000000000001</v>
      </c>
      <c r="N803" s="9">
        <v>14.16</v>
      </c>
      <c r="O803" s="9">
        <v>46252.584770000001</v>
      </c>
      <c r="P803" s="9">
        <v>42868.59476</v>
      </c>
      <c r="Q803" s="9">
        <v>12349.85</v>
      </c>
      <c r="R803" s="12">
        <f>J803*VLOOKUP(C803,'Projeto Básico'!A:F,6,FALSE)</f>
        <v>47.817166605342962</v>
      </c>
    </row>
    <row r="804" spans="1:18">
      <c r="A804" t="str">
        <f t="shared" si="12"/>
        <v>UruocaCE</v>
      </c>
      <c r="B804" s="21" t="s">
        <v>1909</v>
      </c>
      <c r="C804" s="22" t="s">
        <v>19</v>
      </c>
      <c r="D804" s="22" t="s">
        <v>133</v>
      </c>
      <c r="E804" s="9" t="s">
        <v>2443</v>
      </c>
      <c r="F804" s="9">
        <v>2313906</v>
      </c>
      <c r="G804" s="9" t="s">
        <v>2444</v>
      </c>
      <c r="H804" s="9" t="s">
        <v>2445</v>
      </c>
      <c r="I804" s="9">
        <v>697.68299999999999</v>
      </c>
      <c r="J804" s="9">
        <v>13988</v>
      </c>
      <c r="K804" s="9">
        <v>18.489999999999998</v>
      </c>
      <c r="L804" s="9">
        <v>97.7</v>
      </c>
      <c r="M804" s="9">
        <v>0.56599999999999995</v>
      </c>
      <c r="N804" s="9">
        <v>18.52</v>
      </c>
      <c r="O804" s="9">
        <v>36175.662620000003</v>
      </c>
      <c r="P804" s="9">
        <v>34549.308109999998</v>
      </c>
      <c r="Q804" s="9">
        <v>13874.25</v>
      </c>
      <c r="R804" s="12">
        <f>J804*VLOOKUP(C804,'Projeto Básico'!A:F,6,FALSE)</f>
        <v>30.097940263489956</v>
      </c>
    </row>
    <row r="805" spans="1:18">
      <c r="A805" t="str">
        <f t="shared" si="12"/>
        <v>VarjotaCE</v>
      </c>
      <c r="B805" s="21" t="s">
        <v>1909</v>
      </c>
      <c r="C805" s="22" t="s">
        <v>19</v>
      </c>
      <c r="D805" s="22" t="s">
        <v>133</v>
      </c>
      <c r="E805" s="9" t="s">
        <v>2446</v>
      </c>
      <c r="F805" s="9">
        <v>2313955</v>
      </c>
      <c r="G805" s="9" t="s">
        <v>2447</v>
      </c>
      <c r="H805" s="9" t="s">
        <v>2448</v>
      </c>
      <c r="I805" s="9">
        <v>179.239</v>
      </c>
      <c r="J805" s="9">
        <v>18520</v>
      </c>
      <c r="K805" s="9">
        <v>98.07</v>
      </c>
      <c r="L805" s="9">
        <v>96.6</v>
      </c>
      <c r="M805" s="9">
        <v>0.61099999999999999</v>
      </c>
      <c r="N805" s="9">
        <v>7.41</v>
      </c>
      <c r="O805" s="9">
        <v>51275.612860000001</v>
      </c>
      <c r="P805" s="9">
        <v>47814.726719999999</v>
      </c>
      <c r="Q805" s="9">
        <v>19390.59</v>
      </c>
      <c r="R805" s="12">
        <f>J805*VLOOKUP(C805,'Projeto Básico'!A:F,6,FALSE)</f>
        <v>39.849431918775664</v>
      </c>
    </row>
    <row r="806" spans="1:18">
      <c r="A806" t="str">
        <f t="shared" si="12"/>
        <v>Várzea AlegreCE</v>
      </c>
      <c r="B806" s="21" t="s">
        <v>1909</v>
      </c>
      <c r="C806" s="22" t="s">
        <v>19</v>
      </c>
      <c r="D806" s="22" t="s">
        <v>133</v>
      </c>
      <c r="E806" s="9" t="s">
        <v>2449</v>
      </c>
      <c r="F806" s="9">
        <v>2314003</v>
      </c>
      <c r="G806" s="9" t="s">
        <v>2450</v>
      </c>
      <c r="H806" s="9" t="s">
        <v>2451</v>
      </c>
      <c r="I806" s="9">
        <v>829.976</v>
      </c>
      <c r="J806" s="9">
        <v>41078</v>
      </c>
      <c r="K806" s="9">
        <v>45.99</v>
      </c>
      <c r="L806" s="9">
        <v>97</v>
      </c>
      <c r="M806" s="9">
        <v>0.629</v>
      </c>
      <c r="N806" s="9">
        <v>10.68</v>
      </c>
      <c r="O806" s="9">
        <v>79368.158129999996</v>
      </c>
      <c r="P806" s="9">
        <v>71300.302849999993</v>
      </c>
      <c r="Q806" s="9">
        <v>10609.61</v>
      </c>
      <c r="R806" s="12">
        <f>J806*VLOOKUP(C806,'Projeto Básico'!A:F,6,FALSE)</f>
        <v>88.387417082044635</v>
      </c>
    </row>
    <row r="807" spans="1:18">
      <c r="A807" t="str">
        <f t="shared" si="12"/>
        <v>Viçosa do CearáCE</v>
      </c>
      <c r="B807" s="21" t="s">
        <v>1909</v>
      </c>
      <c r="C807" s="22" t="s">
        <v>19</v>
      </c>
      <c r="D807" s="22" t="s">
        <v>133</v>
      </c>
      <c r="E807" s="9" t="s">
        <v>2452</v>
      </c>
      <c r="F807" s="9">
        <v>2314102</v>
      </c>
      <c r="G807" s="9" t="s">
        <v>439</v>
      </c>
      <c r="H807" s="9" t="s">
        <v>2453</v>
      </c>
      <c r="I807" s="9">
        <v>1310.91</v>
      </c>
      <c r="J807" s="9">
        <v>61916</v>
      </c>
      <c r="K807" s="9">
        <v>41.9</v>
      </c>
      <c r="L807" s="9">
        <v>96.9</v>
      </c>
      <c r="M807" s="9">
        <v>0.57099999999999995</v>
      </c>
      <c r="N807" s="9">
        <v>8.14</v>
      </c>
      <c r="O807" s="9">
        <v>126024.78879000001</v>
      </c>
      <c r="P807" s="9">
        <v>104188.07011</v>
      </c>
      <c r="Q807" s="9">
        <v>8262.9</v>
      </c>
      <c r="R807" s="12">
        <f>J807*VLOOKUP(C807,'Projeto Básico'!A:F,6,FALSE)</f>
        <v>133.22448308223079</v>
      </c>
    </row>
    <row r="808" spans="1:18">
      <c r="A808" t="str">
        <f t="shared" si="12"/>
        <v>BrasíliaDF</v>
      </c>
      <c r="B808" s="21" t="s">
        <v>2454</v>
      </c>
      <c r="C808" s="22" t="s">
        <v>20</v>
      </c>
      <c r="D808" s="22" t="s">
        <v>2455</v>
      </c>
      <c r="E808" s="9" t="s">
        <v>2456</v>
      </c>
      <c r="F808" s="9">
        <v>5300108</v>
      </c>
      <c r="G808" s="9" t="s">
        <v>2457</v>
      </c>
      <c r="H808" s="9" t="s">
        <v>151</v>
      </c>
      <c r="I808" s="9">
        <v>5760.7839999999997</v>
      </c>
      <c r="J808" s="9">
        <v>3094325</v>
      </c>
      <c r="K808" s="9">
        <v>444.66</v>
      </c>
      <c r="L808" s="9">
        <v>97.5</v>
      </c>
      <c r="M808" s="9">
        <v>0.82399999999999995</v>
      </c>
      <c r="N808" s="9">
        <v>9.76</v>
      </c>
      <c r="O808" s="9">
        <v>20665448</v>
      </c>
      <c r="P808" s="9">
        <v>19008773</v>
      </c>
      <c r="Q808" s="9">
        <v>87016.16</v>
      </c>
      <c r="R808" s="12">
        <f>J808*VLOOKUP(C808,'Projeto Básico'!A:F,6,FALSE)</f>
        <v>263678.17</v>
      </c>
    </row>
    <row r="809" spans="1:18">
      <c r="A809" t="str">
        <f t="shared" si="12"/>
        <v>Afonso CláudioES</v>
      </c>
      <c r="B809" s="21" t="s">
        <v>2458</v>
      </c>
      <c r="C809" s="22" t="s">
        <v>21</v>
      </c>
      <c r="D809" s="22" t="s">
        <v>2459</v>
      </c>
      <c r="E809" s="9" t="s">
        <v>2460</v>
      </c>
      <c r="F809" s="9">
        <v>3200102</v>
      </c>
      <c r="G809" s="9" t="s">
        <v>2461</v>
      </c>
      <c r="H809" s="9" t="s">
        <v>2462</v>
      </c>
      <c r="I809" s="9">
        <v>941.18799999999999</v>
      </c>
      <c r="J809" s="9">
        <v>30326</v>
      </c>
      <c r="K809" s="9">
        <v>32.68</v>
      </c>
      <c r="L809" s="9">
        <v>94</v>
      </c>
      <c r="M809" s="9">
        <v>0.66700000000000004</v>
      </c>
      <c r="N809" s="9">
        <v>2.5299999999999998</v>
      </c>
      <c r="O809" s="9">
        <v>80576.772700000001</v>
      </c>
      <c r="P809" s="9">
        <v>69965.873550000004</v>
      </c>
      <c r="Q809" s="9">
        <v>16381.42</v>
      </c>
      <c r="R809" s="12">
        <f>J809*VLOOKUP(C809,'Projeto Básico'!A:F,6,FALSE)</f>
        <v>66.69418815784222</v>
      </c>
    </row>
    <row r="810" spans="1:18">
      <c r="A810" t="str">
        <f t="shared" si="12"/>
        <v>Águia BrancaES</v>
      </c>
      <c r="B810" s="21" t="s">
        <v>2458</v>
      </c>
      <c r="C810" s="22" t="s">
        <v>21</v>
      </c>
      <c r="D810" s="22" t="s">
        <v>2459</v>
      </c>
      <c r="E810" s="9" t="s">
        <v>2463</v>
      </c>
      <c r="F810" s="9">
        <v>3200136</v>
      </c>
      <c r="G810" s="9" t="s">
        <v>2464</v>
      </c>
      <c r="H810" s="9" t="s">
        <v>2465</v>
      </c>
      <c r="I810" s="9">
        <v>454.44799999999998</v>
      </c>
      <c r="J810" s="9">
        <v>9621</v>
      </c>
      <c r="K810" s="9">
        <v>20.95</v>
      </c>
      <c r="L810" s="9">
        <v>97.8</v>
      </c>
      <c r="M810" s="9">
        <v>0.67800000000000005</v>
      </c>
      <c r="N810" s="9">
        <v>15.5</v>
      </c>
      <c r="O810" s="9">
        <v>39083.227180000002</v>
      </c>
      <c r="P810" s="9">
        <v>29097.853019999999</v>
      </c>
      <c r="Q810" s="9">
        <v>19988.55</v>
      </c>
      <c r="R810" s="12">
        <f>J810*VLOOKUP(C810,'Projeto Básico'!A:F,6,FALSE)</f>
        <v>21.158899435026051</v>
      </c>
    </row>
    <row r="811" spans="1:18">
      <c r="A811" t="str">
        <f t="shared" si="12"/>
        <v>Água Doce do NorteES</v>
      </c>
      <c r="B811" s="21" t="s">
        <v>2458</v>
      </c>
      <c r="C811" s="22" t="s">
        <v>21</v>
      </c>
      <c r="D811" s="22" t="s">
        <v>2459</v>
      </c>
      <c r="E811" s="9" t="s">
        <v>2466</v>
      </c>
      <c r="F811" s="9">
        <v>3200169</v>
      </c>
      <c r="G811" s="9" t="s">
        <v>2467</v>
      </c>
      <c r="H811" s="9" t="s">
        <v>2468</v>
      </c>
      <c r="I811" s="9">
        <v>473.72899999999998</v>
      </c>
      <c r="J811" s="9">
        <v>10801</v>
      </c>
      <c r="K811" s="9">
        <v>24.85</v>
      </c>
      <c r="L811" s="9">
        <v>98.7</v>
      </c>
      <c r="M811" s="9">
        <v>0.65200000000000002</v>
      </c>
      <c r="N811" s="9">
        <v>5.46</v>
      </c>
      <c r="O811" s="9">
        <v>34702.541019999997</v>
      </c>
      <c r="P811" s="9">
        <v>36255.109020000004</v>
      </c>
      <c r="Q811" s="9">
        <v>15215.01</v>
      </c>
      <c r="R811" s="12">
        <f>J811*VLOOKUP(C811,'Projeto Básico'!A:F,6,FALSE)</f>
        <v>23.754004032607458</v>
      </c>
    </row>
    <row r="812" spans="1:18">
      <c r="A812" t="str">
        <f t="shared" si="12"/>
        <v>AlegreES</v>
      </c>
      <c r="B812" s="21" t="s">
        <v>2458</v>
      </c>
      <c r="C812" s="22" t="s">
        <v>21</v>
      </c>
      <c r="D812" s="22" t="s">
        <v>2459</v>
      </c>
      <c r="E812" s="9" t="s">
        <v>2469</v>
      </c>
      <c r="F812" s="9">
        <v>3200201</v>
      </c>
      <c r="G812" s="9" t="s">
        <v>2470</v>
      </c>
      <c r="H812" s="9" t="s">
        <v>2471</v>
      </c>
      <c r="I812" s="9">
        <v>756.86</v>
      </c>
      <c r="J812" s="9">
        <v>29869</v>
      </c>
      <c r="K812" s="9">
        <v>39.85</v>
      </c>
      <c r="L812" s="9">
        <v>97.6</v>
      </c>
      <c r="M812" s="9">
        <v>0.72099999999999997</v>
      </c>
      <c r="N812" s="9">
        <v>16</v>
      </c>
      <c r="O812" s="9">
        <v>83442.067110000004</v>
      </c>
      <c r="P812" s="9">
        <v>76070.963170000003</v>
      </c>
      <c r="Q812" s="9">
        <v>16835.23</v>
      </c>
      <c r="R812" s="12">
        <f>J812*VLOOKUP(C812,'Projeto Básico'!A:F,6,FALSE)</f>
        <v>65.689134936575513</v>
      </c>
    </row>
    <row r="813" spans="1:18">
      <c r="A813" t="str">
        <f t="shared" si="12"/>
        <v>Alfredo ChavesES</v>
      </c>
      <c r="B813" s="21" t="s">
        <v>2458</v>
      </c>
      <c r="C813" s="22" t="s">
        <v>21</v>
      </c>
      <c r="D813" s="22" t="s">
        <v>2459</v>
      </c>
      <c r="E813" s="9" t="s">
        <v>2472</v>
      </c>
      <c r="F813" s="9">
        <v>3200300</v>
      </c>
      <c r="G813" s="9" t="s">
        <v>2473</v>
      </c>
      <c r="H813" s="9" t="s">
        <v>2474</v>
      </c>
      <c r="I813" s="9">
        <v>615.67700000000002</v>
      </c>
      <c r="J813" s="9">
        <v>14670</v>
      </c>
      <c r="K813" s="9">
        <v>22.66</v>
      </c>
      <c r="L813" s="9">
        <v>98.6</v>
      </c>
      <c r="M813" s="9">
        <v>0.71</v>
      </c>
      <c r="N813" s="9" t="s">
        <v>151</v>
      </c>
      <c r="O813" s="9">
        <v>48604.901689999999</v>
      </c>
      <c r="P813" s="9">
        <v>44738.575040000003</v>
      </c>
      <c r="Q813" s="9">
        <v>25296.31</v>
      </c>
      <c r="R813" s="12">
        <f>J813*VLOOKUP(C813,'Projeto Básico'!A:F,6,FALSE)</f>
        <v>32.262868175016337</v>
      </c>
    </row>
    <row r="814" spans="1:18">
      <c r="A814" t="str">
        <f t="shared" si="12"/>
        <v>Alto Rio NovoES</v>
      </c>
      <c r="B814" s="21" t="s">
        <v>2458</v>
      </c>
      <c r="C814" s="22" t="s">
        <v>21</v>
      </c>
      <c r="D814" s="22" t="s">
        <v>2459</v>
      </c>
      <c r="E814" s="9" t="s">
        <v>2475</v>
      </c>
      <c r="F814" s="9">
        <v>3200359</v>
      </c>
      <c r="G814" s="9" t="s">
        <v>2476</v>
      </c>
      <c r="H814" s="9" t="s">
        <v>2477</v>
      </c>
      <c r="I814" s="9">
        <v>227.61699999999999</v>
      </c>
      <c r="J814" s="9">
        <v>7911</v>
      </c>
      <c r="K814" s="9">
        <v>32.14</v>
      </c>
      <c r="L814" s="9">
        <v>97.3</v>
      </c>
      <c r="M814" s="9">
        <v>0.66400000000000003</v>
      </c>
      <c r="N814" s="9" t="s">
        <v>151</v>
      </c>
      <c r="O814" s="9">
        <v>26258.902050000001</v>
      </c>
      <c r="P814" s="9">
        <v>21926.612400000002</v>
      </c>
      <c r="Q814" s="9">
        <v>12352.51</v>
      </c>
      <c r="R814" s="12">
        <f>J814*VLOOKUP(C814,'Projeto Básico'!A:F,6,FALSE)</f>
        <v>17.398197009717396</v>
      </c>
    </row>
    <row r="815" spans="1:18">
      <c r="A815" t="str">
        <f t="shared" si="12"/>
        <v>AnchietaES</v>
      </c>
      <c r="B815" s="21" t="s">
        <v>2458</v>
      </c>
      <c r="C815" s="22" t="s">
        <v>21</v>
      </c>
      <c r="D815" s="22" t="s">
        <v>2459</v>
      </c>
      <c r="E815" s="9" t="s">
        <v>2478</v>
      </c>
      <c r="F815" s="9">
        <v>3200409</v>
      </c>
      <c r="G815" s="9" t="s">
        <v>2479</v>
      </c>
      <c r="H815" s="9" t="s">
        <v>2480</v>
      </c>
      <c r="I815" s="9">
        <v>409.69099999999997</v>
      </c>
      <c r="J815" s="9">
        <v>30285</v>
      </c>
      <c r="K815" s="9">
        <v>58.41</v>
      </c>
      <c r="L815" s="9">
        <v>99.1</v>
      </c>
      <c r="M815" s="9">
        <v>0.73</v>
      </c>
      <c r="N815" s="9">
        <v>4.78</v>
      </c>
      <c r="O815" s="9">
        <v>297133.39650999999</v>
      </c>
      <c r="P815" s="9">
        <v>217215.62935999999</v>
      </c>
      <c r="Q815" s="9">
        <v>34679.39</v>
      </c>
      <c r="R815" s="12">
        <f>J815*VLOOKUP(C815,'Projeto Básico'!A:F,6,FALSE)</f>
        <v>66.60401926928219</v>
      </c>
    </row>
    <row r="816" spans="1:18">
      <c r="A816" t="str">
        <f t="shared" si="12"/>
        <v>ApiacáES</v>
      </c>
      <c r="B816" s="21" t="s">
        <v>2458</v>
      </c>
      <c r="C816" s="22" t="s">
        <v>21</v>
      </c>
      <c r="D816" s="22" t="s">
        <v>2459</v>
      </c>
      <c r="E816" s="9" t="s">
        <v>2481</v>
      </c>
      <c r="F816" s="9">
        <v>3200508</v>
      </c>
      <c r="G816" s="9" t="s">
        <v>2482</v>
      </c>
      <c r="H816" s="9" t="s">
        <v>2483</v>
      </c>
      <c r="I816" s="9">
        <v>193.98400000000001</v>
      </c>
      <c r="J816" s="9">
        <v>7542</v>
      </c>
      <c r="K816" s="9">
        <v>38.72</v>
      </c>
      <c r="L816" s="9">
        <v>96.9</v>
      </c>
      <c r="M816" s="9">
        <v>0.67300000000000004</v>
      </c>
      <c r="N816" s="9">
        <v>40.54</v>
      </c>
      <c r="O816" s="9">
        <v>24049.979230000001</v>
      </c>
      <c r="P816" s="9">
        <v>22633.13349</v>
      </c>
      <c r="Q816" s="9">
        <v>13791.42</v>
      </c>
      <c r="R816" s="12">
        <f>J816*VLOOKUP(C816,'Projeto Básico'!A:F,6,FALSE)</f>
        <v>16.586677012677111</v>
      </c>
    </row>
    <row r="817" spans="1:18">
      <c r="A817" t="str">
        <f t="shared" si="12"/>
        <v>AracruzES</v>
      </c>
      <c r="B817" s="21" t="s">
        <v>2458</v>
      </c>
      <c r="C817" s="22" t="s">
        <v>21</v>
      </c>
      <c r="D817" s="22" t="s">
        <v>2459</v>
      </c>
      <c r="E817" s="9" t="s">
        <v>2484</v>
      </c>
      <c r="F817" s="9">
        <v>3200607</v>
      </c>
      <c r="G817" s="9" t="s">
        <v>2485</v>
      </c>
      <c r="H817" s="9" t="s">
        <v>2486</v>
      </c>
      <c r="I817" s="9">
        <v>1420.2850000000001</v>
      </c>
      <c r="J817" s="9">
        <v>104942</v>
      </c>
      <c r="K817" s="9">
        <v>57.47</v>
      </c>
      <c r="L817" s="9">
        <v>98.4</v>
      </c>
      <c r="M817" s="9">
        <v>0.752</v>
      </c>
      <c r="N817" s="9">
        <v>8.26</v>
      </c>
      <c r="O817" s="9">
        <v>425272.21902999998</v>
      </c>
      <c r="P817" s="9">
        <v>371809.20977000002</v>
      </c>
      <c r="Q817" s="9">
        <v>43460</v>
      </c>
      <c r="R817" s="12">
        <f>J817*VLOOKUP(C817,'Projeto Básico'!A:F,6,FALSE)</f>
        <v>230.79276837236293</v>
      </c>
    </row>
    <row r="818" spans="1:18">
      <c r="A818" t="str">
        <f t="shared" si="12"/>
        <v>Atílio VivácquaES</v>
      </c>
      <c r="B818" s="21" t="s">
        <v>2458</v>
      </c>
      <c r="C818" s="22" t="s">
        <v>21</v>
      </c>
      <c r="D818" s="22" t="s">
        <v>2459</v>
      </c>
      <c r="E818" s="9" t="s">
        <v>2487</v>
      </c>
      <c r="F818" s="9">
        <v>3200706</v>
      </c>
      <c r="G818" s="9" t="s">
        <v>2488</v>
      </c>
      <c r="H818" s="9" t="s">
        <v>2489</v>
      </c>
      <c r="I818" s="9">
        <v>232.86799999999999</v>
      </c>
      <c r="J818" s="9">
        <v>12270</v>
      </c>
      <c r="K818" s="9">
        <v>44.08</v>
      </c>
      <c r="L818" s="9">
        <v>97.6</v>
      </c>
      <c r="M818" s="9">
        <v>0.70799999999999996</v>
      </c>
      <c r="N818" s="9">
        <v>19.739999999999998</v>
      </c>
      <c r="O818" s="9">
        <v>37510.547769999997</v>
      </c>
      <c r="P818" s="9">
        <v>31766.080890000001</v>
      </c>
      <c r="Q818" s="9">
        <v>26150.2</v>
      </c>
      <c r="R818" s="12">
        <f>J818*VLOOKUP(C818,'Projeto Básico'!A:F,6,FALSE)</f>
        <v>26.984689332477874</v>
      </c>
    </row>
    <row r="819" spans="1:18">
      <c r="A819" t="str">
        <f t="shared" si="12"/>
        <v>Baixo GuanduES</v>
      </c>
      <c r="B819" s="21" t="s">
        <v>2458</v>
      </c>
      <c r="C819" s="22" t="s">
        <v>21</v>
      </c>
      <c r="D819" s="22" t="s">
        <v>2459</v>
      </c>
      <c r="E819" s="9" t="s">
        <v>2490</v>
      </c>
      <c r="F819" s="9">
        <v>3200805</v>
      </c>
      <c r="G819" s="9" t="s">
        <v>2491</v>
      </c>
      <c r="H819" s="9" t="s">
        <v>2492</v>
      </c>
      <c r="I819" s="9">
        <v>909.03899999999999</v>
      </c>
      <c r="J819" s="9">
        <v>31263</v>
      </c>
      <c r="K819" s="9">
        <v>31.71</v>
      </c>
      <c r="L819" s="9">
        <v>97.2</v>
      </c>
      <c r="M819" s="9">
        <v>0.70199999999999996</v>
      </c>
      <c r="N819" s="9">
        <v>2.56</v>
      </c>
      <c r="O819" s="9">
        <v>83754.818069999994</v>
      </c>
      <c r="P819" s="9">
        <v>72768.376499999998</v>
      </c>
      <c r="Q819" s="9">
        <v>27672.34</v>
      </c>
      <c r="R819" s="12">
        <f>J819*VLOOKUP(C819,'Projeto Básico'!A:F,6,FALSE)</f>
        <v>68.754877147616611</v>
      </c>
    </row>
    <row r="820" spans="1:18">
      <c r="A820" t="str">
        <f t="shared" si="12"/>
        <v>Barra de São FranciscoES</v>
      </c>
      <c r="B820" s="21" t="s">
        <v>2458</v>
      </c>
      <c r="C820" s="22" t="s">
        <v>21</v>
      </c>
      <c r="D820" s="22" t="s">
        <v>2459</v>
      </c>
      <c r="E820" s="9" t="s">
        <v>2493</v>
      </c>
      <c r="F820" s="9">
        <v>3200904</v>
      </c>
      <c r="G820" s="9" t="s">
        <v>1731</v>
      </c>
      <c r="H820" s="9" t="s">
        <v>2494</v>
      </c>
      <c r="I820" s="9">
        <v>944.52099999999996</v>
      </c>
      <c r="J820" s="9">
        <v>45301</v>
      </c>
      <c r="K820" s="9">
        <v>43.16</v>
      </c>
      <c r="L820" s="9">
        <v>96.2</v>
      </c>
      <c r="M820" s="9">
        <v>0.68300000000000005</v>
      </c>
      <c r="N820" s="9">
        <v>4.71</v>
      </c>
      <c r="O820" s="9">
        <v>113435.63353000001</v>
      </c>
      <c r="P820" s="9">
        <v>97508.08958</v>
      </c>
      <c r="Q820" s="9">
        <v>22369.64</v>
      </c>
      <c r="R820" s="12">
        <f>J820*VLOOKUP(C820,'Projeto Básico'!A:F,6,FALSE)</f>
        <v>99.627824894097813</v>
      </c>
    </row>
    <row r="821" spans="1:18">
      <c r="A821" t="str">
        <f t="shared" si="12"/>
        <v>Boa EsperançaES</v>
      </c>
      <c r="B821" s="21" t="s">
        <v>2458</v>
      </c>
      <c r="C821" s="22" t="s">
        <v>21</v>
      </c>
      <c r="D821" s="22" t="s">
        <v>2459</v>
      </c>
      <c r="E821" s="9" t="s">
        <v>2495</v>
      </c>
      <c r="F821" s="9">
        <v>3201001</v>
      </c>
      <c r="G821" s="9" t="s">
        <v>2496</v>
      </c>
      <c r="H821" s="9" t="s">
        <v>2497</v>
      </c>
      <c r="I821" s="9">
        <v>428.71600000000001</v>
      </c>
      <c r="J821" s="9">
        <v>15146</v>
      </c>
      <c r="K821" s="9">
        <v>33.14</v>
      </c>
      <c r="L821" s="9">
        <v>97.5</v>
      </c>
      <c r="M821" s="9">
        <v>0.67900000000000005</v>
      </c>
      <c r="N821" s="9">
        <v>9.39</v>
      </c>
      <c r="O821" s="9">
        <v>48400.697930000002</v>
      </c>
      <c r="P821" s="9">
        <v>43652.053829999997</v>
      </c>
      <c r="Q821" s="9">
        <v>15245.58</v>
      </c>
      <c r="R821" s="12">
        <f>J821*VLOOKUP(C821,'Projeto Básico'!A:F,6,FALSE)</f>
        <v>33.309706978786458</v>
      </c>
    </row>
    <row r="822" spans="1:18">
      <c r="A822" t="str">
        <f t="shared" si="12"/>
        <v>Bom Jesus do NorteES</v>
      </c>
      <c r="B822" s="21" t="s">
        <v>2458</v>
      </c>
      <c r="C822" s="22" t="s">
        <v>21</v>
      </c>
      <c r="D822" s="22" t="s">
        <v>2459</v>
      </c>
      <c r="E822" s="9" t="s">
        <v>2498</v>
      </c>
      <c r="F822" s="9">
        <v>3201100</v>
      </c>
      <c r="G822" s="9" t="s">
        <v>820</v>
      </c>
      <c r="H822" s="9" t="s">
        <v>2499</v>
      </c>
      <c r="I822" s="9">
        <v>89.084000000000003</v>
      </c>
      <c r="J822" s="9">
        <v>9988</v>
      </c>
      <c r="K822" s="9">
        <v>106.37</v>
      </c>
      <c r="L822" s="9">
        <v>98.8</v>
      </c>
      <c r="M822" s="9">
        <v>0.73399999999999999</v>
      </c>
      <c r="N822" s="9" t="s">
        <v>151</v>
      </c>
      <c r="O822" s="9">
        <v>28812.990730000001</v>
      </c>
      <c r="P822" s="9">
        <v>24019.300380000001</v>
      </c>
      <c r="Q822" s="9">
        <v>18178.47</v>
      </c>
      <c r="R822" s="12">
        <f>J822*VLOOKUP(C822,'Projeto Básico'!A:F,6,FALSE)</f>
        <v>21.966020949697555</v>
      </c>
    </row>
    <row r="823" spans="1:18">
      <c r="A823" t="str">
        <f t="shared" si="12"/>
        <v>BrejetubaES</v>
      </c>
      <c r="B823" s="21" t="s">
        <v>2458</v>
      </c>
      <c r="C823" s="22" t="s">
        <v>21</v>
      </c>
      <c r="D823" s="22" t="s">
        <v>2459</v>
      </c>
      <c r="E823" s="9" t="s">
        <v>2500</v>
      </c>
      <c r="F823" s="9">
        <v>3201159</v>
      </c>
      <c r="G823" s="9" t="s">
        <v>2501</v>
      </c>
      <c r="H823" s="9" t="s">
        <v>2502</v>
      </c>
      <c r="I823" s="9">
        <v>354.404</v>
      </c>
      <c r="J823" s="9">
        <v>12450</v>
      </c>
      <c r="K823" s="9">
        <v>34.619999999999997</v>
      </c>
      <c r="L823" s="9">
        <v>97.4</v>
      </c>
      <c r="M823" s="9">
        <v>0.65600000000000003</v>
      </c>
      <c r="N823" s="9">
        <v>4.8099999999999996</v>
      </c>
      <c r="O823" s="9">
        <v>36352.745869999999</v>
      </c>
      <c r="P823" s="9">
        <v>31792.349989999999</v>
      </c>
      <c r="Q823" s="9">
        <v>21022.54</v>
      </c>
      <c r="R823" s="12">
        <f>J823*VLOOKUP(C823,'Projeto Básico'!A:F,6,FALSE)</f>
        <v>27.380552745668258</v>
      </c>
    </row>
    <row r="824" spans="1:18">
      <c r="A824" t="str">
        <f t="shared" si="12"/>
        <v>Cachoeiro de ItapemirimES</v>
      </c>
      <c r="B824" s="21" t="s">
        <v>2458</v>
      </c>
      <c r="C824" s="22" t="s">
        <v>21</v>
      </c>
      <c r="D824" s="22" t="s">
        <v>2459</v>
      </c>
      <c r="E824" s="9" t="s">
        <v>2503</v>
      </c>
      <c r="F824" s="9">
        <v>3201209</v>
      </c>
      <c r="G824" s="9" t="s">
        <v>2504</v>
      </c>
      <c r="H824" s="9" t="s">
        <v>2505</v>
      </c>
      <c r="I824" s="9">
        <v>864.58299999999997</v>
      </c>
      <c r="J824" s="9">
        <v>212172</v>
      </c>
      <c r="K824" s="9">
        <v>216.23</v>
      </c>
      <c r="L824" s="9">
        <v>97.2</v>
      </c>
      <c r="M824" s="9">
        <v>0.746</v>
      </c>
      <c r="N824" s="9">
        <v>4.74</v>
      </c>
      <c r="O824" s="9">
        <v>454213.64120000001</v>
      </c>
      <c r="P824" s="9">
        <v>363262.01857000001</v>
      </c>
      <c r="Q824" s="9">
        <v>25235.59</v>
      </c>
      <c r="R824" s="12">
        <f>J824*VLOOKUP(C824,'Projeto Básico'!A:F,6,FALSE)</f>
        <v>466.61740057461253</v>
      </c>
    </row>
    <row r="825" spans="1:18">
      <c r="A825" t="str">
        <f t="shared" si="12"/>
        <v>CariacicaES</v>
      </c>
      <c r="B825" s="21" t="s">
        <v>2458</v>
      </c>
      <c r="C825" s="22" t="s">
        <v>21</v>
      </c>
      <c r="D825" s="22" t="s">
        <v>2459</v>
      </c>
      <c r="E825" s="9" t="s">
        <v>2506</v>
      </c>
      <c r="F825" s="9">
        <v>3201308</v>
      </c>
      <c r="G825" s="9" t="s">
        <v>2507</v>
      </c>
      <c r="H825" s="9" t="s">
        <v>2508</v>
      </c>
      <c r="I825" s="9">
        <v>279.71800000000002</v>
      </c>
      <c r="J825" s="9">
        <v>386495</v>
      </c>
      <c r="K825" s="9">
        <v>1246.1199999999999</v>
      </c>
      <c r="L825" s="9">
        <v>94.8</v>
      </c>
      <c r="M825" s="9">
        <v>0.71799999999999997</v>
      </c>
      <c r="N825" s="9">
        <v>9.6</v>
      </c>
      <c r="O825" s="9">
        <v>613728.20782999997</v>
      </c>
      <c r="P825" s="9">
        <v>527566.91024999996</v>
      </c>
      <c r="Q825" s="9">
        <v>26634.35</v>
      </c>
      <c r="R825" s="12">
        <f>J825*VLOOKUP(C825,'Projeto Básico'!A:F,6,FALSE)</f>
        <v>849.99572156120917</v>
      </c>
    </row>
    <row r="826" spans="1:18">
      <c r="A826" t="str">
        <f t="shared" si="12"/>
        <v>CasteloES</v>
      </c>
      <c r="B826" s="21" t="s">
        <v>2458</v>
      </c>
      <c r="C826" s="22" t="s">
        <v>21</v>
      </c>
      <c r="D826" s="22" t="s">
        <v>2459</v>
      </c>
      <c r="E826" s="9" t="s">
        <v>2509</v>
      </c>
      <c r="F826" s="9">
        <v>3201407</v>
      </c>
      <c r="G826" s="9" t="s">
        <v>2510</v>
      </c>
      <c r="H826" s="9" t="s">
        <v>2511</v>
      </c>
      <c r="I826" s="9">
        <v>663.51499999999999</v>
      </c>
      <c r="J826" s="9">
        <v>37956</v>
      </c>
      <c r="K826" s="9">
        <v>52.32</v>
      </c>
      <c r="L826" s="9">
        <v>97.8</v>
      </c>
      <c r="M826" s="9">
        <v>0.72599999999999998</v>
      </c>
      <c r="N826" s="9">
        <v>6.71</v>
      </c>
      <c r="O826" s="9">
        <v>86793.023820000002</v>
      </c>
      <c r="P826" s="9">
        <v>80300.115529999995</v>
      </c>
      <c r="Q826" s="9">
        <v>29086.42</v>
      </c>
      <c r="R826" s="12">
        <f>J826*VLOOKUP(C826,'Projeto Básico'!A:F,6,FALSE)</f>
        <v>83.474398394745734</v>
      </c>
    </row>
    <row r="827" spans="1:18">
      <c r="A827" t="str">
        <f t="shared" si="12"/>
        <v>ColatinaES</v>
      </c>
      <c r="B827" s="21" t="s">
        <v>2458</v>
      </c>
      <c r="C827" s="22" t="s">
        <v>21</v>
      </c>
      <c r="D827" s="22" t="s">
        <v>2459</v>
      </c>
      <c r="E827" s="9" t="s">
        <v>2512</v>
      </c>
      <c r="F827" s="9">
        <v>3201506</v>
      </c>
      <c r="G827" s="9" t="s">
        <v>2513</v>
      </c>
      <c r="H827" s="9" t="s">
        <v>2514</v>
      </c>
      <c r="I827" s="9">
        <v>1398.2190000000001</v>
      </c>
      <c r="J827" s="9">
        <v>124283</v>
      </c>
      <c r="K827" s="9">
        <v>78.900000000000006</v>
      </c>
      <c r="L827" s="9">
        <v>98.6</v>
      </c>
      <c r="M827" s="9">
        <v>0.746</v>
      </c>
      <c r="N827" s="9">
        <v>10.039999999999999</v>
      </c>
      <c r="O827" s="9">
        <v>333428.33286999998</v>
      </c>
      <c r="P827" s="9">
        <v>316490.62409</v>
      </c>
      <c r="Q827" s="9">
        <v>30949.91</v>
      </c>
      <c r="R827" s="12">
        <f>J827*VLOOKUP(C827,'Projeto Básico'!A:F,6,FALSE)</f>
        <v>273.32829211966975</v>
      </c>
    </row>
    <row r="828" spans="1:18">
      <c r="A828" t="str">
        <f t="shared" si="12"/>
        <v>Conceição da BarraES</v>
      </c>
      <c r="B828" s="21" t="s">
        <v>2458</v>
      </c>
      <c r="C828" s="22" t="s">
        <v>21</v>
      </c>
      <c r="D828" s="22" t="s">
        <v>2459</v>
      </c>
      <c r="E828" s="9" t="s">
        <v>2515</v>
      </c>
      <c r="F828" s="9">
        <v>3201605</v>
      </c>
      <c r="G828" s="9" t="s">
        <v>147</v>
      </c>
      <c r="H828" s="9" t="s">
        <v>2516</v>
      </c>
      <c r="I828" s="9">
        <v>1182.587</v>
      </c>
      <c r="J828" s="9">
        <v>31479</v>
      </c>
      <c r="K828" s="9">
        <v>24.01</v>
      </c>
      <c r="L828" s="9">
        <v>98.3</v>
      </c>
      <c r="M828" s="9">
        <v>0.68100000000000005</v>
      </c>
      <c r="N828" s="9">
        <v>11.99</v>
      </c>
      <c r="O828" s="9">
        <v>92610.731270000004</v>
      </c>
      <c r="P828" s="9">
        <v>86430.675289999999</v>
      </c>
      <c r="Q828" s="9">
        <v>16360.16</v>
      </c>
      <c r="R828" s="12">
        <f>J828*VLOOKUP(C828,'Projeto Básico'!A:F,6,FALSE)</f>
        <v>69.229913243445068</v>
      </c>
    </row>
    <row r="829" spans="1:18">
      <c r="A829" t="str">
        <f t="shared" si="12"/>
        <v>Conceição do CasteloES</v>
      </c>
      <c r="B829" s="21" t="s">
        <v>2458</v>
      </c>
      <c r="C829" s="22" t="s">
        <v>21</v>
      </c>
      <c r="D829" s="22" t="s">
        <v>2459</v>
      </c>
      <c r="E829" s="9" t="s">
        <v>2517</v>
      </c>
      <c r="F829" s="9">
        <v>3201704</v>
      </c>
      <c r="G829" s="9" t="s">
        <v>2518</v>
      </c>
      <c r="H829" s="9" t="s">
        <v>2519</v>
      </c>
      <c r="I829" s="9">
        <v>369.77800000000002</v>
      </c>
      <c r="J829" s="9">
        <v>12887</v>
      </c>
      <c r="K829" s="9">
        <v>31.64</v>
      </c>
      <c r="L829" s="9">
        <v>98.1</v>
      </c>
      <c r="M829" s="9">
        <v>0.67</v>
      </c>
      <c r="N829" s="9">
        <v>5.68</v>
      </c>
      <c r="O829" s="9">
        <v>39547.828300000001</v>
      </c>
      <c r="P829" s="9">
        <v>36314.35529</v>
      </c>
      <c r="Q829" s="9">
        <v>18835.39</v>
      </c>
      <c r="R829" s="12">
        <f>J829*VLOOKUP(C829,'Projeto Básico'!A:F,6,FALSE)</f>
        <v>28.341621143247135</v>
      </c>
    </row>
    <row r="830" spans="1:18">
      <c r="A830" t="str">
        <f t="shared" si="12"/>
        <v>Divino de São LourençoES</v>
      </c>
      <c r="B830" s="21" t="s">
        <v>2458</v>
      </c>
      <c r="C830" s="22" t="s">
        <v>21</v>
      </c>
      <c r="D830" s="22" t="s">
        <v>2459</v>
      </c>
      <c r="E830" s="9" t="s">
        <v>2520</v>
      </c>
      <c r="F830" s="9">
        <v>3201803</v>
      </c>
      <c r="G830" s="9" t="s">
        <v>2521</v>
      </c>
      <c r="H830" s="9" t="s">
        <v>2522</v>
      </c>
      <c r="I830" s="9">
        <v>174.03899999999999</v>
      </c>
      <c r="J830" s="9">
        <v>4236</v>
      </c>
      <c r="K830" s="9">
        <v>25.97</v>
      </c>
      <c r="L830" s="9">
        <v>97.8</v>
      </c>
      <c r="M830" s="9">
        <v>0.63200000000000001</v>
      </c>
      <c r="N830" s="9" t="s">
        <v>151</v>
      </c>
      <c r="O830" s="9">
        <v>19789.67411</v>
      </c>
      <c r="P830" s="9">
        <v>17091.969870000001</v>
      </c>
      <c r="Q830" s="9">
        <v>16137.32</v>
      </c>
      <c r="R830" s="12">
        <f>J830*VLOOKUP(C830,'Projeto Básico'!A:F,6,FALSE)</f>
        <v>9.3159856570803807</v>
      </c>
    </row>
    <row r="831" spans="1:18">
      <c r="A831" t="str">
        <f t="shared" si="12"/>
        <v>Domingos MartinsES</v>
      </c>
      <c r="B831" s="21" t="s">
        <v>2458</v>
      </c>
      <c r="C831" s="22" t="s">
        <v>21</v>
      </c>
      <c r="D831" s="22" t="s">
        <v>2459</v>
      </c>
      <c r="E831" s="9" t="s">
        <v>2523</v>
      </c>
      <c r="F831" s="9">
        <v>3201902</v>
      </c>
      <c r="G831" s="9" t="s">
        <v>2524</v>
      </c>
      <c r="H831" s="9" t="s">
        <v>2525</v>
      </c>
      <c r="I831" s="9">
        <v>1229.21</v>
      </c>
      <c r="J831" s="9">
        <v>34120</v>
      </c>
      <c r="K831" s="9">
        <v>25.93</v>
      </c>
      <c r="L831" s="9">
        <v>96.5</v>
      </c>
      <c r="M831" s="9">
        <v>0.66900000000000004</v>
      </c>
      <c r="N831" s="9">
        <v>8.49</v>
      </c>
      <c r="O831" s="9">
        <v>114844.29868000001</v>
      </c>
      <c r="P831" s="9">
        <v>95087.208450000006</v>
      </c>
      <c r="Q831" s="9">
        <v>24786.25</v>
      </c>
      <c r="R831" s="12">
        <f>J831*VLOOKUP(C831,'Projeto Básico'!A:F,6,FALSE)</f>
        <v>75.038109211421769</v>
      </c>
    </row>
    <row r="832" spans="1:18">
      <c r="A832" t="str">
        <f t="shared" si="12"/>
        <v>Dores do Rio PretoES</v>
      </c>
      <c r="B832" s="21" t="s">
        <v>2458</v>
      </c>
      <c r="C832" s="22" t="s">
        <v>21</v>
      </c>
      <c r="D832" s="22" t="s">
        <v>2459</v>
      </c>
      <c r="E832" s="9" t="s">
        <v>2526</v>
      </c>
      <c r="F832" s="9">
        <v>3202009</v>
      </c>
      <c r="G832" s="9" t="s">
        <v>634</v>
      </c>
      <c r="H832" s="9" t="s">
        <v>2527</v>
      </c>
      <c r="I832" s="9">
        <v>159.298</v>
      </c>
      <c r="J832" s="9">
        <v>6793</v>
      </c>
      <c r="K832" s="9">
        <v>40.159999999999997</v>
      </c>
      <c r="L832" s="9">
        <v>94.1</v>
      </c>
      <c r="M832" s="9">
        <v>0.65400000000000003</v>
      </c>
      <c r="N832" s="9" t="s">
        <v>151</v>
      </c>
      <c r="O832" s="9">
        <v>27296.97323</v>
      </c>
      <c r="P832" s="9">
        <v>23096.78037</v>
      </c>
      <c r="Q832" s="9">
        <v>24492.79</v>
      </c>
      <c r="R832" s="12">
        <f>J832*VLOOKUP(C832,'Projeto Básico'!A:F,6,FALSE)</f>
        <v>14.939445365568231</v>
      </c>
    </row>
    <row r="833" spans="1:18">
      <c r="A833" t="str">
        <f t="shared" si="12"/>
        <v>EcoporangaES</v>
      </c>
      <c r="B833" s="21" t="s">
        <v>2458</v>
      </c>
      <c r="C833" s="22" t="s">
        <v>21</v>
      </c>
      <c r="D833" s="22" t="s">
        <v>2459</v>
      </c>
      <c r="E833" s="9" t="s">
        <v>2528</v>
      </c>
      <c r="F833" s="9">
        <v>3202108</v>
      </c>
      <c r="G833" s="9" t="s">
        <v>2529</v>
      </c>
      <c r="H833" s="9" t="s">
        <v>2530</v>
      </c>
      <c r="I833" s="9">
        <v>2285.3690000000001</v>
      </c>
      <c r="J833" s="9">
        <v>22748</v>
      </c>
      <c r="K833" s="9">
        <v>10.16</v>
      </c>
      <c r="L833" s="9">
        <v>98</v>
      </c>
      <c r="M833" s="9">
        <v>0.66200000000000003</v>
      </c>
      <c r="N833" s="9">
        <v>23.03</v>
      </c>
      <c r="O833" s="9">
        <v>64949.763980000003</v>
      </c>
      <c r="P833" s="9">
        <v>51121.99439</v>
      </c>
      <c r="Q833" s="9">
        <v>15839.26</v>
      </c>
      <c r="R833" s="12">
        <f>J833*VLOOKUP(C833,'Projeto Básico'!A:F,6,FALSE)</f>
        <v>50.028338462527032</v>
      </c>
    </row>
    <row r="834" spans="1:18">
      <c r="A834" t="str">
        <f t="shared" si="12"/>
        <v>FundãoES</v>
      </c>
      <c r="B834" s="21" t="s">
        <v>2458</v>
      </c>
      <c r="C834" s="22" t="s">
        <v>21</v>
      </c>
      <c r="D834" s="22" t="s">
        <v>2459</v>
      </c>
      <c r="E834" s="9" t="s">
        <v>2531</v>
      </c>
      <c r="F834" s="9">
        <v>3202207</v>
      </c>
      <c r="G834" s="9" t="s">
        <v>2532</v>
      </c>
      <c r="H834" s="9" t="s">
        <v>2533</v>
      </c>
      <c r="I834" s="9">
        <v>286.85399999999998</v>
      </c>
      <c r="J834" s="9">
        <v>22379</v>
      </c>
      <c r="K834" s="9">
        <v>58.97</v>
      </c>
      <c r="L834" s="9">
        <v>98.7</v>
      </c>
      <c r="M834" s="9">
        <v>0.71799999999999997</v>
      </c>
      <c r="N834" s="9">
        <v>7.6</v>
      </c>
      <c r="O834" s="9">
        <v>64563.15782</v>
      </c>
      <c r="P834" s="9">
        <v>56556.057419999997</v>
      </c>
      <c r="Q834" s="9">
        <v>18345.919999999998</v>
      </c>
      <c r="R834" s="12">
        <f>J834*VLOOKUP(C834,'Projeto Básico'!A:F,6,FALSE)</f>
        <v>49.216818465486746</v>
      </c>
    </row>
    <row r="835" spans="1:18">
      <c r="A835" t="str">
        <f t="shared" si="12"/>
        <v>Governador LindenbergES</v>
      </c>
      <c r="B835" s="21" t="s">
        <v>2458</v>
      </c>
      <c r="C835" s="22" t="s">
        <v>21</v>
      </c>
      <c r="D835" s="22" t="s">
        <v>2459</v>
      </c>
      <c r="E835" s="9" t="s">
        <v>2534</v>
      </c>
      <c r="F835" s="9">
        <v>3202256</v>
      </c>
      <c r="G835" s="9" t="s">
        <v>2535</v>
      </c>
      <c r="H835" s="9" t="s">
        <v>2536</v>
      </c>
      <c r="I835" s="9">
        <v>360.01600000000002</v>
      </c>
      <c r="J835" s="9">
        <v>13047</v>
      </c>
      <c r="K835" s="9">
        <v>30.19</v>
      </c>
      <c r="L835" s="9">
        <v>97.6</v>
      </c>
      <c r="M835" s="9">
        <v>0.69399999999999995</v>
      </c>
      <c r="N835" s="9">
        <v>7.46</v>
      </c>
      <c r="O835" s="9">
        <v>36288.112500000003</v>
      </c>
      <c r="P835" s="9">
        <v>32188.514640000001</v>
      </c>
      <c r="Q835" s="9">
        <v>19450.98</v>
      </c>
      <c r="R835" s="12">
        <f>J835*VLOOKUP(C835,'Projeto Básico'!A:F,6,FALSE)</f>
        <v>28.6934997327497</v>
      </c>
    </row>
    <row r="836" spans="1:18">
      <c r="A836" t="str">
        <f t="shared" si="12"/>
        <v>GuaçuíES</v>
      </c>
      <c r="B836" s="21" t="s">
        <v>2458</v>
      </c>
      <c r="C836" s="22" t="s">
        <v>21</v>
      </c>
      <c r="D836" s="22" t="s">
        <v>2459</v>
      </c>
      <c r="E836" s="9" t="s">
        <v>2537</v>
      </c>
      <c r="F836" s="9">
        <v>3202306</v>
      </c>
      <c r="G836" s="9" t="s">
        <v>2538</v>
      </c>
      <c r="H836" s="9" t="s">
        <v>2539</v>
      </c>
      <c r="I836" s="9">
        <v>468.185</v>
      </c>
      <c r="J836" s="9">
        <v>31372</v>
      </c>
      <c r="K836" s="9">
        <v>59.47</v>
      </c>
      <c r="L836" s="9">
        <v>96.9</v>
      </c>
      <c r="M836" s="9">
        <v>0.70299999999999996</v>
      </c>
      <c r="N836" s="9">
        <v>16.36</v>
      </c>
      <c r="O836" s="9">
        <v>81802.570389999993</v>
      </c>
      <c r="P836" s="9">
        <v>75126.184999999998</v>
      </c>
      <c r="Q836" s="9">
        <v>18016.73</v>
      </c>
      <c r="R836" s="12">
        <f>J836*VLOOKUP(C836,'Projeto Básico'!A:F,6,FALSE)</f>
        <v>68.994594436715232</v>
      </c>
    </row>
    <row r="837" spans="1:18">
      <c r="A837" t="str">
        <f t="shared" si="12"/>
        <v>GuarapariES</v>
      </c>
      <c r="B837" s="21" t="s">
        <v>2458</v>
      </c>
      <c r="C837" s="22" t="s">
        <v>21</v>
      </c>
      <c r="D837" s="22" t="s">
        <v>2459</v>
      </c>
      <c r="E837" s="9" t="s">
        <v>2540</v>
      </c>
      <c r="F837" s="9">
        <v>3202405</v>
      </c>
      <c r="G837" s="9" t="s">
        <v>2541</v>
      </c>
      <c r="H837" s="9" t="s">
        <v>2542</v>
      </c>
      <c r="I837" s="9">
        <v>589.82500000000005</v>
      </c>
      <c r="J837" s="9">
        <v>128504</v>
      </c>
      <c r="K837" s="9">
        <v>177.1</v>
      </c>
      <c r="L837" s="9">
        <v>96.2</v>
      </c>
      <c r="M837" s="9">
        <v>0.73099999999999998</v>
      </c>
      <c r="N837" s="9">
        <v>6.69</v>
      </c>
      <c r="O837" s="9">
        <v>304897.04385999998</v>
      </c>
      <c r="P837" s="9">
        <v>273349.30135000002</v>
      </c>
      <c r="Q837" s="9">
        <v>18272.89</v>
      </c>
      <c r="R837" s="12">
        <f>J837*VLOOKUP(C837,'Projeto Básico'!A:F,6,FALSE)</f>
        <v>282.61128915898428</v>
      </c>
    </row>
    <row r="838" spans="1:18">
      <c r="A838" t="str">
        <f t="shared" ref="A838:A901" si="13">CONCATENATE(E838,C838)</f>
        <v>IbatibaES</v>
      </c>
      <c r="B838" s="21" t="s">
        <v>2458</v>
      </c>
      <c r="C838" s="22" t="s">
        <v>21</v>
      </c>
      <c r="D838" s="22" t="s">
        <v>2459</v>
      </c>
      <c r="E838" s="9" t="s">
        <v>2543</v>
      </c>
      <c r="F838" s="9">
        <v>3202454</v>
      </c>
      <c r="G838" s="9" t="s">
        <v>2544</v>
      </c>
      <c r="H838" s="9" t="s">
        <v>2545</v>
      </c>
      <c r="I838" s="9">
        <v>240.27799999999999</v>
      </c>
      <c r="J838" s="9">
        <v>26762</v>
      </c>
      <c r="K838" s="9">
        <v>92.98</v>
      </c>
      <c r="L838" s="9">
        <v>97.3</v>
      </c>
      <c r="M838" s="9">
        <v>0.64700000000000002</v>
      </c>
      <c r="N838" s="9">
        <v>2.56</v>
      </c>
      <c r="O838" s="9">
        <v>57827.313000000002</v>
      </c>
      <c r="P838" s="9">
        <v>51341.400320000001</v>
      </c>
      <c r="Q838" s="9">
        <v>14250.85</v>
      </c>
      <c r="R838" s="12">
        <f>J838*VLOOKUP(C838,'Projeto Básico'!A:F,6,FALSE)</f>
        <v>58.856092576672609</v>
      </c>
    </row>
    <row r="839" spans="1:18">
      <c r="A839" t="str">
        <f t="shared" si="13"/>
        <v>IbiraçuES</v>
      </c>
      <c r="B839" s="21" t="s">
        <v>2458</v>
      </c>
      <c r="C839" s="22" t="s">
        <v>21</v>
      </c>
      <c r="D839" s="22" t="s">
        <v>2459</v>
      </c>
      <c r="E839" s="9" t="s">
        <v>2546</v>
      </c>
      <c r="F839" s="9">
        <v>3202504</v>
      </c>
      <c r="G839" s="9" t="s">
        <v>2547</v>
      </c>
      <c r="H839" s="9" t="s">
        <v>2548</v>
      </c>
      <c r="I839" s="9">
        <v>201.24799999999999</v>
      </c>
      <c r="J839" s="9">
        <v>12701</v>
      </c>
      <c r="K839" s="9">
        <v>55.54</v>
      </c>
      <c r="L839" s="9">
        <v>97.7</v>
      </c>
      <c r="M839" s="9">
        <v>0.72599999999999998</v>
      </c>
      <c r="N839" s="9">
        <v>12.42</v>
      </c>
      <c r="O839" s="9">
        <v>40159.825989999998</v>
      </c>
      <c r="P839" s="9">
        <v>35787.472229999999</v>
      </c>
      <c r="Q839" s="9">
        <v>21550.77</v>
      </c>
      <c r="R839" s="12">
        <f>J839*VLOOKUP(C839,'Projeto Básico'!A:F,6,FALSE)</f>
        <v>27.932562282950407</v>
      </c>
    </row>
    <row r="840" spans="1:18">
      <c r="A840" t="str">
        <f t="shared" si="13"/>
        <v>IbitiramaES</v>
      </c>
      <c r="B840" s="21" t="s">
        <v>2458</v>
      </c>
      <c r="C840" s="22" t="s">
        <v>21</v>
      </c>
      <c r="D840" s="22" t="s">
        <v>2459</v>
      </c>
      <c r="E840" s="9" t="s">
        <v>2549</v>
      </c>
      <c r="F840" s="9">
        <v>3202553</v>
      </c>
      <c r="G840" s="9" t="s">
        <v>2550</v>
      </c>
      <c r="H840" s="9" t="s">
        <v>2551</v>
      </c>
      <c r="I840" s="9">
        <v>330.87400000000002</v>
      </c>
      <c r="J840" s="9">
        <v>8830</v>
      </c>
      <c r="K840" s="9">
        <v>27.15</v>
      </c>
      <c r="L840" s="9">
        <v>96.4</v>
      </c>
      <c r="M840" s="9">
        <v>0.622</v>
      </c>
      <c r="N840" s="9">
        <v>6.94</v>
      </c>
      <c r="O840" s="9">
        <v>30261.038499999999</v>
      </c>
      <c r="P840" s="9">
        <v>29413.918689999999</v>
      </c>
      <c r="Q840" s="9">
        <v>17645.21</v>
      </c>
      <c r="R840" s="12">
        <f>J840*VLOOKUP(C840,'Projeto Básico'!A:F,6,FALSE)</f>
        <v>19.419299658172751</v>
      </c>
    </row>
    <row r="841" spans="1:18">
      <c r="A841" t="str">
        <f t="shared" si="13"/>
        <v>IconhaES</v>
      </c>
      <c r="B841" s="21" t="s">
        <v>2458</v>
      </c>
      <c r="C841" s="22" t="s">
        <v>21</v>
      </c>
      <c r="D841" s="22" t="s">
        <v>2459</v>
      </c>
      <c r="E841" s="9" t="s">
        <v>2552</v>
      </c>
      <c r="F841" s="9">
        <v>3202603</v>
      </c>
      <c r="G841" s="9" t="s">
        <v>2553</v>
      </c>
      <c r="H841" s="9" t="s">
        <v>2554</v>
      </c>
      <c r="I841" s="9">
        <v>203.52799999999999</v>
      </c>
      <c r="J841" s="9">
        <v>14083</v>
      </c>
      <c r="K841" s="9">
        <v>61.53</v>
      </c>
      <c r="L841" s="9">
        <v>98.8</v>
      </c>
      <c r="M841" s="9">
        <v>0.72899999999999998</v>
      </c>
      <c r="N841" s="9" t="s">
        <v>151</v>
      </c>
      <c r="O841" s="9">
        <v>53460.468339999999</v>
      </c>
      <c r="P841" s="9">
        <v>44995.66633</v>
      </c>
      <c r="Q841" s="9">
        <v>21866.76</v>
      </c>
      <c r="R841" s="12">
        <f>J841*VLOOKUP(C841,'Projeto Básico'!A:F,6,FALSE)</f>
        <v>30.971913599778802</v>
      </c>
    </row>
    <row r="842" spans="1:18">
      <c r="A842" t="str">
        <f t="shared" si="13"/>
        <v>IrupiES</v>
      </c>
      <c r="B842" s="21" t="s">
        <v>2458</v>
      </c>
      <c r="C842" s="22" t="s">
        <v>21</v>
      </c>
      <c r="D842" s="22" t="s">
        <v>2459</v>
      </c>
      <c r="E842" s="9" t="s">
        <v>2555</v>
      </c>
      <c r="F842" s="9">
        <v>3202652</v>
      </c>
      <c r="G842" s="9" t="s">
        <v>2556</v>
      </c>
      <c r="H842" s="9" t="s">
        <v>2557</v>
      </c>
      <c r="I842" s="9">
        <v>184.80699999999999</v>
      </c>
      <c r="J842" s="9">
        <v>13672</v>
      </c>
      <c r="K842" s="9">
        <v>63.52</v>
      </c>
      <c r="L842" s="9">
        <v>96.3</v>
      </c>
      <c r="M842" s="9">
        <v>0.63700000000000001</v>
      </c>
      <c r="N842" s="9">
        <v>26.6</v>
      </c>
      <c r="O842" s="9">
        <v>37204.398350000003</v>
      </c>
      <c r="P842" s="9">
        <v>33184.022069999999</v>
      </c>
      <c r="Q842" s="9">
        <v>18975.86</v>
      </c>
      <c r="R842" s="12">
        <f>J842*VLOOKUP(C842,'Projeto Básico'!A:F,6,FALSE)</f>
        <v>30.068025472994091</v>
      </c>
    </row>
    <row r="843" spans="1:18">
      <c r="A843" t="str">
        <f t="shared" si="13"/>
        <v>ItaguaçuES</v>
      </c>
      <c r="B843" s="21" t="s">
        <v>2458</v>
      </c>
      <c r="C843" s="22" t="s">
        <v>21</v>
      </c>
      <c r="D843" s="22" t="s">
        <v>2459</v>
      </c>
      <c r="E843" s="9" t="s">
        <v>2558</v>
      </c>
      <c r="F843" s="9">
        <v>3202702</v>
      </c>
      <c r="G843" s="9" t="s">
        <v>1219</v>
      </c>
      <c r="H843" s="9" t="s">
        <v>2559</v>
      </c>
      <c r="I843" s="9">
        <v>535.02099999999996</v>
      </c>
      <c r="J843" s="9">
        <v>13982</v>
      </c>
      <c r="K843" s="9">
        <v>26.59</v>
      </c>
      <c r="L843" s="9">
        <v>98.7</v>
      </c>
      <c r="M843" s="9">
        <v>0.70199999999999996</v>
      </c>
      <c r="N843" s="9" t="s">
        <v>151</v>
      </c>
      <c r="O843" s="9">
        <v>42696.731540000001</v>
      </c>
      <c r="P843" s="9">
        <v>37269.347959999999</v>
      </c>
      <c r="Q843" s="9">
        <v>19704.259999999998</v>
      </c>
      <c r="R843" s="12">
        <f>J843*VLOOKUP(C843,'Projeto Básico'!A:F,6,FALSE)</f>
        <v>30.74979024015531</v>
      </c>
    </row>
    <row r="844" spans="1:18">
      <c r="A844" t="str">
        <f t="shared" si="13"/>
        <v>ItapemirimES</v>
      </c>
      <c r="B844" s="21" t="s">
        <v>2458</v>
      </c>
      <c r="C844" s="22" t="s">
        <v>21</v>
      </c>
      <c r="D844" s="22" t="s">
        <v>2459</v>
      </c>
      <c r="E844" s="9" t="s">
        <v>2560</v>
      </c>
      <c r="F844" s="9">
        <v>3202801</v>
      </c>
      <c r="G844" s="9" t="s">
        <v>2561</v>
      </c>
      <c r="H844" s="9" t="s">
        <v>2562</v>
      </c>
      <c r="I844" s="9">
        <v>550.71</v>
      </c>
      <c r="J844" s="9">
        <v>34957</v>
      </c>
      <c r="K844" s="9">
        <v>55.15</v>
      </c>
      <c r="L844" s="9">
        <v>97.6</v>
      </c>
      <c r="M844" s="9">
        <v>0.65400000000000003</v>
      </c>
      <c r="N844" s="9">
        <v>4.7699999999999996</v>
      </c>
      <c r="O844" s="9">
        <v>381848.46876999998</v>
      </c>
      <c r="P844" s="9">
        <v>369600.71932999999</v>
      </c>
      <c r="Q844" s="9">
        <v>93609.55</v>
      </c>
      <c r="R844" s="12">
        <f>J844*VLOOKUP(C844,'Projeto Básico'!A:F,6,FALSE)</f>
        <v>76.878874082757051</v>
      </c>
    </row>
    <row r="845" spans="1:18">
      <c r="A845" t="str">
        <f t="shared" si="13"/>
        <v>ItaranaES</v>
      </c>
      <c r="B845" s="21" t="s">
        <v>2458</v>
      </c>
      <c r="C845" s="22" t="s">
        <v>21</v>
      </c>
      <c r="D845" s="22" t="s">
        <v>2459</v>
      </c>
      <c r="E845" s="9" t="s">
        <v>2563</v>
      </c>
      <c r="F845" s="9">
        <v>3202900</v>
      </c>
      <c r="G845" s="9" t="s">
        <v>2564</v>
      </c>
      <c r="H845" s="9" t="s">
        <v>2565</v>
      </c>
      <c r="I845" s="9">
        <v>295.18900000000002</v>
      </c>
      <c r="J845" s="9">
        <v>10433</v>
      </c>
      <c r="K845" s="9">
        <v>36.42</v>
      </c>
      <c r="L845" s="9">
        <v>97</v>
      </c>
      <c r="M845" s="9">
        <v>0.68400000000000005</v>
      </c>
      <c r="N845" s="9">
        <v>8.85</v>
      </c>
      <c r="O845" s="9">
        <v>34374.613299999997</v>
      </c>
      <c r="P845" s="9">
        <v>30283.12414</v>
      </c>
      <c r="Q845" s="9">
        <v>20637.28</v>
      </c>
      <c r="R845" s="12">
        <f>J845*VLOOKUP(C845,'Projeto Básico'!A:F,6,FALSE)</f>
        <v>22.944683276751562</v>
      </c>
    </row>
    <row r="846" spans="1:18">
      <c r="A846" t="str">
        <f t="shared" si="13"/>
        <v>IúnaES</v>
      </c>
      <c r="B846" s="21" t="s">
        <v>2458</v>
      </c>
      <c r="C846" s="22" t="s">
        <v>21</v>
      </c>
      <c r="D846" s="22" t="s">
        <v>2459</v>
      </c>
      <c r="E846" s="9" t="s">
        <v>2566</v>
      </c>
      <c r="F846" s="9">
        <v>3203007</v>
      </c>
      <c r="G846" s="9" t="s">
        <v>2567</v>
      </c>
      <c r="H846" s="9" t="s">
        <v>2568</v>
      </c>
      <c r="I846" s="9">
        <v>460.58600000000001</v>
      </c>
      <c r="J846" s="9">
        <v>29417</v>
      </c>
      <c r="K846" s="9">
        <v>59.27</v>
      </c>
      <c r="L846" s="9">
        <v>97.4</v>
      </c>
      <c r="M846" s="9">
        <v>0.66600000000000004</v>
      </c>
      <c r="N846" s="9">
        <v>6.04</v>
      </c>
      <c r="O846" s="9">
        <v>65186.671000000002</v>
      </c>
      <c r="P846" s="9">
        <v>59094.907509999997</v>
      </c>
      <c r="Q846" s="9">
        <v>18145.39</v>
      </c>
      <c r="R846" s="12">
        <f>J846*VLOOKUP(C846,'Projeto Básico'!A:F,6,FALSE)</f>
        <v>64.695077921230776</v>
      </c>
    </row>
    <row r="847" spans="1:18">
      <c r="A847" t="str">
        <f t="shared" si="13"/>
        <v>JaguaréES</v>
      </c>
      <c r="B847" s="21" t="s">
        <v>2458</v>
      </c>
      <c r="C847" s="22" t="s">
        <v>21</v>
      </c>
      <c r="D847" s="22" t="s">
        <v>2459</v>
      </c>
      <c r="E847" s="9" t="s">
        <v>2569</v>
      </c>
      <c r="F847" s="9">
        <v>3203056</v>
      </c>
      <c r="G847" s="9" t="s">
        <v>2570</v>
      </c>
      <c r="H847" s="9" t="s">
        <v>2571</v>
      </c>
      <c r="I847" s="9">
        <v>659.75099999999998</v>
      </c>
      <c r="J847" s="9">
        <v>31589</v>
      </c>
      <c r="K847" s="9">
        <v>37.409999999999997</v>
      </c>
      <c r="L847" s="9">
        <v>96.9</v>
      </c>
      <c r="M847" s="9">
        <v>0.67800000000000005</v>
      </c>
      <c r="N847" s="9">
        <v>5.86</v>
      </c>
      <c r="O847" s="9">
        <v>91331.872629999998</v>
      </c>
      <c r="P847" s="9">
        <v>78825.199340000006</v>
      </c>
      <c r="Q847" s="9">
        <v>20973.919999999998</v>
      </c>
      <c r="R847" s="12">
        <f>J847*VLOOKUP(C847,'Projeto Básico'!A:F,6,FALSE)</f>
        <v>69.471829773728089</v>
      </c>
    </row>
    <row r="848" spans="1:18">
      <c r="A848" t="str">
        <f t="shared" si="13"/>
        <v>Jerônimo MonteiroES</v>
      </c>
      <c r="B848" s="21" t="s">
        <v>2458</v>
      </c>
      <c r="C848" s="22" t="s">
        <v>21</v>
      </c>
      <c r="D848" s="22" t="s">
        <v>2459</v>
      </c>
      <c r="E848" s="9" t="s">
        <v>2572</v>
      </c>
      <c r="F848" s="9">
        <v>3203106</v>
      </c>
      <c r="G848" s="9" t="s">
        <v>2573</v>
      </c>
      <c r="H848" s="9" t="s">
        <v>2574</v>
      </c>
      <c r="I848" s="9">
        <v>177.34200000000001</v>
      </c>
      <c r="J848" s="9">
        <v>12336</v>
      </c>
      <c r="K848" s="9">
        <v>67.16</v>
      </c>
      <c r="L848" s="9">
        <v>98.5</v>
      </c>
      <c r="M848" s="9">
        <v>0.69799999999999995</v>
      </c>
      <c r="N848" s="9" t="s">
        <v>151</v>
      </c>
      <c r="O848" s="9">
        <v>38388.949619999999</v>
      </c>
      <c r="P848" s="9">
        <v>34069.035530000001</v>
      </c>
      <c r="Q848" s="9">
        <v>12173.08</v>
      </c>
      <c r="R848" s="12">
        <f>J848*VLOOKUP(C848,'Projeto Básico'!A:F,6,FALSE)</f>
        <v>27.129839250647681</v>
      </c>
    </row>
    <row r="849" spans="1:18">
      <c r="A849" t="str">
        <f t="shared" si="13"/>
        <v>João NeivaES</v>
      </c>
      <c r="B849" s="21" t="s">
        <v>2458</v>
      </c>
      <c r="C849" s="22" t="s">
        <v>21</v>
      </c>
      <c r="D849" s="22" t="s">
        <v>2459</v>
      </c>
      <c r="E849" s="9" t="s">
        <v>2575</v>
      </c>
      <c r="F849" s="9">
        <v>3203130</v>
      </c>
      <c r="G849" s="9" t="s">
        <v>2576</v>
      </c>
      <c r="H849" s="9" t="s">
        <v>2577</v>
      </c>
      <c r="I849" s="9">
        <v>284.73500000000001</v>
      </c>
      <c r="J849" s="9">
        <v>16774</v>
      </c>
      <c r="K849" s="9">
        <v>55.52</v>
      </c>
      <c r="L849" s="9">
        <v>98.7</v>
      </c>
      <c r="M849" s="9">
        <v>0.753</v>
      </c>
      <c r="N849" s="9">
        <v>15.96</v>
      </c>
      <c r="O849" s="9">
        <v>59209.081400000003</v>
      </c>
      <c r="P849" s="9">
        <v>45848.604890000002</v>
      </c>
      <c r="Q849" s="9">
        <v>22928.77</v>
      </c>
      <c r="R849" s="12">
        <f>J849*VLOOKUP(C849,'Projeto Básico'!A:F,6,FALSE)</f>
        <v>36.89007162697505</v>
      </c>
    </row>
    <row r="850" spans="1:18">
      <c r="A850" t="str">
        <f t="shared" si="13"/>
        <v>Laranja da TerraES</v>
      </c>
      <c r="B850" s="21" t="s">
        <v>2458</v>
      </c>
      <c r="C850" s="22" t="s">
        <v>21</v>
      </c>
      <c r="D850" s="22" t="s">
        <v>2459</v>
      </c>
      <c r="E850" s="9" t="s">
        <v>2578</v>
      </c>
      <c r="F850" s="9">
        <v>3203163</v>
      </c>
      <c r="G850" s="9" t="s">
        <v>2579</v>
      </c>
      <c r="H850" s="9" t="s">
        <v>2580</v>
      </c>
      <c r="I850" s="9">
        <v>458.37</v>
      </c>
      <c r="J850" s="9">
        <v>10919</v>
      </c>
      <c r="K850" s="9">
        <v>23.62</v>
      </c>
      <c r="L850" s="9">
        <v>97.5</v>
      </c>
      <c r="M850" s="9">
        <v>0.65600000000000003</v>
      </c>
      <c r="N850" s="9">
        <v>19.23</v>
      </c>
      <c r="O850" s="9">
        <v>31473.64704</v>
      </c>
      <c r="P850" s="9">
        <v>27743.181759999999</v>
      </c>
      <c r="Q850" s="9">
        <v>14277.54</v>
      </c>
      <c r="R850" s="12">
        <f>J850*VLOOKUP(C850,'Projeto Básico'!A:F,6,FALSE)</f>
        <v>24.013514492365601</v>
      </c>
    </row>
    <row r="851" spans="1:18">
      <c r="A851" t="str">
        <f t="shared" si="13"/>
        <v>LinharesES</v>
      </c>
      <c r="B851" s="21" t="s">
        <v>2458</v>
      </c>
      <c r="C851" s="22" t="s">
        <v>21</v>
      </c>
      <c r="D851" s="22" t="s">
        <v>2459</v>
      </c>
      <c r="E851" s="9" t="s">
        <v>2581</v>
      </c>
      <c r="F851" s="9">
        <v>3203205</v>
      </c>
      <c r="G851" s="9" t="s">
        <v>2582</v>
      </c>
      <c r="H851" s="9" t="s">
        <v>2583</v>
      </c>
      <c r="I851" s="9">
        <v>3496.2629999999999</v>
      </c>
      <c r="J851" s="9">
        <v>179755</v>
      </c>
      <c r="K851" s="9">
        <v>40.33</v>
      </c>
      <c r="L851" s="9">
        <v>97.7</v>
      </c>
      <c r="M851" s="9">
        <v>0.72399999999999998</v>
      </c>
      <c r="N851" s="9">
        <v>9.74</v>
      </c>
      <c r="O851" s="9">
        <v>614845.47077000001</v>
      </c>
      <c r="P851" s="9">
        <v>470722.34954999998</v>
      </c>
      <c r="Q851" s="9">
        <v>37766.15</v>
      </c>
      <c r="R851" s="12">
        <f>J851*VLOOKUP(C851,'Projeto Básico'!A:F,6,FALSE)</f>
        <v>395.32459910020867</v>
      </c>
    </row>
    <row r="852" spans="1:18">
      <c r="A852" t="str">
        <f t="shared" si="13"/>
        <v>MantenópolisES</v>
      </c>
      <c r="B852" s="21" t="s">
        <v>2458</v>
      </c>
      <c r="C852" s="22" t="s">
        <v>21</v>
      </c>
      <c r="D852" s="22" t="s">
        <v>2459</v>
      </c>
      <c r="E852" s="9" t="s">
        <v>2584</v>
      </c>
      <c r="F852" s="9">
        <v>3203304</v>
      </c>
      <c r="G852" s="9" t="s">
        <v>2585</v>
      </c>
      <c r="H852" s="9" t="s">
        <v>2586</v>
      </c>
      <c r="I852" s="9">
        <v>321.41800000000001</v>
      </c>
      <c r="J852" s="9">
        <v>15653</v>
      </c>
      <c r="K852" s="9">
        <v>42.35</v>
      </c>
      <c r="L852" s="9">
        <v>99.2</v>
      </c>
      <c r="M852" s="9">
        <v>0.65700000000000003</v>
      </c>
      <c r="N852" s="9">
        <v>11.05</v>
      </c>
      <c r="O852" s="9">
        <v>40661.195780000002</v>
      </c>
      <c r="P852" s="9">
        <v>35896.628830000001</v>
      </c>
      <c r="Q852" s="9">
        <v>10924.32</v>
      </c>
      <c r="R852" s="12">
        <f>J852*VLOOKUP(C852,'Projeto Básico'!A:F,6,FALSE)</f>
        <v>34.424722259272713</v>
      </c>
    </row>
    <row r="853" spans="1:18">
      <c r="A853" t="str">
        <f t="shared" si="13"/>
        <v>MarataízesES</v>
      </c>
      <c r="B853" s="21" t="s">
        <v>2458</v>
      </c>
      <c r="C853" s="22" t="s">
        <v>21</v>
      </c>
      <c r="D853" s="22" t="s">
        <v>2459</v>
      </c>
      <c r="E853" s="9" t="s">
        <v>2587</v>
      </c>
      <c r="F853" s="9">
        <v>3203320</v>
      </c>
      <c r="G853" s="9" t="s">
        <v>2588</v>
      </c>
      <c r="H853" s="9" t="s">
        <v>2589</v>
      </c>
      <c r="I853" s="9">
        <v>130.268</v>
      </c>
      <c r="J853" s="9">
        <v>39259</v>
      </c>
      <c r="K853" s="9">
        <v>256.55</v>
      </c>
      <c r="L853" s="9">
        <v>98</v>
      </c>
      <c r="M853" s="9">
        <v>0.69599999999999995</v>
      </c>
      <c r="N853" s="9">
        <v>10.199999999999999</v>
      </c>
      <c r="O853" s="9">
        <v>170678.85837</v>
      </c>
      <c r="P853" s="9">
        <v>188935.98381999999</v>
      </c>
      <c r="Q853" s="9">
        <v>93156.7</v>
      </c>
      <c r="R853" s="12">
        <f>J853*VLOOKUP(C853,'Projeto Básico'!A:F,6,FALSE)</f>
        <v>86.340009658007247</v>
      </c>
    </row>
    <row r="854" spans="1:18">
      <c r="A854" t="str">
        <f t="shared" si="13"/>
        <v>Marechal FlorianoES</v>
      </c>
      <c r="B854" s="21" t="s">
        <v>2458</v>
      </c>
      <c r="C854" s="22" t="s">
        <v>21</v>
      </c>
      <c r="D854" s="22" t="s">
        <v>2459</v>
      </c>
      <c r="E854" s="9" t="s">
        <v>2590</v>
      </c>
      <c r="F854" s="9">
        <v>3203346</v>
      </c>
      <c r="G854" s="9" t="s">
        <v>2591</v>
      </c>
      <c r="H854" s="9" t="s">
        <v>2592</v>
      </c>
      <c r="I854" s="9">
        <v>285.495</v>
      </c>
      <c r="J854" s="9">
        <v>17141</v>
      </c>
      <c r="K854" s="9">
        <v>49.98</v>
      </c>
      <c r="L854" s="9">
        <v>98.5</v>
      </c>
      <c r="M854" s="9">
        <v>0.71</v>
      </c>
      <c r="N854" s="9">
        <v>14.85</v>
      </c>
      <c r="O854" s="9">
        <v>55386.66876</v>
      </c>
      <c r="P854" s="9">
        <v>51736.8177</v>
      </c>
      <c r="Q854" s="9">
        <v>29182.12</v>
      </c>
      <c r="R854" s="12">
        <f>J854*VLOOKUP(C854,'Projeto Básico'!A:F,6,FALSE)</f>
        <v>37.697193141646558</v>
      </c>
    </row>
    <row r="855" spans="1:18">
      <c r="A855" t="str">
        <f t="shared" si="13"/>
        <v>MarilândiaES</v>
      </c>
      <c r="B855" s="21" t="s">
        <v>2458</v>
      </c>
      <c r="C855" s="22" t="s">
        <v>21</v>
      </c>
      <c r="D855" s="22" t="s">
        <v>2459</v>
      </c>
      <c r="E855" s="9" t="s">
        <v>2593</v>
      </c>
      <c r="F855" s="9">
        <v>3203353</v>
      </c>
      <c r="G855" s="9" t="s">
        <v>2594</v>
      </c>
      <c r="H855" s="9" t="s">
        <v>2595</v>
      </c>
      <c r="I855" s="9">
        <v>327.642</v>
      </c>
      <c r="J855" s="9">
        <v>13091</v>
      </c>
      <c r="K855" s="9">
        <v>35.94</v>
      </c>
      <c r="L855" s="9">
        <v>97.7</v>
      </c>
      <c r="M855" s="9">
        <v>0.69599999999999995</v>
      </c>
      <c r="N855" s="9">
        <v>6.54</v>
      </c>
      <c r="O855" s="9">
        <v>36748.19786</v>
      </c>
      <c r="P855" s="9">
        <v>32324.309939999999</v>
      </c>
      <c r="Q855" s="9">
        <v>17400.13</v>
      </c>
      <c r="R855" s="12">
        <f>J855*VLOOKUP(C855,'Projeto Básico'!A:F,6,FALSE)</f>
        <v>28.790266344862907</v>
      </c>
    </row>
    <row r="856" spans="1:18">
      <c r="A856" t="str">
        <f t="shared" si="13"/>
        <v>Mimoso do SulES</v>
      </c>
      <c r="B856" s="21" t="s">
        <v>2458</v>
      </c>
      <c r="C856" s="22" t="s">
        <v>21</v>
      </c>
      <c r="D856" s="22" t="s">
        <v>2459</v>
      </c>
      <c r="E856" s="9" t="s">
        <v>2596</v>
      </c>
      <c r="F856" s="9">
        <v>3203403</v>
      </c>
      <c r="G856" s="9" t="s">
        <v>2597</v>
      </c>
      <c r="H856" s="9" t="s">
        <v>2598</v>
      </c>
      <c r="I856" s="9">
        <v>869.43899999999996</v>
      </c>
      <c r="J856" s="9">
        <v>26079</v>
      </c>
      <c r="K856" s="9">
        <v>29.79</v>
      </c>
      <c r="L856" s="9">
        <v>97.2</v>
      </c>
      <c r="M856" s="9">
        <v>0.67</v>
      </c>
      <c r="N856" s="9" t="s">
        <v>151</v>
      </c>
      <c r="O856" s="9">
        <v>70206.984809999994</v>
      </c>
      <c r="P856" s="9">
        <v>63382.902000000002</v>
      </c>
      <c r="Q856" s="9">
        <v>18762.12</v>
      </c>
      <c r="R856" s="12">
        <f>J856*VLOOKUP(C856,'Projeto Básico'!A:F,6,FALSE)</f>
        <v>57.354010847733534</v>
      </c>
    </row>
    <row r="857" spans="1:18">
      <c r="A857" t="str">
        <f t="shared" si="13"/>
        <v>MontanhaES</v>
      </c>
      <c r="B857" s="21" t="s">
        <v>2458</v>
      </c>
      <c r="C857" s="22" t="s">
        <v>21</v>
      </c>
      <c r="D857" s="22" t="s">
        <v>2459</v>
      </c>
      <c r="E857" s="9" t="s">
        <v>2599</v>
      </c>
      <c r="F857" s="9">
        <v>3203502</v>
      </c>
      <c r="G857" s="9" t="s">
        <v>2600</v>
      </c>
      <c r="H857" s="9" t="s">
        <v>2601</v>
      </c>
      <c r="I857" s="9">
        <v>1099.06</v>
      </c>
      <c r="J857" s="9">
        <v>18954</v>
      </c>
      <c r="K857" s="9">
        <v>16.239999999999998</v>
      </c>
      <c r="L857" s="9">
        <v>98.8</v>
      </c>
      <c r="M857" s="9">
        <v>0.66700000000000004</v>
      </c>
      <c r="N857" s="9">
        <v>7.19</v>
      </c>
      <c r="O857" s="9">
        <v>57156.906920000001</v>
      </c>
      <c r="P857" s="9">
        <v>49343.840859999997</v>
      </c>
      <c r="Q857" s="9">
        <v>19453.8</v>
      </c>
      <c r="R857" s="12">
        <f>J857*VLOOKUP(C857,'Projeto Básico'!A:F,6,FALSE)</f>
        <v>41.684417408947482</v>
      </c>
    </row>
    <row r="858" spans="1:18">
      <c r="A858" t="str">
        <f t="shared" si="13"/>
        <v>MucuriciES</v>
      </c>
      <c r="B858" s="21" t="s">
        <v>2458</v>
      </c>
      <c r="C858" s="22" t="s">
        <v>21</v>
      </c>
      <c r="D858" s="22" t="s">
        <v>2459</v>
      </c>
      <c r="E858" s="9" t="s">
        <v>2602</v>
      </c>
      <c r="F858" s="9">
        <v>3203601</v>
      </c>
      <c r="G858" s="9" t="s">
        <v>2603</v>
      </c>
      <c r="H858" s="9" t="s">
        <v>2604</v>
      </c>
      <c r="I858" s="9">
        <v>540.529</v>
      </c>
      <c r="J858" s="9">
        <v>5468</v>
      </c>
      <c r="K858" s="9">
        <v>10.47</v>
      </c>
      <c r="L858" s="9">
        <v>98.9</v>
      </c>
      <c r="M858" s="9">
        <v>0.66600000000000004</v>
      </c>
      <c r="N858" s="9">
        <v>13.16</v>
      </c>
      <c r="O858" s="9">
        <v>27480.322550000001</v>
      </c>
      <c r="P858" s="9">
        <v>23218.79664</v>
      </c>
      <c r="Q858" s="9">
        <v>15935.37</v>
      </c>
      <c r="R858" s="12">
        <f>J858*VLOOKUP(C858,'Projeto Básico'!A:F,6,FALSE)</f>
        <v>12.025450796250123</v>
      </c>
    </row>
    <row r="859" spans="1:18">
      <c r="A859" t="str">
        <f t="shared" si="13"/>
        <v>Muniz FreireES</v>
      </c>
      <c r="B859" s="21" t="s">
        <v>2458</v>
      </c>
      <c r="C859" s="22" t="s">
        <v>21</v>
      </c>
      <c r="D859" s="22" t="s">
        <v>2459</v>
      </c>
      <c r="E859" s="9" t="s">
        <v>2605</v>
      </c>
      <c r="F859" s="9">
        <v>3203700</v>
      </c>
      <c r="G859" s="9" t="s">
        <v>2606</v>
      </c>
      <c r="H859" s="9" t="s">
        <v>2607</v>
      </c>
      <c r="I859" s="9">
        <v>678.80399999999997</v>
      </c>
      <c r="J859" s="9">
        <v>17176</v>
      </c>
      <c r="K859" s="9">
        <v>27.08</v>
      </c>
      <c r="L859" s="9">
        <v>96.7</v>
      </c>
      <c r="M859" s="9">
        <v>0.64500000000000002</v>
      </c>
      <c r="N859" s="9">
        <v>16.670000000000002</v>
      </c>
      <c r="O859" s="9">
        <v>55706.836609999998</v>
      </c>
      <c r="P859" s="9">
        <v>51499.707479999997</v>
      </c>
      <c r="Q859" s="9">
        <v>19837.11</v>
      </c>
      <c r="R859" s="12">
        <f>J859*VLOOKUP(C859,'Projeto Básico'!A:F,6,FALSE)</f>
        <v>37.774166583100239</v>
      </c>
    </row>
    <row r="860" spans="1:18">
      <c r="A860" t="str">
        <f t="shared" si="13"/>
        <v>MuquiES</v>
      </c>
      <c r="B860" s="21" t="s">
        <v>2458</v>
      </c>
      <c r="C860" s="22" t="s">
        <v>21</v>
      </c>
      <c r="D860" s="22" t="s">
        <v>2459</v>
      </c>
      <c r="E860" s="9" t="s">
        <v>2608</v>
      </c>
      <c r="F860" s="9">
        <v>3203809</v>
      </c>
      <c r="G860" s="9" t="s">
        <v>2609</v>
      </c>
      <c r="H860" s="9" t="s">
        <v>2610</v>
      </c>
      <c r="I860" s="9">
        <v>327.26799999999997</v>
      </c>
      <c r="J860" s="9">
        <v>15602</v>
      </c>
      <c r="K860" s="9">
        <v>43.96</v>
      </c>
      <c r="L860" s="9">
        <v>97.7</v>
      </c>
      <c r="M860" s="9">
        <v>0.69399999999999995</v>
      </c>
      <c r="N860" s="9">
        <v>7.04</v>
      </c>
      <c r="O860" s="9">
        <v>37243.064259999999</v>
      </c>
      <c r="P860" s="9">
        <v>34299.338530000001</v>
      </c>
      <c r="Q860" s="9">
        <v>13041.68</v>
      </c>
      <c r="R860" s="12">
        <f>J860*VLOOKUP(C860,'Projeto Básico'!A:F,6,FALSE)</f>
        <v>34.312560958868772</v>
      </c>
    </row>
    <row r="861" spans="1:18">
      <c r="A861" t="str">
        <f t="shared" si="13"/>
        <v>Nova VenéciaES</v>
      </c>
      <c r="B861" s="21" t="s">
        <v>2458</v>
      </c>
      <c r="C861" s="22" t="s">
        <v>21</v>
      </c>
      <c r="D861" s="22" t="s">
        <v>2459</v>
      </c>
      <c r="E861" s="9" t="s">
        <v>2611</v>
      </c>
      <c r="F861" s="9">
        <v>3203908</v>
      </c>
      <c r="G861" s="9" t="s">
        <v>2612</v>
      </c>
      <c r="H861" s="9" t="s">
        <v>2613</v>
      </c>
      <c r="I861" s="9">
        <v>1439.5709999999999</v>
      </c>
      <c r="J861" s="9">
        <v>50751</v>
      </c>
      <c r="K861" s="9">
        <v>31.92</v>
      </c>
      <c r="L861" s="9">
        <v>98</v>
      </c>
      <c r="M861" s="9">
        <v>0.71199999999999997</v>
      </c>
      <c r="N861" s="9">
        <v>5.61</v>
      </c>
      <c r="O861" s="9">
        <v>130400.24460999999</v>
      </c>
      <c r="P861" s="9">
        <v>115049.28449999999</v>
      </c>
      <c r="Q861" s="9">
        <v>23957.48</v>
      </c>
      <c r="R861" s="12">
        <f>J861*VLOOKUP(C861,'Projeto Básico'!A:F,6,FALSE)</f>
        <v>111.6136893490289</v>
      </c>
    </row>
    <row r="862" spans="1:18">
      <c r="A862" t="str">
        <f t="shared" si="13"/>
        <v>PancasES</v>
      </c>
      <c r="B862" s="21" t="s">
        <v>2458</v>
      </c>
      <c r="C862" s="22" t="s">
        <v>21</v>
      </c>
      <c r="D862" s="22" t="s">
        <v>2459</v>
      </c>
      <c r="E862" s="9" t="s">
        <v>2614</v>
      </c>
      <c r="F862" s="9">
        <v>3204005</v>
      </c>
      <c r="G862" s="9" t="s">
        <v>2615</v>
      </c>
      <c r="H862" s="9" t="s">
        <v>2616</v>
      </c>
      <c r="I862" s="9">
        <v>837.84199999999998</v>
      </c>
      <c r="J862" s="9">
        <v>23426</v>
      </c>
      <c r="K862" s="9">
        <v>25.96</v>
      </c>
      <c r="L862" s="9">
        <v>97.2</v>
      </c>
      <c r="M862" s="9">
        <v>0.66700000000000004</v>
      </c>
      <c r="N862" s="9">
        <v>4.46</v>
      </c>
      <c r="O862" s="9">
        <v>49070.146990000001</v>
      </c>
      <c r="P862" s="9">
        <v>44593.75763</v>
      </c>
      <c r="Q862" s="9">
        <v>11996.28</v>
      </c>
      <c r="R862" s="12">
        <f>J862*VLOOKUP(C862,'Projeto Básico'!A:F,6,FALSE)</f>
        <v>51.519423985544144</v>
      </c>
    </row>
    <row r="863" spans="1:18">
      <c r="A863" t="str">
        <f t="shared" si="13"/>
        <v>Pedro CanárioES</v>
      </c>
      <c r="B863" s="21" t="s">
        <v>2458</v>
      </c>
      <c r="C863" s="22" t="s">
        <v>21</v>
      </c>
      <c r="D863" s="22" t="s">
        <v>2459</v>
      </c>
      <c r="E863" s="9" t="s">
        <v>2617</v>
      </c>
      <c r="F863" s="9">
        <v>3204054</v>
      </c>
      <c r="G863" s="9" t="s">
        <v>2618</v>
      </c>
      <c r="H863" s="9" t="s">
        <v>2619</v>
      </c>
      <c r="I863" s="9">
        <v>433.45299999999997</v>
      </c>
      <c r="J863" s="9">
        <v>26575</v>
      </c>
      <c r="K863" s="9">
        <v>54.84</v>
      </c>
      <c r="L863" s="9">
        <v>97.5</v>
      </c>
      <c r="M863" s="9">
        <v>0.65400000000000003</v>
      </c>
      <c r="N863" s="9">
        <v>13.11</v>
      </c>
      <c r="O863" s="9">
        <v>64430.191709999999</v>
      </c>
      <c r="P863" s="9">
        <v>52630.870069999997</v>
      </c>
      <c r="Q863" s="9">
        <v>13216.66</v>
      </c>
      <c r="R863" s="12">
        <f>J863*VLOOKUP(C863,'Projeto Básico'!A:F,6,FALSE)</f>
        <v>58.444834475191485</v>
      </c>
    </row>
    <row r="864" spans="1:18">
      <c r="A864" t="str">
        <f t="shared" si="13"/>
        <v>PinheirosES</v>
      </c>
      <c r="B864" s="21" t="s">
        <v>2458</v>
      </c>
      <c r="C864" s="22" t="s">
        <v>21</v>
      </c>
      <c r="D864" s="22" t="s">
        <v>2459</v>
      </c>
      <c r="E864" s="9" t="s">
        <v>2620</v>
      </c>
      <c r="F864" s="9">
        <v>3204104</v>
      </c>
      <c r="G864" s="9" t="s">
        <v>2621</v>
      </c>
      <c r="H864" s="9" t="s">
        <v>2622</v>
      </c>
      <c r="I864" s="9">
        <v>973.13599999999997</v>
      </c>
      <c r="J864" s="9">
        <v>27601</v>
      </c>
      <c r="K864" s="9">
        <v>24.55</v>
      </c>
      <c r="L864" s="9">
        <v>97.4</v>
      </c>
      <c r="M864" s="9">
        <v>0.67300000000000004</v>
      </c>
      <c r="N864" s="9">
        <v>8.2899999999999991</v>
      </c>
      <c r="O864" s="9">
        <v>69573.668099999995</v>
      </c>
      <c r="P864" s="9">
        <v>59362.342080000002</v>
      </c>
      <c r="Q864" s="9">
        <v>24968.29</v>
      </c>
      <c r="R864" s="12">
        <f>J864*VLOOKUP(C864,'Projeto Básico'!A:F,6,FALSE)</f>
        <v>60.701255930376675</v>
      </c>
    </row>
    <row r="865" spans="1:18">
      <c r="A865" t="str">
        <f t="shared" si="13"/>
        <v>PiúmaES</v>
      </c>
      <c r="B865" s="21" t="s">
        <v>2458</v>
      </c>
      <c r="C865" s="22" t="s">
        <v>21</v>
      </c>
      <c r="D865" s="22" t="s">
        <v>2459</v>
      </c>
      <c r="E865" s="9" t="s">
        <v>2623</v>
      </c>
      <c r="F865" s="9">
        <v>3204203</v>
      </c>
      <c r="G865" s="9" t="s">
        <v>2624</v>
      </c>
      <c r="H865" s="9" t="s">
        <v>2625</v>
      </c>
      <c r="I865" s="9">
        <v>74.046000000000006</v>
      </c>
      <c r="J865" s="9">
        <v>22388</v>
      </c>
      <c r="K865" s="9">
        <v>242.18</v>
      </c>
      <c r="L865" s="9">
        <v>98.4</v>
      </c>
      <c r="M865" s="9">
        <v>0.72699999999999998</v>
      </c>
      <c r="N865" s="9">
        <v>23.53</v>
      </c>
      <c r="O865" s="9">
        <v>79702.888430000006</v>
      </c>
      <c r="P865" s="9">
        <v>69659.644050000003</v>
      </c>
      <c r="Q865" s="9">
        <v>26545.5</v>
      </c>
      <c r="R865" s="12">
        <f>J865*VLOOKUP(C865,'Projeto Básico'!A:F,6,FALSE)</f>
        <v>49.236611636146264</v>
      </c>
    </row>
    <row r="866" spans="1:18">
      <c r="A866" t="str">
        <f t="shared" si="13"/>
        <v>Ponto BeloES</v>
      </c>
      <c r="B866" s="21" t="s">
        <v>2458</v>
      </c>
      <c r="C866" s="22" t="s">
        <v>21</v>
      </c>
      <c r="D866" s="22" t="s">
        <v>2459</v>
      </c>
      <c r="E866" s="9" t="s">
        <v>2626</v>
      </c>
      <c r="F866" s="9">
        <v>3204252</v>
      </c>
      <c r="G866" s="9" t="s">
        <v>2627</v>
      </c>
      <c r="H866" s="9" t="s">
        <v>2628</v>
      </c>
      <c r="I866" s="9">
        <v>360.11</v>
      </c>
      <c r="J866" s="9">
        <v>8016</v>
      </c>
      <c r="K866" s="9">
        <v>19.350000000000001</v>
      </c>
      <c r="L866" s="9">
        <v>98.7</v>
      </c>
      <c r="M866" s="9">
        <v>0.66900000000000004</v>
      </c>
      <c r="N866" s="9" t="s">
        <v>151</v>
      </c>
      <c r="O866" s="9">
        <v>24753.887040000001</v>
      </c>
      <c r="P866" s="9">
        <v>21459.59</v>
      </c>
      <c r="Q866" s="9">
        <v>11836.09</v>
      </c>
      <c r="R866" s="12">
        <f>J866*VLOOKUP(C866,'Projeto Básico'!A:F,6,FALSE)</f>
        <v>17.629117334078455</v>
      </c>
    </row>
    <row r="867" spans="1:18">
      <c r="A867" t="str">
        <f t="shared" si="13"/>
        <v>Presidente KennedyES</v>
      </c>
      <c r="B867" s="21" t="s">
        <v>2458</v>
      </c>
      <c r="C867" s="22" t="s">
        <v>21</v>
      </c>
      <c r="D867" s="22" t="s">
        <v>2459</v>
      </c>
      <c r="E867" s="9" t="s">
        <v>2629</v>
      </c>
      <c r="F867" s="9">
        <v>3204302</v>
      </c>
      <c r="G867" s="9" t="s">
        <v>2630</v>
      </c>
      <c r="H867" s="9" t="s">
        <v>2631</v>
      </c>
      <c r="I867" s="9">
        <v>594.89700000000005</v>
      </c>
      <c r="J867" s="9">
        <v>11741</v>
      </c>
      <c r="K867" s="9">
        <v>17.66</v>
      </c>
      <c r="L867" s="9">
        <v>97.1</v>
      </c>
      <c r="M867" s="9">
        <v>0.65700000000000003</v>
      </c>
      <c r="N867" s="9">
        <v>13.82</v>
      </c>
      <c r="O867" s="9">
        <v>359667.53976000001</v>
      </c>
      <c r="P867" s="9">
        <v>335144.97573000001</v>
      </c>
      <c r="Q867" s="9">
        <v>301474.89</v>
      </c>
      <c r="R867" s="12">
        <f>J867*VLOOKUP(C867,'Projeto Básico'!A:F,6,FALSE)</f>
        <v>25.821290745935023</v>
      </c>
    </row>
    <row r="868" spans="1:18">
      <c r="A868" t="str">
        <f t="shared" si="13"/>
        <v>Rio BananalES</v>
      </c>
      <c r="B868" s="21" t="s">
        <v>2458</v>
      </c>
      <c r="C868" s="22" t="s">
        <v>21</v>
      </c>
      <c r="D868" s="22" t="s">
        <v>2459</v>
      </c>
      <c r="E868" s="9" t="s">
        <v>2632</v>
      </c>
      <c r="F868" s="9">
        <v>3204351</v>
      </c>
      <c r="G868" s="9" t="s">
        <v>2633</v>
      </c>
      <c r="H868" s="9" t="s">
        <v>2634</v>
      </c>
      <c r="I868" s="9">
        <v>641.92899999999997</v>
      </c>
      <c r="J868" s="9">
        <v>19398</v>
      </c>
      <c r="K868" s="9">
        <v>27.3</v>
      </c>
      <c r="L868" s="9">
        <v>95.4</v>
      </c>
      <c r="M868" s="9">
        <v>0.68100000000000005</v>
      </c>
      <c r="N868" s="9">
        <v>10.79</v>
      </c>
      <c r="O868" s="9">
        <v>82159.506529999999</v>
      </c>
      <c r="P868" s="9">
        <v>59092.639479999998</v>
      </c>
      <c r="Q868" s="9">
        <v>22149.040000000001</v>
      </c>
      <c r="R868" s="12">
        <f>J868*VLOOKUP(C868,'Projeto Básico'!A:F,6,FALSE)</f>
        <v>42.6608804948171</v>
      </c>
    </row>
    <row r="869" spans="1:18">
      <c r="A869" t="str">
        <f t="shared" si="13"/>
        <v>Rio Novo do SulES</v>
      </c>
      <c r="B869" s="21" t="s">
        <v>2458</v>
      </c>
      <c r="C869" s="22" t="s">
        <v>21</v>
      </c>
      <c r="D869" s="22" t="s">
        <v>2459</v>
      </c>
      <c r="E869" s="9" t="s">
        <v>2635</v>
      </c>
      <c r="F869" s="9">
        <v>3204401</v>
      </c>
      <c r="G869" s="9" t="s">
        <v>2636</v>
      </c>
      <c r="H869" s="9" t="s">
        <v>2637</v>
      </c>
      <c r="I869" s="9">
        <v>204.464</v>
      </c>
      <c r="J869" s="9">
        <v>11630</v>
      </c>
      <c r="K869" s="9">
        <v>55.42</v>
      </c>
      <c r="L869" s="9">
        <v>97.8</v>
      </c>
      <c r="M869" s="9">
        <v>0.71099999999999997</v>
      </c>
      <c r="N869" s="9">
        <v>15.38</v>
      </c>
      <c r="O869" s="9">
        <v>37471.725250000003</v>
      </c>
      <c r="P869" s="9">
        <v>31142.648379999999</v>
      </c>
      <c r="Q869" s="9">
        <v>17699.990000000002</v>
      </c>
      <c r="R869" s="12">
        <f>J869*VLOOKUP(C869,'Projeto Básico'!A:F,6,FALSE)</f>
        <v>25.577174974467617</v>
      </c>
    </row>
    <row r="870" spans="1:18">
      <c r="A870" t="str">
        <f t="shared" si="13"/>
        <v>Santa LeopoldinaES</v>
      </c>
      <c r="B870" s="21" t="s">
        <v>2458</v>
      </c>
      <c r="C870" s="22" t="s">
        <v>21</v>
      </c>
      <c r="D870" s="22" t="s">
        <v>2459</v>
      </c>
      <c r="E870" s="9" t="s">
        <v>2638</v>
      </c>
      <c r="F870" s="9">
        <v>3204500</v>
      </c>
      <c r="G870" s="9" t="s">
        <v>199</v>
      </c>
      <c r="H870" s="9" t="s">
        <v>2639</v>
      </c>
      <c r="I870" s="9">
        <v>718.32500000000005</v>
      </c>
      <c r="J870" s="9">
        <v>12171</v>
      </c>
      <c r="K870" s="9">
        <v>17.05</v>
      </c>
      <c r="L870" s="9">
        <v>93.6</v>
      </c>
      <c r="M870" s="9">
        <v>0.626</v>
      </c>
      <c r="N870" s="9">
        <v>24.19</v>
      </c>
      <c r="O870" s="9">
        <v>41684.934730000001</v>
      </c>
      <c r="P870" s="9">
        <v>35615.801820000001</v>
      </c>
      <c r="Q870" s="9">
        <v>23088.3</v>
      </c>
      <c r="R870" s="12">
        <f>J870*VLOOKUP(C870,'Projeto Básico'!A:F,6,FALSE)</f>
        <v>26.766964455223164</v>
      </c>
    </row>
    <row r="871" spans="1:18">
      <c r="A871" t="str">
        <f t="shared" si="13"/>
        <v>Santa Maria de JetibáES</v>
      </c>
      <c r="B871" s="21" t="s">
        <v>2458</v>
      </c>
      <c r="C871" s="22" t="s">
        <v>21</v>
      </c>
      <c r="D871" s="22" t="s">
        <v>2459</v>
      </c>
      <c r="E871" s="9" t="s">
        <v>2640</v>
      </c>
      <c r="F871" s="9">
        <v>3204559</v>
      </c>
      <c r="G871" s="9" t="s">
        <v>1695</v>
      </c>
      <c r="H871" s="9" t="s">
        <v>2641</v>
      </c>
      <c r="I871" s="9">
        <v>735.19799999999998</v>
      </c>
      <c r="J871" s="9">
        <v>41588</v>
      </c>
      <c r="K871" s="9">
        <v>46.46</v>
      </c>
      <c r="L871" s="9">
        <v>95.9</v>
      </c>
      <c r="M871" s="9">
        <v>0.67100000000000004</v>
      </c>
      <c r="N871" s="9">
        <v>9.4</v>
      </c>
      <c r="O871" s="9">
        <v>126685.54977</v>
      </c>
      <c r="P871" s="9">
        <v>98268.156849999999</v>
      </c>
      <c r="Q871" s="9">
        <v>37073.21</v>
      </c>
      <c r="R871" s="12">
        <f>J871*VLOOKUP(C871,'Projeto Básico'!A:F,6,FALSE)</f>
        <v>91.462042376453937</v>
      </c>
    </row>
    <row r="872" spans="1:18">
      <c r="A872" t="str">
        <f t="shared" si="13"/>
        <v>Santa TeresaES</v>
      </c>
      <c r="B872" s="21" t="s">
        <v>2458</v>
      </c>
      <c r="C872" s="22" t="s">
        <v>21</v>
      </c>
      <c r="D872" s="22" t="s">
        <v>2459</v>
      </c>
      <c r="E872" s="9" t="s">
        <v>2642</v>
      </c>
      <c r="F872" s="9">
        <v>3204609</v>
      </c>
      <c r="G872" s="9" t="s">
        <v>2643</v>
      </c>
      <c r="H872" s="9" t="s">
        <v>2644</v>
      </c>
      <c r="I872" s="9">
        <v>683.03200000000004</v>
      </c>
      <c r="J872" s="9">
        <v>23853</v>
      </c>
      <c r="K872" s="9">
        <v>31.94</v>
      </c>
      <c r="L872" s="9">
        <v>98.2</v>
      </c>
      <c r="M872" s="9">
        <v>0.71399999999999997</v>
      </c>
      <c r="N872" s="9" t="s">
        <v>151</v>
      </c>
      <c r="O872" s="9">
        <v>72317.047749999998</v>
      </c>
      <c r="P872" s="9">
        <v>62374.521500000003</v>
      </c>
      <c r="Q872" s="9">
        <v>20767.54</v>
      </c>
      <c r="R872" s="12">
        <f>J872*VLOOKUP(C872,'Projeto Básico'!A:F,6,FALSE)</f>
        <v>52.458499971279117</v>
      </c>
    </row>
    <row r="873" spans="1:18">
      <c r="A873" t="str">
        <f t="shared" si="13"/>
        <v>São Domingos do NorteES</v>
      </c>
      <c r="B873" s="21" t="s">
        <v>2458</v>
      </c>
      <c r="C873" s="22" t="s">
        <v>21</v>
      </c>
      <c r="D873" s="22" t="s">
        <v>2459</v>
      </c>
      <c r="E873" s="9" t="s">
        <v>2645</v>
      </c>
      <c r="F873" s="9">
        <v>3204658</v>
      </c>
      <c r="G873" s="9" t="s">
        <v>2646</v>
      </c>
      <c r="H873" s="9" t="s">
        <v>2647</v>
      </c>
      <c r="I873" s="9">
        <v>298.58</v>
      </c>
      <c r="J873" s="9">
        <v>8735</v>
      </c>
      <c r="K873" s="9">
        <v>26.79</v>
      </c>
      <c r="L873" s="9">
        <v>93.7</v>
      </c>
      <c r="M873" s="9">
        <v>0.68200000000000005</v>
      </c>
      <c r="N873" s="9">
        <v>19.420000000000002</v>
      </c>
      <c r="O873" s="9">
        <v>33445.696620000002</v>
      </c>
      <c r="P873" s="9">
        <v>27060.740409999999</v>
      </c>
      <c r="Q873" s="9">
        <v>29612.66</v>
      </c>
      <c r="R873" s="12">
        <f>J873*VLOOKUP(C873,'Projeto Básico'!A:F,6,FALSE)</f>
        <v>19.210371745655603</v>
      </c>
    </row>
    <row r="874" spans="1:18">
      <c r="A874" t="str">
        <f t="shared" si="13"/>
        <v>São Gabriel da PalhaES</v>
      </c>
      <c r="B874" s="21" t="s">
        <v>2458</v>
      </c>
      <c r="C874" s="22" t="s">
        <v>21</v>
      </c>
      <c r="D874" s="22" t="s">
        <v>2459</v>
      </c>
      <c r="E874" s="9" t="s">
        <v>2648</v>
      </c>
      <c r="F874" s="9">
        <v>3204708</v>
      </c>
      <c r="G874" s="9" t="s">
        <v>2649</v>
      </c>
      <c r="H874" s="9" t="s">
        <v>2650</v>
      </c>
      <c r="I874" s="9">
        <v>434.887</v>
      </c>
      <c r="J874" s="9">
        <v>39085</v>
      </c>
      <c r="K874" s="9">
        <v>73.260000000000005</v>
      </c>
      <c r="L874" s="9">
        <v>96.5</v>
      </c>
      <c r="M874" s="9">
        <v>0.70899999999999996</v>
      </c>
      <c r="N874" s="9">
        <v>12.77</v>
      </c>
      <c r="O874" s="9">
        <v>88086.249169999996</v>
      </c>
      <c r="P874" s="9">
        <v>74501.455900000001</v>
      </c>
      <c r="Q874" s="9">
        <v>17575.59</v>
      </c>
      <c r="R874" s="12">
        <f>J874*VLOOKUP(C874,'Projeto Básico'!A:F,6,FALSE)</f>
        <v>85.957341691923205</v>
      </c>
    </row>
    <row r="875" spans="1:18">
      <c r="A875" t="str">
        <f t="shared" si="13"/>
        <v>São José do CalçadoES</v>
      </c>
      <c r="B875" s="21" t="s">
        <v>2458</v>
      </c>
      <c r="C875" s="22" t="s">
        <v>21</v>
      </c>
      <c r="D875" s="22" t="s">
        <v>2459</v>
      </c>
      <c r="E875" s="9" t="s">
        <v>2651</v>
      </c>
      <c r="F875" s="9">
        <v>3204807</v>
      </c>
      <c r="G875" s="9" t="s">
        <v>2652</v>
      </c>
      <c r="H875" s="9" t="s">
        <v>2653</v>
      </c>
      <c r="I875" s="9">
        <v>273.48899999999998</v>
      </c>
      <c r="J875" s="9">
        <v>10536</v>
      </c>
      <c r="K875" s="9">
        <v>38.06</v>
      </c>
      <c r="L875" s="9">
        <v>97.1</v>
      </c>
      <c r="M875" s="9">
        <v>0.68799999999999994</v>
      </c>
      <c r="N875" s="9">
        <v>25.64</v>
      </c>
      <c r="O875" s="9">
        <v>34844.727930000001</v>
      </c>
      <c r="P875" s="9">
        <v>30261.33914</v>
      </c>
      <c r="Q875" s="9">
        <v>16407.93</v>
      </c>
      <c r="R875" s="12">
        <f>J875*VLOOKUP(C875,'Projeto Básico'!A:F,6,FALSE)</f>
        <v>23.171205118743838</v>
      </c>
    </row>
    <row r="876" spans="1:18">
      <c r="A876" t="str">
        <f t="shared" si="13"/>
        <v>São MateusES</v>
      </c>
      <c r="B876" s="21" t="s">
        <v>2458</v>
      </c>
      <c r="C876" s="22" t="s">
        <v>21</v>
      </c>
      <c r="D876" s="22" t="s">
        <v>2459</v>
      </c>
      <c r="E876" s="9" t="s">
        <v>2654</v>
      </c>
      <c r="F876" s="9">
        <v>3204906</v>
      </c>
      <c r="G876" s="9" t="s">
        <v>2655</v>
      </c>
      <c r="H876" s="9" t="s">
        <v>2656</v>
      </c>
      <c r="I876" s="9">
        <v>2346.049</v>
      </c>
      <c r="J876" s="9">
        <v>134629</v>
      </c>
      <c r="K876" s="9">
        <v>46.62</v>
      </c>
      <c r="L876" s="9">
        <v>97.3</v>
      </c>
      <c r="M876" s="9">
        <v>0.73499999999999999</v>
      </c>
      <c r="N876" s="9">
        <v>14.08</v>
      </c>
      <c r="O876" s="9">
        <v>270566.85317999998</v>
      </c>
      <c r="P876" s="9">
        <v>253784.08666</v>
      </c>
      <c r="Q876" s="9">
        <v>19404.96</v>
      </c>
      <c r="R876" s="12">
        <f>J876*VLOOKUP(C876,'Projeto Básico'!A:F,6,FALSE)</f>
        <v>296.08164141337926</v>
      </c>
    </row>
    <row r="877" spans="1:18">
      <c r="A877" t="str">
        <f t="shared" si="13"/>
        <v>São Roque do CanaãES</v>
      </c>
      <c r="B877" s="21" t="s">
        <v>2458</v>
      </c>
      <c r="C877" s="22" t="s">
        <v>21</v>
      </c>
      <c r="D877" s="22" t="s">
        <v>2459</v>
      </c>
      <c r="E877" s="9" t="s">
        <v>2657</v>
      </c>
      <c r="F877" s="9">
        <v>3204955</v>
      </c>
      <c r="G877" s="9" t="s">
        <v>2658</v>
      </c>
      <c r="H877" s="9" t="s">
        <v>2659</v>
      </c>
      <c r="I877" s="9">
        <v>341.94400000000002</v>
      </c>
      <c r="J877" s="9">
        <v>12602</v>
      </c>
      <c r="K877" s="9">
        <v>32.96</v>
      </c>
      <c r="L877" s="9">
        <v>99.3</v>
      </c>
      <c r="M877" s="9">
        <v>0.7</v>
      </c>
      <c r="N877" s="9">
        <v>9.26</v>
      </c>
      <c r="O877" s="9">
        <v>31966.25143</v>
      </c>
      <c r="P877" s="9">
        <v>27047.43849</v>
      </c>
      <c r="Q877" s="9">
        <v>16621.259999999998</v>
      </c>
      <c r="R877" s="12">
        <f>J877*VLOOKUP(C877,'Projeto Básico'!A:F,6,FALSE)</f>
        <v>27.714837405695693</v>
      </c>
    </row>
    <row r="878" spans="1:18">
      <c r="A878" t="str">
        <f t="shared" si="13"/>
        <v>SerraES</v>
      </c>
      <c r="B878" s="21" t="s">
        <v>2458</v>
      </c>
      <c r="C878" s="22" t="s">
        <v>21</v>
      </c>
      <c r="D878" s="22" t="s">
        <v>2459</v>
      </c>
      <c r="E878" s="9" t="s">
        <v>2660</v>
      </c>
      <c r="F878" s="9">
        <v>3205002</v>
      </c>
      <c r="G878" s="9" t="s">
        <v>2661</v>
      </c>
      <c r="H878" s="9" t="s">
        <v>2662</v>
      </c>
      <c r="I878" s="9">
        <v>547.63099999999997</v>
      </c>
      <c r="J878" s="9">
        <v>536765</v>
      </c>
      <c r="K878" s="9">
        <v>741.85</v>
      </c>
      <c r="L878" s="9">
        <v>96.9</v>
      </c>
      <c r="M878" s="9">
        <v>0.73899999999999999</v>
      </c>
      <c r="N878" s="9">
        <v>11.63</v>
      </c>
      <c r="O878" s="9">
        <v>1197645.84932</v>
      </c>
      <c r="P878" s="9">
        <v>1108686.6575800001</v>
      </c>
      <c r="Q878" s="9">
        <v>47567.82</v>
      </c>
      <c r="R878" s="12">
        <f>J878*VLOOKUP(C878,'Projeto Básico'!A:F,6,FALSE)</f>
        <v>1180.4756943396485</v>
      </c>
    </row>
    <row r="879" spans="1:18">
      <c r="A879" t="str">
        <f t="shared" si="13"/>
        <v>SooretamaES</v>
      </c>
      <c r="B879" s="21" t="s">
        <v>2458</v>
      </c>
      <c r="C879" s="22" t="s">
        <v>21</v>
      </c>
      <c r="D879" s="22" t="s">
        <v>2459</v>
      </c>
      <c r="E879" s="9" t="s">
        <v>2663</v>
      </c>
      <c r="F879" s="9">
        <v>3205010</v>
      </c>
      <c r="G879" s="9" t="s">
        <v>2664</v>
      </c>
      <c r="H879" s="9" t="s">
        <v>2665</v>
      </c>
      <c r="I879" s="9">
        <v>587.03599999999994</v>
      </c>
      <c r="J879" s="9">
        <v>31278</v>
      </c>
      <c r="K879" s="9">
        <v>40.659999999999997</v>
      </c>
      <c r="L879" s="9">
        <v>95.1</v>
      </c>
      <c r="M879" s="9">
        <v>0.66200000000000003</v>
      </c>
      <c r="N879" s="9">
        <v>17.78</v>
      </c>
      <c r="O879" s="9">
        <v>71774.743629999997</v>
      </c>
      <c r="P879" s="9">
        <v>56927.238920000003</v>
      </c>
      <c r="Q879" s="9">
        <v>17704.349999999999</v>
      </c>
      <c r="R879" s="12">
        <f>J879*VLOOKUP(C879,'Projeto Básico'!A:F,6,FALSE)</f>
        <v>68.787865765382477</v>
      </c>
    </row>
    <row r="880" spans="1:18">
      <c r="A880" t="str">
        <f t="shared" si="13"/>
        <v>Vargem AltaES</v>
      </c>
      <c r="B880" s="21" t="s">
        <v>2458</v>
      </c>
      <c r="C880" s="22" t="s">
        <v>21</v>
      </c>
      <c r="D880" s="22" t="s">
        <v>2459</v>
      </c>
      <c r="E880" s="9" t="s">
        <v>2666</v>
      </c>
      <c r="F880" s="9">
        <v>3205036</v>
      </c>
      <c r="G880" s="9" t="s">
        <v>2667</v>
      </c>
      <c r="H880" s="9" t="s">
        <v>2668</v>
      </c>
      <c r="I880" s="9">
        <v>417.76</v>
      </c>
      <c r="J880" s="9">
        <v>21778</v>
      </c>
      <c r="K880" s="9">
        <v>46.25</v>
      </c>
      <c r="L880" s="9">
        <v>98.3</v>
      </c>
      <c r="M880" s="9">
        <v>0.66300000000000003</v>
      </c>
      <c r="N880" s="9">
        <v>20.239999999999998</v>
      </c>
      <c r="O880" s="9">
        <v>65927.152239999996</v>
      </c>
      <c r="P880" s="9">
        <v>51845.370739999998</v>
      </c>
      <c r="Q880" s="9">
        <v>16977.93</v>
      </c>
      <c r="R880" s="12">
        <f>J880*VLOOKUP(C880,'Projeto Básico'!A:F,6,FALSE)</f>
        <v>47.895074513667737</v>
      </c>
    </row>
    <row r="881" spans="1:18">
      <c r="A881" t="str">
        <f t="shared" si="13"/>
        <v>Venda Nova do ImigranteES</v>
      </c>
      <c r="B881" s="21" t="s">
        <v>2458</v>
      </c>
      <c r="C881" s="22" t="s">
        <v>21</v>
      </c>
      <c r="D881" s="22" t="s">
        <v>2459</v>
      </c>
      <c r="E881" s="9" t="s">
        <v>2669</v>
      </c>
      <c r="F881" s="9">
        <v>3205069</v>
      </c>
      <c r="G881" s="9" t="s">
        <v>2670</v>
      </c>
      <c r="H881" s="9" t="s">
        <v>2671</v>
      </c>
      <c r="I881" s="9">
        <v>185.90899999999999</v>
      </c>
      <c r="J881" s="9">
        <v>26204</v>
      </c>
      <c r="K881" s="9">
        <v>109.98</v>
      </c>
      <c r="L881" s="9">
        <v>98.9</v>
      </c>
      <c r="M881" s="9">
        <v>0.72799999999999998</v>
      </c>
      <c r="N881" s="9">
        <v>12.05</v>
      </c>
      <c r="O881" s="9">
        <v>66372.199630000003</v>
      </c>
      <c r="P881" s="9">
        <v>57779.848299999998</v>
      </c>
      <c r="Q881" s="9">
        <v>25055.72</v>
      </c>
      <c r="R881" s="12">
        <f>J881*VLOOKUP(C881,'Projeto Básico'!A:F,6,FALSE)</f>
        <v>57.628915995782414</v>
      </c>
    </row>
    <row r="882" spans="1:18">
      <c r="A882" t="str">
        <f t="shared" si="13"/>
        <v>VianaES</v>
      </c>
      <c r="B882" s="21" t="s">
        <v>2458</v>
      </c>
      <c r="C882" s="22" t="s">
        <v>21</v>
      </c>
      <c r="D882" s="22" t="s">
        <v>2459</v>
      </c>
      <c r="E882" s="9" t="s">
        <v>2672</v>
      </c>
      <c r="F882" s="9">
        <v>3205101</v>
      </c>
      <c r="G882" s="9" t="s">
        <v>2673</v>
      </c>
      <c r="H882" s="9" t="s">
        <v>2674</v>
      </c>
      <c r="I882" s="9">
        <v>312.279</v>
      </c>
      <c r="J882" s="9">
        <v>80735</v>
      </c>
      <c r="K882" s="9">
        <v>207.84</v>
      </c>
      <c r="L882" s="9">
        <v>94.8</v>
      </c>
      <c r="M882" s="9">
        <v>0.68600000000000005</v>
      </c>
      <c r="N882" s="9">
        <v>5.7</v>
      </c>
      <c r="O882" s="9">
        <v>201219.76712999999</v>
      </c>
      <c r="P882" s="9">
        <v>168215.81708000001</v>
      </c>
      <c r="Q882" s="9">
        <v>45523.9</v>
      </c>
      <c r="R882" s="12">
        <f>J882*VLOOKUP(C882,'Projeto Básico'!A:F,6,FALSE)</f>
        <v>177.55573702180939</v>
      </c>
    </row>
    <row r="883" spans="1:18">
      <c r="A883" t="str">
        <f t="shared" si="13"/>
        <v>Vila PavãoES</v>
      </c>
      <c r="B883" s="21" t="s">
        <v>2458</v>
      </c>
      <c r="C883" s="22" t="s">
        <v>21</v>
      </c>
      <c r="D883" s="22" t="s">
        <v>2459</v>
      </c>
      <c r="E883" s="9" t="s">
        <v>2675</v>
      </c>
      <c r="F883" s="9">
        <v>3205150</v>
      </c>
      <c r="G883" s="9" t="s">
        <v>2676</v>
      </c>
      <c r="H883" s="9" t="s">
        <v>2677</v>
      </c>
      <c r="I883" s="9">
        <v>433.25700000000001</v>
      </c>
      <c r="J883" s="9">
        <v>9280</v>
      </c>
      <c r="K883" s="9">
        <v>20.02</v>
      </c>
      <c r="L883" s="9">
        <v>97.3</v>
      </c>
      <c r="M883" s="9">
        <v>0.68100000000000005</v>
      </c>
      <c r="N883" s="9">
        <v>9.7100000000000009</v>
      </c>
      <c r="O883" s="9">
        <v>29213.851709999999</v>
      </c>
      <c r="P883" s="9">
        <v>23286.549070000001</v>
      </c>
      <c r="Q883" s="9">
        <v>16261.2</v>
      </c>
      <c r="R883" s="12">
        <f>J883*VLOOKUP(C883,'Projeto Básico'!A:F,6,FALSE)</f>
        <v>20.408958191148709</v>
      </c>
    </row>
    <row r="884" spans="1:18">
      <c r="A884" t="str">
        <f t="shared" si="13"/>
        <v>Vila ValérioES</v>
      </c>
      <c r="B884" s="21" t="s">
        <v>2458</v>
      </c>
      <c r="C884" s="22" t="s">
        <v>21</v>
      </c>
      <c r="D884" s="22" t="s">
        <v>2459</v>
      </c>
      <c r="E884" s="9" t="s">
        <v>2678</v>
      </c>
      <c r="F884" s="9">
        <v>3205176</v>
      </c>
      <c r="G884" s="9" t="s">
        <v>2679</v>
      </c>
      <c r="H884" s="9" t="s">
        <v>2680</v>
      </c>
      <c r="I884" s="9">
        <v>470.34300000000002</v>
      </c>
      <c r="J884" s="9">
        <v>14065</v>
      </c>
      <c r="K884" s="9">
        <v>29.42</v>
      </c>
      <c r="L884" s="9">
        <v>96.9</v>
      </c>
      <c r="M884" s="9">
        <v>0.67500000000000004</v>
      </c>
      <c r="N884" s="9">
        <v>8.81</v>
      </c>
      <c r="O884" s="9">
        <v>48688.533069999998</v>
      </c>
      <c r="P884" s="9">
        <v>39097.372210000001</v>
      </c>
      <c r="Q884" s="9">
        <v>22498.58</v>
      </c>
      <c r="R884" s="12">
        <f>J884*VLOOKUP(C884,'Projeto Básico'!A:F,6,FALSE)</f>
        <v>30.932327258459765</v>
      </c>
    </row>
    <row r="885" spans="1:18">
      <c r="A885" t="str">
        <f t="shared" si="13"/>
        <v>Vila VelhaES</v>
      </c>
      <c r="B885" s="21" t="s">
        <v>2458</v>
      </c>
      <c r="C885" s="22" t="s">
        <v>21</v>
      </c>
      <c r="D885" s="22" t="s">
        <v>2459</v>
      </c>
      <c r="E885" s="9" t="s">
        <v>2681</v>
      </c>
      <c r="F885" s="9">
        <v>3205200</v>
      </c>
      <c r="G885" s="9" t="s">
        <v>2682</v>
      </c>
      <c r="H885" s="9" t="s">
        <v>2683</v>
      </c>
      <c r="I885" s="9">
        <v>210.22499999999999</v>
      </c>
      <c r="J885" s="9">
        <v>508655</v>
      </c>
      <c r="K885" s="9">
        <v>1973.59</v>
      </c>
      <c r="L885" s="9">
        <v>96.8</v>
      </c>
      <c r="M885" s="9">
        <v>0.8</v>
      </c>
      <c r="N885" s="9">
        <v>11.49</v>
      </c>
      <c r="O885" s="9">
        <v>943960.94787999999</v>
      </c>
      <c r="P885" s="9">
        <v>799078.57684999995</v>
      </c>
      <c r="Q885" s="9">
        <v>25115.27</v>
      </c>
      <c r="R885" s="12">
        <f>J885*VLOOKUP(C885,'Projeto Básico'!A:F,6,FALSE)</f>
        <v>1118.6550246464167</v>
      </c>
    </row>
    <row r="886" spans="1:18">
      <c r="A886" t="str">
        <f t="shared" si="13"/>
        <v>VitóriaES</v>
      </c>
      <c r="B886" s="21" t="s">
        <v>2458</v>
      </c>
      <c r="C886" s="22" t="s">
        <v>21</v>
      </c>
      <c r="D886" s="22" t="s">
        <v>2459</v>
      </c>
      <c r="E886" s="9" t="s">
        <v>2684</v>
      </c>
      <c r="F886" s="9">
        <v>3205309</v>
      </c>
      <c r="G886" s="9" t="s">
        <v>2685</v>
      </c>
      <c r="H886" s="9" t="s">
        <v>2686</v>
      </c>
      <c r="I886" s="9">
        <v>97.123000000000005</v>
      </c>
      <c r="J886" s="9">
        <v>369534</v>
      </c>
      <c r="K886" s="9">
        <v>3338.3</v>
      </c>
      <c r="L886" s="9">
        <v>97.6</v>
      </c>
      <c r="M886" s="9">
        <v>0.84499999999999997</v>
      </c>
      <c r="N886" s="9">
        <v>8.6300000000000008</v>
      </c>
      <c r="O886" s="9">
        <v>1665698.98016</v>
      </c>
      <c r="P886" s="9">
        <v>1508160.7357300001</v>
      </c>
      <c r="Q886" s="9">
        <v>69628.399999999994</v>
      </c>
      <c r="R886" s="12">
        <f>J886*VLOOKUP(C886,'Projeto Básico'!A:F,6,FALSE)</f>
        <v>812.69439183275301</v>
      </c>
    </row>
    <row r="887" spans="1:18">
      <c r="A887" t="str">
        <f t="shared" si="13"/>
        <v>Abadia de GoiásGO</v>
      </c>
      <c r="B887" s="21" t="s">
        <v>2687</v>
      </c>
      <c r="C887" s="22" t="s">
        <v>22</v>
      </c>
      <c r="D887" s="22" t="s">
        <v>2455</v>
      </c>
      <c r="E887" s="9" t="s">
        <v>2688</v>
      </c>
      <c r="F887" s="9">
        <v>5200050</v>
      </c>
      <c r="G887" s="9" t="s">
        <v>2689</v>
      </c>
      <c r="H887" s="9" t="s">
        <v>2690</v>
      </c>
      <c r="I887" s="9">
        <v>143.357</v>
      </c>
      <c r="J887" s="9">
        <v>9158</v>
      </c>
      <c r="K887" s="9">
        <v>46.85</v>
      </c>
      <c r="L887" s="9">
        <v>97.2</v>
      </c>
      <c r="M887" s="9">
        <v>0.70799999999999996</v>
      </c>
      <c r="N887" s="9">
        <v>11.81</v>
      </c>
      <c r="O887" s="9">
        <v>35644.538039999999</v>
      </c>
      <c r="P887" s="9">
        <v>30190.887699999999</v>
      </c>
      <c r="Q887" s="9">
        <v>31181.96</v>
      </c>
      <c r="R887" s="12">
        <f>J887*VLOOKUP(C887,'Projeto Básico'!A:F,6,FALSE)</f>
        <v>16.731312591851708</v>
      </c>
    </row>
    <row r="888" spans="1:18">
      <c r="A888" t="str">
        <f t="shared" si="13"/>
        <v>AbadiâniaGO</v>
      </c>
      <c r="B888" s="21" t="s">
        <v>2687</v>
      </c>
      <c r="C888" s="22" t="s">
        <v>22</v>
      </c>
      <c r="D888" s="22" t="s">
        <v>2455</v>
      </c>
      <c r="E888" s="9" t="s">
        <v>2691</v>
      </c>
      <c r="F888" s="9">
        <v>5200100</v>
      </c>
      <c r="G888" s="9" t="s">
        <v>2692</v>
      </c>
      <c r="H888" s="9" t="s">
        <v>2693</v>
      </c>
      <c r="I888" s="9">
        <v>1044.5550000000001</v>
      </c>
      <c r="J888" s="9">
        <v>20873</v>
      </c>
      <c r="K888" s="9">
        <v>15.08</v>
      </c>
      <c r="L888" s="9">
        <v>94.3</v>
      </c>
      <c r="M888" s="9">
        <v>0.68899999999999995</v>
      </c>
      <c r="N888" s="9">
        <v>32.090000000000003</v>
      </c>
      <c r="O888" s="9">
        <v>45743.81048</v>
      </c>
      <c r="P888" s="9">
        <v>40518.079949999999</v>
      </c>
      <c r="Q888" s="9">
        <v>20179.099999999999</v>
      </c>
      <c r="R888" s="12">
        <f>J888*VLOOKUP(C888,'Projeto Básico'!A:F,6,FALSE)</f>
        <v>38.134165508814228</v>
      </c>
    </row>
    <row r="889" spans="1:18">
      <c r="A889" t="str">
        <f t="shared" si="13"/>
        <v>AcreúnaGO</v>
      </c>
      <c r="B889" s="21" t="s">
        <v>2687</v>
      </c>
      <c r="C889" s="22" t="s">
        <v>22</v>
      </c>
      <c r="D889" s="22" t="s">
        <v>2455</v>
      </c>
      <c r="E889" s="9" t="s">
        <v>2694</v>
      </c>
      <c r="F889" s="9">
        <v>5200134</v>
      </c>
      <c r="G889" s="9" t="s">
        <v>2695</v>
      </c>
      <c r="H889" s="9" t="s">
        <v>2696</v>
      </c>
      <c r="I889" s="9">
        <v>1566.742</v>
      </c>
      <c r="J889" s="9">
        <v>22710</v>
      </c>
      <c r="K889" s="9">
        <v>12.95</v>
      </c>
      <c r="L889" s="9">
        <v>97.1</v>
      </c>
      <c r="M889" s="9">
        <v>0.68600000000000005</v>
      </c>
      <c r="N889" s="9">
        <v>19.760000000000002</v>
      </c>
      <c r="O889" s="9">
        <v>69963.059169999993</v>
      </c>
      <c r="P889" s="9">
        <v>64395.627780000003</v>
      </c>
      <c r="Q889" s="9">
        <v>35669.65</v>
      </c>
      <c r="R889" s="12">
        <f>J889*VLOOKUP(C889,'Projeto Básico'!A:F,6,FALSE)</f>
        <v>41.49029361879802</v>
      </c>
    </row>
    <row r="890" spans="1:18">
      <c r="A890" t="str">
        <f t="shared" si="13"/>
        <v>AdelândiaGO</v>
      </c>
      <c r="B890" s="21" t="s">
        <v>2687</v>
      </c>
      <c r="C890" s="22" t="s">
        <v>22</v>
      </c>
      <c r="D890" s="22" t="s">
        <v>2455</v>
      </c>
      <c r="E890" s="9" t="s">
        <v>2697</v>
      </c>
      <c r="F890" s="9">
        <v>5200159</v>
      </c>
      <c r="G890" s="9" t="s">
        <v>2698</v>
      </c>
      <c r="H890" s="9" t="s">
        <v>2699</v>
      </c>
      <c r="I890" s="9">
        <v>115.38500000000001</v>
      </c>
      <c r="J890" s="9">
        <v>2515</v>
      </c>
      <c r="K890" s="9">
        <v>21.47</v>
      </c>
      <c r="L890" s="9">
        <v>100</v>
      </c>
      <c r="M890" s="9">
        <v>0.70199999999999996</v>
      </c>
      <c r="N890" s="9" t="s">
        <v>151</v>
      </c>
      <c r="O890" s="9">
        <v>12780.34678</v>
      </c>
      <c r="P890" s="9">
        <v>11340.786</v>
      </c>
      <c r="Q890" s="9">
        <v>16858.060000000001</v>
      </c>
      <c r="R890" s="12">
        <f>J890*VLOOKUP(C890,'Projeto Básico'!A:F,6,FALSE)</f>
        <v>4.5948079458950692</v>
      </c>
    </row>
    <row r="891" spans="1:18">
      <c r="A891" t="str">
        <f t="shared" si="13"/>
        <v>Água Fria de GoiásGO</v>
      </c>
      <c r="B891" s="21" t="s">
        <v>2687</v>
      </c>
      <c r="C891" s="22" t="s">
        <v>22</v>
      </c>
      <c r="D891" s="22" t="s">
        <v>2455</v>
      </c>
      <c r="E891" s="9" t="s">
        <v>2700</v>
      </c>
      <c r="F891" s="9">
        <v>5200175</v>
      </c>
      <c r="G891" s="9" t="s">
        <v>689</v>
      </c>
      <c r="H891" s="9" t="s">
        <v>2701</v>
      </c>
      <c r="I891" s="9">
        <v>2023.636</v>
      </c>
      <c r="J891" s="9">
        <v>5843</v>
      </c>
      <c r="K891" s="9">
        <v>2.5099999999999998</v>
      </c>
      <c r="L891" s="9">
        <v>97.4</v>
      </c>
      <c r="M891" s="9">
        <v>0.67100000000000004</v>
      </c>
      <c r="N891" s="9" t="s">
        <v>151</v>
      </c>
      <c r="O891" s="9">
        <v>18592.623080000001</v>
      </c>
      <c r="P891" s="9">
        <v>17048.442930000001</v>
      </c>
      <c r="Q891" s="9">
        <v>60314.6</v>
      </c>
      <c r="R891" s="12">
        <f>J891*VLOOKUP(C891,'Projeto Básico'!A:F,6,FALSE)</f>
        <v>10.67493551803773</v>
      </c>
    </row>
    <row r="892" spans="1:18">
      <c r="A892" t="str">
        <f t="shared" si="13"/>
        <v>Água LimpaGO</v>
      </c>
      <c r="B892" s="21" t="s">
        <v>2687</v>
      </c>
      <c r="C892" s="22" t="s">
        <v>22</v>
      </c>
      <c r="D892" s="22" t="s">
        <v>2455</v>
      </c>
      <c r="E892" s="9" t="s">
        <v>2702</v>
      </c>
      <c r="F892" s="9">
        <v>5200209</v>
      </c>
      <c r="G892" s="9" t="s">
        <v>2703</v>
      </c>
      <c r="H892" s="9" t="s">
        <v>2704</v>
      </c>
      <c r="I892" s="9">
        <v>458.83600000000001</v>
      </c>
      <c r="J892" s="9">
        <v>1809</v>
      </c>
      <c r="K892" s="9">
        <v>4.45</v>
      </c>
      <c r="L892" s="9">
        <v>97.4</v>
      </c>
      <c r="M892" s="9">
        <v>0.72199999999999998</v>
      </c>
      <c r="N892" s="9" t="s">
        <v>151</v>
      </c>
      <c r="O892" s="9">
        <v>15934.6702</v>
      </c>
      <c r="P892" s="9">
        <v>13860.202789999999</v>
      </c>
      <c r="Q892" s="9">
        <v>29853.119999999999</v>
      </c>
      <c r="R892" s="12">
        <f>J892*VLOOKUP(C892,'Projeto Básico'!A:F,6,FALSE)</f>
        <v>3.3049731905066322</v>
      </c>
    </row>
    <row r="893" spans="1:18">
      <c r="A893" t="str">
        <f t="shared" si="13"/>
        <v>Águas Lindas de GoiásGO</v>
      </c>
      <c r="B893" s="21" t="s">
        <v>2687</v>
      </c>
      <c r="C893" s="22" t="s">
        <v>22</v>
      </c>
      <c r="D893" s="22" t="s">
        <v>2455</v>
      </c>
      <c r="E893" s="9" t="s">
        <v>2705</v>
      </c>
      <c r="F893" s="9">
        <v>5200258</v>
      </c>
      <c r="G893" s="9" t="s">
        <v>2706</v>
      </c>
      <c r="H893" s="9" t="s">
        <v>2707</v>
      </c>
      <c r="I893" s="9">
        <v>191.81700000000001</v>
      </c>
      <c r="J893" s="9">
        <v>222850</v>
      </c>
      <c r="K893" s="9">
        <v>846.02</v>
      </c>
      <c r="L893" s="9">
        <v>96.6</v>
      </c>
      <c r="M893" s="9">
        <v>0.68600000000000005</v>
      </c>
      <c r="N893" s="9">
        <v>9.57</v>
      </c>
      <c r="O893" s="9">
        <v>318867.71233000001</v>
      </c>
      <c r="P893" s="9">
        <v>261959.13941999999</v>
      </c>
      <c r="Q893" s="9">
        <v>9594.73</v>
      </c>
      <c r="R893" s="12">
        <f>J893*VLOOKUP(C893,'Projeto Básico'!A:F,6,FALSE)</f>
        <v>407.13835019591102</v>
      </c>
    </row>
    <row r="894" spans="1:18">
      <c r="A894" t="str">
        <f t="shared" si="13"/>
        <v>AlexâniaGO</v>
      </c>
      <c r="B894" s="21" t="s">
        <v>2687</v>
      </c>
      <c r="C894" s="22" t="s">
        <v>22</v>
      </c>
      <c r="D894" s="22" t="s">
        <v>2455</v>
      </c>
      <c r="E894" s="9" t="s">
        <v>2708</v>
      </c>
      <c r="F894" s="9">
        <v>5200308</v>
      </c>
      <c r="G894" s="9" t="s">
        <v>2709</v>
      </c>
      <c r="H894" s="9" t="s">
        <v>2710</v>
      </c>
      <c r="I894" s="9">
        <v>846.87599999999998</v>
      </c>
      <c r="J894" s="9">
        <v>28360</v>
      </c>
      <c r="K894" s="9">
        <v>28.09</v>
      </c>
      <c r="L894" s="9">
        <v>97</v>
      </c>
      <c r="M894" s="9">
        <v>0.68200000000000005</v>
      </c>
      <c r="N894" s="9">
        <v>2.4300000000000002</v>
      </c>
      <c r="O894" s="9">
        <v>73422.684840000002</v>
      </c>
      <c r="P894" s="9">
        <v>67957.200400000002</v>
      </c>
      <c r="Q894" s="9">
        <v>35507.949999999997</v>
      </c>
      <c r="R894" s="12">
        <f>J894*VLOOKUP(C894,'Projeto Básico'!A:F,6,FALSE)</f>
        <v>51.812625584725311</v>
      </c>
    </row>
    <row r="895" spans="1:18">
      <c r="A895" t="str">
        <f t="shared" si="13"/>
        <v>AloândiaGO</v>
      </c>
      <c r="B895" s="21" t="s">
        <v>2687</v>
      </c>
      <c r="C895" s="22" t="s">
        <v>22</v>
      </c>
      <c r="D895" s="22" t="s">
        <v>2455</v>
      </c>
      <c r="E895" s="9" t="s">
        <v>2711</v>
      </c>
      <c r="F895" s="9">
        <v>5200506</v>
      </c>
      <c r="G895" s="9" t="s">
        <v>2712</v>
      </c>
      <c r="H895" s="9" t="s">
        <v>2713</v>
      </c>
      <c r="I895" s="9">
        <v>102.09399999999999</v>
      </c>
      <c r="J895" s="9">
        <v>1976</v>
      </c>
      <c r="K895" s="9">
        <v>20.079999999999998</v>
      </c>
      <c r="L895" s="9">
        <v>98.1</v>
      </c>
      <c r="M895" s="9">
        <v>0.69699999999999995</v>
      </c>
      <c r="N895" s="9" t="s">
        <v>151</v>
      </c>
      <c r="O895" s="9">
        <v>13201.275540000001</v>
      </c>
      <c r="P895" s="9">
        <v>10952.054700000001</v>
      </c>
      <c r="Q895" s="9">
        <v>27304.400000000001</v>
      </c>
      <c r="R895" s="12">
        <f>J895*VLOOKUP(C895,'Projeto Básico'!A:F,6,FALSE)</f>
        <v>3.6100757459597044</v>
      </c>
    </row>
    <row r="896" spans="1:18">
      <c r="A896" t="str">
        <f t="shared" si="13"/>
        <v>Alto HorizonteGO</v>
      </c>
      <c r="B896" s="21" t="s">
        <v>2687</v>
      </c>
      <c r="C896" s="22" t="s">
        <v>22</v>
      </c>
      <c r="D896" s="22" t="s">
        <v>2455</v>
      </c>
      <c r="E896" s="9" t="s">
        <v>2714</v>
      </c>
      <c r="F896" s="9">
        <v>5200555</v>
      </c>
      <c r="G896" s="9" t="s">
        <v>2715</v>
      </c>
      <c r="H896" s="9" t="s">
        <v>2716</v>
      </c>
      <c r="I896" s="9">
        <v>500.34199999999998</v>
      </c>
      <c r="J896" s="9">
        <v>6796</v>
      </c>
      <c r="K896" s="9">
        <v>8.94</v>
      </c>
      <c r="L896" s="9">
        <v>97</v>
      </c>
      <c r="M896" s="9">
        <v>0.71899999999999997</v>
      </c>
      <c r="N896" s="9">
        <v>8.1999999999999993</v>
      </c>
      <c r="O896" s="9">
        <v>69116.922949999993</v>
      </c>
      <c r="P896" s="9">
        <v>54918.721239999999</v>
      </c>
      <c r="Q896" s="9">
        <v>119081.22</v>
      </c>
      <c r="R896" s="12">
        <f>J896*VLOOKUP(C896,'Projeto Básico'!A:F,6,FALSE)</f>
        <v>12.41602974167113</v>
      </c>
    </row>
    <row r="897" spans="1:18">
      <c r="A897" t="str">
        <f t="shared" si="13"/>
        <v>Alto Paraíso de GoiásGO</v>
      </c>
      <c r="B897" s="21" t="s">
        <v>2687</v>
      </c>
      <c r="C897" s="22" t="s">
        <v>22</v>
      </c>
      <c r="D897" s="22" t="s">
        <v>2455</v>
      </c>
      <c r="E897" s="9" t="s">
        <v>2717</v>
      </c>
      <c r="F897" s="9">
        <v>5200605</v>
      </c>
      <c r="G897" s="9" t="s">
        <v>2718</v>
      </c>
      <c r="H897" s="9" t="s">
        <v>2719</v>
      </c>
      <c r="I897" s="9">
        <v>2594.998</v>
      </c>
      <c r="J897" s="9">
        <v>7751</v>
      </c>
      <c r="K897" s="9">
        <v>2.65</v>
      </c>
      <c r="L897" s="9">
        <v>98</v>
      </c>
      <c r="M897" s="9">
        <v>0.71299999999999997</v>
      </c>
      <c r="N897" s="9">
        <v>28.78</v>
      </c>
      <c r="O897" s="9">
        <v>28163.12745</v>
      </c>
      <c r="P897" s="9">
        <v>24889.058690000002</v>
      </c>
      <c r="Q897" s="9">
        <v>29784.01</v>
      </c>
      <c r="R897" s="12">
        <f>J897*VLOOKUP(C897,'Projeto Básico'!A:F,6,FALSE)</f>
        <v>14.160777888124327</v>
      </c>
    </row>
    <row r="898" spans="1:18">
      <c r="A898" t="str">
        <f t="shared" si="13"/>
        <v>Alvorada do NorteGO</v>
      </c>
      <c r="B898" s="21" t="s">
        <v>2687</v>
      </c>
      <c r="C898" s="22" t="s">
        <v>22</v>
      </c>
      <c r="D898" s="22" t="s">
        <v>2455</v>
      </c>
      <c r="E898" s="9" t="s">
        <v>2720</v>
      </c>
      <c r="F898" s="9">
        <v>5200803</v>
      </c>
      <c r="G898" s="9" t="s">
        <v>2721</v>
      </c>
      <c r="H898" s="9" t="s">
        <v>2722</v>
      </c>
      <c r="I898" s="9">
        <v>1268.347</v>
      </c>
      <c r="J898" s="9">
        <v>8749</v>
      </c>
      <c r="K898" s="9">
        <v>6.42</v>
      </c>
      <c r="L898" s="9">
        <v>98</v>
      </c>
      <c r="M898" s="9">
        <v>0.66</v>
      </c>
      <c r="N898" s="9">
        <v>14.08</v>
      </c>
      <c r="O898" s="9">
        <v>29941.353739999999</v>
      </c>
      <c r="P898" s="9">
        <v>25461.49669</v>
      </c>
      <c r="Q898" s="9">
        <v>17801.21</v>
      </c>
      <c r="R898" s="12">
        <f>J898*VLOOKUP(C898,'Projeto Básico'!A:F,6,FALSE)</f>
        <v>15.984085375203165</v>
      </c>
    </row>
    <row r="899" spans="1:18">
      <c r="A899" t="str">
        <f t="shared" si="13"/>
        <v>AmaralinaGO</v>
      </c>
      <c r="B899" s="21" t="s">
        <v>2687</v>
      </c>
      <c r="C899" s="22" t="s">
        <v>22</v>
      </c>
      <c r="D899" s="22" t="s">
        <v>2455</v>
      </c>
      <c r="E899" s="9" t="s">
        <v>2723</v>
      </c>
      <c r="F899" s="9">
        <v>5200829</v>
      </c>
      <c r="G899" s="9" t="s">
        <v>2724</v>
      </c>
      <c r="H899" s="9" t="s">
        <v>2725</v>
      </c>
      <c r="I899" s="9">
        <v>1343.742</v>
      </c>
      <c r="J899" s="9">
        <v>3875</v>
      </c>
      <c r="K899" s="9">
        <v>2.56</v>
      </c>
      <c r="L899" s="9">
        <v>92.2</v>
      </c>
      <c r="M899" s="9">
        <v>0.60899999999999999</v>
      </c>
      <c r="N899" s="9" t="s">
        <v>151</v>
      </c>
      <c r="O899" s="9">
        <v>16252.583989999999</v>
      </c>
      <c r="P899" s="9">
        <v>14383.880939999999</v>
      </c>
      <c r="Q899" s="9">
        <v>22883.25</v>
      </c>
      <c r="R899" s="12">
        <f>J899*VLOOKUP(C899,'Projeto Básico'!A:F,6,FALSE)</f>
        <v>7.0794754633572143</v>
      </c>
    </row>
    <row r="900" spans="1:18">
      <c r="A900" t="str">
        <f t="shared" si="13"/>
        <v>Americano do BrasilGO</v>
      </c>
      <c r="B900" s="21" t="s">
        <v>2687</v>
      </c>
      <c r="C900" s="22" t="s">
        <v>22</v>
      </c>
      <c r="D900" s="22" t="s">
        <v>2455</v>
      </c>
      <c r="E900" s="9" t="s">
        <v>2726</v>
      </c>
      <c r="F900" s="9">
        <v>5200852</v>
      </c>
      <c r="G900" s="9" t="s">
        <v>2727</v>
      </c>
      <c r="H900" s="9" t="s">
        <v>2728</v>
      </c>
      <c r="I900" s="9">
        <v>133.834</v>
      </c>
      <c r="J900" s="9">
        <v>6220</v>
      </c>
      <c r="K900" s="9">
        <v>41.24</v>
      </c>
      <c r="L900" s="9">
        <v>97.4</v>
      </c>
      <c r="M900" s="9">
        <v>0.7</v>
      </c>
      <c r="N900" s="9" t="s">
        <v>151</v>
      </c>
      <c r="O900" s="9">
        <v>14738.77499</v>
      </c>
      <c r="P900" s="9">
        <v>13424.40813</v>
      </c>
      <c r="Q900" s="9">
        <v>13022.31</v>
      </c>
      <c r="R900" s="12">
        <f>J900*VLOOKUP(C900,'Projeto Básico'!A:F,6,FALSE)</f>
        <v>11.363699969569515</v>
      </c>
    </row>
    <row r="901" spans="1:18">
      <c r="A901" t="str">
        <f t="shared" si="13"/>
        <v>AmorinópolisGO</v>
      </c>
      <c r="B901" s="21" t="s">
        <v>2687</v>
      </c>
      <c r="C901" s="22" t="s">
        <v>22</v>
      </c>
      <c r="D901" s="22" t="s">
        <v>2455</v>
      </c>
      <c r="E901" s="9" t="s">
        <v>2729</v>
      </c>
      <c r="F901" s="9">
        <v>5200902</v>
      </c>
      <c r="G901" s="9" t="s">
        <v>2730</v>
      </c>
      <c r="H901" s="9" t="s">
        <v>2731</v>
      </c>
      <c r="I901" s="9">
        <v>406.93</v>
      </c>
      <c r="J901" s="9">
        <v>3011</v>
      </c>
      <c r="K901" s="9">
        <v>8.83</v>
      </c>
      <c r="L901" s="9">
        <v>98.4</v>
      </c>
      <c r="M901" s="9">
        <v>0.68100000000000005</v>
      </c>
      <c r="N901" s="9" t="s">
        <v>151</v>
      </c>
      <c r="O901" s="9">
        <v>13814.4434</v>
      </c>
      <c r="P901" s="9">
        <v>12717.50524</v>
      </c>
      <c r="Q901" s="9">
        <v>26012.3</v>
      </c>
      <c r="R901" s="12">
        <f>J901*VLOOKUP(C901,'Projeto Básico'!A:F,6,FALSE)</f>
        <v>5.5009808052047928</v>
      </c>
    </row>
    <row r="902" spans="1:18">
      <c r="A902" t="str">
        <f t="shared" ref="A902:A965" si="14">CONCATENATE(E902,C902)</f>
        <v>AnápolisGO</v>
      </c>
      <c r="B902" s="21" t="s">
        <v>2687</v>
      </c>
      <c r="C902" s="22" t="s">
        <v>22</v>
      </c>
      <c r="D902" s="22" t="s">
        <v>2455</v>
      </c>
      <c r="E902" s="9" t="s">
        <v>2732</v>
      </c>
      <c r="F902" s="9">
        <v>5201108</v>
      </c>
      <c r="G902" s="9" t="s">
        <v>2733</v>
      </c>
      <c r="H902" s="9" t="s">
        <v>2734</v>
      </c>
      <c r="I902" s="9">
        <v>935.67200000000003</v>
      </c>
      <c r="J902" s="9">
        <v>396526</v>
      </c>
      <c r="K902" s="9">
        <v>358.58</v>
      </c>
      <c r="L902" s="9">
        <v>96.3</v>
      </c>
      <c r="M902" s="9">
        <v>0.73699999999999999</v>
      </c>
      <c r="N902" s="9">
        <v>11.02</v>
      </c>
      <c r="O902" s="9">
        <v>1023805.91977</v>
      </c>
      <c r="P902" s="9">
        <v>1030856.1105599999</v>
      </c>
      <c r="Q902" s="9">
        <v>39019.61</v>
      </c>
      <c r="R902" s="12">
        <f>J902*VLOOKUP(C902,'Projeto Básico'!A:F,6,FALSE)</f>
        <v>724.43770002146653</v>
      </c>
    </row>
    <row r="903" spans="1:18">
      <c r="A903" t="str">
        <f t="shared" si="14"/>
        <v>AnhangueraGO</v>
      </c>
      <c r="B903" s="21" t="s">
        <v>2687</v>
      </c>
      <c r="C903" s="22" t="s">
        <v>22</v>
      </c>
      <c r="D903" s="22" t="s">
        <v>2455</v>
      </c>
      <c r="E903" s="9" t="s">
        <v>2735</v>
      </c>
      <c r="F903" s="9">
        <v>5201207</v>
      </c>
      <c r="G903" s="9" t="s">
        <v>2736</v>
      </c>
      <c r="H903" s="9" t="s">
        <v>2737</v>
      </c>
      <c r="I903" s="9">
        <v>55.569000000000003</v>
      </c>
      <c r="J903" s="9">
        <v>1171</v>
      </c>
      <c r="K903" s="9">
        <v>17.91</v>
      </c>
      <c r="L903" s="9">
        <v>100</v>
      </c>
      <c r="M903" s="9">
        <v>0.72499999999999998</v>
      </c>
      <c r="N903" s="9" t="s">
        <v>151</v>
      </c>
      <c r="O903" s="9">
        <v>12037.810740000001</v>
      </c>
      <c r="P903" s="9">
        <v>11096.044169999999</v>
      </c>
      <c r="Q903" s="9">
        <v>19277.310000000001</v>
      </c>
      <c r="R903" s="12">
        <f>J903*VLOOKUP(C903,'Projeto Básico'!A:F,6,FALSE)</f>
        <v>2.1393718109913027</v>
      </c>
    </row>
    <row r="904" spans="1:18">
      <c r="A904" t="str">
        <f t="shared" si="14"/>
        <v>AnicunsGO</v>
      </c>
      <c r="B904" s="21" t="s">
        <v>2687</v>
      </c>
      <c r="C904" s="22" t="s">
        <v>22</v>
      </c>
      <c r="D904" s="22" t="s">
        <v>2455</v>
      </c>
      <c r="E904" s="9" t="s">
        <v>2738</v>
      </c>
      <c r="F904" s="9">
        <v>5201306</v>
      </c>
      <c r="G904" s="9" t="s">
        <v>2739</v>
      </c>
      <c r="H904" s="9" t="s">
        <v>2740</v>
      </c>
      <c r="I904" s="9">
        <v>976.03800000000001</v>
      </c>
      <c r="J904" s="9">
        <v>22113</v>
      </c>
      <c r="K904" s="9">
        <v>20.67</v>
      </c>
      <c r="L904" s="9">
        <v>98.4</v>
      </c>
      <c r="M904" s="9">
        <v>0.71399999999999997</v>
      </c>
      <c r="N904" s="9">
        <v>5.24</v>
      </c>
      <c r="O904" s="9">
        <v>73589.956409999999</v>
      </c>
      <c r="P904" s="9">
        <v>50672.124450000003</v>
      </c>
      <c r="Q904" s="9">
        <v>20696.77</v>
      </c>
      <c r="R904" s="12">
        <f>J904*VLOOKUP(C904,'Projeto Básico'!A:F,6,FALSE)</f>
        <v>40.399597657088535</v>
      </c>
    </row>
    <row r="905" spans="1:18">
      <c r="A905" t="str">
        <f t="shared" si="14"/>
        <v>Aparecida de GoiâniaGO</v>
      </c>
      <c r="B905" s="21" t="s">
        <v>2687</v>
      </c>
      <c r="C905" s="22" t="s">
        <v>22</v>
      </c>
      <c r="D905" s="22" t="s">
        <v>2455</v>
      </c>
      <c r="E905" s="9" t="s">
        <v>2741</v>
      </c>
      <c r="F905" s="9">
        <v>5201405</v>
      </c>
      <c r="G905" s="9" t="s">
        <v>2742</v>
      </c>
      <c r="H905" s="9" t="s">
        <v>2743</v>
      </c>
      <c r="I905" s="9">
        <v>279.95400000000001</v>
      </c>
      <c r="J905" s="9">
        <v>601844</v>
      </c>
      <c r="K905" s="9">
        <v>1580.27</v>
      </c>
      <c r="L905" s="9">
        <v>95.3</v>
      </c>
      <c r="M905" s="9">
        <v>0.71799999999999997</v>
      </c>
      <c r="N905" s="9">
        <v>14.15</v>
      </c>
      <c r="O905" s="9">
        <v>1074025.7453099999</v>
      </c>
      <c r="P905" s="9">
        <v>903381.98259999999</v>
      </c>
      <c r="Q905" s="9">
        <v>25173.46</v>
      </c>
      <c r="R905" s="12">
        <f>J905*VLOOKUP(C905,'Projeto Básico'!A:F,6,FALSE)</f>
        <v>1099.5457627790347</v>
      </c>
    </row>
    <row r="906" spans="1:18">
      <c r="A906" t="str">
        <f t="shared" si="14"/>
        <v>Aparecida do Rio DoceGO</v>
      </c>
      <c r="B906" s="21" t="s">
        <v>2687</v>
      </c>
      <c r="C906" s="22" t="s">
        <v>22</v>
      </c>
      <c r="D906" s="22" t="s">
        <v>2455</v>
      </c>
      <c r="E906" s="9" t="s">
        <v>2744</v>
      </c>
      <c r="F906" s="9">
        <v>5201454</v>
      </c>
      <c r="G906" s="9" t="s">
        <v>2745</v>
      </c>
      <c r="H906" s="9" t="s">
        <v>2746</v>
      </c>
      <c r="I906" s="9">
        <v>603.25400000000002</v>
      </c>
      <c r="J906" s="9">
        <v>2474</v>
      </c>
      <c r="K906" s="9">
        <v>4.03</v>
      </c>
      <c r="L906" s="9">
        <v>93.3</v>
      </c>
      <c r="M906" s="9">
        <v>0.69299999999999995</v>
      </c>
      <c r="N906" s="9" t="s">
        <v>151</v>
      </c>
      <c r="O906" s="9">
        <v>19127.669330000001</v>
      </c>
      <c r="P906" s="9">
        <v>18960.881000000001</v>
      </c>
      <c r="Q906" s="9">
        <v>37682.449999999997</v>
      </c>
      <c r="R906" s="12">
        <f>J906*VLOOKUP(C906,'Projeto Básico'!A:F,6,FALSE)</f>
        <v>4.5199025280892249</v>
      </c>
    </row>
    <row r="907" spans="1:18">
      <c r="A907" t="str">
        <f t="shared" si="14"/>
        <v>AporéGO</v>
      </c>
      <c r="B907" s="21" t="s">
        <v>2687</v>
      </c>
      <c r="C907" s="22" t="s">
        <v>22</v>
      </c>
      <c r="D907" s="22" t="s">
        <v>2455</v>
      </c>
      <c r="E907" s="9" t="s">
        <v>2747</v>
      </c>
      <c r="F907" s="9">
        <v>5201504</v>
      </c>
      <c r="G907" s="9" t="s">
        <v>2748</v>
      </c>
      <c r="H907" s="9" t="s">
        <v>2749</v>
      </c>
      <c r="I907" s="9">
        <v>2899.2370000000001</v>
      </c>
      <c r="J907" s="9">
        <v>4266</v>
      </c>
      <c r="K907" s="9">
        <v>1.31</v>
      </c>
      <c r="L907" s="9">
        <v>99.1</v>
      </c>
      <c r="M907" s="9">
        <v>0.69299999999999995</v>
      </c>
      <c r="N907" s="9">
        <v>39.22</v>
      </c>
      <c r="O907" s="9">
        <v>30816.712960000001</v>
      </c>
      <c r="P907" s="9">
        <v>27852.477739999998</v>
      </c>
      <c r="Q907" s="9">
        <v>73022.16</v>
      </c>
      <c r="R907" s="12">
        <f>J907*VLOOKUP(C907,'Projeto Básico'!A:F,6,FALSE)</f>
        <v>7.7938173746275803</v>
      </c>
    </row>
    <row r="908" spans="1:18">
      <c r="A908" t="str">
        <f t="shared" si="14"/>
        <v>AraçuGO</v>
      </c>
      <c r="B908" s="21" t="s">
        <v>2687</v>
      </c>
      <c r="C908" s="22" t="s">
        <v>22</v>
      </c>
      <c r="D908" s="22" t="s">
        <v>2455</v>
      </c>
      <c r="E908" s="9" t="s">
        <v>2750</v>
      </c>
      <c r="F908" s="9">
        <v>5201603</v>
      </c>
      <c r="G908" s="9" t="s">
        <v>2751</v>
      </c>
      <c r="H908" s="9" t="s">
        <v>2752</v>
      </c>
      <c r="I908" s="9">
        <v>149.77600000000001</v>
      </c>
      <c r="J908" s="9">
        <v>3450</v>
      </c>
      <c r="K908" s="9">
        <v>25.53</v>
      </c>
      <c r="L908" s="9">
        <v>99</v>
      </c>
      <c r="M908" s="9">
        <v>0.69299999999999995</v>
      </c>
      <c r="N908" s="9" t="s">
        <v>151</v>
      </c>
      <c r="O908" s="9">
        <v>14893.577569999999</v>
      </c>
      <c r="P908" s="9">
        <v>12680.212009999999</v>
      </c>
      <c r="Q908" s="9">
        <v>19584.5</v>
      </c>
      <c r="R908" s="12">
        <f>J908*VLOOKUP(C908,'Projeto Básico'!A:F,6,FALSE)</f>
        <v>6.3030168641502939</v>
      </c>
    </row>
    <row r="909" spans="1:18">
      <c r="A909" t="str">
        <f t="shared" si="14"/>
        <v>AragarçasGO</v>
      </c>
      <c r="B909" s="21" t="s">
        <v>2687</v>
      </c>
      <c r="C909" s="22" t="s">
        <v>22</v>
      </c>
      <c r="D909" s="22" t="s">
        <v>2455</v>
      </c>
      <c r="E909" s="9" t="s">
        <v>2753</v>
      </c>
      <c r="F909" s="9">
        <v>5201702</v>
      </c>
      <c r="G909" s="9" t="s">
        <v>2754</v>
      </c>
      <c r="H909" s="9" t="s">
        <v>2755</v>
      </c>
      <c r="I909" s="9">
        <v>661.67700000000002</v>
      </c>
      <c r="J909" s="9">
        <v>20410</v>
      </c>
      <c r="K909" s="9">
        <v>27.61</v>
      </c>
      <c r="L909" s="9">
        <v>98.3</v>
      </c>
      <c r="M909" s="9">
        <v>0.73199999999999998</v>
      </c>
      <c r="N909" s="9">
        <v>15.08</v>
      </c>
      <c r="O909" s="9">
        <v>37360.049070000001</v>
      </c>
      <c r="P909" s="9">
        <v>32630.072769999999</v>
      </c>
      <c r="Q909" s="9">
        <v>12568.04</v>
      </c>
      <c r="R909" s="12">
        <f>J909*VLOOKUP(C909,'Projeto Básico'!A:F,6,FALSE)</f>
        <v>37.288282376031155</v>
      </c>
    </row>
    <row r="910" spans="1:18">
      <c r="A910" t="str">
        <f t="shared" si="14"/>
        <v>AragoiâniaGO</v>
      </c>
      <c r="B910" s="21" t="s">
        <v>2687</v>
      </c>
      <c r="C910" s="22" t="s">
        <v>22</v>
      </c>
      <c r="D910" s="22" t="s">
        <v>2455</v>
      </c>
      <c r="E910" s="9" t="s">
        <v>2756</v>
      </c>
      <c r="F910" s="9">
        <v>5201801</v>
      </c>
      <c r="G910" s="9" t="s">
        <v>2757</v>
      </c>
      <c r="H910" s="9" t="s">
        <v>2758</v>
      </c>
      <c r="I910" s="9">
        <v>218.125</v>
      </c>
      <c r="J910" s="9">
        <v>10680</v>
      </c>
      <c r="K910" s="9">
        <v>38.1</v>
      </c>
      <c r="L910" s="9">
        <v>98</v>
      </c>
      <c r="M910" s="9">
        <v>0.68400000000000005</v>
      </c>
      <c r="N910" s="9" t="s">
        <v>151</v>
      </c>
      <c r="O910" s="9">
        <v>26718.643410000001</v>
      </c>
      <c r="P910" s="9">
        <v>24529.41229</v>
      </c>
      <c r="Q910" s="9">
        <v>14120.38</v>
      </c>
      <c r="R910" s="12">
        <f>J910*VLOOKUP(C910,'Projeto Básico'!A:F,6,FALSE)</f>
        <v>19.511947857717431</v>
      </c>
    </row>
    <row r="911" spans="1:18">
      <c r="A911" t="str">
        <f t="shared" si="14"/>
        <v>AraguapazGO</v>
      </c>
      <c r="B911" s="21" t="s">
        <v>2687</v>
      </c>
      <c r="C911" s="22" t="s">
        <v>22</v>
      </c>
      <c r="D911" s="22" t="s">
        <v>2455</v>
      </c>
      <c r="E911" s="9" t="s">
        <v>2759</v>
      </c>
      <c r="F911" s="9">
        <v>5202155</v>
      </c>
      <c r="G911" s="9" t="s">
        <v>2760</v>
      </c>
      <c r="H911" s="9" t="s">
        <v>2761</v>
      </c>
      <c r="I911" s="9">
        <v>2188.1</v>
      </c>
      <c r="J911" s="9">
        <v>7795</v>
      </c>
      <c r="K911" s="9">
        <v>3.42</v>
      </c>
      <c r="L911" s="9">
        <v>97.8</v>
      </c>
      <c r="M911" s="9">
        <v>0.67400000000000004</v>
      </c>
      <c r="N911" s="9">
        <v>39.22</v>
      </c>
      <c r="O911" s="9">
        <v>21196.220809999999</v>
      </c>
      <c r="P911" s="9">
        <v>19087.960599999999</v>
      </c>
      <c r="Q911" s="9">
        <v>19084.18</v>
      </c>
      <c r="R911" s="12">
        <f>J911*VLOOKUP(C911,'Projeto Básico'!A:F,6,FALSE)</f>
        <v>14.241164190159866</v>
      </c>
    </row>
    <row r="912" spans="1:18">
      <c r="A912" t="str">
        <f t="shared" si="14"/>
        <v>ArenópolisGO</v>
      </c>
      <c r="B912" s="21" t="s">
        <v>2687</v>
      </c>
      <c r="C912" s="22" t="s">
        <v>22</v>
      </c>
      <c r="D912" s="22" t="s">
        <v>2455</v>
      </c>
      <c r="E912" s="9" t="s">
        <v>2762</v>
      </c>
      <c r="F912" s="9">
        <v>5202353</v>
      </c>
      <c r="G912" s="9" t="s">
        <v>2763</v>
      </c>
      <c r="H912" s="9" t="s">
        <v>2764</v>
      </c>
      <c r="I912" s="9">
        <v>1075.5350000000001</v>
      </c>
      <c r="J912" s="9">
        <v>2462</v>
      </c>
      <c r="K912" s="9">
        <v>3.05</v>
      </c>
      <c r="L912" s="9">
        <v>100</v>
      </c>
      <c r="M912" s="9">
        <v>0.68700000000000006</v>
      </c>
      <c r="N912" s="9">
        <v>27.03</v>
      </c>
      <c r="O912" s="9">
        <v>15422.351790000001</v>
      </c>
      <c r="P912" s="9">
        <v>13911.347830000001</v>
      </c>
      <c r="Q912" s="9">
        <v>70062.81</v>
      </c>
      <c r="R912" s="12">
        <f>J912*VLOOKUP(C912,'Projeto Básico'!A:F,6,FALSE)</f>
        <v>4.4979789911704415</v>
      </c>
    </row>
    <row r="913" spans="1:18">
      <c r="A913" t="str">
        <f t="shared" si="14"/>
        <v>AruanãGO</v>
      </c>
      <c r="B913" s="21" t="s">
        <v>2687</v>
      </c>
      <c r="C913" s="22" t="s">
        <v>22</v>
      </c>
      <c r="D913" s="22" t="s">
        <v>2455</v>
      </c>
      <c r="E913" s="9" t="s">
        <v>2765</v>
      </c>
      <c r="F913" s="9">
        <v>5202502</v>
      </c>
      <c r="G913" s="9" t="s">
        <v>2766</v>
      </c>
      <c r="H913" s="9" t="s">
        <v>2767</v>
      </c>
      <c r="I913" s="9">
        <v>3054.7730000000001</v>
      </c>
      <c r="J913" s="9">
        <v>10340</v>
      </c>
      <c r="K913" s="9">
        <v>2.46</v>
      </c>
      <c r="L913" s="9">
        <v>97.5</v>
      </c>
      <c r="M913" s="9">
        <v>0.67500000000000004</v>
      </c>
      <c r="N913" s="9">
        <v>20.62</v>
      </c>
      <c r="O913" s="9">
        <v>30834.568619999998</v>
      </c>
      <c r="P913" s="9">
        <v>25799.195919999998</v>
      </c>
      <c r="Q913" s="9">
        <v>22638.85</v>
      </c>
      <c r="R913" s="12">
        <f>J913*VLOOKUP(C913,'Projeto Básico'!A:F,6,FALSE)</f>
        <v>18.890780978351895</v>
      </c>
    </row>
    <row r="914" spans="1:18">
      <c r="A914" t="str">
        <f t="shared" si="14"/>
        <v>AurilândiaGO</v>
      </c>
      <c r="B914" s="21" t="s">
        <v>2687</v>
      </c>
      <c r="C914" s="22" t="s">
        <v>22</v>
      </c>
      <c r="D914" s="22" t="s">
        <v>2455</v>
      </c>
      <c r="E914" s="9" t="s">
        <v>2768</v>
      </c>
      <c r="F914" s="9">
        <v>5202601</v>
      </c>
      <c r="G914" s="9" t="s">
        <v>2769</v>
      </c>
      <c r="H914" s="9" t="s">
        <v>2770</v>
      </c>
      <c r="I914" s="9">
        <v>565.51400000000001</v>
      </c>
      <c r="J914" s="9">
        <v>3000</v>
      </c>
      <c r="K914" s="9">
        <v>6.46</v>
      </c>
      <c r="L914" s="9">
        <v>97.5</v>
      </c>
      <c r="M914" s="9">
        <v>0.7</v>
      </c>
      <c r="N914" s="9" t="s">
        <v>151</v>
      </c>
      <c r="O914" s="9">
        <v>15499.30472</v>
      </c>
      <c r="P914" s="9">
        <v>13954.3068</v>
      </c>
      <c r="Q914" s="9">
        <v>23700.38</v>
      </c>
      <c r="R914" s="12">
        <f>J914*VLOOKUP(C914,'Projeto Básico'!A:F,6,FALSE)</f>
        <v>5.4808842296959073</v>
      </c>
    </row>
    <row r="915" spans="1:18">
      <c r="A915" t="str">
        <f t="shared" si="14"/>
        <v>AvelinópolisGO</v>
      </c>
      <c r="B915" s="21" t="s">
        <v>2687</v>
      </c>
      <c r="C915" s="22" t="s">
        <v>22</v>
      </c>
      <c r="D915" s="22" t="s">
        <v>2455</v>
      </c>
      <c r="E915" s="9" t="s">
        <v>2771</v>
      </c>
      <c r="F915" s="9">
        <v>5202809</v>
      </c>
      <c r="G915" s="9" t="s">
        <v>2772</v>
      </c>
      <c r="H915" s="9" t="s">
        <v>2773</v>
      </c>
      <c r="I915" s="9">
        <v>170.22800000000001</v>
      </c>
      <c r="J915" s="9">
        <v>2401</v>
      </c>
      <c r="K915" s="9">
        <v>14.11</v>
      </c>
      <c r="L915" s="9">
        <v>97.9</v>
      </c>
      <c r="M915" s="9">
        <v>0.66</v>
      </c>
      <c r="N915" s="9" t="s">
        <v>151</v>
      </c>
      <c r="O915" s="9">
        <v>13912.11202</v>
      </c>
      <c r="P915" s="9">
        <v>11808.83597</v>
      </c>
      <c r="Q915" s="9">
        <v>24346.91</v>
      </c>
      <c r="R915" s="12">
        <f>J915*VLOOKUP(C915,'Projeto Básico'!A:F,6,FALSE)</f>
        <v>4.3865343451666243</v>
      </c>
    </row>
    <row r="916" spans="1:18">
      <c r="A916" t="str">
        <f t="shared" si="14"/>
        <v>BalizaGO</v>
      </c>
      <c r="B916" s="21" t="s">
        <v>2687</v>
      </c>
      <c r="C916" s="22" t="s">
        <v>22</v>
      </c>
      <c r="D916" s="22" t="s">
        <v>2455</v>
      </c>
      <c r="E916" s="9" t="s">
        <v>2774</v>
      </c>
      <c r="F916" s="9">
        <v>5203104</v>
      </c>
      <c r="G916" s="9" t="s">
        <v>2775</v>
      </c>
      <c r="H916" s="9" t="s">
        <v>2776</v>
      </c>
      <c r="I916" s="9">
        <v>1780.173</v>
      </c>
      <c r="J916" s="9">
        <v>5418</v>
      </c>
      <c r="K916" s="9">
        <v>2.08</v>
      </c>
      <c r="L916" s="9">
        <v>98.6</v>
      </c>
      <c r="M916" s="9">
        <v>0.65500000000000003</v>
      </c>
      <c r="N916" s="9" t="s">
        <v>151</v>
      </c>
      <c r="O916" s="9">
        <v>17210.450430000001</v>
      </c>
      <c r="P916" s="9">
        <v>14545.0844</v>
      </c>
      <c r="Q916" s="9">
        <v>18025.66</v>
      </c>
      <c r="R916" s="12">
        <f>J916*VLOOKUP(C916,'Projeto Básico'!A:F,6,FALSE)</f>
        <v>9.8984769188308093</v>
      </c>
    </row>
    <row r="917" spans="1:18">
      <c r="A917" t="str">
        <f t="shared" si="14"/>
        <v>Barro AltoGO</v>
      </c>
      <c r="B917" s="21" t="s">
        <v>2687</v>
      </c>
      <c r="C917" s="22" t="s">
        <v>22</v>
      </c>
      <c r="D917" s="22" t="s">
        <v>2455</v>
      </c>
      <c r="E917" s="9" t="s">
        <v>792</v>
      </c>
      <c r="F917" s="9">
        <v>5203203</v>
      </c>
      <c r="G917" s="9" t="s">
        <v>2777</v>
      </c>
      <c r="H917" s="9" t="s">
        <v>2778</v>
      </c>
      <c r="I917" s="9">
        <v>1080.268</v>
      </c>
      <c r="J917" s="9">
        <v>11643</v>
      </c>
      <c r="K917" s="9">
        <v>7.97</v>
      </c>
      <c r="L917" s="9">
        <v>99</v>
      </c>
      <c r="M917" s="9">
        <v>0.74199999999999999</v>
      </c>
      <c r="N917" s="9">
        <v>6.17</v>
      </c>
      <c r="O917" s="9">
        <v>56611.853949999997</v>
      </c>
      <c r="P917" s="9">
        <v>59366.724609999997</v>
      </c>
      <c r="Q917" s="9">
        <v>133652.6</v>
      </c>
      <c r="R917" s="12">
        <f>J917*VLOOKUP(C917,'Projeto Básico'!A:F,6,FALSE)</f>
        <v>21.271311695449818</v>
      </c>
    </row>
    <row r="918" spans="1:18">
      <c r="A918" t="str">
        <f t="shared" si="14"/>
        <v>Bela Vista de GoiásGO</v>
      </c>
      <c r="B918" s="21" t="s">
        <v>2687</v>
      </c>
      <c r="C918" s="22" t="s">
        <v>22</v>
      </c>
      <c r="D918" s="22" t="s">
        <v>2455</v>
      </c>
      <c r="E918" s="9" t="s">
        <v>2779</v>
      </c>
      <c r="F918" s="9">
        <v>5203302</v>
      </c>
      <c r="G918" s="9" t="s">
        <v>2780</v>
      </c>
      <c r="H918" s="9" t="s">
        <v>2781</v>
      </c>
      <c r="I918" s="9">
        <v>1274.0340000000001</v>
      </c>
      <c r="J918" s="9">
        <v>31004</v>
      </c>
      <c r="K918" s="9">
        <v>19.559999999999999</v>
      </c>
      <c r="L918" s="9">
        <v>98.3</v>
      </c>
      <c r="M918" s="9">
        <v>0.71599999999999997</v>
      </c>
      <c r="N918" s="9">
        <v>12.66</v>
      </c>
      <c r="O918" s="9">
        <v>86393.601110000003</v>
      </c>
      <c r="P918" s="9">
        <v>70653.037620000003</v>
      </c>
      <c r="Q918" s="9">
        <v>43338.720000000001</v>
      </c>
      <c r="R918" s="12">
        <f>J918*VLOOKUP(C918,'Projeto Básico'!A:F,6,FALSE)</f>
        <v>56.643111552497309</v>
      </c>
    </row>
    <row r="919" spans="1:18">
      <c r="A919" t="str">
        <f t="shared" si="14"/>
        <v>Bom Jardim de GoiásGO</v>
      </c>
      <c r="B919" s="21" t="s">
        <v>2687</v>
      </c>
      <c r="C919" s="22" t="s">
        <v>22</v>
      </c>
      <c r="D919" s="22" t="s">
        <v>2455</v>
      </c>
      <c r="E919" s="9" t="s">
        <v>2782</v>
      </c>
      <c r="F919" s="9">
        <v>5203401</v>
      </c>
      <c r="G919" s="9" t="s">
        <v>2783</v>
      </c>
      <c r="H919" s="9" t="s">
        <v>2784</v>
      </c>
      <c r="I919" s="9">
        <v>1901.1369999999999</v>
      </c>
      <c r="J919" s="9">
        <v>8912</v>
      </c>
      <c r="K919" s="9">
        <v>4.43</v>
      </c>
      <c r="L919" s="9">
        <v>98.1</v>
      </c>
      <c r="M919" s="9">
        <v>0.67</v>
      </c>
      <c r="N919" s="9" t="s">
        <v>151</v>
      </c>
      <c r="O919" s="9">
        <v>22709.940190000001</v>
      </c>
      <c r="P919" s="9">
        <v>20149.342530000002</v>
      </c>
      <c r="Q919" s="9">
        <v>20946.02</v>
      </c>
      <c r="R919" s="12">
        <f>J919*VLOOKUP(C919,'Projeto Básico'!A:F,6,FALSE)</f>
        <v>16.281880085016642</v>
      </c>
    </row>
    <row r="920" spans="1:18">
      <c r="A920" t="str">
        <f t="shared" si="14"/>
        <v>Bom Jesus de GoiásGO</v>
      </c>
      <c r="B920" s="21" t="s">
        <v>2687</v>
      </c>
      <c r="C920" s="22" t="s">
        <v>22</v>
      </c>
      <c r="D920" s="22" t="s">
        <v>2455</v>
      </c>
      <c r="E920" s="9" t="s">
        <v>2785</v>
      </c>
      <c r="F920" s="9">
        <v>5203500</v>
      </c>
      <c r="G920" s="9" t="s">
        <v>820</v>
      </c>
      <c r="H920" s="9" t="s">
        <v>2786</v>
      </c>
      <c r="I920" s="9">
        <v>1405.605</v>
      </c>
      <c r="J920" s="9">
        <v>26069</v>
      </c>
      <c r="K920" s="9">
        <v>14.75</v>
      </c>
      <c r="L920" s="9">
        <v>98.4</v>
      </c>
      <c r="M920" s="9">
        <v>0.70099999999999996</v>
      </c>
      <c r="N920" s="9">
        <v>6.31</v>
      </c>
      <c r="O920" s="9">
        <v>73377.567299999995</v>
      </c>
      <c r="P920" s="9">
        <v>64617.644840000001</v>
      </c>
      <c r="Q920" s="9">
        <v>36395.07</v>
      </c>
      <c r="R920" s="12">
        <f>J920*VLOOKUP(C920,'Projeto Básico'!A:F,6,FALSE)</f>
        <v>47.627056994647539</v>
      </c>
    </row>
    <row r="921" spans="1:18">
      <c r="A921" t="str">
        <f t="shared" si="14"/>
        <v>BonfinópolisGO</v>
      </c>
      <c r="B921" s="21" t="s">
        <v>2687</v>
      </c>
      <c r="C921" s="22" t="s">
        <v>22</v>
      </c>
      <c r="D921" s="22" t="s">
        <v>2455</v>
      </c>
      <c r="E921" s="9" t="s">
        <v>2787</v>
      </c>
      <c r="F921" s="9">
        <v>5203559</v>
      </c>
      <c r="G921" s="9" t="s">
        <v>2788</v>
      </c>
      <c r="H921" s="9" t="s">
        <v>2789</v>
      </c>
      <c r="I921" s="9">
        <v>121.91500000000001</v>
      </c>
      <c r="J921" s="9">
        <v>10120</v>
      </c>
      <c r="K921" s="9">
        <v>61.62</v>
      </c>
      <c r="L921" s="9">
        <v>98.8</v>
      </c>
      <c r="M921" s="9">
        <v>0.68300000000000005</v>
      </c>
      <c r="N921" s="9">
        <v>36.36</v>
      </c>
      <c r="O921" s="9">
        <v>21802.129580000001</v>
      </c>
      <c r="P921" s="9">
        <v>17835.390800000001</v>
      </c>
      <c r="Q921" s="9">
        <v>10699.38</v>
      </c>
      <c r="R921" s="12">
        <f>J921*VLOOKUP(C921,'Projeto Básico'!A:F,6,FALSE)</f>
        <v>18.488849468174195</v>
      </c>
    </row>
    <row r="922" spans="1:18">
      <c r="A922" t="str">
        <f t="shared" si="14"/>
        <v>BonópolisGO</v>
      </c>
      <c r="B922" s="21" t="s">
        <v>2687</v>
      </c>
      <c r="C922" s="22" t="s">
        <v>22</v>
      </c>
      <c r="D922" s="22" t="s">
        <v>2455</v>
      </c>
      <c r="E922" s="9" t="s">
        <v>2790</v>
      </c>
      <c r="F922" s="9">
        <v>5203575</v>
      </c>
      <c r="G922" s="9" t="s">
        <v>2791</v>
      </c>
      <c r="H922" s="9" t="s">
        <v>2792</v>
      </c>
      <c r="I922" s="9">
        <v>1635.319</v>
      </c>
      <c r="J922" s="9">
        <v>4579</v>
      </c>
      <c r="K922" s="9">
        <v>2.15</v>
      </c>
      <c r="L922" s="9">
        <v>98.1</v>
      </c>
      <c r="M922" s="9">
        <v>0.63</v>
      </c>
      <c r="N922" s="9" t="s">
        <v>151</v>
      </c>
      <c r="O922" s="9">
        <v>17951.60413</v>
      </c>
      <c r="P922" s="9">
        <v>14709.248390000001</v>
      </c>
      <c r="Q922" s="9">
        <v>25564.79</v>
      </c>
      <c r="R922" s="12">
        <f>J922*VLOOKUP(C922,'Projeto Básico'!A:F,6,FALSE)</f>
        <v>8.365656295925854</v>
      </c>
    </row>
    <row r="923" spans="1:18">
      <c r="A923" t="str">
        <f t="shared" si="14"/>
        <v>BrazabrantesGO</v>
      </c>
      <c r="B923" s="21" t="s">
        <v>2687</v>
      </c>
      <c r="C923" s="22" t="s">
        <v>22</v>
      </c>
      <c r="D923" s="22" t="s">
        <v>2455</v>
      </c>
      <c r="E923" s="9" t="s">
        <v>2793</v>
      </c>
      <c r="F923" s="9">
        <v>5203609</v>
      </c>
      <c r="G923" s="9" t="s">
        <v>2794</v>
      </c>
      <c r="H923" s="9" t="s">
        <v>2795</v>
      </c>
      <c r="I923" s="9">
        <v>125.32599999999999</v>
      </c>
      <c r="J923" s="9">
        <v>3812</v>
      </c>
      <c r="K923" s="9">
        <v>26.26</v>
      </c>
      <c r="L923" s="9">
        <v>99.2</v>
      </c>
      <c r="M923" s="9">
        <v>0.70099999999999996</v>
      </c>
      <c r="N923" s="9" t="s">
        <v>151</v>
      </c>
      <c r="O923" s="9">
        <v>14759.27793</v>
      </c>
      <c r="P923" s="9">
        <v>13235.59474</v>
      </c>
      <c r="Q923" s="9">
        <v>21961.599999999999</v>
      </c>
      <c r="R923" s="12">
        <f>J923*VLOOKUP(C923,'Projeto Básico'!A:F,6,FALSE)</f>
        <v>6.9643768945335998</v>
      </c>
    </row>
    <row r="924" spans="1:18">
      <c r="A924" t="str">
        <f t="shared" si="14"/>
        <v>BritâniaGO</v>
      </c>
      <c r="B924" s="21" t="s">
        <v>2687</v>
      </c>
      <c r="C924" s="22" t="s">
        <v>22</v>
      </c>
      <c r="D924" s="22" t="s">
        <v>2455</v>
      </c>
      <c r="E924" s="9" t="s">
        <v>2796</v>
      </c>
      <c r="F924" s="9">
        <v>5203807</v>
      </c>
      <c r="G924" s="9" t="s">
        <v>2797</v>
      </c>
      <c r="H924" s="9" t="s">
        <v>2798</v>
      </c>
      <c r="I924" s="9">
        <v>1458.4590000000001</v>
      </c>
      <c r="J924" s="9">
        <v>5815</v>
      </c>
      <c r="K924" s="9">
        <v>3.77</v>
      </c>
      <c r="L924" s="9">
        <v>97.6</v>
      </c>
      <c r="M924" s="9">
        <v>0.67200000000000004</v>
      </c>
      <c r="N924" s="9" t="s">
        <v>151</v>
      </c>
      <c r="O924" s="9">
        <v>19559.586090000001</v>
      </c>
      <c r="P924" s="9">
        <v>19161.63681</v>
      </c>
      <c r="Q924" s="9">
        <v>27591.86</v>
      </c>
      <c r="R924" s="12">
        <f>J924*VLOOKUP(C924,'Projeto Básico'!A:F,6,FALSE)</f>
        <v>10.623780598560568</v>
      </c>
    </row>
    <row r="925" spans="1:18">
      <c r="A925" t="str">
        <f t="shared" si="14"/>
        <v>Buriti AlegreGO</v>
      </c>
      <c r="B925" s="21" t="s">
        <v>2687</v>
      </c>
      <c r="C925" s="22" t="s">
        <v>22</v>
      </c>
      <c r="D925" s="22" t="s">
        <v>2455</v>
      </c>
      <c r="E925" s="9" t="s">
        <v>2799</v>
      </c>
      <c r="F925" s="9">
        <v>5203906</v>
      </c>
      <c r="G925" s="9" t="s">
        <v>2800</v>
      </c>
      <c r="H925" s="9" t="s">
        <v>2801</v>
      </c>
      <c r="I925" s="9">
        <v>901.93200000000002</v>
      </c>
      <c r="J925" s="9">
        <v>9515</v>
      </c>
      <c r="K925" s="9">
        <v>10.11</v>
      </c>
      <c r="L925" s="9">
        <v>96.9</v>
      </c>
      <c r="M925" s="9">
        <v>0.71</v>
      </c>
      <c r="N925" s="9">
        <v>8.1999999999999993</v>
      </c>
      <c r="O925" s="9">
        <v>32074.18418</v>
      </c>
      <c r="P925" s="9">
        <v>28123.919549999999</v>
      </c>
      <c r="Q925" s="9">
        <v>40047.39</v>
      </c>
      <c r="R925" s="12">
        <f>J925*VLOOKUP(C925,'Projeto Básico'!A:F,6,FALSE)</f>
        <v>17.38353781518552</v>
      </c>
    </row>
    <row r="926" spans="1:18">
      <c r="A926" t="str">
        <f t="shared" si="14"/>
        <v>Buriti de GoiásGO</v>
      </c>
      <c r="B926" s="21" t="s">
        <v>2687</v>
      </c>
      <c r="C926" s="22" t="s">
        <v>22</v>
      </c>
      <c r="D926" s="22" t="s">
        <v>2455</v>
      </c>
      <c r="E926" s="9" t="s">
        <v>2802</v>
      </c>
      <c r="F926" s="9">
        <v>5203939</v>
      </c>
      <c r="G926" s="9" t="s">
        <v>2803</v>
      </c>
      <c r="H926" s="9" t="s">
        <v>2804</v>
      </c>
      <c r="I926" s="9">
        <v>202.57599999999999</v>
      </c>
      <c r="J926" s="9">
        <v>2464</v>
      </c>
      <c r="K926" s="9">
        <v>12.85</v>
      </c>
      <c r="L926" s="9">
        <v>99.4</v>
      </c>
      <c r="M926" s="9">
        <v>0.68700000000000006</v>
      </c>
      <c r="N926" s="9">
        <v>34.479999999999997</v>
      </c>
      <c r="O926" s="9">
        <v>17388.409769999998</v>
      </c>
      <c r="P926" s="9">
        <v>13327.08416</v>
      </c>
      <c r="Q926" s="9">
        <v>20123.48</v>
      </c>
      <c r="R926" s="12">
        <f>J926*VLOOKUP(C926,'Projeto Básico'!A:F,6,FALSE)</f>
        <v>4.5016329139902389</v>
      </c>
    </row>
    <row r="927" spans="1:18">
      <c r="A927" t="str">
        <f t="shared" si="14"/>
        <v>BuritinópolisGO</v>
      </c>
      <c r="B927" s="21" t="s">
        <v>2687</v>
      </c>
      <c r="C927" s="22" t="s">
        <v>22</v>
      </c>
      <c r="D927" s="22" t="s">
        <v>2455</v>
      </c>
      <c r="E927" s="9" t="s">
        <v>2805</v>
      </c>
      <c r="F927" s="9">
        <v>5203962</v>
      </c>
      <c r="G927" s="9" t="s">
        <v>2806</v>
      </c>
      <c r="H927" s="9" t="s">
        <v>2807</v>
      </c>
      <c r="I927" s="9">
        <v>246.07499999999999</v>
      </c>
      <c r="J927" s="9">
        <v>3272</v>
      </c>
      <c r="K927" s="9">
        <v>13.44</v>
      </c>
      <c r="L927" s="9">
        <v>98.7</v>
      </c>
      <c r="M927" s="9">
        <v>0.70399999999999996</v>
      </c>
      <c r="N927" s="9" t="s">
        <v>151</v>
      </c>
      <c r="O927" s="9">
        <v>15817.31403</v>
      </c>
      <c r="P927" s="9">
        <v>14512.07849</v>
      </c>
      <c r="Q927" s="9">
        <v>25794.18</v>
      </c>
      <c r="R927" s="12">
        <f>J927*VLOOKUP(C927,'Projeto Básico'!A:F,6,FALSE)</f>
        <v>5.9778177331883366</v>
      </c>
    </row>
    <row r="928" spans="1:18">
      <c r="A928" t="str">
        <f t="shared" si="14"/>
        <v>CabeceirasGO</v>
      </c>
      <c r="B928" s="21" t="s">
        <v>2687</v>
      </c>
      <c r="C928" s="22" t="s">
        <v>22</v>
      </c>
      <c r="D928" s="22" t="s">
        <v>2455</v>
      </c>
      <c r="E928" s="9" t="s">
        <v>2808</v>
      </c>
      <c r="F928" s="9">
        <v>5204003</v>
      </c>
      <c r="G928" s="9" t="s">
        <v>2809</v>
      </c>
      <c r="H928" s="9" t="s">
        <v>2810</v>
      </c>
      <c r="I928" s="9">
        <v>1126.434</v>
      </c>
      <c r="J928" s="9">
        <v>8098</v>
      </c>
      <c r="K928" s="9">
        <v>6.52</v>
      </c>
      <c r="L928" s="9">
        <v>96.4</v>
      </c>
      <c r="M928" s="9">
        <v>0.66800000000000004</v>
      </c>
      <c r="N928" s="9" t="s">
        <v>151</v>
      </c>
      <c r="O928" s="9">
        <v>20845.413850000001</v>
      </c>
      <c r="P928" s="9">
        <v>19154.69182</v>
      </c>
      <c r="Q928" s="9">
        <v>38641.46</v>
      </c>
      <c r="R928" s="12">
        <f>J928*VLOOKUP(C928,'Projeto Básico'!A:F,6,FALSE)</f>
        <v>14.794733497359154</v>
      </c>
    </row>
    <row r="929" spans="1:18">
      <c r="A929" t="str">
        <f t="shared" si="14"/>
        <v>Cachoeira AltaGO</v>
      </c>
      <c r="B929" s="21" t="s">
        <v>2687</v>
      </c>
      <c r="C929" s="22" t="s">
        <v>22</v>
      </c>
      <c r="D929" s="22" t="s">
        <v>2455</v>
      </c>
      <c r="E929" s="9" t="s">
        <v>2811</v>
      </c>
      <c r="F929" s="9">
        <v>5204102</v>
      </c>
      <c r="G929" s="9" t="s">
        <v>2812</v>
      </c>
      <c r="H929" s="9" t="s">
        <v>2813</v>
      </c>
      <c r="I929" s="9">
        <v>1657.2260000000001</v>
      </c>
      <c r="J929" s="9">
        <v>12843</v>
      </c>
      <c r="K929" s="9">
        <v>6.38</v>
      </c>
      <c r="L929" s="9">
        <v>98</v>
      </c>
      <c r="M929" s="9">
        <v>0.71</v>
      </c>
      <c r="N929" s="9">
        <v>19.48</v>
      </c>
      <c r="O929" s="9">
        <v>35319.350610000001</v>
      </c>
      <c r="P929" s="9">
        <v>33587.46256</v>
      </c>
      <c r="Q929" s="9">
        <v>22689.57</v>
      </c>
      <c r="R929" s="12">
        <f>J929*VLOOKUP(C929,'Projeto Básico'!A:F,6,FALSE)</f>
        <v>23.463665387328181</v>
      </c>
    </row>
    <row r="930" spans="1:18">
      <c r="A930" t="str">
        <f t="shared" si="14"/>
        <v>Cachoeira de GoiásGO</v>
      </c>
      <c r="B930" s="21" t="s">
        <v>2687</v>
      </c>
      <c r="C930" s="22" t="s">
        <v>22</v>
      </c>
      <c r="D930" s="22" t="s">
        <v>2455</v>
      </c>
      <c r="E930" s="9" t="s">
        <v>2814</v>
      </c>
      <c r="F930" s="9">
        <v>5204201</v>
      </c>
      <c r="G930" s="9" t="s">
        <v>2504</v>
      </c>
      <c r="H930" s="9" t="s">
        <v>2815</v>
      </c>
      <c r="I930" s="9">
        <v>424.49</v>
      </c>
      <c r="J930" s="9">
        <v>1336</v>
      </c>
      <c r="K930" s="9">
        <v>3.35</v>
      </c>
      <c r="L930" s="9">
        <v>100</v>
      </c>
      <c r="M930" s="9">
        <v>0.72699999999999998</v>
      </c>
      <c r="N930" s="9" t="s">
        <v>151</v>
      </c>
      <c r="O930" s="9">
        <v>12269.898740000001</v>
      </c>
      <c r="P930" s="9">
        <v>10414.87852</v>
      </c>
      <c r="Q930" s="9">
        <v>25156.27</v>
      </c>
      <c r="R930" s="12">
        <f>J930*VLOOKUP(C930,'Projeto Básico'!A:F,6,FALSE)</f>
        <v>2.4408204436245775</v>
      </c>
    </row>
    <row r="931" spans="1:18">
      <c r="A931" t="str">
        <f t="shared" si="14"/>
        <v>Cachoeira DouradaGO</v>
      </c>
      <c r="B931" s="21" t="s">
        <v>2687</v>
      </c>
      <c r="C931" s="22" t="s">
        <v>22</v>
      </c>
      <c r="D931" s="22" t="s">
        <v>2455</v>
      </c>
      <c r="E931" s="9" t="s">
        <v>2816</v>
      </c>
      <c r="F931" s="9">
        <v>5204250</v>
      </c>
      <c r="G931" s="9" t="s">
        <v>2817</v>
      </c>
      <c r="H931" s="9" t="s">
        <v>2818</v>
      </c>
      <c r="I931" s="9">
        <v>528.28099999999995</v>
      </c>
      <c r="J931" s="9">
        <v>7997</v>
      </c>
      <c r="K931" s="9">
        <v>15.84</v>
      </c>
      <c r="L931" s="9">
        <v>98.8</v>
      </c>
      <c r="M931" s="9">
        <v>0.69799999999999995</v>
      </c>
      <c r="N931" s="9">
        <v>10.87</v>
      </c>
      <c r="O931" s="9">
        <v>54504.408389999997</v>
      </c>
      <c r="P931" s="9">
        <v>48741.065609999998</v>
      </c>
      <c r="Q931" s="9">
        <v>51392.55</v>
      </c>
      <c r="R931" s="12">
        <f>J931*VLOOKUP(C931,'Projeto Básico'!A:F,6,FALSE)</f>
        <v>14.610210394959392</v>
      </c>
    </row>
    <row r="932" spans="1:18">
      <c r="A932" t="str">
        <f t="shared" si="14"/>
        <v>CaçuGO</v>
      </c>
      <c r="B932" s="21" t="s">
        <v>2687</v>
      </c>
      <c r="C932" s="22" t="s">
        <v>22</v>
      </c>
      <c r="D932" s="22" t="s">
        <v>2455</v>
      </c>
      <c r="E932" s="9" t="s">
        <v>2819</v>
      </c>
      <c r="F932" s="9">
        <v>5204300</v>
      </c>
      <c r="G932" s="9" t="s">
        <v>2820</v>
      </c>
      <c r="H932" s="9" t="s">
        <v>2821</v>
      </c>
      <c r="I932" s="9">
        <v>2254.34</v>
      </c>
      <c r="J932" s="9">
        <v>16525</v>
      </c>
      <c r="K932" s="9">
        <v>5.9</v>
      </c>
      <c r="L932" s="9">
        <v>98.7</v>
      </c>
      <c r="M932" s="9">
        <v>0.73</v>
      </c>
      <c r="N932" s="9">
        <v>12.42</v>
      </c>
      <c r="O932" s="9">
        <v>64607.716710000001</v>
      </c>
      <c r="P932" s="9">
        <v>57664.490919999997</v>
      </c>
      <c r="Q932" s="9">
        <v>55809.47</v>
      </c>
      <c r="R932" s="12">
        <f>J932*VLOOKUP(C932,'Projeto Básico'!A:F,6,FALSE)</f>
        <v>30.190537298574956</v>
      </c>
    </row>
    <row r="933" spans="1:18">
      <c r="A933" t="str">
        <f t="shared" si="14"/>
        <v>CaiapôniaGO</v>
      </c>
      <c r="B933" s="21" t="s">
        <v>2687</v>
      </c>
      <c r="C933" s="22" t="s">
        <v>22</v>
      </c>
      <c r="D933" s="22" t="s">
        <v>2455</v>
      </c>
      <c r="E933" s="9" t="s">
        <v>2822</v>
      </c>
      <c r="F933" s="9">
        <v>5204409</v>
      </c>
      <c r="G933" s="9" t="s">
        <v>2823</v>
      </c>
      <c r="H933" s="9" t="s">
        <v>2824</v>
      </c>
      <c r="I933" s="9">
        <v>8627.9609999999993</v>
      </c>
      <c r="J933" s="9">
        <v>19304</v>
      </c>
      <c r="K933" s="9">
        <v>1.94</v>
      </c>
      <c r="L933" s="9">
        <v>97.2</v>
      </c>
      <c r="M933" s="9">
        <v>0.69299999999999995</v>
      </c>
      <c r="N933" s="9">
        <v>5.75</v>
      </c>
      <c r="O933" s="9">
        <v>53434.257769999997</v>
      </c>
      <c r="P933" s="9">
        <v>45430.200040000003</v>
      </c>
      <c r="Q933" s="9">
        <v>29921.85</v>
      </c>
      <c r="R933" s="12">
        <f>J933*VLOOKUP(C933,'Projeto Básico'!A:F,6,FALSE)</f>
        <v>35.267663056683269</v>
      </c>
    </row>
    <row r="934" spans="1:18">
      <c r="A934" t="str">
        <f t="shared" si="14"/>
        <v>Caldas NovasGO</v>
      </c>
      <c r="B934" s="21" t="s">
        <v>2687</v>
      </c>
      <c r="C934" s="22" t="s">
        <v>22</v>
      </c>
      <c r="D934" s="22" t="s">
        <v>2455</v>
      </c>
      <c r="E934" s="9" t="s">
        <v>2825</v>
      </c>
      <c r="F934" s="9">
        <v>5204508</v>
      </c>
      <c r="G934" s="9" t="s">
        <v>2826</v>
      </c>
      <c r="H934" s="9" t="s">
        <v>2827</v>
      </c>
      <c r="I934" s="9">
        <v>1608.5229999999999</v>
      </c>
      <c r="J934" s="9">
        <v>95183</v>
      </c>
      <c r="K934" s="9">
        <v>44.16</v>
      </c>
      <c r="L934" s="9">
        <v>97.3</v>
      </c>
      <c r="M934" s="9">
        <v>0.73299999999999998</v>
      </c>
      <c r="N934" s="9">
        <v>10.11</v>
      </c>
      <c r="O934" s="9">
        <v>256050.46736000001</v>
      </c>
      <c r="P934" s="9">
        <v>246501.15302999999</v>
      </c>
      <c r="Q934" s="9">
        <v>27373.02</v>
      </c>
      <c r="R934" s="12">
        <f>J934*VLOOKUP(C934,'Projeto Básico'!A:F,6,FALSE)</f>
        <v>173.89566787838186</v>
      </c>
    </row>
    <row r="935" spans="1:18">
      <c r="A935" t="str">
        <f t="shared" si="14"/>
        <v>CaldazinhaGO</v>
      </c>
      <c r="B935" s="21" t="s">
        <v>2687</v>
      </c>
      <c r="C935" s="22" t="s">
        <v>22</v>
      </c>
      <c r="D935" s="22" t="s">
        <v>2455</v>
      </c>
      <c r="E935" s="9" t="s">
        <v>2828</v>
      </c>
      <c r="F935" s="9">
        <v>5204557</v>
      </c>
      <c r="G935" s="9" t="s">
        <v>2829</v>
      </c>
      <c r="H935" s="9" t="s">
        <v>2830</v>
      </c>
      <c r="I935" s="9">
        <v>251.72</v>
      </c>
      <c r="J935" s="9">
        <v>3900</v>
      </c>
      <c r="K935" s="9">
        <v>13.25</v>
      </c>
      <c r="L935" s="9">
        <v>93.3</v>
      </c>
      <c r="M935" s="9">
        <v>0.68500000000000005</v>
      </c>
      <c r="N935" s="9" t="s">
        <v>151</v>
      </c>
      <c r="O935" s="9">
        <v>14178.97745</v>
      </c>
      <c r="P935" s="9">
        <v>12820.47688</v>
      </c>
      <c r="Q935" s="9">
        <v>19717.97</v>
      </c>
      <c r="R935" s="12">
        <f>J935*VLOOKUP(C935,'Projeto Básico'!A:F,6,FALSE)</f>
        <v>7.1251494986046797</v>
      </c>
    </row>
    <row r="936" spans="1:18">
      <c r="A936" t="str">
        <f t="shared" si="14"/>
        <v>Campestre de GoiásGO</v>
      </c>
      <c r="B936" s="21" t="s">
        <v>2687</v>
      </c>
      <c r="C936" s="22" t="s">
        <v>22</v>
      </c>
      <c r="D936" s="22" t="s">
        <v>2455</v>
      </c>
      <c r="E936" s="9" t="s">
        <v>2831</v>
      </c>
      <c r="F936" s="9">
        <v>5204607</v>
      </c>
      <c r="G936" s="9" t="s">
        <v>2832</v>
      </c>
      <c r="H936" s="9" t="s">
        <v>2833</v>
      </c>
      <c r="I936" s="9">
        <v>272.73399999999998</v>
      </c>
      <c r="J936" s="9">
        <v>3662</v>
      </c>
      <c r="K936" s="9">
        <v>12.37</v>
      </c>
      <c r="L936" s="9">
        <v>97.7</v>
      </c>
      <c r="M936" s="9">
        <v>0.65300000000000002</v>
      </c>
      <c r="N936" s="9">
        <v>44.44</v>
      </c>
      <c r="O936" s="9">
        <v>14697.20967</v>
      </c>
      <c r="P936" s="9">
        <v>12279.7235</v>
      </c>
      <c r="Q936" s="9">
        <v>16453.060000000001</v>
      </c>
      <c r="R936" s="12">
        <f>J936*VLOOKUP(C936,'Projeto Básico'!A:F,6,FALSE)</f>
        <v>6.6903326830488048</v>
      </c>
    </row>
    <row r="937" spans="1:18">
      <c r="A937" t="str">
        <f t="shared" si="14"/>
        <v>CampinaçuGO</v>
      </c>
      <c r="B937" s="21" t="s">
        <v>2687</v>
      </c>
      <c r="C937" s="22" t="s">
        <v>22</v>
      </c>
      <c r="D937" s="22" t="s">
        <v>2455</v>
      </c>
      <c r="E937" s="9" t="s">
        <v>2834</v>
      </c>
      <c r="F937" s="9">
        <v>5204656</v>
      </c>
      <c r="G937" s="9" t="s">
        <v>2835</v>
      </c>
      <c r="H937" s="9" t="s">
        <v>2836</v>
      </c>
      <c r="I937" s="9">
        <v>1978.386</v>
      </c>
      <c r="J937" s="9">
        <v>3628</v>
      </c>
      <c r="K937" s="9">
        <v>1.85</v>
      </c>
      <c r="L937" s="9">
        <v>93.5</v>
      </c>
      <c r="M937" s="9">
        <v>0.63100000000000001</v>
      </c>
      <c r="N937" s="9" t="s">
        <v>151</v>
      </c>
      <c r="O937" s="9">
        <v>17305.12283</v>
      </c>
      <c r="P937" s="9">
        <v>8753.9458099999993</v>
      </c>
      <c r="Q937" s="9">
        <v>21394.45</v>
      </c>
      <c r="R937" s="12">
        <f>J937*VLOOKUP(C937,'Projeto Básico'!A:F,6,FALSE)</f>
        <v>6.6282159951122512</v>
      </c>
    </row>
    <row r="938" spans="1:18">
      <c r="A938" t="str">
        <f t="shared" si="14"/>
        <v>CampinorteGO</v>
      </c>
      <c r="B938" s="21" t="s">
        <v>2687</v>
      </c>
      <c r="C938" s="22" t="s">
        <v>22</v>
      </c>
      <c r="D938" s="22" t="s">
        <v>2455</v>
      </c>
      <c r="E938" s="9" t="s">
        <v>2837</v>
      </c>
      <c r="F938" s="9">
        <v>5204706</v>
      </c>
      <c r="G938" s="9" t="s">
        <v>2838</v>
      </c>
      <c r="H938" s="9" t="s">
        <v>2839</v>
      </c>
      <c r="I938" s="9">
        <v>1065.319</v>
      </c>
      <c r="J938" s="9">
        <v>12880</v>
      </c>
      <c r="K938" s="9">
        <v>10.41</v>
      </c>
      <c r="L938" s="9">
        <v>99.1</v>
      </c>
      <c r="M938" s="9">
        <v>0.68799999999999994</v>
      </c>
      <c r="N938" s="9">
        <v>15.27</v>
      </c>
      <c r="O938" s="9">
        <v>28027.392059999998</v>
      </c>
      <c r="P938" s="9">
        <v>24272.587210000002</v>
      </c>
      <c r="Q938" s="9">
        <v>23708.48</v>
      </c>
      <c r="R938" s="12">
        <f>J938*VLOOKUP(C938,'Projeto Básico'!A:F,6,FALSE)</f>
        <v>23.53126295949443</v>
      </c>
    </row>
    <row r="939" spans="1:18">
      <c r="A939" t="str">
        <f t="shared" si="14"/>
        <v>Campo Alegre de GoiásGO</v>
      </c>
      <c r="B939" s="21" t="s">
        <v>2687</v>
      </c>
      <c r="C939" s="22" t="s">
        <v>22</v>
      </c>
      <c r="D939" s="22" t="s">
        <v>2455</v>
      </c>
      <c r="E939" s="9" t="s">
        <v>2840</v>
      </c>
      <c r="F939" s="9">
        <v>5204805</v>
      </c>
      <c r="G939" s="9" t="s">
        <v>178</v>
      </c>
      <c r="H939" s="9" t="s">
        <v>2841</v>
      </c>
      <c r="I939" s="9">
        <v>2450.1109999999999</v>
      </c>
      <c r="J939" s="9">
        <v>7884</v>
      </c>
      <c r="K939" s="9">
        <v>2.46</v>
      </c>
      <c r="L939" s="9">
        <v>98.7</v>
      </c>
      <c r="M939" s="9">
        <v>0.69399999999999995</v>
      </c>
      <c r="N939" s="9">
        <v>27.03</v>
      </c>
      <c r="O939" s="9">
        <v>37518.141020000003</v>
      </c>
      <c r="P939" s="9">
        <v>30796.18678</v>
      </c>
      <c r="Q939" s="9">
        <v>75156.84</v>
      </c>
      <c r="R939" s="12">
        <f>J939*VLOOKUP(C939,'Projeto Básico'!A:F,6,FALSE)</f>
        <v>14.403763755640846</v>
      </c>
    </row>
    <row r="940" spans="1:18">
      <c r="A940" t="str">
        <f t="shared" si="14"/>
        <v>Campo Limpo de GoiásGO</v>
      </c>
      <c r="B940" s="21" t="s">
        <v>2687</v>
      </c>
      <c r="C940" s="22" t="s">
        <v>22</v>
      </c>
      <c r="D940" s="22" t="s">
        <v>2455</v>
      </c>
      <c r="E940" s="9" t="s">
        <v>2842</v>
      </c>
      <c r="F940" s="9">
        <v>5204854</v>
      </c>
      <c r="G940" s="9" t="s">
        <v>2843</v>
      </c>
      <c r="H940" s="9" t="s">
        <v>2844</v>
      </c>
      <c r="I940" s="9">
        <v>156.113</v>
      </c>
      <c r="J940" s="9">
        <v>8087</v>
      </c>
      <c r="K940" s="9">
        <v>39.11</v>
      </c>
      <c r="L940" s="9">
        <v>97.2</v>
      </c>
      <c r="M940" s="9">
        <v>0.66100000000000003</v>
      </c>
      <c r="N940" s="9">
        <v>22.73</v>
      </c>
      <c r="O940" s="9">
        <v>18983.79408</v>
      </c>
      <c r="P940" s="9">
        <v>17099.156569999999</v>
      </c>
      <c r="Q940" s="9">
        <v>18009.84</v>
      </c>
      <c r="R940" s="12">
        <f>J940*VLOOKUP(C940,'Projeto Básico'!A:F,6,FALSE)</f>
        <v>14.774636921850268</v>
      </c>
    </row>
    <row r="941" spans="1:18">
      <c r="A941" t="str">
        <f t="shared" si="14"/>
        <v>Campos BelosGO</v>
      </c>
      <c r="B941" s="21" t="s">
        <v>2687</v>
      </c>
      <c r="C941" s="22" t="s">
        <v>22</v>
      </c>
      <c r="D941" s="22" t="s">
        <v>2455</v>
      </c>
      <c r="E941" s="9" t="s">
        <v>2845</v>
      </c>
      <c r="F941" s="9">
        <v>5204904</v>
      </c>
      <c r="G941" s="9" t="s">
        <v>2846</v>
      </c>
      <c r="H941" s="9" t="s">
        <v>2847</v>
      </c>
      <c r="I941" s="9">
        <v>735.12599999999998</v>
      </c>
      <c r="J941" s="9">
        <v>20124</v>
      </c>
      <c r="K941" s="9">
        <v>25.43</v>
      </c>
      <c r="L941" s="9">
        <v>99.4</v>
      </c>
      <c r="M941" s="9">
        <v>0.69199999999999995</v>
      </c>
      <c r="N941" s="9">
        <v>3.6</v>
      </c>
      <c r="O941" s="9">
        <v>49292.312209999996</v>
      </c>
      <c r="P941" s="9">
        <v>44316.779790000001</v>
      </c>
      <c r="Q941" s="9">
        <v>14469.61</v>
      </c>
      <c r="R941" s="12">
        <f>J941*VLOOKUP(C941,'Projeto Básico'!A:F,6,FALSE)</f>
        <v>36.765771412800149</v>
      </c>
    </row>
    <row r="942" spans="1:18">
      <c r="A942" t="str">
        <f t="shared" si="14"/>
        <v>Campos VerdesGO</v>
      </c>
      <c r="B942" s="21" t="s">
        <v>2687</v>
      </c>
      <c r="C942" s="22" t="s">
        <v>22</v>
      </c>
      <c r="D942" s="22" t="s">
        <v>2455</v>
      </c>
      <c r="E942" s="9" t="s">
        <v>2848</v>
      </c>
      <c r="F942" s="9">
        <v>5204953</v>
      </c>
      <c r="G942" s="9" t="s">
        <v>2849</v>
      </c>
      <c r="H942" s="9" t="s">
        <v>2850</v>
      </c>
      <c r="I942" s="9">
        <v>443.125</v>
      </c>
      <c r="J942" s="9">
        <v>1526</v>
      </c>
      <c r="K942" s="9">
        <v>11.37</v>
      </c>
      <c r="L942" s="9">
        <v>97</v>
      </c>
      <c r="M942" s="9">
        <v>0.65400000000000003</v>
      </c>
      <c r="N942" s="9">
        <v>18.87</v>
      </c>
      <c r="O942" s="9">
        <v>18443.691780000001</v>
      </c>
      <c r="P942" s="9">
        <v>14911.02175</v>
      </c>
      <c r="Q942" s="9">
        <v>27432.04</v>
      </c>
      <c r="R942" s="12">
        <f>J942*VLOOKUP(C942,'Projeto Básico'!A:F,6,FALSE)</f>
        <v>2.7879431115053182</v>
      </c>
    </row>
    <row r="943" spans="1:18">
      <c r="A943" t="str">
        <f t="shared" si="14"/>
        <v>Carmo do Rio VerdeGO</v>
      </c>
      <c r="B943" s="21" t="s">
        <v>2687</v>
      </c>
      <c r="C943" s="22" t="s">
        <v>22</v>
      </c>
      <c r="D943" s="22" t="s">
        <v>2455</v>
      </c>
      <c r="E943" s="9" t="s">
        <v>2851</v>
      </c>
      <c r="F943" s="9">
        <v>5205000</v>
      </c>
      <c r="G943" s="9" t="s">
        <v>2852</v>
      </c>
      <c r="H943" s="9" t="s">
        <v>2853</v>
      </c>
      <c r="I943" s="9">
        <v>419.82100000000003</v>
      </c>
      <c r="J943" s="9">
        <v>10299</v>
      </c>
      <c r="K943" s="9">
        <v>21.33</v>
      </c>
      <c r="L943" s="9">
        <v>99.4</v>
      </c>
      <c r="M943" s="9">
        <v>0.71299999999999997</v>
      </c>
      <c r="N943" s="9">
        <v>20.41</v>
      </c>
      <c r="O943" s="9">
        <v>33632.665999999997</v>
      </c>
      <c r="P943" s="9">
        <v>23301.823110000001</v>
      </c>
      <c r="Q943" s="9">
        <v>26249.97</v>
      </c>
      <c r="R943" s="12">
        <f>J943*VLOOKUP(C943,'Projeto Básico'!A:F,6,FALSE)</f>
        <v>18.815875560546051</v>
      </c>
    </row>
    <row r="944" spans="1:18">
      <c r="A944" t="str">
        <f t="shared" si="14"/>
        <v>CastelândiaGO</v>
      </c>
      <c r="B944" s="21" t="s">
        <v>2687</v>
      </c>
      <c r="C944" s="22" t="s">
        <v>22</v>
      </c>
      <c r="D944" s="22" t="s">
        <v>2455</v>
      </c>
      <c r="E944" s="9" t="s">
        <v>2854</v>
      </c>
      <c r="F944" s="9">
        <v>5205059</v>
      </c>
      <c r="G944" s="9" t="s">
        <v>2855</v>
      </c>
      <c r="H944" s="9" t="s">
        <v>2856</v>
      </c>
      <c r="I944" s="9">
        <v>299.22800000000001</v>
      </c>
      <c r="J944" s="9">
        <v>3380</v>
      </c>
      <c r="K944" s="9">
        <v>12.23</v>
      </c>
      <c r="L944" s="9">
        <v>92.8</v>
      </c>
      <c r="M944" s="9">
        <v>0.70099999999999996</v>
      </c>
      <c r="N944" s="9" t="s">
        <v>151</v>
      </c>
      <c r="O944" s="9">
        <v>17336.40638</v>
      </c>
      <c r="P944" s="9">
        <v>14480.073050000001</v>
      </c>
      <c r="Q944" s="9">
        <v>24578.68</v>
      </c>
      <c r="R944" s="12">
        <f>J944*VLOOKUP(C944,'Projeto Básico'!A:F,6,FALSE)</f>
        <v>6.1751295654573894</v>
      </c>
    </row>
    <row r="945" spans="1:18">
      <c r="A945" t="str">
        <f t="shared" si="14"/>
        <v>CatalãoGO</v>
      </c>
      <c r="B945" s="21" t="s">
        <v>2687</v>
      </c>
      <c r="C945" s="22" t="s">
        <v>22</v>
      </c>
      <c r="D945" s="22" t="s">
        <v>2455</v>
      </c>
      <c r="E945" s="9" t="s">
        <v>2857</v>
      </c>
      <c r="F945" s="9">
        <v>5205109</v>
      </c>
      <c r="G945" s="9" t="s">
        <v>2858</v>
      </c>
      <c r="H945" s="9" t="s">
        <v>2859</v>
      </c>
      <c r="I945" s="9">
        <v>3826.37</v>
      </c>
      <c r="J945" s="9">
        <v>113091</v>
      </c>
      <c r="K945" s="9">
        <v>22.67</v>
      </c>
      <c r="L945" s="9">
        <v>97.1</v>
      </c>
      <c r="M945" s="9">
        <v>0.76600000000000001</v>
      </c>
      <c r="N945" s="9">
        <v>13.7</v>
      </c>
      <c r="O945" s="9">
        <v>410029.29071999999</v>
      </c>
      <c r="P945" s="9">
        <v>322085.26293000003</v>
      </c>
      <c r="Q945" s="9">
        <v>65498.1</v>
      </c>
      <c r="R945" s="12">
        <f>J945*VLOOKUP(C945,'Projeto Básico'!A:F,6,FALSE)</f>
        <v>206.61289280684662</v>
      </c>
    </row>
    <row r="946" spans="1:18">
      <c r="A946" t="str">
        <f t="shared" si="14"/>
        <v>CaturaíGO</v>
      </c>
      <c r="B946" s="21" t="s">
        <v>2687</v>
      </c>
      <c r="C946" s="22" t="s">
        <v>22</v>
      </c>
      <c r="D946" s="22" t="s">
        <v>2455</v>
      </c>
      <c r="E946" s="9" t="s">
        <v>2860</v>
      </c>
      <c r="F946" s="9">
        <v>5205208</v>
      </c>
      <c r="G946" s="9" t="s">
        <v>2861</v>
      </c>
      <c r="H946" s="9" t="s">
        <v>2862</v>
      </c>
      <c r="I946" s="9">
        <v>205.065</v>
      </c>
      <c r="J946" s="9">
        <v>5132</v>
      </c>
      <c r="K946" s="9">
        <v>22.61</v>
      </c>
      <c r="L946" s="9">
        <v>98</v>
      </c>
      <c r="M946" s="9">
        <v>0.66400000000000003</v>
      </c>
      <c r="N946" s="9">
        <v>17.239999999999998</v>
      </c>
      <c r="O946" s="9">
        <v>17190.849099999999</v>
      </c>
      <c r="P946" s="9">
        <v>14552.93691</v>
      </c>
      <c r="Q946" s="9">
        <v>14986.63</v>
      </c>
      <c r="R946" s="12">
        <f>J946*VLOOKUP(C946,'Projeto Básico'!A:F,6,FALSE)</f>
        <v>9.3759659555997992</v>
      </c>
    </row>
    <row r="947" spans="1:18">
      <c r="A947" t="str">
        <f t="shared" si="14"/>
        <v>CavalcanteGO</v>
      </c>
      <c r="B947" s="21" t="s">
        <v>2687</v>
      </c>
      <c r="C947" s="22" t="s">
        <v>22</v>
      </c>
      <c r="D947" s="22" t="s">
        <v>2455</v>
      </c>
      <c r="E947" s="9" t="s">
        <v>2863</v>
      </c>
      <c r="F947" s="9">
        <v>5205307</v>
      </c>
      <c r="G947" s="9" t="s">
        <v>2864</v>
      </c>
      <c r="H947" s="9" t="s">
        <v>2865</v>
      </c>
      <c r="I947" s="9">
        <v>6948.78</v>
      </c>
      <c r="J947" s="9">
        <v>9740</v>
      </c>
      <c r="K947" s="9">
        <v>1.35</v>
      </c>
      <c r="L947" s="9">
        <v>92.9</v>
      </c>
      <c r="M947" s="9">
        <v>0.58399999999999996</v>
      </c>
      <c r="N947" s="9" t="s">
        <v>151</v>
      </c>
      <c r="O947" s="9">
        <v>27958.729070000001</v>
      </c>
      <c r="P947" s="9">
        <v>28408.738099999999</v>
      </c>
      <c r="Q947" s="9">
        <v>46043.74</v>
      </c>
      <c r="R947" s="12">
        <f>J947*VLOOKUP(C947,'Projeto Básico'!A:F,6,FALSE)</f>
        <v>17.794604132412712</v>
      </c>
    </row>
    <row r="948" spans="1:18">
      <c r="A948" t="str">
        <f t="shared" si="14"/>
        <v>CeresGO</v>
      </c>
      <c r="B948" s="21" t="s">
        <v>2687</v>
      </c>
      <c r="C948" s="22" t="s">
        <v>22</v>
      </c>
      <c r="D948" s="22" t="s">
        <v>2455</v>
      </c>
      <c r="E948" s="9" t="s">
        <v>2866</v>
      </c>
      <c r="F948" s="9">
        <v>5205406</v>
      </c>
      <c r="G948" s="9" t="s">
        <v>2867</v>
      </c>
      <c r="H948" s="9" t="s">
        <v>2868</v>
      </c>
      <c r="I948" s="9">
        <v>213.07</v>
      </c>
      <c r="J948" s="9">
        <v>22407</v>
      </c>
      <c r="K948" s="9">
        <v>96.69</v>
      </c>
      <c r="L948" s="9">
        <v>99.3</v>
      </c>
      <c r="M948" s="9">
        <v>0.77500000000000002</v>
      </c>
      <c r="N948" s="9">
        <v>24.19</v>
      </c>
      <c r="O948" s="9">
        <v>88715.910099999994</v>
      </c>
      <c r="P948" s="9">
        <v>79890.484200000006</v>
      </c>
      <c r="Q948" s="9">
        <v>29463.84</v>
      </c>
      <c r="R948" s="12">
        <f>J948*VLOOKUP(C948,'Projeto Básico'!A:F,6,FALSE)</f>
        <v>40.936724311598731</v>
      </c>
    </row>
    <row r="949" spans="1:18">
      <c r="A949" t="str">
        <f t="shared" si="14"/>
        <v>CezarinaGO</v>
      </c>
      <c r="B949" s="21" t="s">
        <v>2687</v>
      </c>
      <c r="C949" s="22" t="s">
        <v>22</v>
      </c>
      <c r="D949" s="22" t="s">
        <v>2455</v>
      </c>
      <c r="E949" s="9" t="s">
        <v>2869</v>
      </c>
      <c r="F949" s="9">
        <v>5205455</v>
      </c>
      <c r="G949" s="9" t="s">
        <v>2870</v>
      </c>
      <c r="H949" s="9" t="s">
        <v>2871</v>
      </c>
      <c r="I949" s="9">
        <v>417.08</v>
      </c>
      <c r="J949" s="9">
        <v>8794</v>
      </c>
      <c r="K949" s="9">
        <v>18.149999999999999</v>
      </c>
      <c r="L949" s="9">
        <v>97.8</v>
      </c>
      <c r="M949" s="9">
        <v>0.71099999999999997</v>
      </c>
      <c r="N949" s="9">
        <v>10.64</v>
      </c>
      <c r="O949" s="9">
        <v>31692.187709999998</v>
      </c>
      <c r="P949" s="9">
        <v>28972.8547</v>
      </c>
      <c r="Q949" s="9">
        <v>38665.550000000003</v>
      </c>
      <c r="R949" s="12">
        <f>J949*VLOOKUP(C949,'Projeto Básico'!A:F,6,FALSE)</f>
        <v>16.066298638648604</v>
      </c>
    </row>
    <row r="950" spans="1:18">
      <c r="A950" t="str">
        <f t="shared" si="14"/>
        <v>Chapadão do CéuGO</v>
      </c>
      <c r="B950" s="21" t="s">
        <v>2687</v>
      </c>
      <c r="C950" s="22" t="s">
        <v>22</v>
      </c>
      <c r="D950" s="22" t="s">
        <v>2455</v>
      </c>
      <c r="E950" s="9" t="s">
        <v>2872</v>
      </c>
      <c r="F950" s="9">
        <v>5205471</v>
      </c>
      <c r="G950" s="9" t="s">
        <v>2873</v>
      </c>
      <c r="H950" s="9" t="s">
        <v>2874</v>
      </c>
      <c r="I950" s="9">
        <v>2184.076</v>
      </c>
      <c r="J950" s="9">
        <v>10797</v>
      </c>
      <c r="K950" s="9">
        <v>3.2</v>
      </c>
      <c r="L950" s="9">
        <v>93.3</v>
      </c>
      <c r="M950" s="9">
        <v>0.74199999999999999</v>
      </c>
      <c r="N950" s="9">
        <v>16.95</v>
      </c>
      <c r="O950" s="9">
        <v>77308.956179999994</v>
      </c>
      <c r="P950" s="9">
        <v>64106.70635</v>
      </c>
      <c r="Q950" s="9">
        <v>174999.62</v>
      </c>
      <c r="R950" s="12">
        <f>J950*VLOOKUP(C950,'Projeto Básico'!A:F,6,FALSE)</f>
        <v>19.725702342675572</v>
      </c>
    </row>
    <row r="951" spans="1:18">
      <c r="A951" t="str">
        <f t="shared" si="14"/>
        <v>Cidade OcidentalGO</v>
      </c>
      <c r="B951" s="21" t="s">
        <v>2687</v>
      </c>
      <c r="C951" s="22" t="s">
        <v>22</v>
      </c>
      <c r="D951" s="22" t="s">
        <v>2455</v>
      </c>
      <c r="E951" s="9" t="s">
        <v>2875</v>
      </c>
      <c r="F951" s="9">
        <v>5205497</v>
      </c>
      <c r="G951" s="9" t="s">
        <v>2876</v>
      </c>
      <c r="H951" s="9" t="s">
        <v>2877</v>
      </c>
      <c r="I951" s="9">
        <v>389.98399999999998</v>
      </c>
      <c r="J951" s="9">
        <v>74370</v>
      </c>
      <c r="K951" s="9">
        <v>143.38</v>
      </c>
      <c r="L951" s="9">
        <v>97.2</v>
      </c>
      <c r="M951" s="9">
        <v>0.71699999999999997</v>
      </c>
      <c r="N951" s="9">
        <v>11.86</v>
      </c>
      <c r="O951" s="9">
        <v>133844.75401999999</v>
      </c>
      <c r="P951" s="9">
        <v>116762.11328000001</v>
      </c>
      <c r="Q951" s="9">
        <v>11808.14</v>
      </c>
      <c r="R951" s="12">
        <f>J951*VLOOKUP(C951,'Projeto Básico'!A:F,6,FALSE)</f>
        <v>135.87112005416154</v>
      </c>
    </row>
    <row r="952" spans="1:18">
      <c r="A952" t="str">
        <f t="shared" si="14"/>
        <v>Cocalzinho de GoiásGO</v>
      </c>
      <c r="B952" s="21" t="s">
        <v>2687</v>
      </c>
      <c r="C952" s="22" t="s">
        <v>22</v>
      </c>
      <c r="D952" s="22" t="s">
        <v>2455</v>
      </c>
      <c r="E952" s="9" t="s">
        <v>2878</v>
      </c>
      <c r="F952" s="9">
        <v>5205513</v>
      </c>
      <c r="G952" s="9" t="s">
        <v>2879</v>
      </c>
      <c r="H952" s="9" t="s">
        <v>2880</v>
      </c>
      <c r="I952" s="9">
        <v>1785.3389999999999</v>
      </c>
      <c r="J952" s="9">
        <v>20771</v>
      </c>
      <c r="K952" s="9">
        <v>9.73</v>
      </c>
      <c r="L952" s="9">
        <v>95.2</v>
      </c>
      <c r="M952" s="9">
        <v>0.65700000000000003</v>
      </c>
      <c r="N952" s="9" t="s">
        <v>151</v>
      </c>
      <c r="O952" s="9">
        <v>55933.257389999999</v>
      </c>
      <c r="P952" s="9">
        <v>48610.342940000002</v>
      </c>
      <c r="Q952" s="9">
        <v>18093.580000000002</v>
      </c>
      <c r="R952" s="12">
        <f>J952*VLOOKUP(C952,'Projeto Básico'!A:F,6,FALSE)</f>
        <v>37.947815445004565</v>
      </c>
    </row>
    <row r="953" spans="1:18">
      <c r="A953" t="str">
        <f t="shared" si="14"/>
        <v>Colinas do SulGO</v>
      </c>
      <c r="B953" s="21" t="s">
        <v>2687</v>
      </c>
      <c r="C953" s="22" t="s">
        <v>22</v>
      </c>
      <c r="D953" s="22" t="s">
        <v>2455</v>
      </c>
      <c r="E953" s="9" t="s">
        <v>2881</v>
      </c>
      <c r="F953" s="9">
        <v>5205521</v>
      </c>
      <c r="G953" s="9" t="s">
        <v>2882</v>
      </c>
      <c r="H953" s="9" t="s">
        <v>2883</v>
      </c>
      <c r="I953" s="9">
        <v>1707.519</v>
      </c>
      <c r="J953" s="9">
        <v>3339</v>
      </c>
      <c r="K953" s="9">
        <v>2.06</v>
      </c>
      <c r="L953" s="9">
        <v>95.2</v>
      </c>
      <c r="M953" s="9">
        <v>0.65800000000000003</v>
      </c>
      <c r="N953" s="9" t="s">
        <v>151</v>
      </c>
      <c r="O953" s="9">
        <v>18726.79448</v>
      </c>
      <c r="P953" s="9">
        <v>17131.5278</v>
      </c>
      <c r="Q953" s="9">
        <v>16846.55</v>
      </c>
      <c r="R953" s="12">
        <f>J953*VLOOKUP(C953,'Projeto Básico'!A:F,6,FALSE)</f>
        <v>6.1002241476515451</v>
      </c>
    </row>
    <row r="954" spans="1:18">
      <c r="A954" t="str">
        <f t="shared" si="14"/>
        <v>Córrego do OuroGO</v>
      </c>
      <c r="B954" s="21" t="s">
        <v>2687</v>
      </c>
      <c r="C954" s="22" t="s">
        <v>22</v>
      </c>
      <c r="D954" s="22" t="s">
        <v>2455</v>
      </c>
      <c r="E954" s="9" t="s">
        <v>2884</v>
      </c>
      <c r="F954" s="9">
        <v>5205703</v>
      </c>
      <c r="G954" s="9" t="s">
        <v>2885</v>
      </c>
      <c r="H954" s="9" t="s">
        <v>2886</v>
      </c>
      <c r="I954" s="9">
        <v>458.077</v>
      </c>
      <c r="J954" s="9">
        <v>2254</v>
      </c>
      <c r="K954" s="9">
        <v>5.69</v>
      </c>
      <c r="L954" s="9">
        <v>97.2</v>
      </c>
      <c r="M954" s="9">
        <v>0.68600000000000005</v>
      </c>
      <c r="N954" s="9" t="s">
        <v>151</v>
      </c>
      <c r="O954" s="9">
        <v>15095.795959999999</v>
      </c>
      <c r="P954" s="9">
        <v>12939.17589</v>
      </c>
      <c r="Q954" s="9">
        <v>27345.52</v>
      </c>
      <c r="R954" s="12">
        <f>J954*VLOOKUP(C954,'Projeto Básico'!A:F,6,FALSE)</f>
        <v>4.1179710179115254</v>
      </c>
    </row>
    <row r="955" spans="1:18">
      <c r="A955" t="str">
        <f t="shared" si="14"/>
        <v>Corumbá de GoiásGO</v>
      </c>
      <c r="B955" s="21" t="s">
        <v>2687</v>
      </c>
      <c r="C955" s="22" t="s">
        <v>22</v>
      </c>
      <c r="D955" s="22" t="s">
        <v>2455</v>
      </c>
      <c r="E955" s="9" t="s">
        <v>2887</v>
      </c>
      <c r="F955" s="9">
        <v>5205802</v>
      </c>
      <c r="G955" s="9" t="s">
        <v>2888</v>
      </c>
      <c r="H955" s="9" t="s">
        <v>2889</v>
      </c>
      <c r="I955" s="9">
        <v>1064.8330000000001</v>
      </c>
      <c r="J955" s="9">
        <v>11223</v>
      </c>
      <c r="K955" s="9">
        <v>9.76</v>
      </c>
      <c r="L955" s="9">
        <v>96.6</v>
      </c>
      <c r="M955" s="9">
        <v>0.68</v>
      </c>
      <c r="N955" s="9" t="s">
        <v>151</v>
      </c>
      <c r="O955" s="9">
        <v>30837.58</v>
      </c>
      <c r="P955" s="9">
        <v>26925.204750000001</v>
      </c>
      <c r="Q955" s="9">
        <v>21254.49</v>
      </c>
      <c r="R955" s="12">
        <f>J955*VLOOKUP(C955,'Projeto Básico'!A:F,6,FALSE)</f>
        <v>20.503987903292391</v>
      </c>
    </row>
    <row r="956" spans="1:18">
      <c r="A956" t="str">
        <f t="shared" si="14"/>
        <v>CorumbaíbaGO</v>
      </c>
      <c r="B956" s="21" t="s">
        <v>2687</v>
      </c>
      <c r="C956" s="22" t="s">
        <v>22</v>
      </c>
      <c r="D956" s="22" t="s">
        <v>2455</v>
      </c>
      <c r="E956" s="9" t="s">
        <v>2890</v>
      </c>
      <c r="F956" s="9">
        <v>5205901</v>
      </c>
      <c r="G956" s="9" t="s">
        <v>2891</v>
      </c>
      <c r="H956" s="9" t="s">
        <v>2892</v>
      </c>
      <c r="I956" s="9">
        <v>1864.277</v>
      </c>
      <c r="J956" s="9">
        <v>10012</v>
      </c>
      <c r="K956" s="9">
        <v>4.34</v>
      </c>
      <c r="L956" s="9">
        <v>95.5</v>
      </c>
      <c r="M956" s="9">
        <v>0.69799999999999995</v>
      </c>
      <c r="N956" s="9">
        <v>31.58</v>
      </c>
      <c r="O956" s="9">
        <v>45987.990310000001</v>
      </c>
      <c r="P956" s="9">
        <v>39302.602729999999</v>
      </c>
      <c r="Q956" s="9">
        <v>66819.97</v>
      </c>
      <c r="R956" s="12">
        <f>J956*VLOOKUP(C956,'Projeto Básico'!A:F,6,FALSE)</f>
        <v>18.291537635905144</v>
      </c>
    </row>
    <row r="957" spans="1:18">
      <c r="A957" t="str">
        <f t="shared" si="14"/>
        <v>CristalinaGO</v>
      </c>
      <c r="B957" s="21" t="s">
        <v>2687</v>
      </c>
      <c r="C957" s="22" t="s">
        <v>22</v>
      </c>
      <c r="D957" s="22" t="s">
        <v>2455</v>
      </c>
      <c r="E957" s="9" t="s">
        <v>2893</v>
      </c>
      <c r="F957" s="9">
        <v>5206206</v>
      </c>
      <c r="G957" s="9" t="s">
        <v>2894</v>
      </c>
      <c r="H957" s="9" t="s">
        <v>2895</v>
      </c>
      <c r="I957" s="9">
        <v>6153.9210000000003</v>
      </c>
      <c r="J957" s="9">
        <v>61385</v>
      </c>
      <c r="K957" s="9">
        <v>7.56</v>
      </c>
      <c r="L957" s="9">
        <v>95.6</v>
      </c>
      <c r="M957" s="9">
        <v>0.69899999999999995</v>
      </c>
      <c r="N957" s="9">
        <v>11.22</v>
      </c>
      <c r="O957" s="9">
        <v>176144.01946000001</v>
      </c>
      <c r="P957" s="9">
        <v>156584.74526</v>
      </c>
      <c r="Q957" s="9">
        <v>55561.440000000002</v>
      </c>
      <c r="R957" s="12">
        <f>J957*VLOOKUP(C957,'Projeto Básico'!A:F,6,FALSE)</f>
        <v>112.14802614662776</v>
      </c>
    </row>
    <row r="958" spans="1:18">
      <c r="A958" t="str">
        <f t="shared" si="14"/>
        <v>CristianópolisGO</v>
      </c>
      <c r="B958" s="21" t="s">
        <v>2687</v>
      </c>
      <c r="C958" s="22" t="s">
        <v>22</v>
      </c>
      <c r="D958" s="22" t="s">
        <v>2455</v>
      </c>
      <c r="E958" s="9" t="s">
        <v>2896</v>
      </c>
      <c r="F958" s="9">
        <v>5206305</v>
      </c>
      <c r="G958" s="9" t="s">
        <v>2897</v>
      </c>
      <c r="H958" s="9" t="s">
        <v>2898</v>
      </c>
      <c r="I958" s="9">
        <v>221.624</v>
      </c>
      <c r="J958" s="9">
        <v>2962</v>
      </c>
      <c r="K958" s="9">
        <v>13.01</v>
      </c>
      <c r="L958" s="9">
        <v>98.7</v>
      </c>
      <c r="M958" s="9">
        <v>0.68799999999999994</v>
      </c>
      <c r="N958" s="9" t="s">
        <v>151</v>
      </c>
      <c r="O958" s="9">
        <v>19141.948659999998</v>
      </c>
      <c r="P958" s="9">
        <v>16994.522779999999</v>
      </c>
      <c r="Q958" s="9">
        <v>29069.22</v>
      </c>
      <c r="R958" s="12">
        <f>J958*VLOOKUP(C958,'Projeto Básico'!A:F,6,FALSE)</f>
        <v>5.4114596961197599</v>
      </c>
    </row>
    <row r="959" spans="1:18">
      <c r="A959" t="str">
        <f t="shared" si="14"/>
        <v>CrixásGO</v>
      </c>
      <c r="B959" s="21" t="s">
        <v>2687</v>
      </c>
      <c r="C959" s="22" t="s">
        <v>22</v>
      </c>
      <c r="D959" s="22" t="s">
        <v>2455</v>
      </c>
      <c r="E959" s="9" t="s">
        <v>2899</v>
      </c>
      <c r="F959" s="9">
        <v>5206404</v>
      </c>
      <c r="G959" s="9" t="s">
        <v>2900</v>
      </c>
      <c r="H959" s="9" t="s">
        <v>2901</v>
      </c>
      <c r="I959" s="9">
        <v>4673.0389999999998</v>
      </c>
      <c r="J959" s="9">
        <v>17136</v>
      </c>
      <c r="K959" s="9">
        <v>3.38</v>
      </c>
      <c r="L959" s="9">
        <v>96.7</v>
      </c>
      <c r="M959" s="9">
        <v>0.70799999999999996</v>
      </c>
      <c r="N959" s="9">
        <v>9.17</v>
      </c>
      <c r="O959" s="9">
        <v>55896.736830000002</v>
      </c>
      <c r="P959" s="9">
        <v>53546.318059999998</v>
      </c>
      <c r="Q959" s="9">
        <v>37008.21</v>
      </c>
      <c r="R959" s="12">
        <f>J959*VLOOKUP(C959,'Projeto Básico'!A:F,6,FALSE)</f>
        <v>31.306810720023023</v>
      </c>
    </row>
    <row r="960" spans="1:18">
      <c r="A960" t="str">
        <f t="shared" si="14"/>
        <v>CromíniaGO</v>
      </c>
      <c r="B960" s="21" t="s">
        <v>2687</v>
      </c>
      <c r="C960" s="22" t="s">
        <v>22</v>
      </c>
      <c r="D960" s="22" t="s">
        <v>2455</v>
      </c>
      <c r="E960" s="9" t="s">
        <v>2902</v>
      </c>
      <c r="F960" s="9">
        <v>5206503</v>
      </c>
      <c r="G960" s="9" t="s">
        <v>2903</v>
      </c>
      <c r="H960" s="9" t="s">
        <v>2904</v>
      </c>
      <c r="I960" s="9">
        <v>364.91800000000001</v>
      </c>
      <c r="J960" s="9">
        <v>3458</v>
      </c>
      <c r="K960" s="9">
        <v>9.76</v>
      </c>
      <c r="L960" s="9">
        <v>95.7</v>
      </c>
      <c r="M960" s="9">
        <v>0.70599999999999996</v>
      </c>
      <c r="N960" s="9" t="s">
        <v>151</v>
      </c>
      <c r="O960" s="9">
        <v>12953.37578</v>
      </c>
      <c r="P960" s="9">
        <v>12904.640810000001</v>
      </c>
      <c r="Q960" s="9">
        <v>24566.01</v>
      </c>
      <c r="R960" s="12">
        <f>J960*VLOOKUP(C960,'Projeto Básico'!A:F,6,FALSE)</f>
        <v>6.3176325554294825</v>
      </c>
    </row>
    <row r="961" spans="1:18">
      <c r="A961" t="str">
        <f t="shared" si="14"/>
        <v>CumariGO</v>
      </c>
      <c r="B961" s="21" t="s">
        <v>2687</v>
      </c>
      <c r="C961" s="22" t="s">
        <v>22</v>
      </c>
      <c r="D961" s="22" t="s">
        <v>2455</v>
      </c>
      <c r="E961" s="9" t="s">
        <v>2905</v>
      </c>
      <c r="F961" s="9">
        <v>5206602</v>
      </c>
      <c r="G961" s="9" t="s">
        <v>2906</v>
      </c>
      <c r="H961" s="9" t="s">
        <v>2907</v>
      </c>
      <c r="I961" s="9">
        <v>568.36500000000001</v>
      </c>
      <c r="J961" s="9">
        <v>2820</v>
      </c>
      <c r="K961" s="9">
        <v>5.2</v>
      </c>
      <c r="L961" s="9">
        <v>99.7</v>
      </c>
      <c r="M961" s="9">
        <v>0.73699999999999999</v>
      </c>
      <c r="N961" s="9" t="s">
        <v>151</v>
      </c>
      <c r="O961" s="9">
        <v>16794.7588</v>
      </c>
      <c r="P961" s="9">
        <v>13610.99525</v>
      </c>
      <c r="Q961" s="9">
        <v>27035.82</v>
      </c>
      <c r="R961" s="12">
        <f>J961*VLOOKUP(C961,'Projeto Básico'!A:F,6,FALSE)</f>
        <v>5.1520311759141535</v>
      </c>
    </row>
    <row r="962" spans="1:18">
      <c r="A962" t="str">
        <f t="shared" si="14"/>
        <v>DamianópolisGO</v>
      </c>
      <c r="B962" s="21" t="s">
        <v>2687</v>
      </c>
      <c r="C962" s="22" t="s">
        <v>22</v>
      </c>
      <c r="D962" s="22" t="s">
        <v>2455</v>
      </c>
      <c r="E962" s="9" t="s">
        <v>2908</v>
      </c>
      <c r="F962" s="9">
        <v>5206701</v>
      </c>
      <c r="G962" s="9" t="s">
        <v>2909</v>
      </c>
      <c r="H962" s="9" t="s">
        <v>2910</v>
      </c>
      <c r="I962" s="9">
        <v>417.625</v>
      </c>
      <c r="J962" s="9">
        <v>3302</v>
      </c>
      <c r="K962" s="9">
        <v>7.93</v>
      </c>
      <c r="L962" s="9">
        <v>100</v>
      </c>
      <c r="M962" s="9">
        <v>0.65400000000000003</v>
      </c>
      <c r="N962" s="9">
        <v>18.18</v>
      </c>
      <c r="O962" s="9">
        <v>15079.66361</v>
      </c>
      <c r="P962" s="9">
        <v>12300.97625</v>
      </c>
      <c r="Q962" s="9">
        <v>12622.9</v>
      </c>
      <c r="R962" s="12">
        <f>J962*VLOOKUP(C962,'Projeto Básico'!A:F,6,FALSE)</f>
        <v>6.0326265754852955</v>
      </c>
    </row>
    <row r="963" spans="1:18">
      <c r="A963" t="str">
        <f t="shared" si="14"/>
        <v>DamolândiaGO</v>
      </c>
      <c r="B963" s="21" t="s">
        <v>2687</v>
      </c>
      <c r="C963" s="22" t="s">
        <v>22</v>
      </c>
      <c r="D963" s="22" t="s">
        <v>2455</v>
      </c>
      <c r="E963" s="9" t="s">
        <v>2911</v>
      </c>
      <c r="F963" s="9">
        <v>5206800</v>
      </c>
      <c r="G963" s="9" t="s">
        <v>2912</v>
      </c>
      <c r="H963" s="9" t="s">
        <v>2913</v>
      </c>
      <c r="I963" s="9">
        <v>86.057000000000002</v>
      </c>
      <c r="J963" s="9">
        <v>2944</v>
      </c>
      <c r="K963" s="9">
        <v>32.51</v>
      </c>
      <c r="L963" s="9">
        <v>98.6</v>
      </c>
      <c r="M963" s="9">
        <v>0.69699999999999995</v>
      </c>
      <c r="N963" s="9">
        <v>33.33</v>
      </c>
      <c r="O963" s="9">
        <v>13522.520829999999</v>
      </c>
      <c r="P963" s="9">
        <v>12519.44335</v>
      </c>
      <c r="Q963" s="9">
        <v>14884.33</v>
      </c>
      <c r="R963" s="12">
        <f>J963*VLOOKUP(C963,'Projeto Básico'!A:F,6,FALSE)</f>
        <v>5.3785743907415844</v>
      </c>
    </row>
    <row r="964" spans="1:18">
      <c r="A964" t="str">
        <f t="shared" si="14"/>
        <v>DavinópolisGO</v>
      </c>
      <c r="B964" s="21" t="s">
        <v>2687</v>
      </c>
      <c r="C964" s="22" t="s">
        <v>22</v>
      </c>
      <c r="D964" s="22" t="s">
        <v>2455</v>
      </c>
      <c r="E964" s="9" t="s">
        <v>2914</v>
      </c>
      <c r="F964" s="9">
        <v>5206909</v>
      </c>
      <c r="G964" s="9" t="s">
        <v>2915</v>
      </c>
      <c r="H964" s="9" t="s">
        <v>2916</v>
      </c>
      <c r="I964" s="9">
        <v>482.85700000000003</v>
      </c>
      <c r="J964" s="9">
        <v>2094</v>
      </c>
      <c r="K964" s="9">
        <v>4.2699999999999996</v>
      </c>
      <c r="L964" s="9">
        <v>98.5</v>
      </c>
      <c r="M964" s="9">
        <v>0.71599999999999997</v>
      </c>
      <c r="N964" s="9" t="s">
        <v>151</v>
      </c>
      <c r="O964" s="9">
        <v>20059.286800000002</v>
      </c>
      <c r="P964" s="9">
        <v>18659.250700000001</v>
      </c>
      <c r="Q964" s="9">
        <v>288689.93</v>
      </c>
      <c r="R964" s="12">
        <f>J964*VLOOKUP(C964,'Projeto Básico'!A:F,6,FALSE)</f>
        <v>3.8256571923277436</v>
      </c>
    </row>
    <row r="965" spans="1:18">
      <c r="A965" t="str">
        <f t="shared" si="14"/>
        <v>DioramaGO</v>
      </c>
      <c r="B965" s="21" t="s">
        <v>2687</v>
      </c>
      <c r="C965" s="22" t="s">
        <v>22</v>
      </c>
      <c r="D965" s="22" t="s">
        <v>2455</v>
      </c>
      <c r="E965" s="9" t="s">
        <v>2917</v>
      </c>
      <c r="F965" s="9">
        <v>5207105</v>
      </c>
      <c r="G965" s="9" t="s">
        <v>2918</v>
      </c>
      <c r="H965" s="9" t="s">
        <v>2919</v>
      </c>
      <c r="I965" s="9">
        <v>685.38199999999995</v>
      </c>
      <c r="J965" s="9">
        <v>2477</v>
      </c>
      <c r="K965" s="9">
        <v>3.61</v>
      </c>
      <c r="L965" s="9">
        <v>100</v>
      </c>
      <c r="M965" s="9">
        <v>0.72899999999999998</v>
      </c>
      <c r="N965" s="9" t="s">
        <v>151</v>
      </c>
      <c r="O965" s="9">
        <v>14488.638730000001</v>
      </c>
      <c r="P965" s="9">
        <v>11601.75121</v>
      </c>
      <c r="Q965" s="9">
        <v>29271</v>
      </c>
      <c r="R965" s="12">
        <f>J965*VLOOKUP(C965,'Projeto Básico'!A:F,6,FALSE)</f>
        <v>4.5253834123189209</v>
      </c>
    </row>
    <row r="966" spans="1:18">
      <c r="A966" t="str">
        <f t="shared" ref="A966:A1029" si="15">CONCATENATE(E966,C966)</f>
        <v>DoverlândiaGO</v>
      </c>
      <c r="B966" s="21" t="s">
        <v>2687</v>
      </c>
      <c r="C966" s="22" t="s">
        <v>22</v>
      </c>
      <c r="D966" s="22" t="s">
        <v>2455</v>
      </c>
      <c r="E966" s="9" t="s">
        <v>2920</v>
      </c>
      <c r="F966" s="9">
        <v>5207253</v>
      </c>
      <c r="G966" s="9" t="s">
        <v>2921</v>
      </c>
      <c r="H966" s="9" t="s">
        <v>2922</v>
      </c>
      <c r="I966" s="9">
        <v>3227.558</v>
      </c>
      <c r="J966" s="9">
        <v>7174</v>
      </c>
      <c r="K966" s="9">
        <v>2.4500000000000002</v>
      </c>
      <c r="L966" s="9">
        <v>96.4</v>
      </c>
      <c r="M966" s="9">
        <v>0.66800000000000004</v>
      </c>
      <c r="N966" s="9">
        <v>29.41</v>
      </c>
      <c r="O966" s="9">
        <v>29417.36089</v>
      </c>
      <c r="P966" s="9">
        <v>22810.545139999998</v>
      </c>
      <c r="Q966" s="9">
        <v>37063.870000000003</v>
      </c>
      <c r="R966" s="12">
        <f>J966*VLOOKUP(C966,'Projeto Básico'!A:F,6,FALSE)</f>
        <v>13.106621154612814</v>
      </c>
    </row>
    <row r="967" spans="1:18">
      <c r="A967" t="str">
        <f t="shared" si="15"/>
        <v>EdealinaGO</v>
      </c>
      <c r="B967" s="21" t="s">
        <v>2687</v>
      </c>
      <c r="C967" s="22" t="s">
        <v>22</v>
      </c>
      <c r="D967" s="22" t="s">
        <v>2455</v>
      </c>
      <c r="E967" s="9" t="s">
        <v>2923</v>
      </c>
      <c r="F967" s="9">
        <v>5207352</v>
      </c>
      <c r="G967" s="9" t="s">
        <v>2924</v>
      </c>
      <c r="H967" s="9" t="s">
        <v>2925</v>
      </c>
      <c r="I967" s="9">
        <v>598.21799999999996</v>
      </c>
      <c r="J967" s="9">
        <v>3678</v>
      </c>
      <c r="K967" s="9">
        <v>6.18</v>
      </c>
      <c r="L967" s="9">
        <v>98.6</v>
      </c>
      <c r="M967" s="9">
        <v>0.70199999999999996</v>
      </c>
      <c r="N967" s="9" t="s">
        <v>151</v>
      </c>
      <c r="O967" s="9">
        <v>19387.720229999999</v>
      </c>
      <c r="P967" s="9">
        <v>17933.862539999998</v>
      </c>
      <c r="Q967" s="9">
        <v>95170.07</v>
      </c>
      <c r="R967" s="12">
        <f>J967*VLOOKUP(C967,'Projeto Básico'!A:F,6,FALSE)</f>
        <v>6.7195640656071829</v>
      </c>
    </row>
    <row r="968" spans="1:18">
      <c r="A968" t="str">
        <f t="shared" si="15"/>
        <v>EdéiaGO</v>
      </c>
      <c r="B968" s="21" t="s">
        <v>2687</v>
      </c>
      <c r="C968" s="22" t="s">
        <v>22</v>
      </c>
      <c r="D968" s="22" t="s">
        <v>2455</v>
      </c>
      <c r="E968" s="9" t="s">
        <v>2926</v>
      </c>
      <c r="F968" s="9">
        <v>5207402</v>
      </c>
      <c r="G968" s="9" t="s">
        <v>2927</v>
      </c>
      <c r="H968" s="9" t="s">
        <v>2928</v>
      </c>
      <c r="I968" s="9">
        <v>1469.0989999999999</v>
      </c>
      <c r="J968" s="9">
        <v>12559</v>
      </c>
      <c r="K968" s="9">
        <v>7.71</v>
      </c>
      <c r="L968" s="9">
        <v>98.2</v>
      </c>
      <c r="M968" s="9">
        <v>0.73899999999999999</v>
      </c>
      <c r="N968" s="9">
        <v>5.99</v>
      </c>
      <c r="O968" s="9">
        <v>47367.911540000001</v>
      </c>
      <c r="P968" s="9">
        <v>41146.821750000003</v>
      </c>
      <c r="Q968" s="9">
        <v>65810.240000000005</v>
      </c>
      <c r="R968" s="12">
        <f>J968*VLOOKUP(C968,'Projeto Básico'!A:F,6,FALSE)</f>
        <v>22.944808346916968</v>
      </c>
    </row>
    <row r="969" spans="1:18">
      <c r="A969" t="str">
        <f t="shared" si="15"/>
        <v>Estrela do NorteGO</v>
      </c>
      <c r="B969" s="21" t="s">
        <v>2687</v>
      </c>
      <c r="C969" s="22" t="s">
        <v>22</v>
      </c>
      <c r="D969" s="22" t="s">
        <v>2455</v>
      </c>
      <c r="E969" s="9" t="s">
        <v>2929</v>
      </c>
      <c r="F969" s="9">
        <v>5207501</v>
      </c>
      <c r="G969" s="9" t="s">
        <v>2930</v>
      </c>
      <c r="H969" s="9" t="s">
        <v>2931</v>
      </c>
      <c r="I969" s="9">
        <v>301.13900000000001</v>
      </c>
      <c r="J969" s="9">
        <v>3253</v>
      </c>
      <c r="K969" s="9">
        <v>11.01</v>
      </c>
      <c r="L969" s="9">
        <v>97.8</v>
      </c>
      <c r="M969" s="9">
        <v>0.70699999999999996</v>
      </c>
      <c r="N969" s="9" t="s">
        <v>151</v>
      </c>
      <c r="O969" s="9">
        <v>15725.02562</v>
      </c>
      <c r="P969" s="9">
        <v>13464.3501</v>
      </c>
      <c r="Q969" s="9">
        <v>18490.8</v>
      </c>
      <c r="R969" s="12">
        <f>J969*VLOOKUP(C969,'Projeto Básico'!A:F,6,FALSE)</f>
        <v>5.9431054664002625</v>
      </c>
    </row>
    <row r="970" spans="1:18">
      <c r="A970" t="str">
        <f t="shared" si="15"/>
        <v>FainaGO</v>
      </c>
      <c r="B970" s="21" t="s">
        <v>2687</v>
      </c>
      <c r="C970" s="22" t="s">
        <v>22</v>
      </c>
      <c r="D970" s="22" t="s">
        <v>2455</v>
      </c>
      <c r="E970" s="9" t="s">
        <v>2932</v>
      </c>
      <c r="F970" s="9">
        <v>5207535</v>
      </c>
      <c r="G970" s="9" t="s">
        <v>2933</v>
      </c>
      <c r="H970" s="9" t="s">
        <v>2934</v>
      </c>
      <c r="I970" s="9">
        <v>1949.6849999999999</v>
      </c>
      <c r="J970" s="9">
        <v>6527</v>
      </c>
      <c r="K970" s="9">
        <v>3.59</v>
      </c>
      <c r="L970" s="9">
        <v>97.9</v>
      </c>
      <c r="M970" s="9">
        <v>0.65</v>
      </c>
      <c r="N970" s="9" t="s">
        <v>151</v>
      </c>
      <c r="O970" s="9">
        <v>24521.30501</v>
      </c>
      <c r="P970" s="9">
        <v>22397.52349</v>
      </c>
      <c r="Q970" s="9">
        <v>20210.080000000002</v>
      </c>
      <c r="R970" s="12">
        <f>J970*VLOOKUP(C970,'Projeto Básico'!A:F,6,FALSE)</f>
        <v>11.924577122408396</v>
      </c>
    </row>
    <row r="971" spans="1:18">
      <c r="A971" t="str">
        <f t="shared" si="15"/>
        <v>Fazenda NovaGO</v>
      </c>
      <c r="B971" s="21" t="s">
        <v>2687</v>
      </c>
      <c r="C971" s="22" t="s">
        <v>22</v>
      </c>
      <c r="D971" s="22" t="s">
        <v>2455</v>
      </c>
      <c r="E971" s="9" t="s">
        <v>2935</v>
      </c>
      <c r="F971" s="9">
        <v>5207600</v>
      </c>
      <c r="G971" s="9" t="s">
        <v>2936</v>
      </c>
      <c r="H971" s="9" t="s">
        <v>2937</v>
      </c>
      <c r="I971" s="9">
        <v>1279.107</v>
      </c>
      <c r="J971" s="9">
        <v>5471</v>
      </c>
      <c r="K971" s="9">
        <v>4.93</v>
      </c>
      <c r="L971" s="9">
        <v>88.5</v>
      </c>
      <c r="M971" s="9">
        <v>0.68500000000000005</v>
      </c>
      <c r="N971" s="9" t="s">
        <v>151</v>
      </c>
      <c r="O971" s="9">
        <v>19886.36</v>
      </c>
      <c r="P971" s="9">
        <v>14265.192010000001</v>
      </c>
      <c r="Q971" s="9">
        <v>22114.53</v>
      </c>
      <c r="R971" s="12">
        <f>J971*VLOOKUP(C971,'Projeto Básico'!A:F,6,FALSE)</f>
        <v>9.9953058735554361</v>
      </c>
    </row>
    <row r="972" spans="1:18">
      <c r="A972" t="str">
        <f t="shared" si="15"/>
        <v>FirminópolisGO</v>
      </c>
      <c r="B972" s="21" t="s">
        <v>2687</v>
      </c>
      <c r="C972" s="22" t="s">
        <v>22</v>
      </c>
      <c r="D972" s="22" t="s">
        <v>2455</v>
      </c>
      <c r="E972" s="9" t="s">
        <v>2938</v>
      </c>
      <c r="F972" s="9">
        <v>5207808</v>
      </c>
      <c r="G972" s="9" t="s">
        <v>2939</v>
      </c>
      <c r="H972" s="9" t="s">
        <v>2940</v>
      </c>
      <c r="I972" s="9">
        <v>422.34</v>
      </c>
      <c r="J972" s="9">
        <v>13604</v>
      </c>
      <c r="K972" s="9">
        <v>27.33</v>
      </c>
      <c r="L972" s="9">
        <v>98.1</v>
      </c>
      <c r="M972" s="9">
        <v>0.73199999999999998</v>
      </c>
      <c r="N972" s="9" t="s">
        <v>151</v>
      </c>
      <c r="O972" s="9">
        <v>28721.432840000001</v>
      </c>
      <c r="P972" s="9">
        <v>26208.486400000002</v>
      </c>
      <c r="Q972" s="9">
        <v>16430.61</v>
      </c>
      <c r="R972" s="12">
        <f>J972*VLOOKUP(C972,'Projeto Básico'!A:F,6,FALSE)</f>
        <v>24.853983020261044</v>
      </c>
    </row>
    <row r="973" spans="1:18">
      <c r="A973" t="str">
        <f t="shared" si="15"/>
        <v>Flores de GoiásGO</v>
      </c>
      <c r="B973" s="21" t="s">
        <v>2687</v>
      </c>
      <c r="C973" s="22" t="s">
        <v>22</v>
      </c>
      <c r="D973" s="22" t="s">
        <v>2455</v>
      </c>
      <c r="E973" s="9" t="s">
        <v>2941</v>
      </c>
      <c r="F973" s="9">
        <v>5207907</v>
      </c>
      <c r="G973" s="9" t="s">
        <v>2942</v>
      </c>
      <c r="H973" s="9" t="s">
        <v>2943</v>
      </c>
      <c r="I973" s="9">
        <v>3695.1060000000002</v>
      </c>
      <c r="J973" s="9">
        <v>17415</v>
      </c>
      <c r="K973" s="9">
        <v>3.25</v>
      </c>
      <c r="L973" s="9">
        <v>96.6</v>
      </c>
      <c r="M973" s="9">
        <v>0.59699999999999998</v>
      </c>
      <c r="N973" s="9">
        <v>9.9</v>
      </c>
      <c r="O973" s="9">
        <v>29754.696759999999</v>
      </c>
      <c r="P973" s="9">
        <v>27558.654699999999</v>
      </c>
      <c r="Q973" s="9">
        <v>11208.21</v>
      </c>
      <c r="R973" s="12">
        <f>J973*VLOOKUP(C973,'Projeto Básico'!A:F,6,FALSE)</f>
        <v>31.816532953384744</v>
      </c>
    </row>
    <row r="974" spans="1:18">
      <c r="A974" t="str">
        <f t="shared" si="15"/>
        <v>FormosaGO</v>
      </c>
      <c r="B974" s="21" t="s">
        <v>2687</v>
      </c>
      <c r="C974" s="22" t="s">
        <v>22</v>
      </c>
      <c r="D974" s="22" t="s">
        <v>2455</v>
      </c>
      <c r="E974" s="9" t="s">
        <v>2944</v>
      </c>
      <c r="F974" s="9">
        <v>5208004</v>
      </c>
      <c r="G974" s="9" t="s">
        <v>1075</v>
      </c>
      <c r="H974" s="9" t="s">
        <v>2945</v>
      </c>
      <c r="I974" s="9">
        <v>5804.2920000000004</v>
      </c>
      <c r="J974" s="9">
        <v>125705</v>
      </c>
      <c r="K974" s="9">
        <v>17.22</v>
      </c>
      <c r="L974" s="9">
        <v>96.6</v>
      </c>
      <c r="M974" s="9">
        <v>0.74399999999999999</v>
      </c>
      <c r="N974" s="9">
        <v>8.83</v>
      </c>
      <c r="O974" s="9">
        <v>239603.64851999999</v>
      </c>
      <c r="P974" s="9">
        <v>224544.38102999999</v>
      </c>
      <c r="Q974" s="9">
        <v>22142.560000000001</v>
      </c>
      <c r="R974" s="12">
        <f>J974*VLOOKUP(C974,'Projeto Básico'!A:F,6,FALSE)</f>
        <v>229.65818403130802</v>
      </c>
    </row>
    <row r="975" spans="1:18">
      <c r="A975" t="str">
        <f t="shared" si="15"/>
        <v>FormosoGO</v>
      </c>
      <c r="B975" s="21" t="s">
        <v>2687</v>
      </c>
      <c r="C975" s="22" t="s">
        <v>22</v>
      </c>
      <c r="D975" s="22" t="s">
        <v>2455</v>
      </c>
      <c r="E975" s="9" t="s">
        <v>2946</v>
      </c>
      <c r="F975" s="9">
        <v>5208103</v>
      </c>
      <c r="G975" s="9" t="s">
        <v>1075</v>
      </c>
      <c r="H975" s="9" t="s">
        <v>2947</v>
      </c>
      <c r="I975" s="9">
        <v>843.42</v>
      </c>
      <c r="J975" s="9">
        <v>4098</v>
      </c>
      <c r="K975" s="9">
        <v>5.78</v>
      </c>
      <c r="L975" s="9">
        <v>96.8</v>
      </c>
      <c r="M975" s="9">
        <v>0.71499999999999997</v>
      </c>
      <c r="N975" s="9" t="s">
        <v>151</v>
      </c>
      <c r="O975" s="9">
        <v>16231.89559</v>
      </c>
      <c r="P975" s="9">
        <v>14909.454589999999</v>
      </c>
      <c r="Q975" s="9">
        <v>22762.61</v>
      </c>
      <c r="R975" s="12">
        <f>J975*VLOOKUP(C975,'Projeto Básico'!A:F,6,FALSE)</f>
        <v>7.4868878577646099</v>
      </c>
    </row>
    <row r="976" spans="1:18">
      <c r="A976" t="str">
        <f t="shared" si="15"/>
        <v>Gameleira de GoiásGO</v>
      </c>
      <c r="B976" s="21" t="s">
        <v>2687</v>
      </c>
      <c r="C976" s="22" t="s">
        <v>22</v>
      </c>
      <c r="D976" s="22" t="s">
        <v>2455</v>
      </c>
      <c r="E976" s="9" t="s">
        <v>2948</v>
      </c>
      <c r="F976" s="9">
        <v>5208152</v>
      </c>
      <c r="G976" s="9" t="s">
        <v>2949</v>
      </c>
      <c r="H976" s="9" t="s">
        <v>2950</v>
      </c>
      <c r="I976" s="9">
        <v>588.32799999999997</v>
      </c>
      <c r="J976" s="9">
        <v>3923</v>
      </c>
      <c r="K976" s="9">
        <v>5.53</v>
      </c>
      <c r="L976" s="9">
        <v>99.5</v>
      </c>
      <c r="M976" s="9">
        <v>0.65900000000000003</v>
      </c>
      <c r="N976" s="9" t="s">
        <v>151</v>
      </c>
      <c r="O976" s="9">
        <v>19577.550080000001</v>
      </c>
      <c r="P976" s="9">
        <v>17779.291590000001</v>
      </c>
      <c r="Q976" s="9">
        <v>56540.47</v>
      </c>
      <c r="R976" s="12">
        <f>J976*VLOOKUP(C976,'Projeto Básico'!A:F,6,FALSE)</f>
        <v>7.1671696110323486</v>
      </c>
    </row>
    <row r="977" spans="1:18">
      <c r="A977" t="str">
        <f t="shared" si="15"/>
        <v>Divinópolis de GoiásGO</v>
      </c>
      <c r="B977" s="21" t="s">
        <v>2687</v>
      </c>
      <c r="C977" s="22" t="s">
        <v>22</v>
      </c>
      <c r="D977" s="22" t="s">
        <v>2455</v>
      </c>
      <c r="E977" s="9" t="s">
        <v>2951</v>
      </c>
      <c r="F977" s="9">
        <v>5208301</v>
      </c>
      <c r="G977" s="9" t="s">
        <v>2952</v>
      </c>
      <c r="H977" s="9" t="s">
        <v>2953</v>
      </c>
      <c r="I977" s="9">
        <v>828.87400000000002</v>
      </c>
      <c r="J977" s="9">
        <v>4701</v>
      </c>
      <c r="K977" s="9">
        <v>5.97</v>
      </c>
      <c r="L977" s="9">
        <v>97.1</v>
      </c>
      <c r="M977" s="9">
        <v>0.65300000000000002</v>
      </c>
      <c r="N977" s="9">
        <v>35.090000000000003</v>
      </c>
      <c r="O977" s="9">
        <v>19354.368009999998</v>
      </c>
      <c r="P977" s="9">
        <v>17513.186089999999</v>
      </c>
      <c r="Q977" s="9">
        <v>17117.96</v>
      </c>
      <c r="R977" s="12">
        <f>J977*VLOOKUP(C977,'Projeto Básico'!A:F,6,FALSE)</f>
        <v>8.5885455879334867</v>
      </c>
    </row>
    <row r="978" spans="1:18">
      <c r="A978" t="str">
        <f t="shared" si="15"/>
        <v>GoianápolisGO</v>
      </c>
      <c r="B978" s="21" t="s">
        <v>2687</v>
      </c>
      <c r="C978" s="22" t="s">
        <v>22</v>
      </c>
      <c r="D978" s="22" t="s">
        <v>2455</v>
      </c>
      <c r="E978" s="9" t="s">
        <v>2954</v>
      </c>
      <c r="F978" s="9">
        <v>5208400</v>
      </c>
      <c r="G978" s="9" t="s">
        <v>2955</v>
      </c>
      <c r="H978" s="9" t="s">
        <v>2956</v>
      </c>
      <c r="I978" s="9">
        <v>166.642</v>
      </c>
      <c r="J978" s="9">
        <v>11217</v>
      </c>
      <c r="K978" s="9">
        <v>65.84</v>
      </c>
      <c r="L978" s="9">
        <v>96.4</v>
      </c>
      <c r="M978" s="9">
        <v>0.70299999999999996</v>
      </c>
      <c r="N978" s="9">
        <v>15.96</v>
      </c>
      <c r="O978" s="9">
        <v>31393.54105</v>
      </c>
      <c r="P978" s="9">
        <v>27021.06969</v>
      </c>
      <c r="Q978" s="9">
        <v>21742.26</v>
      </c>
      <c r="R978" s="12">
        <f>J978*VLOOKUP(C978,'Projeto Básico'!A:F,6,FALSE)</f>
        <v>20.493026134832999</v>
      </c>
    </row>
    <row r="979" spans="1:18">
      <c r="A979" t="str">
        <f t="shared" si="15"/>
        <v>GoiandiraGO</v>
      </c>
      <c r="B979" s="21" t="s">
        <v>2687</v>
      </c>
      <c r="C979" s="22" t="s">
        <v>22</v>
      </c>
      <c r="D979" s="22" t="s">
        <v>2455</v>
      </c>
      <c r="E979" s="9" t="s">
        <v>2957</v>
      </c>
      <c r="F979" s="9">
        <v>5208509</v>
      </c>
      <c r="G979" s="9" t="s">
        <v>2958</v>
      </c>
      <c r="H979" s="9" t="s">
        <v>2959</v>
      </c>
      <c r="I979" s="9">
        <v>569.91700000000003</v>
      </c>
      <c r="J979" s="9">
        <v>5650</v>
      </c>
      <c r="K979" s="9">
        <v>9.32</v>
      </c>
      <c r="L979" s="9">
        <v>98.6</v>
      </c>
      <c r="M979" s="9">
        <v>0.76</v>
      </c>
      <c r="N979" s="9">
        <v>28.57</v>
      </c>
      <c r="O979" s="9">
        <v>18642.80701</v>
      </c>
      <c r="P979" s="9">
        <v>16014.21956</v>
      </c>
      <c r="Q979" s="9">
        <v>28254.51</v>
      </c>
      <c r="R979" s="12">
        <f>J979*VLOOKUP(C979,'Projeto Básico'!A:F,6,FALSE)</f>
        <v>10.322331965927292</v>
      </c>
    </row>
    <row r="980" spans="1:18">
      <c r="A980" t="str">
        <f t="shared" si="15"/>
        <v>GoianésiaGO</v>
      </c>
      <c r="B980" s="21" t="s">
        <v>2687</v>
      </c>
      <c r="C980" s="22" t="s">
        <v>22</v>
      </c>
      <c r="D980" s="22" t="s">
        <v>2455</v>
      </c>
      <c r="E980" s="9" t="s">
        <v>2960</v>
      </c>
      <c r="F980" s="9">
        <v>5208608</v>
      </c>
      <c r="G980" s="9" t="s">
        <v>2961</v>
      </c>
      <c r="H980" s="9" t="s">
        <v>2962</v>
      </c>
      <c r="I980" s="9">
        <v>1547.319</v>
      </c>
      <c r="J980" s="9">
        <v>72045</v>
      </c>
      <c r="K980" s="9">
        <v>38.49</v>
      </c>
      <c r="L980" s="9">
        <v>98</v>
      </c>
      <c r="M980" s="9">
        <v>0.72699999999999998</v>
      </c>
      <c r="N980" s="9">
        <v>6.78</v>
      </c>
      <c r="O980" s="9">
        <v>171698.54319999999</v>
      </c>
      <c r="P980" s="9">
        <v>147809.69826</v>
      </c>
      <c r="Q980" s="9">
        <v>22400.43</v>
      </c>
      <c r="R980" s="12">
        <f>J980*VLOOKUP(C980,'Projeto Básico'!A:F,6,FALSE)</f>
        <v>131.62343477614721</v>
      </c>
    </row>
    <row r="981" spans="1:18">
      <c r="A981" t="str">
        <f t="shared" si="15"/>
        <v>GoiâniaGO</v>
      </c>
      <c r="B981" s="21" t="s">
        <v>2687</v>
      </c>
      <c r="C981" s="22" t="s">
        <v>22</v>
      </c>
      <c r="D981" s="22" t="s">
        <v>2455</v>
      </c>
      <c r="E981" s="9" t="s">
        <v>2963</v>
      </c>
      <c r="F981" s="9">
        <v>5208707</v>
      </c>
      <c r="G981" s="9" t="s">
        <v>2964</v>
      </c>
      <c r="H981" s="9" t="s">
        <v>2965</v>
      </c>
      <c r="I981" s="9">
        <v>729.29600000000005</v>
      </c>
      <c r="J981" s="9">
        <v>1555626</v>
      </c>
      <c r="K981" s="9">
        <v>1776.74</v>
      </c>
      <c r="L981" s="9">
        <v>96.4</v>
      </c>
      <c r="M981" s="9">
        <v>0.79900000000000004</v>
      </c>
      <c r="N981" s="9">
        <v>9.26</v>
      </c>
      <c r="O981" s="9">
        <v>4526869.6741000004</v>
      </c>
      <c r="P981" s="9">
        <v>4184020.4476700001</v>
      </c>
      <c r="Q981" s="9">
        <v>33826.839999999997</v>
      </c>
      <c r="R981" s="12">
        <f>J981*VLOOKUP(C981,'Projeto Básico'!A:F,6,FALSE)</f>
        <v>2842.0686702349753</v>
      </c>
    </row>
    <row r="982" spans="1:18">
      <c r="A982" t="str">
        <f t="shared" si="15"/>
        <v>GoianiraGO</v>
      </c>
      <c r="B982" s="21" t="s">
        <v>2687</v>
      </c>
      <c r="C982" s="22" t="s">
        <v>22</v>
      </c>
      <c r="D982" s="22" t="s">
        <v>2455</v>
      </c>
      <c r="E982" s="9" t="s">
        <v>2966</v>
      </c>
      <c r="F982" s="9">
        <v>5208806</v>
      </c>
      <c r="G982" s="9" t="s">
        <v>2967</v>
      </c>
      <c r="H982" s="9" t="s">
        <v>2968</v>
      </c>
      <c r="I982" s="9">
        <v>213.77199999999999</v>
      </c>
      <c r="J982" s="9">
        <v>46278</v>
      </c>
      <c r="K982" s="9">
        <v>162.94</v>
      </c>
      <c r="L982" s="9">
        <v>97.6</v>
      </c>
      <c r="M982" s="9">
        <v>0.69399999999999995</v>
      </c>
      <c r="N982" s="9">
        <v>19.47</v>
      </c>
      <c r="O982" s="9">
        <v>106182.23149000001</v>
      </c>
      <c r="P982" s="9">
        <v>82193.981029999995</v>
      </c>
      <c r="Q982" s="9">
        <v>21206.85</v>
      </c>
      <c r="R982" s="12">
        <f>J982*VLOOKUP(C982,'Projeto Básico'!A:F,6,FALSE)</f>
        <v>84.548120127289067</v>
      </c>
    </row>
    <row r="983" spans="1:18">
      <c r="A983" t="str">
        <f t="shared" si="15"/>
        <v>GoiásGO</v>
      </c>
      <c r="B983" s="21" t="s">
        <v>2687</v>
      </c>
      <c r="C983" s="22" t="s">
        <v>22</v>
      </c>
      <c r="D983" s="22" t="s">
        <v>2455</v>
      </c>
      <c r="E983" s="9" t="s">
        <v>2687</v>
      </c>
      <c r="F983" s="9">
        <v>5208905</v>
      </c>
      <c r="G983" s="9" t="s">
        <v>2969</v>
      </c>
      <c r="H983" s="9" t="s">
        <v>2970</v>
      </c>
      <c r="I983" s="9">
        <v>3108.4229999999998</v>
      </c>
      <c r="J983" s="9">
        <v>22122</v>
      </c>
      <c r="K983" s="9">
        <v>7.96</v>
      </c>
      <c r="L983" s="9">
        <v>98.2</v>
      </c>
      <c r="M983" s="9">
        <v>0.70899999999999996</v>
      </c>
      <c r="N983" s="9">
        <v>4.59</v>
      </c>
      <c r="O983" s="9">
        <v>77228.057459999996</v>
      </c>
      <c r="P983" s="9">
        <v>74785.936579999994</v>
      </c>
      <c r="Q983" s="9">
        <v>29330.28</v>
      </c>
      <c r="R983" s="12">
        <f>J983*VLOOKUP(C983,'Projeto Básico'!A:F,6,FALSE)</f>
        <v>40.416040309777621</v>
      </c>
    </row>
    <row r="984" spans="1:18">
      <c r="A984" t="str">
        <f t="shared" si="15"/>
        <v>GoiatubaGO</v>
      </c>
      <c r="B984" s="21" t="s">
        <v>2687</v>
      </c>
      <c r="C984" s="22" t="s">
        <v>22</v>
      </c>
      <c r="D984" s="22" t="s">
        <v>2455</v>
      </c>
      <c r="E984" s="9" t="s">
        <v>2971</v>
      </c>
      <c r="F984" s="9">
        <v>5209101</v>
      </c>
      <c r="G984" s="9" t="s">
        <v>2972</v>
      </c>
      <c r="H984" s="9" t="s">
        <v>2973</v>
      </c>
      <c r="I984" s="9">
        <v>2479.5909999999999</v>
      </c>
      <c r="J984" s="9">
        <v>34307</v>
      </c>
      <c r="K984" s="9">
        <v>13.13</v>
      </c>
      <c r="L984" s="9">
        <v>96.9</v>
      </c>
      <c r="M984" s="9">
        <v>0.72499999999999998</v>
      </c>
      <c r="N984" s="9">
        <v>9.2200000000000006</v>
      </c>
      <c r="O984" s="9">
        <v>150671.27312999999</v>
      </c>
      <c r="P984" s="9">
        <v>149637.87015999999</v>
      </c>
      <c r="Q984" s="9">
        <v>55866.46</v>
      </c>
      <c r="R984" s="12">
        <f>J984*VLOOKUP(C984,'Projeto Básico'!A:F,6,FALSE)</f>
        <v>62.677565089392502</v>
      </c>
    </row>
    <row r="985" spans="1:18">
      <c r="A985" t="str">
        <f t="shared" si="15"/>
        <v>GouvelândiaGO</v>
      </c>
      <c r="B985" s="21" t="s">
        <v>2687</v>
      </c>
      <c r="C985" s="22" t="s">
        <v>22</v>
      </c>
      <c r="D985" s="22" t="s">
        <v>2455</v>
      </c>
      <c r="E985" s="9" t="s">
        <v>2974</v>
      </c>
      <c r="F985" s="9">
        <v>5209150</v>
      </c>
      <c r="G985" s="9" t="s">
        <v>2975</v>
      </c>
      <c r="H985" s="9" t="s">
        <v>2976</v>
      </c>
      <c r="I985" s="9">
        <v>827.37300000000005</v>
      </c>
      <c r="J985" s="9">
        <v>6076</v>
      </c>
      <c r="K985" s="9">
        <v>6</v>
      </c>
      <c r="L985" s="9">
        <v>98.8</v>
      </c>
      <c r="M985" s="9">
        <v>0.67400000000000004</v>
      </c>
      <c r="N985" s="9">
        <v>21.74</v>
      </c>
      <c r="O985" s="9">
        <v>30644.748360000001</v>
      </c>
      <c r="P985" s="9">
        <v>22819.199619999999</v>
      </c>
      <c r="Q985" s="9">
        <v>28068.51</v>
      </c>
      <c r="R985" s="12">
        <f>J985*VLOOKUP(C985,'Projeto Básico'!A:F,6,FALSE)</f>
        <v>11.100617526544111</v>
      </c>
    </row>
    <row r="986" spans="1:18">
      <c r="A986" t="str">
        <f t="shared" si="15"/>
        <v>GuapóGO</v>
      </c>
      <c r="B986" s="21" t="s">
        <v>2687</v>
      </c>
      <c r="C986" s="22" t="s">
        <v>22</v>
      </c>
      <c r="D986" s="22" t="s">
        <v>2455</v>
      </c>
      <c r="E986" s="9" t="s">
        <v>2977</v>
      </c>
      <c r="F986" s="9">
        <v>5209200</v>
      </c>
      <c r="G986" s="9" t="s">
        <v>2978</v>
      </c>
      <c r="H986" s="9" t="s">
        <v>2979</v>
      </c>
      <c r="I986" s="9">
        <v>514.178</v>
      </c>
      <c r="J986" s="9">
        <v>14206</v>
      </c>
      <c r="K986" s="9">
        <v>27.04</v>
      </c>
      <c r="L986" s="9">
        <v>96.8</v>
      </c>
      <c r="M986" s="9">
        <v>0.69699999999999995</v>
      </c>
      <c r="N986" s="9">
        <v>9.43</v>
      </c>
      <c r="O986" s="9">
        <v>38273.866999999998</v>
      </c>
      <c r="P986" s="9">
        <v>40711.698499999999</v>
      </c>
      <c r="Q986" s="9">
        <v>18367.169999999998</v>
      </c>
      <c r="R986" s="12">
        <f>J986*VLOOKUP(C986,'Projeto Básico'!A:F,6,FALSE)</f>
        <v>25.953813789020021</v>
      </c>
    </row>
    <row r="987" spans="1:18">
      <c r="A987" t="str">
        <f t="shared" si="15"/>
        <v>GuaraítaGO</v>
      </c>
      <c r="B987" s="21" t="s">
        <v>2687</v>
      </c>
      <c r="C987" s="22" t="s">
        <v>22</v>
      </c>
      <c r="D987" s="22" t="s">
        <v>2455</v>
      </c>
      <c r="E987" s="9" t="s">
        <v>2980</v>
      </c>
      <c r="F987" s="9">
        <v>5209291</v>
      </c>
      <c r="G987" s="9" t="s">
        <v>2981</v>
      </c>
      <c r="H987" s="9" t="s">
        <v>2982</v>
      </c>
      <c r="I987" s="9">
        <v>205.53299999999999</v>
      </c>
      <c r="J987" s="9">
        <v>1905</v>
      </c>
      <c r="K987" s="9">
        <v>11.57</v>
      </c>
      <c r="L987" s="9">
        <v>98.4</v>
      </c>
      <c r="M987" s="9">
        <v>0.68700000000000006</v>
      </c>
      <c r="N987" s="9" t="s">
        <v>151</v>
      </c>
      <c r="O987" s="9">
        <v>12155.346310000001</v>
      </c>
      <c r="P987" s="9">
        <v>10398.00374</v>
      </c>
      <c r="Q987" s="9">
        <v>22283.94</v>
      </c>
      <c r="R987" s="12">
        <f>J987*VLOOKUP(C987,'Projeto Básico'!A:F,6,FALSE)</f>
        <v>3.4803614858569012</v>
      </c>
    </row>
    <row r="988" spans="1:18">
      <c r="A988" t="str">
        <f t="shared" si="15"/>
        <v>Guarani de GoiásGO</v>
      </c>
      <c r="B988" s="21" t="s">
        <v>2687</v>
      </c>
      <c r="C988" s="22" t="s">
        <v>22</v>
      </c>
      <c r="D988" s="22" t="s">
        <v>2455</v>
      </c>
      <c r="E988" s="9" t="s">
        <v>2983</v>
      </c>
      <c r="F988" s="9">
        <v>5209408</v>
      </c>
      <c r="G988" s="9" t="s">
        <v>2984</v>
      </c>
      <c r="H988" s="9" t="s">
        <v>2985</v>
      </c>
      <c r="I988" s="9">
        <v>1221.0540000000001</v>
      </c>
      <c r="J988" s="9">
        <v>3801</v>
      </c>
      <c r="K988" s="9">
        <v>3.46</v>
      </c>
      <c r="L988" s="9">
        <v>97.2</v>
      </c>
      <c r="M988" s="9">
        <v>0.63700000000000001</v>
      </c>
      <c r="N988" s="9">
        <v>20.83</v>
      </c>
      <c r="O988" s="9">
        <v>18417.277409999999</v>
      </c>
      <c r="P988" s="9">
        <v>17398.256880000001</v>
      </c>
      <c r="Q988" s="9">
        <v>17805.560000000001</v>
      </c>
      <c r="R988" s="12">
        <f>J988*VLOOKUP(C988,'Projeto Básico'!A:F,6,FALSE)</f>
        <v>6.9442803190247151</v>
      </c>
    </row>
    <row r="989" spans="1:18">
      <c r="A989" t="str">
        <f t="shared" si="15"/>
        <v>GuarinosGO</v>
      </c>
      <c r="B989" s="21" t="s">
        <v>2687</v>
      </c>
      <c r="C989" s="22" t="s">
        <v>22</v>
      </c>
      <c r="D989" s="22" t="s">
        <v>2455</v>
      </c>
      <c r="E989" s="9" t="s">
        <v>2986</v>
      </c>
      <c r="F989" s="9">
        <v>5209457</v>
      </c>
      <c r="G989" s="9" t="s">
        <v>2987</v>
      </c>
      <c r="H989" s="9" t="s">
        <v>2988</v>
      </c>
      <c r="I989" s="9">
        <v>593.18799999999999</v>
      </c>
      <c r="J989" s="9">
        <v>1681</v>
      </c>
      <c r="K989" s="9">
        <v>3.86</v>
      </c>
      <c r="L989" s="9">
        <v>98.1</v>
      </c>
      <c r="M989" s="9">
        <v>0.65200000000000002</v>
      </c>
      <c r="N989" s="9">
        <v>83.33</v>
      </c>
      <c r="O989" s="9">
        <v>13924.713820000001</v>
      </c>
      <c r="P989" s="9">
        <v>11960.146860000001</v>
      </c>
      <c r="Q989" s="9">
        <v>30619.34</v>
      </c>
      <c r="R989" s="12">
        <f>J989*VLOOKUP(C989,'Projeto Básico'!A:F,6,FALSE)</f>
        <v>3.071122130039607</v>
      </c>
    </row>
    <row r="990" spans="1:18">
      <c r="A990" t="str">
        <f t="shared" si="15"/>
        <v>HeitoraíGO</v>
      </c>
      <c r="B990" s="21" t="s">
        <v>2687</v>
      </c>
      <c r="C990" s="22" t="s">
        <v>22</v>
      </c>
      <c r="D990" s="22" t="s">
        <v>2455</v>
      </c>
      <c r="E990" s="9" t="s">
        <v>2989</v>
      </c>
      <c r="F990" s="9">
        <v>5209606</v>
      </c>
      <c r="G990" s="9" t="s">
        <v>2990</v>
      </c>
      <c r="H990" s="9" t="s">
        <v>2991</v>
      </c>
      <c r="I990" s="9">
        <v>228.61500000000001</v>
      </c>
      <c r="J990" s="9">
        <v>3742</v>
      </c>
      <c r="K990" s="9">
        <v>15.55</v>
      </c>
      <c r="L990" s="9">
        <v>97</v>
      </c>
      <c r="M990" s="9">
        <v>0.69399999999999995</v>
      </c>
      <c r="N990" s="9" t="s">
        <v>151</v>
      </c>
      <c r="O990" s="9">
        <v>14783.811100000001</v>
      </c>
      <c r="P990" s="9">
        <v>11679.545249999999</v>
      </c>
      <c r="Q990" s="9">
        <v>18420.849999999999</v>
      </c>
      <c r="R990" s="12">
        <f>J990*VLOOKUP(C990,'Projeto Básico'!A:F,6,FALSE)</f>
        <v>6.8364895958406953</v>
      </c>
    </row>
    <row r="991" spans="1:18">
      <c r="A991" t="str">
        <f t="shared" si="15"/>
        <v>HidrolândiaGO</v>
      </c>
      <c r="B991" s="21" t="s">
        <v>2687</v>
      </c>
      <c r="C991" s="22" t="s">
        <v>22</v>
      </c>
      <c r="D991" s="22" t="s">
        <v>2455</v>
      </c>
      <c r="E991" s="9" t="s">
        <v>2115</v>
      </c>
      <c r="F991" s="9">
        <v>5209705</v>
      </c>
      <c r="G991" s="9" t="s">
        <v>2116</v>
      </c>
      <c r="H991" s="9" t="s">
        <v>2992</v>
      </c>
      <c r="I991" s="9">
        <v>952.12199999999996</v>
      </c>
      <c r="J991" s="9">
        <v>22533</v>
      </c>
      <c r="K991" s="9">
        <v>18.43</v>
      </c>
      <c r="L991" s="9">
        <v>97.1</v>
      </c>
      <c r="M991" s="9">
        <v>0.70599999999999996</v>
      </c>
      <c r="N991" s="9">
        <v>30.3</v>
      </c>
      <c r="O991" s="9">
        <v>59502.793960000003</v>
      </c>
      <c r="P991" s="9">
        <v>57460.561399999999</v>
      </c>
      <c r="Q991" s="9">
        <v>53146.51</v>
      </c>
      <c r="R991" s="12">
        <f>J991*VLOOKUP(C991,'Projeto Básico'!A:F,6,FALSE)</f>
        <v>41.166921449245962</v>
      </c>
    </row>
    <row r="992" spans="1:18">
      <c r="A992" t="str">
        <f t="shared" si="15"/>
        <v>HidrolinaGO</v>
      </c>
      <c r="B992" s="21" t="s">
        <v>2687</v>
      </c>
      <c r="C992" s="22" t="s">
        <v>22</v>
      </c>
      <c r="D992" s="22" t="s">
        <v>2455</v>
      </c>
      <c r="E992" s="9" t="s">
        <v>2993</v>
      </c>
      <c r="F992" s="9">
        <v>5209804</v>
      </c>
      <c r="G992" s="9" t="s">
        <v>2994</v>
      </c>
      <c r="H992" s="9" t="s">
        <v>2995</v>
      </c>
      <c r="I992" s="9">
        <v>583.75599999999997</v>
      </c>
      <c r="J992" s="9">
        <v>3450</v>
      </c>
      <c r="K992" s="9">
        <v>6.94</v>
      </c>
      <c r="L992" s="9">
        <v>98</v>
      </c>
      <c r="M992" s="9">
        <v>0.67700000000000005</v>
      </c>
      <c r="N992" s="9" t="s">
        <v>151</v>
      </c>
      <c r="O992" s="9">
        <v>13118.09258</v>
      </c>
      <c r="P992" s="9">
        <v>13127.450199999999</v>
      </c>
      <c r="Q992" s="9">
        <v>21680.35</v>
      </c>
      <c r="R992" s="12">
        <f>J992*VLOOKUP(C992,'Projeto Básico'!A:F,6,FALSE)</f>
        <v>6.3030168641502939</v>
      </c>
    </row>
    <row r="993" spans="1:18">
      <c r="A993" t="str">
        <f t="shared" si="15"/>
        <v>IaciaraGO</v>
      </c>
      <c r="B993" s="21" t="s">
        <v>2687</v>
      </c>
      <c r="C993" s="22" t="s">
        <v>22</v>
      </c>
      <c r="D993" s="22" t="s">
        <v>2455</v>
      </c>
      <c r="E993" s="9" t="s">
        <v>2996</v>
      </c>
      <c r="F993" s="9">
        <v>5209903</v>
      </c>
      <c r="G993" s="9" t="s">
        <v>2997</v>
      </c>
      <c r="H993" s="9" t="s">
        <v>2998</v>
      </c>
      <c r="I993" s="9">
        <v>1547.183</v>
      </c>
      <c r="J993" s="9">
        <v>14215</v>
      </c>
      <c r="K993" s="9">
        <v>8.02</v>
      </c>
      <c r="L993" s="9">
        <v>97.2</v>
      </c>
      <c r="M993" s="9">
        <v>0.64400000000000002</v>
      </c>
      <c r="N993" s="9">
        <v>11.43</v>
      </c>
      <c r="O993" s="9">
        <v>32962.142659999998</v>
      </c>
      <c r="P993" s="9">
        <v>26750.783169999999</v>
      </c>
      <c r="Q993" s="9">
        <v>14044.95</v>
      </c>
      <c r="R993" s="12">
        <f>J993*VLOOKUP(C993,'Projeto Básico'!A:F,6,FALSE)</f>
        <v>25.970256441709108</v>
      </c>
    </row>
    <row r="994" spans="1:18">
      <c r="A994" t="str">
        <f t="shared" si="15"/>
        <v>InaciolândiaGO</v>
      </c>
      <c r="B994" s="21" t="s">
        <v>2687</v>
      </c>
      <c r="C994" s="22" t="s">
        <v>22</v>
      </c>
      <c r="D994" s="22" t="s">
        <v>2455</v>
      </c>
      <c r="E994" s="9" t="s">
        <v>2999</v>
      </c>
      <c r="F994" s="9">
        <v>5209937</v>
      </c>
      <c r="G994" s="9" t="s">
        <v>3000</v>
      </c>
      <c r="H994" s="9" t="s">
        <v>3001</v>
      </c>
      <c r="I994" s="9">
        <v>689.20100000000002</v>
      </c>
      <c r="J994" s="9">
        <v>6275</v>
      </c>
      <c r="K994" s="9">
        <v>8.2799999999999994</v>
      </c>
      <c r="L994" s="9">
        <v>98.4</v>
      </c>
      <c r="M994" s="9">
        <v>0.69199999999999995</v>
      </c>
      <c r="N994" s="9">
        <v>14.93</v>
      </c>
      <c r="O994" s="9">
        <v>27163.039110000002</v>
      </c>
      <c r="P994" s="9">
        <v>23807.3364</v>
      </c>
      <c r="Q994" s="9">
        <v>36658.959999999999</v>
      </c>
      <c r="R994" s="12">
        <f>J994*VLOOKUP(C994,'Projeto Básico'!A:F,6,FALSE)</f>
        <v>11.464182847113941</v>
      </c>
    </row>
    <row r="995" spans="1:18">
      <c r="A995" t="str">
        <f t="shared" si="15"/>
        <v>IndiaraGO</v>
      </c>
      <c r="B995" s="21" t="s">
        <v>2687</v>
      </c>
      <c r="C995" s="22" t="s">
        <v>22</v>
      </c>
      <c r="D995" s="22" t="s">
        <v>2455</v>
      </c>
      <c r="E995" s="9" t="s">
        <v>3002</v>
      </c>
      <c r="F995" s="9">
        <v>5209952</v>
      </c>
      <c r="G995" s="9" t="s">
        <v>3003</v>
      </c>
      <c r="H995" s="9" t="s">
        <v>3004</v>
      </c>
      <c r="I995" s="9">
        <v>955.41899999999998</v>
      </c>
      <c r="J995" s="9">
        <v>15962</v>
      </c>
      <c r="K995" s="9">
        <v>14.31</v>
      </c>
      <c r="L995" s="9">
        <v>96.8</v>
      </c>
      <c r="M995" s="9">
        <v>0.70099999999999996</v>
      </c>
      <c r="N995" s="9">
        <v>20.41</v>
      </c>
      <c r="O995" s="9">
        <v>44431.292150000001</v>
      </c>
      <c r="P995" s="9">
        <v>34023.423159999998</v>
      </c>
      <c r="Q995" s="9">
        <v>26639.64</v>
      </c>
      <c r="R995" s="12">
        <f>J995*VLOOKUP(C995,'Projeto Básico'!A:F,6,FALSE)</f>
        <v>29.161958024802026</v>
      </c>
    </row>
    <row r="996" spans="1:18">
      <c r="A996" t="str">
        <f t="shared" si="15"/>
        <v>InhumasGO</v>
      </c>
      <c r="B996" s="21" t="s">
        <v>2687</v>
      </c>
      <c r="C996" s="22" t="s">
        <v>22</v>
      </c>
      <c r="D996" s="22" t="s">
        <v>2455</v>
      </c>
      <c r="E996" s="9" t="s">
        <v>3005</v>
      </c>
      <c r="F996" s="9">
        <v>5210000</v>
      </c>
      <c r="G996" s="9" t="s">
        <v>3006</v>
      </c>
      <c r="H996" s="9" t="s">
        <v>3007</v>
      </c>
      <c r="I996" s="9">
        <v>614.88699999999994</v>
      </c>
      <c r="J996" s="9">
        <v>53655</v>
      </c>
      <c r="K996" s="9">
        <v>78.680000000000007</v>
      </c>
      <c r="L996" s="9">
        <v>98.4</v>
      </c>
      <c r="M996" s="9">
        <v>0.72</v>
      </c>
      <c r="N996" s="9">
        <v>7.92</v>
      </c>
      <c r="O996" s="9">
        <v>123032.84311</v>
      </c>
      <c r="P996" s="9">
        <v>97442.355219999998</v>
      </c>
      <c r="Q996" s="9">
        <v>23623.99</v>
      </c>
      <c r="R996" s="12">
        <f>J996*VLOOKUP(C996,'Projeto Básico'!A:F,6,FALSE)</f>
        <v>98.025614448111313</v>
      </c>
    </row>
    <row r="997" spans="1:18">
      <c r="A997" t="str">
        <f t="shared" si="15"/>
        <v>IpameriGO</v>
      </c>
      <c r="B997" s="21" t="s">
        <v>2687</v>
      </c>
      <c r="C997" s="22" t="s">
        <v>22</v>
      </c>
      <c r="D997" s="22" t="s">
        <v>2455</v>
      </c>
      <c r="E997" s="9" t="s">
        <v>3008</v>
      </c>
      <c r="F997" s="9">
        <v>5210109</v>
      </c>
      <c r="G997" s="9" t="s">
        <v>3009</v>
      </c>
      <c r="H997" s="9" t="s">
        <v>3010</v>
      </c>
      <c r="I997" s="9">
        <v>4382.8630000000003</v>
      </c>
      <c r="J997" s="9">
        <v>27365</v>
      </c>
      <c r="K997" s="9">
        <v>5.66</v>
      </c>
      <c r="L997" s="9">
        <v>97.4</v>
      </c>
      <c r="M997" s="9">
        <v>0.70099999999999996</v>
      </c>
      <c r="N997" s="9">
        <v>6.47</v>
      </c>
      <c r="O997" s="9">
        <v>88405.28314</v>
      </c>
      <c r="P997" s="9">
        <v>85312.854189999998</v>
      </c>
      <c r="Q997" s="9">
        <v>67165.710000000006</v>
      </c>
      <c r="R997" s="12">
        <f>J997*VLOOKUP(C997,'Projeto Básico'!A:F,6,FALSE)</f>
        <v>49.994798981876173</v>
      </c>
    </row>
    <row r="998" spans="1:18">
      <c r="A998" t="str">
        <f t="shared" si="15"/>
        <v>Ipiranga de GoiásGO</v>
      </c>
      <c r="B998" s="21" t="s">
        <v>2687</v>
      </c>
      <c r="C998" s="22" t="s">
        <v>22</v>
      </c>
      <c r="D998" s="22" t="s">
        <v>2455</v>
      </c>
      <c r="E998" s="9" t="s">
        <v>3011</v>
      </c>
      <c r="F998" s="9">
        <v>5210158</v>
      </c>
      <c r="G998" s="9" t="s">
        <v>3012</v>
      </c>
      <c r="H998" s="9" t="s">
        <v>3013</v>
      </c>
      <c r="I998" s="9">
        <v>244.209</v>
      </c>
      <c r="J998" s="9">
        <v>2892</v>
      </c>
      <c r="K998" s="9">
        <v>11.79</v>
      </c>
      <c r="L998" s="9">
        <v>98.1</v>
      </c>
      <c r="M998" s="9">
        <v>0.69599999999999995</v>
      </c>
      <c r="N998" s="9" t="s">
        <v>151</v>
      </c>
      <c r="O998" s="9">
        <v>12960.44354</v>
      </c>
      <c r="P998" s="9">
        <v>11100.256890000001</v>
      </c>
      <c r="Q998" s="9">
        <v>20913.12</v>
      </c>
      <c r="R998" s="12">
        <f>J998*VLOOKUP(C998,'Projeto Básico'!A:F,6,FALSE)</f>
        <v>5.2835723974268545</v>
      </c>
    </row>
    <row r="999" spans="1:18">
      <c r="A999" t="str">
        <f t="shared" si="15"/>
        <v>IporáGO</v>
      </c>
      <c r="B999" s="21" t="s">
        <v>2687</v>
      </c>
      <c r="C999" s="22" t="s">
        <v>22</v>
      </c>
      <c r="D999" s="22" t="s">
        <v>2455</v>
      </c>
      <c r="E999" s="9" t="s">
        <v>3014</v>
      </c>
      <c r="F999" s="9">
        <v>5210208</v>
      </c>
      <c r="G999" s="9" t="s">
        <v>3015</v>
      </c>
      <c r="H999" s="9" t="s">
        <v>3016</v>
      </c>
      <c r="I999" s="9">
        <v>1027.249</v>
      </c>
      <c r="J999" s="9">
        <v>31471</v>
      </c>
      <c r="K999" s="9">
        <v>30.47</v>
      </c>
      <c r="L999" s="9">
        <v>98.4</v>
      </c>
      <c r="M999" s="9">
        <v>0.74299999999999999</v>
      </c>
      <c r="N999" s="9">
        <v>10.29</v>
      </c>
      <c r="O999" s="9">
        <v>81701.749689999997</v>
      </c>
      <c r="P999" s="9">
        <v>70046.258260000002</v>
      </c>
      <c r="Q999" s="9">
        <v>23924.21</v>
      </c>
      <c r="R999" s="12">
        <f>J999*VLOOKUP(C999,'Projeto Básico'!A:F,6,FALSE)</f>
        <v>57.496302530919969</v>
      </c>
    </row>
    <row r="1000" spans="1:18">
      <c r="A1000" t="str">
        <f t="shared" si="15"/>
        <v>IsraelândiaGO</v>
      </c>
      <c r="B1000" s="21" t="s">
        <v>2687</v>
      </c>
      <c r="C1000" s="22" t="s">
        <v>22</v>
      </c>
      <c r="D1000" s="22" t="s">
        <v>2455</v>
      </c>
      <c r="E1000" s="9" t="s">
        <v>3017</v>
      </c>
      <c r="F1000" s="9">
        <v>5210307</v>
      </c>
      <c r="G1000" s="9" t="s">
        <v>3018</v>
      </c>
      <c r="H1000" s="9" t="s">
        <v>3019</v>
      </c>
      <c r="I1000" s="9">
        <v>579.19000000000005</v>
      </c>
      <c r="J1000" s="9">
        <v>2772</v>
      </c>
      <c r="K1000" s="9">
        <v>5</v>
      </c>
      <c r="L1000" s="9">
        <v>99.5</v>
      </c>
      <c r="M1000" s="9">
        <v>0.71099999999999997</v>
      </c>
      <c r="N1000" s="9" t="s">
        <v>151</v>
      </c>
      <c r="O1000" s="9">
        <v>15356.87077</v>
      </c>
      <c r="P1000" s="9">
        <v>11803.613579999999</v>
      </c>
      <c r="Q1000" s="9">
        <v>20813.77</v>
      </c>
      <c r="R1000" s="12">
        <f>J1000*VLOOKUP(C1000,'Projeto Básico'!A:F,6,FALSE)</f>
        <v>5.0643370282390183</v>
      </c>
    </row>
    <row r="1001" spans="1:18">
      <c r="A1001" t="str">
        <f t="shared" si="15"/>
        <v>ItaberaíGO</v>
      </c>
      <c r="B1001" s="21" t="s">
        <v>2687</v>
      </c>
      <c r="C1001" s="22" t="s">
        <v>22</v>
      </c>
      <c r="D1001" s="22" t="s">
        <v>2455</v>
      </c>
      <c r="E1001" s="9" t="s">
        <v>3020</v>
      </c>
      <c r="F1001" s="9">
        <v>5210406</v>
      </c>
      <c r="G1001" s="9" t="s">
        <v>3021</v>
      </c>
      <c r="H1001" s="9" t="s">
        <v>3022</v>
      </c>
      <c r="I1001" s="9">
        <v>1461.9159999999999</v>
      </c>
      <c r="J1001" s="9">
        <v>44329</v>
      </c>
      <c r="K1001" s="9">
        <v>24.27</v>
      </c>
      <c r="L1001" s="9">
        <v>97.5</v>
      </c>
      <c r="M1001" s="9">
        <v>0.71899999999999997</v>
      </c>
      <c r="N1001" s="9">
        <v>13.75</v>
      </c>
      <c r="O1001" s="9">
        <v>95265.674480000001</v>
      </c>
      <c r="P1001" s="9">
        <v>91442.051399999997</v>
      </c>
      <c r="Q1001" s="9">
        <v>32512.62</v>
      </c>
      <c r="R1001" s="12">
        <f>J1001*VLOOKUP(C1001,'Projeto Básico'!A:F,6,FALSE)</f>
        <v>80.987372339396629</v>
      </c>
    </row>
    <row r="1002" spans="1:18">
      <c r="A1002" t="str">
        <f t="shared" si="15"/>
        <v>ItaguariGO</v>
      </c>
      <c r="B1002" s="21" t="s">
        <v>2687</v>
      </c>
      <c r="C1002" s="22" t="s">
        <v>22</v>
      </c>
      <c r="D1002" s="22" t="s">
        <v>2455</v>
      </c>
      <c r="E1002" s="9" t="s">
        <v>3023</v>
      </c>
      <c r="F1002" s="9">
        <v>5210562</v>
      </c>
      <c r="G1002" s="9" t="s">
        <v>3024</v>
      </c>
      <c r="H1002" s="9" t="s">
        <v>3025</v>
      </c>
      <c r="I1002" s="9">
        <v>142.65199999999999</v>
      </c>
      <c r="J1002" s="9">
        <v>4684</v>
      </c>
      <c r="K1002" s="9">
        <v>30.78</v>
      </c>
      <c r="L1002" s="9">
        <v>98.4</v>
      </c>
      <c r="M1002" s="9">
        <v>0.69299999999999995</v>
      </c>
      <c r="N1002" s="9" t="s">
        <v>151</v>
      </c>
      <c r="O1002" s="9">
        <v>17887.563480000001</v>
      </c>
      <c r="P1002" s="9">
        <v>15296.083430000001</v>
      </c>
      <c r="Q1002" s="9">
        <v>18027.62</v>
      </c>
      <c r="R1002" s="12">
        <f>J1002*VLOOKUP(C1002,'Projeto Básico'!A:F,6,FALSE)</f>
        <v>8.5574872439652108</v>
      </c>
    </row>
    <row r="1003" spans="1:18">
      <c r="A1003" t="str">
        <f t="shared" si="15"/>
        <v>ItaguaruGO</v>
      </c>
      <c r="B1003" s="21" t="s">
        <v>2687</v>
      </c>
      <c r="C1003" s="22" t="s">
        <v>22</v>
      </c>
      <c r="D1003" s="22" t="s">
        <v>2455</v>
      </c>
      <c r="E1003" s="9" t="s">
        <v>3026</v>
      </c>
      <c r="F1003" s="9">
        <v>5210604</v>
      </c>
      <c r="G1003" s="9" t="s">
        <v>3027</v>
      </c>
      <c r="H1003" s="9" t="s">
        <v>3028</v>
      </c>
      <c r="I1003" s="9">
        <v>241.029</v>
      </c>
      <c r="J1003" s="9">
        <v>5184</v>
      </c>
      <c r="K1003" s="9">
        <v>22.68</v>
      </c>
      <c r="L1003" s="9">
        <v>99</v>
      </c>
      <c r="M1003" s="9">
        <v>0.71799999999999997</v>
      </c>
      <c r="N1003" s="9" t="s">
        <v>151</v>
      </c>
      <c r="O1003" s="9">
        <v>18845.277139999998</v>
      </c>
      <c r="P1003" s="9">
        <v>16786.805700000001</v>
      </c>
      <c r="Q1003" s="9">
        <v>16507.57</v>
      </c>
      <c r="R1003" s="12">
        <f>J1003*VLOOKUP(C1003,'Projeto Básico'!A:F,6,FALSE)</f>
        <v>9.4709679489145291</v>
      </c>
    </row>
    <row r="1004" spans="1:18">
      <c r="A1004" t="str">
        <f t="shared" si="15"/>
        <v>ItajáGO</v>
      </c>
      <c r="B1004" s="21" t="s">
        <v>2687</v>
      </c>
      <c r="C1004" s="22" t="s">
        <v>22</v>
      </c>
      <c r="D1004" s="22" t="s">
        <v>2455</v>
      </c>
      <c r="E1004" s="9" t="s">
        <v>3029</v>
      </c>
      <c r="F1004" s="9">
        <v>5210802</v>
      </c>
      <c r="G1004" s="9" t="s">
        <v>3030</v>
      </c>
      <c r="H1004" s="9" t="s">
        <v>3031</v>
      </c>
      <c r="I1004" s="9">
        <v>2082.7359999999999</v>
      </c>
      <c r="J1004" s="9">
        <v>4412</v>
      </c>
      <c r="K1004" s="9">
        <v>2.42</v>
      </c>
      <c r="L1004" s="9">
        <v>98</v>
      </c>
      <c r="M1004" s="9">
        <v>0.69099999999999995</v>
      </c>
      <c r="N1004" s="9" t="s">
        <v>151</v>
      </c>
      <c r="O1004" s="9">
        <v>26147.123090000001</v>
      </c>
      <c r="P1004" s="9">
        <v>22936.944439999999</v>
      </c>
      <c r="Q1004" s="9">
        <v>24186.49</v>
      </c>
      <c r="R1004" s="12">
        <f>J1004*VLOOKUP(C1004,'Projeto Básico'!A:F,6,FALSE)</f>
        <v>8.0605537404727823</v>
      </c>
    </row>
    <row r="1005" spans="1:18">
      <c r="A1005" t="str">
        <f t="shared" si="15"/>
        <v>ItapaciGO</v>
      </c>
      <c r="B1005" s="21" t="s">
        <v>2687</v>
      </c>
      <c r="C1005" s="22" t="s">
        <v>22</v>
      </c>
      <c r="D1005" s="22" t="s">
        <v>2455</v>
      </c>
      <c r="E1005" s="9" t="s">
        <v>3032</v>
      </c>
      <c r="F1005" s="9">
        <v>5210901</v>
      </c>
      <c r="G1005" s="9" t="s">
        <v>3033</v>
      </c>
      <c r="H1005" s="9" t="s">
        <v>3034</v>
      </c>
      <c r="I1005" s="9">
        <v>952.99800000000005</v>
      </c>
      <c r="J1005" s="9">
        <v>23850</v>
      </c>
      <c r="K1005" s="9">
        <v>19.309999999999999</v>
      </c>
      <c r="L1005" s="9">
        <v>97.5</v>
      </c>
      <c r="M1005" s="9">
        <v>0.72499999999999998</v>
      </c>
      <c r="N1005" s="9">
        <v>13.25</v>
      </c>
      <c r="O1005" s="9">
        <v>42761.851430000002</v>
      </c>
      <c r="P1005" s="9">
        <v>44080.954660000003</v>
      </c>
      <c r="Q1005" s="9">
        <v>19556.919999999998</v>
      </c>
      <c r="R1005" s="12">
        <f>J1005*VLOOKUP(C1005,'Projeto Básico'!A:F,6,FALSE)</f>
        <v>43.573029626082466</v>
      </c>
    </row>
    <row r="1006" spans="1:18">
      <c r="A1006" t="str">
        <f t="shared" si="15"/>
        <v>ItapirapuãGO</v>
      </c>
      <c r="B1006" s="21" t="s">
        <v>2687</v>
      </c>
      <c r="C1006" s="22" t="s">
        <v>22</v>
      </c>
      <c r="D1006" s="22" t="s">
        <v>2455</v>
      </c>
      <c r="E1006" s="9" t="s">
        <v>3035</v>
      </c>
      <c r="F1006" s="9">
        <v>5211008</v>
      </c>
      <c r="G1006" s="9" t="s">
        <v>3036</v>
      </c>
      <c r="H1006" s="9" t="s">
        <v>3037</v>
      </c>
      <c r="I1006" s="9">
        <v>2047.874</v>
      </c>
      <c r="J1006" s="9">
        <v>4380</v>
      </c>
      <c r="K1006" s="9">
        <v>3.83</v>
      </c>
      <c r="L1006" s="9">
        <v>98.1</v>
      </c>
      <c r="M1006" s="9">
        <v>0.67700000000000005</v>
      </c>
      <c r="N1006" s="9">
        <v>37.97</v>
      </c>
      <c r="O1006" s="9">
        <v>23073.979879999999</v>
      </c>
      <c r="P1006" s="9">
        <v>20180.476060000001</v>
      </c>
      <c r="Q1006" s="9">
        <v>38110.730000000003</v>
      </c>
      <c r="R1006" s="12">
        <f>J1006*VLOOKUP(C1006,'Projeto Básico'!A:F,6,FALSE)</f>
        <v>8.0020909753560243</v>
      </c>
    </row>
    <row r="1007" spans="1:18">
      <c r="A1007" t="str">
        <f t="shared" si="15"/>
        <v>ItapurangaGO</v>
      </c>
      <c r="B1007" s="21" t="s">
        <v>2687</v>
      </c>
      <c r="C1007" s="22" t="s">
        <v>22</v>
      </c>
      <c r="D1007" s="22" t="s">
        <v>2455</v>
      </c>
      <c r="E1007" s="9" t="s">
        <v>3038</v>
      </c>
      <c r="F1007" s="9">
        <v>5211206</v>
      </c>
      <c r="G1007" s="9" t="s">
        <v>3039</v>
      </c>
      <c r="H1007" s="9" t="s">
        <v>3040</v>
      </c>
      <c r="I1007" s="9">
        <v>1281.404</v>
      </c>
      <c r="J1007" s="9">
        <v>25597</v>
      </c>
      <c r="K1007" s="9">
        <v>20.47</v>
      </c>
      <c r="L1007" s="9">
        <v>99.2</v>
      </c>
      <c r="M1007" s="9">
        <v>0.72599999999999998</v>
      </c>
      <c r="N1007" s="9" t="s">
        <v>151</v>
      </c>
      <c r="O1007" s="9">
        <v>59867.448779999999</v>
      </c>
      <c r="P1007" s="9">
        <v>54411.328529999999</v>
      </c>
      <c r="Q1007" s="9">
        <v>19457.490000000002</v>
      </c>
      <c r="R1007" s="12">
        <f>J1007*VLOOKUP(C1007,'Projeto Básico'!A:F,6,FALSE)</f>
        <v>46.76473120917538</v>
      </c>
    </row>
    <row r="1008" spans="1:18">
      <c r="A1008" t="str">
        <f t="shared" si="15"/>
        <v>ItarumãGO</v>
      </c>
      <c r="B1008" s="21" t="s">
        <v>2687</v>
      </c>
      <c r="C1008" s="22" t="s">
        <v>22</v>
      </c>
      <c r="D1008" s="22" t="s">
        <v>2455</v>
      </c>
      <c r="E1008" s="9" t="s">
        <v>3041</v>
      </c>
      <c r="F1008" s="9">
        <v>5211305</v>
      </c>
      <c r="G1008" s="9" t="s">
        <v>3042</v>
      </c>
      <c r="H1008" s="9" t="s">
        <v>3043</v>
      </c>
      <c r="I1008" s="9">
        <v>3437.3670000000002</v>
      </c>
      <c r="J1008" s="9">
        <v>7337</v>
      </c>
      <c r="K1008" s="9">
        <v>1.83</v>
      </c>
      <c r="L1008" s="9">
        <v>95.2</v>
      </c>
      <c r="M1008" s="9">
        <v>0.69299999999999995</v>
      </c>
      <c r="N1008" s="9">
        <v>11.24</v>
      </c>
      <c r="O1008" s="9">
        <v>32994.402499999997</v>
      </c>
      <c r="P1008" s="9">
        <v>28295.250520000001</v>
      </c>
      <c r="Q1008" s="9">
        <v>37358.14</v>
      </c>
      <c r="R1008" s="12">
        <f>J1008*VLOOKUP(C1008,'Projeto Básico'!A:F,6,FALSE)</f>
        <v>13.404415864426291</v>
      </c>
    </row>
    <row r="1009" spans="1:18">
      <c r="A1009" t="str">
        <f t="shared" si="15"/>
        <v>ItauçuGO</v>
      </c>
      <c r="B1009" s="21" t="s">
        <v>2687</v>
      </c>
      <c r="C1009" s="22" t="s">
        <v>22</v>
      </c>
      <c r="D1009" s="22" t="s">
        <v>2455</v>
      </c>
      <c r="E1009" s="9" t="s">
        <v>3044</v>
      </c>
      <c r="F1009" s="9">
        <v>5211404</v>
      </c>
      <c r="G1009" s="9" t="s">
        <v>3045</v>
      </c>
      <c r="H1009" s="9" t="s">
        <v>3046</v>
      </c>
      <c r="I1009" s="9">
        <v>383.06599999999997</v>
      </c>
      <c r="J1009" s="9">
        <v>8968</v>
      </c>
      <c r="K1009" s="9">
        <v>22.34</v>
      </c>
      <c r="L1009" s="9">
        <v>95.7</v>
      </c>
      <c r="M1009" s="9">
        <v>0.71799999999999997</v>
      </c>
      <c r="N1009" s="9">
        <v>11.9</v>
      </c>
      <c r="O1009" s="9">
        <v>21447.137579999999</v>
      </c>
      <c r="P1009" s="9">
        <v>21611.12658</v>
      </c>
      <c r="Q1009" s="9">
        <v>20190.8</v>
      </c>
      <c r="R1009" s="12">
        <f>J1009*VLOOKUP(C1009,'Projeto Básico'!A:F,6,FALSE)</f>
        <v>16.384189923970965</v>
      </c>
    </row>
    <row r="1010" spans="1:18">
      <c r="A1010" t="str">
        <f t="shared" si="15"/>
        <v>ItumbiaraGO</v>
      </c>
      <c r="B1010" s="21" t="s">
        <v>2687</v>
      </c>
      <c r="C1010" s="22" t="s">
        <v>22</v>
      </c>
      <c r="D1010" s="22" t="s">
        <v>2455</v>
      </c>
      <c r="E1010" s="9" t="s">
        <v>3047</v>
      </c>
      <c r="F1010" s="9">
        <v>5211503</v>
      </c>
      <c r="G1010" s="9" t="s">
        <v>3048</v>
      </c>
      <c r="H1010" s="9" t="s">
        <v>3049</v>
      </c>
      <c r="I1010" s="9">
        <v>2447.0140000000001</v>
      </c>
      <c r="J1010" s="9">
        <v>106845</v>
      </c>
      <c r="K1010" s="9">
        <v>37.71</v>
      </c>
      <c r="L1010" s="9">
        <v>97.9</v>
      </c>
      <c r="M1010" s="9">
        <v>0.752</v>
      </c>
      <c r="N1010" s="9">
        <v>10.39</v>
      </c>
      <c r="O1010" s="9">
        <v>332703.54196</v>
      </c>
      <c r="P1010" s="9">
        <v>300167.31422</v>
      </c>
      <c r="Q1010" s="9">
        <v>45096.18</v>
      </c>
      <c r="R1010" s="12">
        <f>J1010*VLOOKUP(C1010,'Projeto Básico'!A:F,6,FALSE)</f>
        <v>195.20169184061976</v>
      </c>
    </row>
    <row r="1011" spans="1:18">
      <c r="A1011" t="str">
        <f t="shared" si="15"/>
        <v>IvolândiaGO</v>
      </c>
      <c r="B1011" s="21" t="s">
        <v>2687</v>
      </c>
      <c r="C1011" s="22" t="s">
        <v>22</v>
      </c>
      <c r="D1011" s="22" t="s">
        <v>2455</v>
      </c>
      <c r="E1011" s="9" t="s">
        <v>3050</v>
      </c>
      <c r="F1011" s="9">
        <v>5211602</v>
      </c>
      <c r="G1011" s="9" t="s">
        <v>3051</v>
      </c>
      <c r="H1011" s="9" t="s">
        <v>3052</v>
      </c>
      <c r="I1011" s="9">
        <v>1260.8409999999999</v>
      </c>
      <c r="J1011" s="9">
        <v>2295</v>
      </c>
      <c r="K1011" s="9">
        <v>2.12</v>
      </c>
      <c r="L1011" s="9">
        <v>97.1</v>
      </c>
      <c r="M1011" s="9">
        <v>0.70399999999999996</v>
      </c>
      <c r="N1011" s="9">
        <v>47.62</v>
      </c>
      <c r="O1011" s="9">
        <v>19013.404490000001</v>
      </c>
      <c r="P1011" s="9">
        <v>16927.879140000001</v>
      </c>
      <c r="Q1011" s="9">
        <v>57511.59</v>
      </c>
      <c r="R1011" s="12">
        <f>J1011*VLOOKUP(C1011,'Projeto Básico'!A:F,6,FALSE)</f>
        <v>4.1928764357173689</v>
      </c>
    </row>
    <row r="1012" spans="1:18">
      <c r="A1012" t="str">
        <f t="shared" si="15"/>
        <v>JandaiaGO</v>
      </c>
      <c r="B1012" s="21" t="s">
        <v>2687</v>
      </c>
      <c r="C1012" s="22" t="s">
        <v>22</v>
      </c>
      <c r="D1012" s="22" t="s">
        <v>2455</v>
      </c>
      <c r="E1012" s="9" t="s">
        <v>3053</v>
      </c>
      <c r="F1012" s="9">
        <v>5211701</v>
      </c>
      <c r="G1012" s="9" t="s">
        <v>3054</v>
      </c>
      <c r="H1012" s="9" t="s">
        <v>3055</v>
      </c>
      <c r="I1012" s="9">
        <v>863.08699999999999</v>
      </c>
      <c r="J1012" s="9">
        <v>6001</v>
      </c>
      <c r="K1012" s="9">
        <v>7.13</v>
      </c>
      <c r="L1012" s="9">
        <v>99.6</v>
      </c>
      <c r="M1012" s="9">
        <v>0.70699999999999996</v>
      </c>
      <c r="N1012" s="9" t="s">
        <v>151</v>
      </c>
      <c r="O1012" s="9">
        <v>27468.619979999999</v>
      </c>
      <c r="P1012" s="9">
        <v>25038.633239999999</v>
      </c>
      <c r="Q1012" s="9">
        <v>55805.99</v>
      </c>
      <c r="R1012" s="12">
        <f>J1012*VLOOKUP(C1012,'Projeto Básico'!A:F,6,FALSE)</f>
        <v>10.963595420801713</v>
      </c>
    </row>
    <row r="1013" spans="1:18">
      <c r="A1013" t="str">
        <f t="shared" si="15"/>
        <v>JaraguáGO</v>
      </c>
      <c r="B1013" s="21" t="s">
        <v>2687</v>
      </c>
      <c r="C1013" s="22" t="s">
        <v>22</v>
      </c>
      <c r="D1013" s="22" t="s">
        <v>2455</v>
      </c>
      <c r="E1013" s="9" t="s">
        <v>3056</v>
      </c>
      <c r="F1013" s="9">
        <v>5211800</v>
      </c>
      <c r="G1013" s="9" t="s">
        <v>3057</v>
      </c>
      <c r="H1013" s="9" t="s">
        <v>3058</v>
      </c>
      <c r="I1013" s="9">
        <v>1848.9469999999999</v>
      </c>
      <c r="J1013" s="9">
        <v>52160</v>
      </c>
      <c r="K1013" s="9">
        <v>22.64</v>
      </c>
      <c r="L1013" s="9">
        <v>96.4</v>
      </c>
      <c r="M1013" s="9">
        <v>0.69899999999999995</v>
      </c>
      <c r="N1013" s="9">
        <v>13.36</v>
      </c>
      <c r="O1013" s="9">
        <v>92663.884330000001</v>
      </c>
      <c r="P1013" s="9">
        <v>83928.679359999995</v>
      </c>
      <c r="Q1013" s="9">
        <v>15738.5</v>
      </c>
      <c r="R1013" s="12">
        <f>J1013*VLOOKUP(C1013,'Projeto Básico'!A:F,6,FALSE)</f>
        <v>95.294307140312853</v>
      </c>
    </row>
    <row r="1014" spans="1:18">
      <c r="A1014" t="str">
        <f t="shared" si="15"/>
        <v>JataíGO</v>
      </c>
      <c r="B1014" s="21" t="s">
        <v>2687</v>
      </c>
      <c r="C1014" s="22" t="s">
        <v>22</v>
      </c>
      <c r="D1014" s="22" t="s">
        <v>2455</v>
      </c>
      <c r="E1014" s="9" t="s">
        <v>3059</v>
      </c>
      <c r="F1014" s="9">
        <v>5211909</v>
      </c>
      <c r="G1014" s="9" t="s">
        <v>3060</v>
      </c>
      <c r="H1014" s="9" t="s">
        <v>3061</v>
      </c>
      <c r="I1014" s="9">
        <v>7178.7920000000004</v>
      </c>
      <c r="J1014" s="9">
        <v>103221</v>
      </c>
      <c r="K1014" s="9">
        <v>12.27</v>
      </c>
      <c r="L1014" s="9">
        <v>97.5</v>
      </c>
      <c r="M1014" s="9">
        <v>0.75700000000000001</v>
      </c>
      <c r="N1014" s="9">
        <v>13.41</v>
      </c>
      <c r="O1014" s="9">
        <v>334242.82348000002</v>
      </c>
      <c r="P1014" s="9">
        <v>308398.15369000001</v>
      </c>
      <c r="Q1014" s="9">
        <v>58610.7</v>
      </c>
      <c r="R1014" s="12">
        <f>J1014*VLOOKUP(C1014,'Projeto Básico'!A:F,6,FALSE)</f>
        <v>188.5807836911471</v>
      </c>
    </row>
    <row r="1015" spans="1:18">
      <c r="A1015" t="str">
        <f t="shared" si="15"/>
        <v>JaupaciGO</v>
      </c>
      <c r="B1015" s="21" t="s">
        <v>2687</v>
      </c>
      <c r="C1015" s="22" t="s">
        <v>22</v>
      </c>
      <c r="D1015" s="22" t="s">
        <v>2455</v>
      </c>
      <c r="E1015" s="9" t="s">
        <v>3062</v>
      </c>
      <c r="F1015" s="9">
        <v>5212006</v>
      </c>
      <c r="G1015" s="9" t="s">
        <v>3063</v>
      </c>
      <c r="H1015" s="9" t="s">
        <v>3064</v>
      </c>
      <c r="I1015" s="9">
        <v>528.78300000000002</v>
      </c>
      <c r="J1015" s="9">
        <v>2843</v>
      </c>
      <c r="K1015" s="9">
        <v>5.69</v>
      </c>
      <c r="L1015" s="9">
        <v>100</v>
      </c>
      <c r="M1015" s="9">
        <v>0.68899999999999995</v>
      </c>
      <c r="N1015" s="9" t="s">
        <v>151</v>
      </c>
      <c r="O1015" s="9">
        <v>13593.950440000001</v>
      </c>
      <c r="P1015" s="9">
        <v>12233.686519999999</v>
      </c>
      <c r="Q1015" s="9">
        <v>22494.9</v>
      </c>
      <c r="R1015" s="12">
        <f>J1015*VLOOKUP(C1015,'Projeto Básico'!A:F,6,FALSE)</f>
        <v>5.1940512883418215</v>
      </c>
    </row>
    <row r="1016" spans="1:18">
      <c r="A1016" t="str">
        <f t="shared" si="15"/>
        <v>JesúpolisGO</v>
      </c>
      <c r="B1016" s="21" t="s">
        <v>2687</v>
      </c>
      <c r="C1016" s="22" t="s">
        <v>22</v>
      </c>
      <c r="D1016" s="22" t="s">
        <v>2455</v>
      </c>
      <c r="E1016" s="9" t="s">
        <v>3065</v>
      </c>
      <c r="F1016" s="9">
        <v>5212055</v>
      </c>
      <c r="G1016" s="9" t="s">
        <v>3066</v>
      </c>
      <c r="H1016" s="9" t="s">
        <v>3067</v>
      </c>
      <c r="I1016" s="9">
        <v>115.211</v>
      </c>
      <c r="J1016" s="9">
        <v>2497</v>
      </c>
      <c r="K1016" s="9">
        <v>18.78</v>
      </c>
      <c r="L1016" s="9">
        <v>92.5</v>
      </c>
      <c r="M1016" s="9">
        <v>0.64900000000000002</v>
      </c>
      <c r="N1016" s="9" t="s">
        <v>151</v>
      </c>
      <c r="O1016" s="9">
        <v>13379.50491</v>
      </c>
      <c r="P1016" s="9">
        <v>11498.988139999999</v>
      </c>
      <c r="Q1016" s="9">
        <v>13425.15</v>
      </c>
      <c r="R1016" s="12">
        <f>J1016*VLOOKUP(C1016,'Projeto Básico'!A:F,6,FALSE)</f>
        <v>4.5619226405168938</v>
      </c>
    </row>
    <row r="1017" spans="1:18">
      <c r="A1017" t="str">
        <f t="shared" si="15"/>
        <v>JoviâniaGO</v>
      </c>
      <c r="B1017" s="21" t="s">
        <v>2687</v>
      </c>
      <c r="C1017" s="22" t="s">
        <v>22</v>
      </c>
      <c r="D1017" s="22" t="s">
        <v>2455</v>
      </c>
      <c r="E1017" s="9" t="s">
        <v>3068</v>
      </c>
      <c r="F1017" s="9">
        <v>5212105</v>
      </c>
      <c r="G1017" s="9" t="s">
        <v>3069</v>
      </c>
      <c r="H1017" s="9" t="s">
        <v>3070</v>
      </c>
      <c r="I1017" s="9">
        <v>446.25799999999998</v>
      </c>
      <c r="J1017" s="9">
        <v>7417</v>
      </c>
      <c r="K1017" s="9">
        <v>15.98</v>
      </c>
      <c r="L1017" s="9">
        <v>96.8</v>
      </c>
      <c r="M1017" s="9">
        <v>0.70599999999999996</v>
      </c>
      <c r="N1017" s="9">
        <v>29.41</v>
      </c>
      <c r="O1017" s="9">
        <v>27465.976630000001</v>
      </c>
      <c r="P1017" s="9">
        <v>25528.781999999999</v>
      </c>
      <c r="Q1017" s="9">
        <v>35221.69</v>
      </c>
      <c r="R1017" s="12">
        <f>J1017*VLOOKUP(C1017,'Projeto Básico'!A:F,6,FALSE)</f>
        <v>13.550572777218182</v>
      </c>
    </row>
    <row r="1018" spans="1:18">
      <c r="A1018" t="str">
        <f t="shared" si="15"/>
        <v>JussaraGO</v>
      </c>
      <c r="B1018" s="21" t="s">
        <v>2687</v>
      </c>
      <c r="C1018" s="22" t="s">
        <v>22</v>
      </c>
      <c r="D1018" s="22" t="s">
        <v>2455</v>
      </c>
      <c r="E1018" s="9" t="s">
        <v>1329</v>
      </c>
      <c r="F1018" s="9">
        <v>5212204</v>
      </c>
      <c r="G1018" s="9" t="s">
        <v>3071</v>
      </c>
      <c r="H1018" s="9" t="s">
        <v>3072</v>
      </c>
      <c r="I1018" s="9">
        <v>4092.34</v>
      </c>
      <c r="J1018" s="9">
        <v>18266</v>
      </c>
      <c r="K1018" s="9">
        <v>4.6900000000000004</v>
      </c>
      <c r="L1018" s="9">
        <v>97.6</v>
      </c>
      <c r="M1018" s="9">
        <v>0.74299999999999999</v>
      </c>
      <c r="N1018" s="9">
        <v>16.95</v>
      </c>
      <c r="O1018" s="9">
        <v>57416.190269999999</v>
      </c>
      <c r="P1018" s="9">
        <v>54289.356310000003</v>
      </c>
      <c r="Q1018" s="9">
        <v>32234.46</v>
      </c>
      <c r="R1018" s="12">
        <f>J1018*VLOOKUP(C1018,'Projeto Básico'!A:F,6,FALSE)</f>
        <v>33.371277113208485</v>
      </c>
    </row>
    <row r="1019" spans="1:18">
      <c r="A1019" t="str">
        <f t="shared" si="15"/>
        <v>Lagoa SantaGO</v>
      </c>
      <c r="B1019" s="21" t="s">
        <v>2687</v>
      </c>
      <c r="C1019" s="22" t="s">
        <v>22</v>
      </c>
      <c r="D1019" s="22" t="s">
        <v>2455</v>
      </c>
      <c r="E1019" s="9" t="s">
        <v>3073</v>
      </c>
      <c r="F1019" s="9">
        <v>5212253</v>
      </c>
      <c r="G1019" s="9" t="s">
        <v>3074</v>
      </c>
      <c r="H1019" s="9" t="s">
        <v>3075</v>
      </c>
      <c r="I1019" s="9">
        <v>463.28899999999999</v>
      </c>
      <c r="J1019" s="9">
        <v>1652</v>
      </c>
      <c r="K1019" s="9">
        <v>2.73</v>
      </c>
      <c r="L1019" s="9">
        <v>98.5</v>
      </c>
      <c r="M1019" s="9">
        <v>0.74</v>
      </c>
      <c r="N1019" s="9" t="s">
        <v>151</v>
      </c>
      <c r="O1019" s="9">
        <v>13979.98659</v>
      </c>
      <c r="P1019" s="9">
        <v>12487.634620000001</v>
      </c>
      <c r="Q1019" s="9">
        <v>26699.200000000001</v>
      </c>
      <c r="R1019" s="12">
        <f>J1019*VLOOKUP(C1019,'Projeto Básico'!A:F,6,FALSE)</f>
        <v>3.0181402491525464</v>
      </c>
    </row>
    <row r="1020" spans="1:18">
      <c r="A1020" t="str">
        <f t="shared" si="15"/>
        <v>Leopoldo de BulhõesGO</v>
      </c>
      <c r="B1020" s="21" t="s">
        <v>2687</v>
      </c>
      <c r="C1020" s="22" t="s">
        <v>22</v>
      </c>
      <c r="D1020" s="22" t="s">
        <v>2455</v>
      </c>
      <c r="E1020" s="9" t="s">
        <v>3076</v>
      </c>
      <c r="F1020" s="9">
        <v>5212303</v>
      </c>
      <c r="G1020" s="9" t="s">
        <v>3077</v>
      </c>
      <c r="H1020" s="9" t="s">
        <v>3078</v>
      </c>
      <c r="I1020" s="9">
        <v>476.137</v>
      </c>
      <c r="J1020" s="9">
        <v>7663</v>
      </c>
      <c r="K1020" s="9">
        <v>16.39</v>
      </c>
      <c r="L1020" s="9">
        <v>97.3</v>
      </c>
      <c r="M1020" s="9">
        <v>0.65900000000000003</v>
      </c>
      <c r="N1020" s="9">
        <v>32.61</v>
      </c>
      <c r="O1020" s="9">
        <v>22748.26295</v>
      </c>
      <c r="P1020" s="9">
        <v>21482.213729999999</v>
      </c>
      <c r="Q1020" s="9">
        <v>36541.839999999997</v>
      </c>
      <c r="R1020" s="12">
        <f>J1020*VLOOKUP(C1020,'Projeto Básico'!A:F,6,FALSE)</f>
        <v>14.000005284053247</v>
      </c>
    </row>
    <row r="1021" spans="1:18">
      <c r="A1021" t="str">
        <f t="shared" si="15"/>
        <v>LuziâniaGO</v>
      </c>
      <c r="B1021" s="21" t="s">
        <v>2687</v>
      </c>
      <c r="C1021" s="22" t="s">
        <v>22</v>
      </c>
      <c r="D1021" s="22" t="s">
        <v>2455</v>
      </c>
      <c r="E1021" s="9" t="s">
        <v>3079</v>
      </c>
      <c r="F1021" s="9">
        <v>5212501</v>
      </c>
      <c r="G1021" s="9" t="s">
        <v>3080</v>
      </c>
      <c r="H1021" s="9" t="s">
        <v>3081</v>
      </c>
      <c r="I1021" s="9">
        <v>3962.107</v>
      </c>
      <c r="J1021" s="9">
        <v>214645</v>
      </c>
      <c r="K1021" s="9">
        <v>44.06</v>
      </c>
      <c r="L1021" s="9">
        <v>97</v>
      </c>
      <c r="M1021" s="9">
        <v>0.70099999999999996</v>
      </c>
      <c r="N1021" s="9">
        <v>11.48</v>
      </c>
      <c r="O1021" s="9">
        <v>386450.51247999998</v>
      </c>
      <c r="P1021" s="9">
        <v>369433.08542999998</v>
      </c>
      <c r="Q1021" s="9">
        <v>22550.25</v>
      </c>
      <c r="R1021" s="12">
        <f>J1021*VLOOKUP(C1021,'Projeto Básico'!A:F,6,FALSE)</f>
        <v>392.14813182769268</v>
      </c>
    </row>
    <row r="1022" spans="1:18">
      <c r="A1022" t="str">
        <f t="shared" si="15"/>
        <v>MairipotabaGO</v>
      </c>
      <c r="B1022" s="21" t="s">
        <v>2687</v>
      </c>
      <c r="C1022" s="22" t="s">
        <v>22</v>
      </c>
      <c r="D1022" s="22" t="s">
        <v>2455</v>
      </c>
      <c r="E1022" s="9" t="s">
        <v>3082</v>
      </c>
      <c r="F1022" s="9">
        <v>5212600</v>
      </c>
      <c r="G1022" s="9" t="s">
        <v>3083</v>
      </c>
      <c r="H1022" s="9" t="s">
        <v>3084</v>
      </c>
      <c r="I1022" s="9">
        <v>468.029</v>
      </c>
      <c r="J1022" s="9">
        <v>2358</v>
      </c>
      <c r="K1022" s="9">
        <v>5.08</v>
      </c>
      <c r="L1022" s="9">
        <v>99.3</v>
      </c>
      <c r="M1022" s="9">
        <v>0.745</v>
      </c>
      <c r="N1022" s="9" t="s">
        <v>151</v>
      </c>
      <c r="O1022" s="9">
        <v>13556.59843</v>
      </c>
      <c r="P1022" s="9">
        <v>11875.036630000001</v>
      </c>
      <c r="Q1022" s="9">
        <v>30244.59</v>
      </c>
      <c r="R1022" s="12">
        <f>J1022*VLOOKUP(C1022,'Projeto Básico'!A:F,6,FALSE)</f>
        <v>4.3079750045409835</v>
      </c>
    </row>
    <row r="1023" spans="1:18">
      <c r="A1023" t="str">
        <f t="shared" si="15"/>
        <v>MambaíGO</v>
      </c>
      <c r="B1023" s="21" t="s">
        <v>2687</v>
      </c>
      <c r="C1023" s="22" t="s">
        <v>22</v>
      </c>
      <c r="D1023" s="22" t="s">
        <v>2455</v>
      </c>
      <c r="E1023" s="9" t="s">
        <v>3085</v>
      </c>
      <c r="F1023" s="9">
        <v>5212709</v>
      </c>
      <c r="G1023" s="9" t="s">
        <v>3086</v>
      </c>
      <c r="H1023" s="9" t="s">
        <v>3087</v>
      </c>
      <c r="I1023" s="9">
        <v>858.27</v>
      </c>
      <c r="J1023" s="9">
        <v>9277</v>
      </c>
      <c r="K1023" s="9">
        <v>7.8</v>
      </c>
      <c r="L1023" s="9">
        <v>96.4</v>
      </c>
      <c r="M1023" s="9">
        <v>0.626</v>
      </c>
      <c r="N1023" s="9">
        <v>8.06</v>
      </c>
      <c r="O1023" s="9">
        <v>21282.962080000001</v>
      </c>
      <c r="P1023" s="9">
        <v>17608.23416</v>
      </c>
      <c r="Q1023" s="9">
        <v>9552.7900000000009</v>
      </c>
      <c r="R1023" s="12">
        <f>J1023*VLOOKUP(C1023,'Projeto Básico'!A:F,6,FALSE)</f>
        <v>16.948720999629646</v>
      </c>
    </row>
    <row r="1024" spans="1:18">
      <c r="A1024" t="str">
        <f t="shared" si="15"/>
        <v>Mara RosaGO</v>
      </c>
      <c r="B1024" s="21" t="s">
        <v>2687</v>
      </c>
      <c r="C1024" s="22" t="s">
        <v>22</v>
      </c>
      <c r="D1024" s="22" t="s">
        <v>2455</v>
      </c>
      <c r="E1024" s="9" t="s">
        <v>3088</v>
      </c>
      <c r="F1024" s="9">
        <v>5212808</v>
      </c>
      <c r="G1024" s="9" t="s">
        <v>3089</v>
      </c>
      <c r="H1024" s="9" t="s">
        <v>3090</v>
      </c>
      <c r="I1024" s="9">
        <v>1694.6859999999999</v>
      </c>
      <c r="J1024" s="9">
        <v>9234</v>
      </c>
      <c r="K1024" s="9">
        <v>6.31</v>
      </c>
      <c r="L1024" s="9">
        <v>98.3</v>
      </c>
      <c r="M1024" s="9">
        <v>0.69099999999999995</v>
      </c>
      <c r="N1024" s="9">
        <v>23.62</v>
      </c>
      <c r="O1024" s="9">
        <v>24132.644550000001</v>
      </c>
      <c r="P1024" s="9">
        <v>23362.175149999999</v>
      </c>
      <c r="Q1024" s="9">
        <v>27374.36</v>
      </c>
      <c r="R1024" s="12">
        <f>J1024*VLOOKUP(C1024,'Projeto Básico'!A:F,6,FALSE)</f>
        <v>16.870161659004005</v>
      </c>
    </row>
    <row r="1025" spans="1:18">
      <c r="A1025" t="str">
        <f t="shared" si="15"/>
        <v>MarzagãoGO</v>
      </c>
      <c r="B1025" s="21" t="s">
        <v>2687</v>
      </c>
      <c r="C1025" s="22" t="s">
        <v>22</v>
      </c>
      <c r="D1025" s="22" t="s">
        <v>2455</v>
      </c>
      <c r="E1025" s="9" t="s">
        <v>3091</v>
      </c>
      <c r="F1025" s="9">
        <v>5212907</v>
      </c>
      <c r="G1025" s="9" t="s">
        <v>3092</v>
      </c>
      <c r="H1025" s="9" t="s">
        <v>3093</v>
      </c>
      <c r="I1025" s="9">
        <v>225.518</v>
      </c>
      <c r="J1025" s="9">
        <v>2263</v>
      </c>
      <c r="K1025" s="9">
        <v>9.32</v>
      </c>
      <c r="L1025" s="9">
        <v>98.8</v>
      </c>
      <c r="M1025" s="9">
        <v>0.69899999999999995</v>
      </c>
      <c r="N1025" s="9">
        <v>24.39</v>
      </c>
      <c r="O1025" s="9">
        <v>13350.464889999999</v>
      </c>
      <c r="P1025" s="9">
        <v>10258.26859</v>
      </c>
      <c r="Q1025" s="9">
        <v>22611.65</v>
      </c>
      <c r="R1025" s="12">
        <f>J1025*VLOOKUP(C1025,'Projeto Básico'!A:F,6,FALSE)</f>
        <v>4.1344136706006127</v>
      </c>
    </row>
    <row r="1026" spans="1:18">
      <c r="A1026" t="str">
        <f t="shared" si="15"/>
        <v>MatrinchãGO</v>
      </c>
      <c r="B1026" s="21" t="s">
        <v>2687</v>
      </c>
      <c r="C1026" s="22" t="s">
        <v>22</v>
      </c>
      <c r="D1026" s="22" t="s">
        <v>2455</v>
      </c>
      <c r="E1026" s="9" t="s">
        <v>3094</v>
      </c>
      <c r="F1026" s="9">
        <v>5212956</v>
      </c>
      <c r="G1026" s="9" t="s">
        <v>3095</v>
      </c>
      <c r="H1026" s="9" t="s">
        <v>3096</v>
      </c>
      <c r="I1026" s="9">
        <v>1150.5029999999999</v>
      </c>
      <c r="J1026" s="9">
        <v>4321</v>
      </c>
      <c r="K1026" s="9">
        <v>3.84</v>
      </c>
      <c r="L1026" s="9">
        <v>97.9</v>
      </c>
      <c r="M1026" s="9">
        <v>0.67900000000000005</v>
      </c>
      <c r="N1026" s="9">
        <v>16.13</v>
      </c>
      <c r="O1026" s="9">
        <v>19100.484</v>
      </c>
      <c r="P1026" s="9">
        <v>16687.968560000001</v>
      </c>
      <c r="Q1026" s="9">
        <v>30736.11</v>
      </c>
      <c r="R1026" s="12">
        <f>J1026*VLOOKUP(C1026,'Projeto Básico'!A:F,6,FALSE)</f>
        <v>7.8943002521720054</v>
      </c>
    </row>
    <row r="1027" spans="1:18">
      <c r="A1027" t="str">
        <f t="shared" si="15"/>
        <v>MaurilândiaGO</v>
      </c>
      <c r="B1027" s="21" t="s">
        <v>2687</v>
      </c>
      <c r="C1027" s="22" t="s">
        <v>22</v>
      </c>
      <c r="D1027" s="22" t="s">
        <v>2455</v>
      </c>
      <c r="E1027" s="9" t="s">
        <v>3097</v>
      </c>
      <c r="F1027" s="9">
        <v>5213004</v>
      </c>
      <c r="G1027" s="9" t="s">
        <v>3098</v>
      </c>
      <c r="H1027" s="9" t="s">
        <v>3099</v>
      </c>
      <c r="I1027" s="9">
        <v>389.959</v>
      </c>
      <c r="J1027" s="9">
        <v>14568</v>
      </c>
      <c r="K1027" s="9">
        <v>29.56</v>
      </c>
      <c r="L1027" s="9">
        <v>97.5</v>
      </c>
      <c r="M1027" s="9">
        <v>0.67700000000000005</v>
      </c>
      <c r="N1027" s="9">
        <v>30.3</v>
      </c>
      <c r="O1027" s="9">
        <v>27561.21427</v>
      </c>
      <c r="P1027" s="9">
        <v>24230.044190000001</v>
      </c>
      <c r="Q1027" s="9">
        <v>15462.69</v>
      </c>
      <c r="R1027" s="12">
        <f>J1027*VLOOKUP(C1027,'Projeto Básico'!A:F,6,FALSE)</f>
        <v>26.615173819403328</v>
      </c>
    </row>
    <row r="1028" spans="1:18">
      <c r="A1028" t="str">
        <f t="shared" si="15"/>
        <v>Mimoso de GoiásGO</v>
      </c>
      <c r="B1028" s="21" t="s">
        <v>2687</v>
      </c>
      <c r="C1028" s="22" t="s">
        <v>22</v>
      </c>
      <c r="D1028" s="22" t="s">
        <v>2455</v>
      </c>
      <c r="E1028" s="9" t="s">
        <v>3100</v>
      </c>
      <c r="F1028" s="9">
        <v>5213053</v>
      </c>
      <c r="G1028" s="9" t="s">
        <v>2597</v>
      </c>
      <c r="H1028" s="9" t="s">
        <v>3101</v>
      </c>
      <c r="I1028" s="9">
        <v>1380.701</v>
      </c>
      <c r="J1028" s="9">
        <v>2575</v>
      </c>
      <c r="K1028" s="9">
        <v>1.94</v>
      </c>
      <c r="L1028" s="9">
        <v>99.6</v>
      </c>
      <c r="M1028" s="9">
        <v>0.66500000000000004</v>
      </c>
      <c r="N1028" s="9" t="s">
        <v>151</v>
      </c>
      <c r="O1028" s="9">
        <v>12151.25344</v>
      </c>
      <c r="P1028" s="9">
        <v>11945.84525</v>
      </c>
      <c r="Q1028" s="9">
        <v>67176.929999999993</v>
      </c>
      <c r="R1028" s="12">
        <f>J1028*VLOOKUP(C1028,'Projeto Básico'!A:F,6,FALSE)</f>
        <v>4.7044256304889878</v>
      </c>
    </row>
    <row r="1029" spans="1:18">
      <c r="A1029" t="str">
        <f t="shared" si="15"/>
        <v>MinaçuGO</v>
      </c>
      <c r="B1029" s="21" t="s">
        <v>2687</v>
      </c>
      <c r="C1029" s="22" t="s">
        <v>22</v>
      </c>
      <c r="D1029" s="22" t="s">
        <v>2455</v>
      </c>
      <c r="E1029" s="9" t="s">
        <v>3102</v>
      </c>
      <c r="F1029" s="9">
        <v>5213087</v>
      </c>
      <c r="G1029" s="9" t="s">
        <v>3103</v>
      </c>
      <c r="H1029" s="9" t="s">
        <v>3104</v>
      </c>
      <c r="I1029" s="9">
        <v>2854.1370000000002</v>
      </c>
      <c r="J1029" s="9">
        <v>28518</v>
      </c>
      <c r="K1029" s="9">
        <v>10.89</v>
      </c>
      <c r="L1029" s="9">
        <v>98.6</v>
      </c>
      <c r="M1029" s="9">
        <v>0.70699999999999996</v>
      </c>
      <c r="N1029" s="9">
        <v>2.7</v>
      </c>
      <c r="O1029" s="9">
        <v>110134.59161</v>
      </c>
      <c r="P1029" s="9">
        <v>98922.345539999995</v>
      </c>
      <c r="Q1029" s="9">
        <v>34129.64</v>
      </c>
      <c r="R1029" s="12">
        <f>J1029*VLOOKUP(C1029,'Projeto Básico'!A:F,6,FALSE)</f>
        <v>52.101285487489299</v>
      </c>
    </row>
    <row r="1030" spans="1:18">
      <c r="A1030" t="str">
        <f t="shared" ref="A1030:A1093" si="16">CONCATENATE(E1030,C1030)</f>
        <v>MineirosGO</v>
      </c>
      <c r="B1030" s="21" t="s">
        <v>2687</v>
      </c>
      <c r="C1030" s="22" t="s">
        <v>22</v>
      </c>
      <c r="D1030" s="22" t="s">
        <v>2455</v>
      </c>
      <c r="E1030" s="9" t="s">
        <v>3105</v>
      </c>
      <c r="F1030" s="9">
        <v>5213103</v>
      </c>
      <c r="G1030" s="9" t="s">
        <v>3106</v>
      </c>
      <c r="H1030" s="9" t="s">
        <v>3107</v>
      </c>
      <c r="I1030" s="9">
        <v>9042.8439999999991</v>
      </c>
      <c r="J1030" s="9">
        <v>69477</v>
      </c>
      <c r="K1030" s="9">
        <v>5.84</v>
      </c>
      <c r="L1030" s="9">
        <v>97.3</v>
      </c>
      <c r="M1030" s="9">
        <v>0.71799999999999997</v>
      </c>
      <c r="N1030" s="9">
        <v>14.01</v>
      </c>
      <c r="O1030" s="9">
        <v>264290.15344999998</v>
      </c>
      <c r="P1030" s="9">
        <v>222196.12901999999</v>
      </c>
      <c r="Q1030" s="9">
        <v>38421.24</v>
      </c>
      <c r="R1030" s="12">
        <f>J1030*VLOOKUP(C1030,'Projeto Básico'!A:F,6,FALSE)</f>
        <v>126.93179787552752</v>
      </c>
    </row>
    <row r="1031" spans="1:18">
      <c r="A1031" t="str">
        <f t="shared" si="16"/>
        <v>MoiporáGO</v>
      </c>
      <c r="B1031" s="21" t="s">
        <v>2687</v>
      </c>
      <c r="C1031" s="22" t="s">
        <v>22</v>
      </c>
      <c r="D1031" s="22" t="s">
        <v>2455</v>
      </c>
      <c r="E1031" s="9" t="s">
        <v>3108</v>
      </c>
      <c r="F1031" s="9">
        <v>5213400</v>
      </c>
      <c r="G1031" s="9" t="s">
        <v>3109</v>
      </c>
      <c r="H1031" s="9" t="s">
        <v>3110</v>
      </c>
      <c r="I1031" s="9">
        <v>452.31400000000002</v>
      </c>
      <c r="J1031" s="9">
        <v>1471</v>
      </c>
      <c r="K1031" s="9">
        <v>3.83</v>
      </c>
      <c r="L1031" s="9">
        <v>99.6</v>
      </c>
      <c r="M1031" s="9">
        <v>0.69599999999999995</v>
      </c>
      <c r="N1031" s="9" t="s">
        <v>151</v>
      </c>
      <c r="O1031" s="9">
        <v>10936.226049999999</v>
      </c>
      <c r="P1031" s="9">
        <v>10323.880709999999</v>
      </c>
      <c r="Q1031" s="9">
        <v>28622.33</v>
      </c>
      <c r="R1031" s="12">
        <f>J1031*VLOOKUP(C1031,'Projeto Básico'!A:F,6,FALSE)</f>
        <v>2.6874602339608935</v>
      </c>
    </row>
    <row r="1032" spans="1:18">
      <c r="A1032" t="str">
        <f t="shared" si="16"/>
        <v>Monte Alegre de GoiásGO</v>
      </c>
      <c r="B1032" s="21" t="s">
        <v>2687</v>
      </c>
      <c r="C1032" s="22" t="s">
        <v>22</v>
      </c>
      <c r="D1032" s="22" t="s">
        <v>2455</v>
      </c>
      <c r="E1032" s="9" t="s">
        <v>3111</v>
      </c>
      <c r="F1032" s="9">
        <v>5213509</v>
      </c>
      <c r="G1032" s="9" t="s">
        <v>3112</v>
      </c>
      <c r="H1032" s="9" t="s">
        <v>3113</v>
      </c>
      <c r="I1032" s="9">
        <v>3119.86</v>
      </c>
      <c r="J1032" s="9">
        <v>8759</v>
      </c>
      <c r="K1032" s="9">
        <v>2.48</v>
      </c>
      <c r="L1032" s="9">
        <v>95.7</v>
      </c>
      <c r="M1032" s="9">
        <v>0.61499999999999999</v>
      </c>
      <c r="N1032" s="9">
        <v>21.98</v>
      </c>
      <c r="O1032" s="9">
        <v>18036.98129</v>
      </c>
      <c r="P1032" s="9">
        <v>15772.50722</v>
      </c>
      <c r="Q1032" s="9">
        <v>11414.24</v>
      </c>
      <c r="R1032" s="12">
        <f>J1032*VLOOKUP(C1032,'Projeto Básico'!A:F,6,FALSE)</f>
        <v>16.002354989302152</v>
      </c>
    </row>
    <row r="1033" spans="1:18">
      <c r="A1033" t="str">
        <f t="shared" si="16"/>
        <v>Montes Claros de GoiásGO</v>
      </c>
      <c r="B1033" s="21" t="s">
        <v>2687</v>
      </c>
      <c r="C1033" s="22" t="s">
        <v>22</v>
      </c>
      <c r="D1033" s="22" t="s">
        <v>2455</v>
      </c>
      <c r="E1033" s="9" t="s">
        <v>3114</v>
      </c>
      <c r="F1033" s="9">
        <v>5213707</v>
      </c>
      <c r="G1033" s="9" t="s">
        <v>3115</v>
      </c>
      <c r="H1033" s="9" t="s">
        <v>3116</v>
      </c>
      <c r="I1033" s="9">
        <v>2900.3969999999999</v>
      </c>
      <c r="J1033" s="9">
        <v>8037</v>
      </c>
      <c r="K1033" s="9">
        <v>2.75</v>
      </c>
      <c r="L1033" s="9">
        <v>99.6</v>
      </c>
      <c r="M1033" s="9">
        <v>0.70699999999999996</v>
      </c>
      <c r="N1033" s="9" t="s">
        <v>151</v>
      </c>
      <c r="O1033" s="9">
        <v>30774.964950000001</v>
      </c>
      <c r="P1033" s="9">
        <v>28474.09993</v>
      </c>
      <c r="Q1033" s="9">
        <v>54269.06</v>
      </c>
      <c r="R1033" s="12">
        <f>J1033*VLOOKUP(C1033,'Projeto Básico'!A:F,6,FALSE)</f>
        <v>14.683288851355336</v>
      </c>
    </row>
    <row r="1034" spans="1:18">
      <c r="A1034" t="str">
        <f t="shared" si="16"/>
        <v>MontividiuGO</v>
      </c>
      <c r="B1034" s="21" t="s">
        <v>2687</v>
      </c>
      <c r="C1034" s="22" t="s">
        <v>22</v>
      </c>
      <c r="D1034" s="22" t="s">
        <v>2455</v>
      </c>
      <c r="E1034" s="9" t="s">
        <v>3117</v>
      </c>
      <c r="F1034" s="9">
        <v>5213756</v>
      </c>
      <c r="G1034" s="9" t="s">
        <v>3118</v>
      </c>
      <c r="H1034" s="9" t="s">
        <v>3119</v>
      </c>
      <c r="I1034" s="9">
        <v>1869.5809999999999</v>
      </c>
      <c r="J1034" s="9">
        <v>13935</v>
      </c>
      <c r="K1034" s="9">
        <v>5.64</v>
      </c>
      <c r="L1034" s="9">
        <v>98.4</v>
      </c>
      <c r="M1034" s="9">
        <v>0.73299999999999998</v>
      </c>
      <c r="N1034" s="9">
        <v>6.54</v>
      </c>
      <c r="O1034" s="9">
        <v>54974.458030000002</v>
      </c>
      <c r="P1034" s="9">
        <v>44322.159469999999</v>
      </c>
      <c r="Q1034" s="9">
        <v>75616.84</v>
      </c>
      <c r="R1034" s="12">
        <f>J1034*VLOOKUP(C1034,'Projeto Básico'!A:F,6,FALSE)</f>
        <v>25.45870724693749</v>
      </c>
    </row>
    <row r="1035" spans="1:18">
      <c r="A1035" t="str">
        <f t="shared" si="16"/>
        <v>Montividiu do NorteGO</v>
      </c>
      <c r="B1035" s="21" t="s">
        <v>2687</v>
      </c>
      <c r="C1035" s="22" t="s">
        <v>22</v>
      </c>
      <c r="D1035" s="22" t="s">
        <v>2455</v>
      </c>
      <c r="E1035" s="9" t="s">
        <v>3120</v>
      </c>
      <c r="F1035" s="9">
        <v>5213772</v>
      </c>
      <c r="G1035" s="9" t="s">
        <v>3121</v>
      </c>
      <c r="H1035" s="9" t="s">
        <v>3122</v>
      </c>
      <c r="I1035" s="9">
        <v>1337.232</v>
      </c>
      <c r="J1035" s="9">
        <v>4538</v>
      </c>
      <c r="K1035" s="9">
        <v>3.09</v>
      </c>
      <c r="L1035" s="9">
        <v>96.8</v>
      </c>
      <c r="M1035" s="9">
        <v>0.61299999999999999</v>
      </c>
      <c r="N1035" s="9" t="s">
        <v>151</v>
      </c>
      <c r="O1035" s="9">
        <v>17171.379110000002</v>
      </c>
      <c r="P1035" s="9">
        <v>14560.630359999999</v>
      </c>
      <c r="Q1035" s="9">
        <v>18293.46</v>
      </c>
      <c r="R1035" s="12">
        <f>J1035*VLOOKUP(C1035,'Projeto Básico'!A:F,6,FALSE)</f>
        <v>8.2907508781200097</v>
      </c>
    </row>
    <row r="1036" spans="1:18">
      <c r="A1036" t="str">
        <f t="shared" si="16"/>
        <v>MorrinhosGO</v>
      </c>
      <c r="B1036" s="21" t="s">
        <v>2687</v>
      </c>
      <c r="C1036" s="22" t="s">
        <v>22</v>
      </c>
      <c r="D1036" s="22" t="s">
        <v>2455</v>
      </c>
      <c r="E1036" s="9" t="s">
        <v>2258</v>
      </c>
      <c r="F1036" s="9">
        <v>5213806</v>
      </c>
      <c r="G1036" s="9" t="s">
        <v>2259</v>
      </c>
      <c r="H1036" s="9" t="s">
        <v>3123</v>
      </c>
      <c r="I1036" s="9">
        <v>2846.299</v>
      </c>
      <c r="J1036" s="9">
        <v>46955</v>
      </c>
      <c r="K1036" s="9">
        <v>14.57</v>
      </c>
      <c r="L1036" s="9">
        <v>97.9</v>
      </c>
      <c r="M1036" s="9">
        <v>0.73399999999999999</v>
      </c>
      <c r="N1036" s="9">
        <v>12.92</v>
      </c>
      <c r="O1036" s="9">
        <v>122103.24314000001</v>
      </c>
      <c r="P1036" s="9">
        <v>111624.55443</v>
      </c>
      <c r="Q1036" s="9">
        <v>33475.269999999997</v>
      </c>
      <c r="R1036" s="12">
        <f>J1036*VLOOKUP(C1036,'Projeto Básico'!A:F,6,FALSE)</f>
        <v>85.784973001790448</v>
      </c>
    </row>
    <row r="1037" spans="1:18">
      <c r="A1037" t="str">
        <f t="shared" si="16"/>
        <v>Morro Agudo de GoiásGO</v>
      </c>
      <c r="B1037" s="21" t="s">
        <v>2687</v>
      </c>
      <c r="C1037" s="22" t="s">
        <v>22</v>
      </c>
      <c r="D1037" s="22" t="s">
        <v>2455</v>
      </c>
      <c r="E1037" s="9" t="s">
        <v>3124</v>
      </c>
      <c r="F1037" s="9">
        <v>5213855</v>
      </c>
      <c r="G1037" s="9" t="s">
        <v>3125</v>
      </c>
      <c r="H1037" s="9" t="s">
        <v>3126</v>
      </c>
      <c r="I1037" s="9">
        <v>282.33300000000003</v>
      </c>
      <c r="J1037" s="9">
        <v>2217</v>
      </c>
      <c r="K1037" s="9">
        <v>8.34</v>
      </c>
      <c r="L1037" s="9">
        <v>99.7</v>
      </c>
      <c r="M1037" s="9">
        <v>0.69499999999999995</v>
      </c>
      <c r="N1037" s="9" t="s">
        <v>151</v>
      </c>
      <c r="O1037" s="9">
        <v>14687.1572</v>
      </c>
      <c r="P1037" s="9">
        <v>12693.61735</v>
      </c>
      <c r="Q1037" s="9">
        <v>20868.71</v>
      </c>
      <c r="R1037" s="12">
        <f>J1037*VLOOKUP(C1037,'Projeto Básico'!A:F,6,FALSE)</f>
        <v>4.0503734457452758</v>
      </c>
    </row>
    <row r="1038" spans="1:18">
      <c r="A1038" t="str">
        <f t="shared" si="16"/>
        <v>MossâmedesGO</v>
      </c>
      <c r="B1038" s="21" t="s">
        <v>2687</v>
      </c>
      <c r="C1038" s="22" t="s">
        <v>22</v>
      </c>
      <c r="D1038" s="22" t="s">
        <v>2455</v>
      </c>
      <c r="E1038" s="9" t="s">
        <v>3127</v>
      </c>
      <c r="F1038" s="9">
        <v>5213905</v>
      </c>
      <c r="G1038" s="9" t="s">
        <v>3128</v>
      </c>
      <c r="H1038" s="9" t="s">
        <v>3129</v>
      </c>
      <c r="I1038" s="9">
        <v>684.88199999999995</v>
      </c>
      <c r="J1038" s="9">
        <v>4120</v>
      </c>
      <c r="K1038" s="9">
        <v>7.32</v>
      </c>
      <c r="L1038" s="9">
        <v>99.2</v>
      </c>
      <c r="M1038" s="9">
        <v>0.70599999999999996</v>
      </c>
      <c r="N1038" s="9">
        <v>20.83</v>
      </c>
      <c r="O1038" s="9">
        <v>22497.32156</v>
      </c>
      <c r="P1038" s="9">
        <v>22066.792409999998</v>
      </c>
      <c r="Q1038" s="9">
        <v>25892.92</v>
      </c>
      <c r="R1038" s="12">
        <f>J1038*VLOOKUP(C1038,'Projeto Básico'!A:F,6,FALSE)</f>
        <v>7.5270810087823801</v>
      </c>
    </row>
    <row r="1039" spans="1:18">
      <c r="A1039" t="str">
        <f t="shared" si="16"/>
        <v>MozarlândiaGO</v>
      </c>
      <c r="B1039" s="21" t="s">
        <v>2687</v>
      </c>
      <c r="C1039" s="22" t="s">
        <v>22</v>
      </c>
      <c r="D1039" s="22" t="s">
        <v>2455</v>
      </c>
      <c r="E1039" s="9" t="s">
        <v>3130</v>
      </c>
      <c r="F1039" s="9">
        <v>5214002</v>
      </c>
      <c r="G1039" s="9" t="s">
        <v>3131</v>
      </c>
      <c r="H1039" s="9" t="s">
        <v>3132</v>
      </c>
      <c r="I1039" s="9">
        <v>1738.5160000000001</v>
      </c>
      <c r="J1039" s="9">
        <v>16077</v>
      </c>
      <c r="K1039" s="9">
        <v>7.73</v>
      </c>
      <c r="L1039" s="9">
        <v>97.5</v>
      </c>
      <c r="M1039" s="9">
        <v>0.68300000000000005</v>
      </c>
      <c r="N1039" s="9">
        <v>8.16</v>
      </c>
      <c r="O1039" s="9">
        <v>52246.62515</v>
      </c>
      <c r="P1039" s="9">
        <v>47513.71142</v>
      </c>
      <c r="Q1039" s="9">
        <v>57605.17</v>
      </c>
      <c r="R1039" s="12">
        <f>J1039*VLOOKUP(C1039,'Projeto Básico'!A:F,6,FALSE)</f>
        <v>29.372058586940369</v>
      </c>
    </row>
    <row r="1040" spans="1:18">
      <c r="A1040" t="str">
        <f t="shared" si="16"/>
        <v>Mundo NovoGO</v>
      </c>
      <c r="B1040" s="21" t="s">
        <v>2687</v>
      </c>
      <c r="C1040" s="22" t="s">
        <v>22</v>
      </c>
      <c r="D1040" s="22" t="s">
        <v>2455</v>
      </c>
      <c r="E1040" s="9" t="s">
        <v>1469</v>
      </c>
      <c r="F1040" s="9">
        <v>5214051</v>
      </c>
      <c r="G1040" s="9" t="s">
        <v>1470</v>
      </c>
      <c r="H1040" s="9" t="s">
        <v>3133</v>
      </c>
      <c r="I1040" s="9">
        <v>2141.5340000000001</v>
      </c>
      <c r="J1040" s="9">
        <v>4540</v>
      </c>
      <c r="K1040" s="9">
        <v>3</v>
      </c>
      <c r="L1040" s="9">
        <v>97.7</v>
      </c>
      <c r="M1040" s="9">
        <v>0.63400000000000001</v>
      </c>
      <c r="N1040" s="9" t="s">
        <v>151</v>
      </c>
      <c r="O1040" s="9">
        <v>23450.88276</v>
      </c>
      <c r="P1040" s="9">
        <v>19920.776979999999</v>
      </c>
      <c r="Q1040" s="9">
        <v>27501.27</v>
      </c>
      <c r="R1040" s="12">
        <f>J1040*VLOOKUP(C1040,'Projeto Básico'!A:F,6,FALSE)</f>
        <v>8.294404800939807</v>
      </c>
    </row>
    <row r="1041" spans="1:18">
      <c r="A1041" t="str">
        <f t="shared" si="16"/>
        <v>MutunópolisGO</v>
      </c>
      <c r="B1041" s="21" t="s">
        <v>2687</v>
      </c>
      <c r="C1041" s="22" t="s">
        <v>22</v>
      </c>
      <c r="D1041" s="22" t="s">
        <v>2455</v>
      </c>
      <c r="E1041" s="9" t="s">
        <v>3134</v>
      </c>
      <c r="F1041" s="9">
        <v>5214101</v>
      </c>
      <c r="G1041" s="9" t="s">
        <v>3135</v>
      </c>
      <c r="H1041" s="9" t="s">
        <v>3136</v>
      </c>
      <c r="I1041" s="9">
        <v>955.06899999999996</v>
      </c>
      <c r="J1041" s="9">
        <v>3749</v>
      </c>
      <c r="K1041" s="9">
        <v>4.03</v>
      </c>
      <c r="L1041" s="9">
        <v>98.7</v>
      </c>
      <c r="M1041" s="9">
        <v>0.68</v>
      </c>
      <c r="N1041" s="9">
        <v>39.22</v>
      </c>
      <c r="O1041" s="9">
        <v>17950.236830000002</v>
      </c>
      <c r="P1041" s="9">
        <v>16779.74872</v>
      </c>
      <c r="Q1041" s="9">
        <v>19588.16</v>
      </c>
      <c r="R1041" s="12">
        <f>J1041*VLOOKUP(C1041,'Projeto Básico'!A:F,6,FALSE)</f>
        <v>6.8492783257099861</v>
      </c>
    </row>
    <row r="1042" spans="1:18">
      <c r="A1042" t="str">
        <f t="shared" si="16"/>
        <v>NazárioGO</v>
      </c>
      <c r="B1042" s="21" t="s">
        <v>2687</v>
      </c>
      <c r="C1042" s="22" t="s">
        <v>22</v>
      </c>
      <c r="D1042" s="22" t="s">
        <v>2455</v>
      </c>
      <c r="E1042" s="9" t="s">
        <v>3137</v>
      </c>
      <c r="F1042" s="9">
        <v>5214408</v>
      </c>
      <c r="G1042" s="9" t="s">
        <v>3138</v>
      </c>
      <c r="H1042" s="9" t="s">
        <v>3139</v>
      </c>
      <c r="I1042" s="9">
        <v>281.14699999999999</v>
      </c>
      <c r="J1042" s="9">
        <v>9375</v>
      </c>
      <c r="K1042" s="9">
        <v>29.26</v>
      </c>
      <c r="L1042" s="9">
        <v>98.8</v>
      </c>
      <c r="M1042" s="9">
        <v>0.71</v>
      </c>
      <c r="N1042" s="9" t="s">
        <v>151</v>
      </c>
      <c r="O1042" s="9">
        <v>23743.118910000001</v>
      </c>
      <c r="P1042" s="9">
        <v>20899.013439999999</v>
      </c>
      <c r="Q1042" s="9">
        <v>26693.8</v>
      </c>
      <c r="R1042" s="12">
        <f>J1042*VLOOKUP(C1042,'Projeto Básico'!A:F,6,FALSE)</f>
        <v>17.127763217799711</v>
      </c>
    </row>
    <row r="1043" spans="1:18">
      <c r="A1043" t="str">
        <f t="shared" si="16"/>
        <v>NerópolisGO</v>
      </c>
      <c r="B1043" s="21" t="s">
        <v>2687</v>
      </c>
      <c r="C1043" s="22" t="s">
        <v>22</v>
      </c>
      <c r="D1043" s="22" t="s">
        <v>2455</v>
      </c>
      <c r="E1043" s="9" t="s">
        <v>3140</v>
      </c>
      <c r="F1043" s="9">
        <v>5214507</v>
      </c>
      <c r="G1043" s="9" t="s">
        <v>3141</v>
      </c>
      <c r="H1043" s="9" t="s">
        <v>3142</v>
      </c>
      <c r="I1043" s="9">
        <v>204.71299999999999</v>
      </c>
      <c r="J1043" s="9">
        <v>30931</v>
      </c>
      <c r="K1043" s="9">
        <v>118.55</v>
      </c>
      <c r="L1043" s="9">
        <v>97.8</v>
      </c>
      <c r="M1043" s="9">
        <v>0.72099999999999997</v>
      </c>
      <c r="N1043" s="9">
        <v>8.58</v>
      </c>
      <c r="O1043" s="9">
        <v>102901.18574</v>
      </c>
      <c r="P1043" s="9">
        <v>88123.75748</v>
      </c>
      <c r="Q1043" s="9">
        <v>31243.32</v>
      </c>
      <c r="R1043" s="12">
        <f>J1043*VLOOKUP(C1043,'Projeto Básico'!A:F,6,FALSE)</f>
        <v>56.509743369574707</v>
      </c>
    </row>
    <row r="1044" spans="1:18">
      <c r="A1044" t="str">
        <f t="shared" si="16"/>
        <v>NiquelândiaGO</v>
      </c>
      <c r="B1044" s="21" t="s">
        <v>2687</v>
      </c>
      <c r="C1044" s="22" t="s">
        <v>22</v>
      </c>
      <c r="D1044" s="22" t="s">
        <v>2455</v>
      </c>
      <c r="E1044" s="9" t="s">
        <v>3143</v>
      </c>
      <c r="F1044" s="9">
        <v>5214606</v>
      </c>
      <c r="G1044" s="9" t="s">
        <v>3144</v>
      </c>
      <c r="H1044" s="9" t="s">
        <v>3145</v>
      </c>
      <c r="I1044" s="9">
        <v>9846.2929999999997</v>
      </c>
      <c r="J1044" s="9">
        <v>47064</v>
      </c>
      <c r="K1044" s="9">
        <v>4.3</v>
      </c>
      <c r="L1044" s="9">
        <v>97.8</v>
      </c>
      <c r="M1044" s="9">
        <v>0.71499999999999997</v>
      </c>
      <c r="N1044" s="9">
        <v>2.31</v>
      </c>
      <c r="O1044" s="9">
        <v>113605.62152</v>
      </c>
      <c r="P1044" s="9">
        <v>118881.96004000001</v>
      </c>
      <c r="Q1044" s="9">
        <v>22943.94</v>
      </c>
      <c r="R1044" s="12">
        <f>J1044*VLOOKUP(C1044,'Projeto Básico'!A:F,6,FALSE)</f>
        <v>85.984111795469403</v>
      </c>
    </row>
    <row r="1045" spans="1:18">
      <c r="A1045" t="str">
        <f t="shared" si="16"/>
        <v>Nova AméricaGO</v>
      </c>
      <c r="B1045" s="21" t="s">
        <v>2687</v>
      </c>
      <c r="C1045" s="22" t="s">
        <v>22</v>
      </c>
      <c r="D1045" s="22" t="s">
        <v>2455</v>
      </c>
      <c r="E1045" s="9" t="s">
        <v>3146</v>
      </c>
      <c r="F1045" s="9">
        <v>5214705</v>
      </c>
      <c r="G1045" s="9" t="s">
        <v>3147</v>
      </c>
      <c r="H1045" s="9" t="s">
        <v>3148</v>
      </c>
      <c r="I1045" s="9">
        <v>209.43199999999999</v>
      </c>
      <c r="J1045" s="9">
        <v>2362</v>
      </c>
      <c r="K1045" s="9">
        <v>10.65</v>
      </c>
      <c r="L1045" s="9">
        <v>99.4</v>
      </c>
      <c r="M1045" s="9">
        <v>0.67800000000000005</v>
      </c>
      <c r="N1045" s="9" t="s">
        <v>151</v>
      </c>
      <c r="O1045" s="9">
        <v>15126.5</v>
      </c>
      <c r="P1045" s="9">
        <v>14023.952429999999</v>
      </c>
      <c r="Q1045" s="9">
        <v>17632.7</v>
      </c>
      <c r="R1045" s="12">
        <f>J1045*VLOOKUP(C1045,'Projeto Básico'!A:F,6,FALSE)</f>
        <v>4.3152828501805782</v>
      </c>
    </row>
    <row r="1046" spans="1:18">
      <c r="A1046" t="str">
        <f t="shared" si="16"/>
        <v>Nova AuroraGO</v>
      </c>
      <c r="B1046" s="21" t="s">
        <v>2687</v>
      </c>
      <c r="C1046" s="22" t="s">
        <v>22</v>
      </c>
      <c r="D1046" s="22" t="s">
        <v>2455</v>
      </c>
      <c r="E1046" s="9" t="s">
        <v>3149</v>
      </c>
      <c r="F1046" s="9">
        <v>5214804</v>
      </c>
      <c r="G1046" s="9" t="s">
        <v>3150</v>
      </c>
      <c r="H1046" s="9" t="s">
        <v>3151</v>
      </c>
      <c r="I1046" s="9">
        <v>307.33499999999998</v>
      </c>
      <c r="J1046" s="9">
        <v>2236</v>
      </c>
      <c r="K1046" s="9">
        <v>6.81</v>
      </c>
      <c r="L1046" s="9">
        <v>100</v>
      </c>
      <c r="M1046" s="9">
        <v>0.747</v>
      </c>
      <c r="N1046" s="9" t="s">
        <v>151</v>
      </c>
      <c r="O1046" s="9">
        <v>11985.031999999999</v>
      </c>
      <c r="P1046" s="9">
        <v>10112.479380000001</v>
      </c>
      <c r="Q1046" s="9">
        <v>26142.21</v>
      </c>
      <c r="R1046" s="12">
        <f>J1046*VLOOKUP(C1046,'Projeto Básico'!A:F,6,FALSE)</f>
        <v>4.08508571253335</v>
      </c>
    </row>
    <row r="1047" spans="1:18">
      <c r="A1047" t="str">
        <f t="shared" si="16"/>
        <v>Nova CrixásGO</v>
      </c>
      <c r="B1047" s="21" t="s">
        <v>2687</v>
      </c>
      <c r="C1047" s="22" t="s">
        <v>22</v>
      </c>
      <c r="D1047" s="22" t="s">
        <v>2455</v>
      </c>
      <c r="E1047" s="9" t="s">
        <v>3152</v>
      </c>
      <c r="F1047" s="9">
        <v>5214838</v>
      </c>
      <c r="G1047" s="9" t="s">
        <v>3153</v>
      </c>
      <c r="H1047" s="9" t="s">
        <v>3154</v>
      </c>
      <c r="I1047" s="9">
        <v>7308.6809999999996</v>
      </c>
      <c r="J1047" s="9">
        <v>13020</v>
      </c>
      <c r="K1047" s="9">
        <v>1.63</v>
      </c>
      <c r="L1047" s="9">
        <v>96.7</v>
      </c>
      <c r="M1047" s="9">
        <v>0.64300000000000002</v>
      </c>
      <c r="N1047" s="9">
        <v>31.65</v>
      </c>
      <c r="O1047" s="9">
        <v>55279.908900000002</v>
      </c>
      <c r="P1047" s="9">
        <v>43067.940320000002</v>
      </c>
      <c r="Q1047" s="9">
        <v>37325.81</v>
      </c>
      <c r="R1047" s="12">
        <f>J1047*VLOOKUP(C1047,'Projeto Básico'!A:F,6,FALSE)</f>
        <v>23.787037556880239</v>
      </c>
    </row>
    <row r="1048" spans="1:18">
      <c r="A1048" t="str">
        <f t="shared" si="16"/>
        <v>Nova GlóriaGO</v>
      </c>
      <c r="B1048" s="21" t="s">
        <v>2687</v>
      </c>
      <c r="C1048" s="22" t="s">
        <v>22</v>
      </c>
      <c r="D1048" s="22" t="s">
        <v>2455</v>
      </c>
      <c r="E1048" s="9" t="s">
        <v>3155</v>
      </c>
      <c r="F1048" s="9">
        <v>5214861</v>
      </c>
      <c r="G1048" s="9" t="s">
        <v>3156</v>
      </c>
      <c r="H1048" s="9" t="s">
        <v>3157</v>
      </c>
      <c r="I1048" s="9">
        <v>411.75299999999999</v>
      </c>
      <c r="J1048" s="9">
        <v>8063</v>
      </c>
      <c r="K1048" s="9">
        <v>20.6</v>
      </c>
      <c r="L1048" s="9">
        <v>99.2</v>
      </c>
      <c r="M1048" s="9">
        <v>0.68100000000000005</v>
      </c>
      <c r="N1048" s="9" t="s">
        <v>151</v>
      </c>
      <c r="O1048" s="9">
        <v>16063.40208</v>
      </c>
      <c r="P1048" s="9">
        <v>14253.34866</v>
      </c>
      <c r="Q1048" s="9">
        <v>14798.73</v>
      </c>
      <c r="R1048" s="12">
        <f>J1048*VLOOKUP(C1048,'Projeto Básico'!A:F,6,FALSE)</f>
        <v>14.730789848012702</v>
      </c>
    </row>
    <row r="1049" spans="1:18">
      <c r="A1049" t="str">
        <f t="shared" si="16"/>
        <v>Nova Iguaçu de GoiásGO</v>
      </c>
      <c r="B1049" s="21" t="s">
        <v>2687</v>
      </c>
      <c r="C1049" s="22" t="s">
        <v>22</v>
      </c>
      <c r="D1049" s="22" t="s">
        <v>2455</v>
      </c>
      <c r="E1049" s="9" t="s">
        <v>3158</v>
      </c>
      <c r="F1049" s="9">
        <v>5214879</v>
      </c>
      <c r="G1049" s="9" t="s">
        <v>3159</v>
      </c>
      <c r="H1049" s="9" t="s">
        <v>3160</v>
      </c>
      <c r="I1049" s="9">
        <v>625.625</v>
      </c>
      <c r="J1049" s="9">
        <v>2939</v>
      </c>
      <c r="K1049" s="9">
        <v>4.5</v>
      </c>
      <c r="L1049" s="9">
        <v>96.5</v>
      </c>
      <c r="M1049" s="9">
        <v>0.65500000000000003</v>
      </c>
      <c r="N1049" s="9" t="s">
        <v>151</v>
      </c>
      <c r="O1049" s="9">
        <v>13408.229289999999</v>
      </c>
      <c r="P1049" s="9">
        <v>11939.55759</v>
      </c>
      <c r="Q1049" s="9">
        <v>17279.95</v>
      </c>
      <c r="R1049" s="12">
        <f>J1049*VLOOKUP(C1049,'Projeto Básico'!A:F,6,FALSE)</f>
        <v>5.369439583692091</v>
      </c>
    </row>
    <row r="1050" spans="1:18">
      <c r="A1050" t="str">
        <f t="shared" si="16"/>
        <v>Nova RomaGO</v>
      </c>
      <c r="B1050" s="21" t="s">
        <v>2687</v>
      </c>
      <c r="C1050" s="22" t="s">
        <v>22</v>
      </c>
      <c r="D1050" s="22" t="s">
        <v>2455</v>
      </c>
      <c r="E1050" s="9" t="s">
        <v>3161</v>
      </c>
      <c r="F1050" s="9">
        <v>5214903</v>
      </c>
      <c r="G1050" s="9" t="s">
        <v>3162</v>
      </c>
      <c r="H1050" s="9" t="s">
        <v>3163</v>
      </c>
      <c r="I1050" s="9">
        <v>2136.7249999999999</v>
      </c>
      <c r="J1050" s="9">
        <v>3208</v>
      </c>
      <c r="K1050" s="9">
        <v>1.63</v>
      </c>
      <c r="L1050" s="9">
        <v>97.9</v>
      </c>
      <c r="M1050" s="9">
        <v>0.63400000000000001</v>
      </c>
      <c r="N1050" s="9" t="s">
        <v>151</v>
      </c>
      <c r="O1050" s="9">
        <v>17721.3141</v>
      </c>
      <c r="P1050" s="9">
        <v>15335.160330000001</v>
      </c>
      <c r="Q1050" s="9">
        <v>17077.650000000001</v>
      </c>
      <c r="R1050" s="12">
        <f>J1050*VLOOKUP(C1050,'Projeto Básico'!A:F,6,FALSE)</f>
        <v>5.8608922029548243</v>
      </c>
    </row>
    <row r="1051" spans="1:18">
      <c r="A1051" t="str">
        <f t="shared" si="16"/>
        <v>Nova VenezaGO</v>
      </c>
      <c r="B1051" s="21" t="s">
        <v>2687</v>
      </c>
      <c r="C1051" s="22" t="s">
        <v>22</v>
      </c>
      <c r="D1051" s="22" t="s">
        <v>2455</v>
      </c>
      <c r="E1051" s="9" t="s">
        <v>3164</v>
      </c>
      <c r="F1051" s="9">
        <v>5215009</v>
      </c>
      <c r="G1051" s="9" t="s">
        <v>3165</v>
      </c>
      <c r="H1051" s="9" t="s">
        <v>3166</v>
      </c>
      <c r="I1051" s="9">
        <v>122.354</v>
      </c>
      <c r="J1051" s="9">
        <v>10193</v>
      </c>
      <c r="K1051" s="9">
        <v>65.89</v>
      </c>
      <c r="L1051" s="9">
        <v>98</v>
      </c>
      <c r="M1051" s="9">
        <v>0.71799999999999997</v>
      </c>
      <c r="N1051" s="9" t="s">
        <v>151</v>
      </c>
      <c r="O1051" s="9">
        <v>26015.07044</v>
      </c>
      <c r="P1051" s="9">
        <v>20753.514009999999</v>
      </c>
      <c r="Q1051" s="9">
        <v>16871.39</v>
      </c>
      <c r="R1051" s="12">
        <f>J1051*VLOOKUP(C1051,'Projeto Básico'!A:F,6,FALSE)</f>
        <v>18.622217651096797</v>
      </c>
    </row>
    <row r="1052" spans="1:18">
      <c r="A1052" t="str">
        <f t="shared" si="16"/>
        <v>Novo BrasilGO</v>
      </c>
      <c r="B1052" s="21" t="s">
        <v>2687</v>
      </c>
      <c r="C1052" s="22" t="s">
        <v>22</v>
      </c>
      <c r="D1052" s="22" t="s">
        <v>2455</v>
      </c>
      <c r="E1052" s="9" t="s">
        <v>3167</v>
      </c>
      <c r="F1052" s="9">
        <v>5215207</v>
      </c>
      <c r="G1052" s="9" t="s">
        <v>3168</v>
      </c>
      <c r="H1052" s="9" t="s">
        <v>3169</v>
      </c>
      <c r="I1052" s="9">
        <v>649.34900000000005</v>
      </c>
      <c r="J1052" s="9">
        <v>2775</v>
      </c>
      <c r="K1052" s="9">
        <v>5.41</v>
      </c>
      <c r="L1052" s="9">
        <v>98.7</v>
      </c>
      <c r="M1052" s="9">
        <v>0.69899999999999995</v>
      </c>
      <c r="N1052" s="9" t="s">
        <v>151</v>
      </c>
      <c r="O1052" s="9">
        <v>15273.16958</v>
      </c>
      <c r="P1052" s="9">
        <v>13708.340889999999</v>
      </c>
      <c r="Q1052" s="9">
        <v>25169.040000000001</v>
      </c>
      <c r="R1052" s="12">
        <f>J1052*VLOOKUP(C1052,'Projeto Básico'!A:F,6,FALSE)</f>
        <v>5.0698179124687144</v>
      </c>
    </row>
    <row r="1053" spans="1:18">
      <c r="A1053" t="str">
        <f t="shared" si="16"/>
        <v>Novo GamaGO</v>
      </c>
      <c r="B1053" s="21" t="s">
        <v>2687</v>
      </c>
      <c r="C1053" s="22" t="s">
        <v>22</v>
      </c>
      <c r="D1053" s="22" t="s">
        <v>2455</v>
      </c>
      <c r="E1053" s="9" t="s">
        <v>3170</v>
      </c>
      <c r="F1053" s="9">
        <v>5215231</v>
      </c>
      <c r="G1053" s="9" t="s">
        <v>3171</v>
      </c>
      <c r="H1053" s="9" t="s">
        <v>3172</v>
      </c>
      <c r="I1053" s="9">
        <v>192.285</v>
      </c>
      <c r="J1053" s="9">
        <v>119649</v>
      </c>
      <c r="K1053" s="9">
        <v>487.29</v>
      </c>
      <c r="L1053" s="9">
        <v>95.7</v>
      </c>
      <c r="M1053" s="9">
        <v>0.68400000000000005</v>
      </c>
      <c r="N1053" s="9">
        <v>8.58</v>
      </c>
      <c r="O1053" s="9">
        <v>143800.24012</v>
      </c>
      <c r="P1053" s="9">
        <v>131809.71982</v>
      </c>
      <c r="Q1053" s="9">
        <v>9132.84</v>
      </c>
      <c r="R1053" s="12">
        <f>J1053*VLOOKUP(C1053,'Projeto Básico'!A:F,6,FALSE)</f>
        <v>218.59410573296188</v>
      </c>
    </row>
    <row r="1054" spans="1:18">
      <c r="A1054" t="str">
        <f t="shared" si="16"/>
        <v>Novo PlanaltoGO</v>
      </c>
      <c r="B1054" s="21" t="s">
        <v>2687</v>
      </c>
      <c r="C1054" s="22" t="s">
        <v>22</v>
      </c>
      <c r="D1054" s="22" t="s">
        <v>2455</v>
      </c>
      <c r="E1054" s="9" t="s">
        <v>3173</v>
      </c>
      <c r="F1054" s="9">
        <v>5215256</v>
      </c>
      <c r="G1054" s="9" t="s">
        <v>1587</v>
      </c>
      <c r="H1054" s="9" t="s">
        <v>3174</v>
      </c>
      <c r="I1054" s="9">
        <v>1254.491</v>
      </c>
      <c r="J1054" s="9">
        <v>4592</v>
      </c>
      <c r="K1054" s="9">
        <v>3.18</v>
      </c>
      <c r="L1054" s="9">
        <v>91.4</v>
      </c>
      <c r="M1054" s="9">
        <v>0.65800000000000003</v>
      </c>
      <c r="N1054" s="9" t="s">
        <v>151</v>
      </c>
      <c r="O1054" s="9">
        <v>17240.38263</v>
      </c>
      <c r="P1054" s="9">
        <v>14488.812690000001</v>
      </c>
      <c r="Q1054" s="9">
        <v>25200.400000000001</v>
      </c>
      <c r="R1054" s="12">
        <f>J1054*VLOOKUP(C1054,'Projeto Básico'!A:F,6,FALSE)</f>
        <v>8.3894067942545352</v>
      </c>
    </row>
    <row r="1055" spans="1:18">
      <c r="A1055" t="str">
        <f t="shared" si="16"/>
        <v>OrizonaGO</v>
      </c>
      <c r="B1055" s="21" t="s">
        <v>2687</v>
      </c>
      <c r="C1055" s="22" t="s">
        <v>22</v>
      </c>
      <c r="D1055" s="22" t="s">
        <v>2455</v>
      </c>
      <c r="E1055" s="9" t="s">
        <v>3175</v>
      </c>
      <c r="F1055" s="9">
        <v>5215306</v>
      </c>
      <c r="G1055" s="9" t="s">
        <v>3176</v>
      </c>
      <c r="H1055" s="9" t="s">
        <v>3177</v>
      </c>
      <c r="I1055" s="9">
        <v>1971.2650000000001</v>
      </c>
      <c r="J1055" s="9">
        <v>15834</v>
      </c>
      <c r="K1055" s="9">
        <v>7.25</v>
      </c>
      <c r="L1055" s="9">
        <v>99.2</v>
      </c>
      <c r="M1055" s="9">
        <v>0.71499999999999997</v>
      </c>
      <c r="N1055" s="9">
        <v>4.59</v>
      </c>
      <c r="O1055" s="9">
        <v>45516.827400000002</v>
      </c>
      <c r="P1055" s="9">
        <v>42368.33311</v>
      </c>
      <c r="Q1055" s="9">
        <v>40994.06</v>
      </c>
      <c r="R1055" s="12">
        <f>J1055*VLOOKUP(C1055,'Projeto Básico'!A:F,6,FALSE)</f>
        <v>28.928106964335001</v>
      </c>
    </row>
    <row r="1056" spans="1:18">
      <c r="A1056" t="str">
        <f t="shared" si="16"/>
        <v>Ouro Verde de GoiásGO</v>
      </c>
      <c r="B1056" s="21" t="s">
        <v>2687</v>
      </c>
      <c r="C1056" s="22" t="s">
        <v>22</v>
      </c>
      <c r="D1056" s="22" t="s">
        <v>2455</v>
      </c>
      <c r="E1056" s="9" t="s">
        <v>3178</v>
      </c>
      <c r="F1056" s="9">
        <v>5215405</v>
      </c>
      <c r="G1056" s="9" t="s">
        <v>3179</v>
      </c>
      <c r="H1056" s="9" t="s">
        <v>3180</v>
      </c>
      <c r="I1056" s="9">
        <v>208.804</v>
      </c>
      <c r="J1056" s="9">
        <v>3679</v>
      </c>
      <c r="K1056" s="9">
        <v>19.32</v>
      </c>
      <c r="L1056" s="9">
        <v>98.8</v>
      </c>
      <c r="M1056" s="9">
        <v>0.71899999999999997</v>
      </c>
      <c r="N1056" s="9">
        <v>21.28</v>
      </c>
      <c r="O1056" s="9">
        <v>20372.938579999998</v>
      </c>
      <c r="P1056" s="9">
        <v>18346.910899999999</v>
      </c>
      <c r="Q1056" s="9">
        <v>41585.449999999997</v>
      </c>
      <c r="R1056" s="12">
        <f>J1056*VLOOKUP(C1056,'Projeto Básico'!A:F,6,FALSE)</f>
        <v>6.7213910270170816</v>
      </c>
    </row>
    <row r="1057" spans="1:18">
      <c r="A1057" t="str">
        <f t="shared" si="16"/>
        <v>OuvidorGO</v>
      </c>
      <c r="B1057" s="21" t="s">
        <v>2687</v>
      </c>
      <c r="C1057" s="22" t="s">
        <v>22</v>
      </c>
      <c r="D1057" s="22" t="s">
        <v>2455</v>
      </c>
      <c r="E1057" s="9" t="s">
        <v>3181</v>
      </c>
      <c r="F1057" s="9">
        <v>5215504</v>
      </c>
      <c r="G1057" s="9" t="s">
        <v>3182</v>
      </c>
      <c r="H1057" s="9" t="s">
        <v>3183</v>
      </c>
      <c r="I1057" s="9">
        <v>411.31799999999998</v>
      </c>
      <c r="J1057" s="9">
        <v>6895</v>
      </c>
      <c r="K1057" s="9">
        <v>13.21</v>
      </c>
      <c r="L1057" s="9">
        <v>98.7</v>
      </c>
      <c r="M1057" s="9">
        <v>0.747</v>
      </c>
      <c r="N1057" s="9" t="s">
        <v>151</v>
      </c>
      <c r="O1057" s="9">
        <v>45861.911189999999</v>
      </c>
      <c r="P1057" s="9">
        <v>35501.793919999996</v>
      </c>
      <c r="Q1057" s="9">
        <v>87996.06</v>
      </c>
      <c r="R1057" s="12">
        <f>J1057*VLOOKUP(C1057,'Projeto Básico'!A:F,6,FALSE)</f>
        <v>12.596898921251094</v>
      </c>
    </row>
    <row r="1058" spans="1:18">
      <c r="A1058" t="str">
        <f t="shared" si="16"/>
        <v>Padre BernardoGO</v>
      </c>
      <c r="B1058" s="21" t="s">
        <v>2687</v>
      </c>
      <c r="C1058" s="22" t="s">
        <v>22</v>
      </c>
      <c r="D1058" s="22" t="s">
        <v>2455</v>
      </c>
      <c r="E1058" s="9" t="s">
        <v>3184</v>
      </c>
      <c r="F1058" s="9">
        <v>5215603</v>
      </c>
      <c r="G1058" s="9" t="s">
        <v>3185</v>
      </c>
      <c r="H1058" s="9" t="s">
        <v>3186</v>
      </c>
      <c r="I1058" s="9">
        <v>3142.6149999999998</v>
      </c>
      <c r="J1058" s="9">
        <v>35011</v>
      </c>
      <c r="K1058" s="9">
        <v>8.81</v>
      </c>
      <c r="L1058" s="9">
        <v>96.1</v>
      </c>
      <c r="M1058" s="9">
        <v>0.65100000000000002</v>
      </c>
      <c r="N1058" s="9">
        <v>9.7799999999999994</v>
      </c>
      <c r="O1058" s="9">
        <v>81273.60772</v>
      </c>
      <c r="P1058" s="9">
        <v>73692.006760000004</v>
      </c>
      <c r="Q1058" s="9">
        <v>22008.6</v>
      </c>
      <c r="R1058" s="12">
        <f>J1058*VLOOKUP(C1058,'Projeto Básico'!A:F,6,FALSE)</f>
        <v>63.963745921961142</v>
      </c>
    </row>
    <row r="1059" spans="1:18">
      <c r="A1059" t="str">
        <f t="shared" si="16"/>
        <v>Palestina de GoiásGO</v>
      </c>
      <c r="B1059" s="21" t="s">
        <v>2687</v>
      </c>
      <c r="C1059" s="22" t="s">
        <v>22</v>
      </c>
      <c r="D1059" s="22" t="s">
        <v>2455</v>
      </c>
      <c r="E1059" s="9" t="s">
        <v>3187</v>
      </c>
      <c r="F1059" s="9">
        <v>5215652</v>
      </c>
      <c r="G1059" s="9" t="s">
        <v>331</v>
      </c>
      <c r="H1059" s="9" t="s">
        <v>3188</v>
      </c>
      <c r="I1059" s="9">
        <v>1318.047</v>
      </c>
      <c r="J1059" s="9">
        <v>3470</v>
      </c>
      <c r="K1059" s="9">
        <v>2.5499999999999998</v>
      </c>
      <c r="L1059" s="9">
        <v>98.6</v>
      </c>
      <c r="M1059" s="9">
        <v>0.71299999999999997</v>
      </c>
      <c r="N1059" s="9" t="s">
        <v>151</v>
      </c>
      <c r="O1059" s="9">
        <v>16033.084360000001</v>
      </c>
      <c r="P1059" s="9">
        <v>12239.937250000001</v>
      </c>
      <c r="Q1059" s="9">
        <v>33846.1</v>
      </c>
      <c r="R1059" s="12">
        <f>J1059*VLOOKUP(C1059,'Projeto Básico'!A:F,6,FALSE)</f>
        <v>6.3395560923482668</v>
      </c>
    </row>
    <row r="1060" spans="1:18">
      <c r="A1060" t="str">
        <f t="shared" si="16"/>
        <v>Palmeiras de GoiásGO</v>
      </c>
      <c r="B1060" s="21" t="s">
        <v>2687</v>
      </c>
      <c r="C1060" s="22" t="s">
        <v>22</v>
      </c>
      <c r="D1060" s="22" t="s">
        <v>2455</v>
      </c>
      <c r="E1060" s="9" t="s">
        <v>3189</v>
      </c>
      <c r="F1060" s="9">
        <v>5215702</v>
      </c>
      <c r="G1060" s="9" t="s">
        <v>334</v>
      </c>
      <c r="H1060" s="9" t="s">
        <v>3190</v>
      </c>
      <c r="I1060" s="9">
        <v>1537.1959999999999</v>
      </c>
      <c r="J1060" s="9">
        <v>29915</v>
      </c>
      <c r="K1060" s="9">
        <v>15.16</v>
      </c>
      <c r="L1060" s="9">
        <v>96.7</v>
      </c>
      <c r="M1060" s="9">
        <v>0.69799999999999995</v>
      </c>
      <c r="N1060" s="9">
        <v>20.83</v>
      </c>
      <c r="O1060" s="9">
        <v>83292.224589999998</v>
      </c>
      <c r="P1060" s="9">
        <v>72939.113719999994</v>
      </c>
      <c r="Q1060" s="9">
        <v>48017.56</v>
      </c>
      <c r="R1060" s="12">
        <f>J1060*VLOOKUP(C1060,'Projeto Básico'!A:F,6,FALSE)</f>
        <v>54.653550577117691</v>
      </c>
    </row>
    <row r="1061" spans="1:18">
      <c r="A1061" t="str">
        <f t="shared" si="16"/>
        <v>PalmeloGO</v>
      </c>
      <c r="B1061" s="21" t="s">
        <v>2687</v>
      </c>
      <c r="C1061" s="22" t="s">
        <v>22</v>
      </c>
      <c r="D1061" s="22" t="s">
        <v>2455</v>
      </c>
      <c r="E1061" s="9" t="s">
        <v>3191</v>
      </c>
      <c r="F1061" s="9">
        <v>5215801</v>
      </c>
      <c r="G1061" s="9" t="s">
        <v>3192</v>
      </c>
      <c r="H1061" s="9" t="s">
        <v>3193</v>
      </c>
      <c r="I1061" s="9">
        <v>59.808999999999997</v>
      </c>
      <c r="J1061" s="9">
        <v>2382</v>
      </c>
      <c r="K1061" s="9">
        <v>39.6</v>
      </c>
      <c r="L1061" s="9">
        <v>97.8</v>
      </c>
      <c r="M1061" s="9">
        <v>0.73</v>
      </c>
      <c r="N1061" s="9" t="s">
        <v>151</v>
      </c>
      <c r="O1061" s="9">
        <v>14472.818499999999</v>
      </c>
      <c r="P1061" s="9">
        <v>12657.8583</v>
      </c>
      <c r="Q1061" s="9">
        <v>18031.73</v>
      </c>
      <c r="R1061" s="12">
        <f>J1061*VLOOKUP(C1061,'Projeto Básico'!A:F,6,FALSE)</f>
        <v>4.3518220783785511</v>
      </c>
    </row>
    <row r="1062" spans="1:18">
      <c r="A1062" t="str">
        <f t="shared" si="16"/>
        <v>PalminópolisGO</v>
      </c>
      <c r="B1062" s="21" t="s">
        <v>2687</v>
      </c>
      <c r="C1062" s="22" t="s">
        <v>22</v>
      </c>
      <c r="D1062" s="22" t="s">
        <v>2455</v>
      </c>
      <c r="E1062" s="9" t="s">
        <v>3194</v>
      </c>
      <c r="F1062" s="9">
        <v>5215900</v>
      </c>
      <c r="G1062" s="9" t="s">
        <v>3195</v>
      </c>
      <c r="H1062" s="9" t="s">
        <v>3196</v>
      </c>
      <c r="I1062" s="9">
        <v>393.32600000000002</v>
      </c>
      <c r="J1062" s="9">
        <v>3578</v>
      </c>
      <c r="K1062" s="9">
        <v>9.17</v>
      </c>
      <c r="L1062" s="9">
        <v>99.6</v>
      </c>
      <c r="M1062" s="9">
        <v>0.72199999999999998</v>
      </c>
      <c r="N1062" s="9">
        <v>15.87</v>
      </c>
      <c r="O1062" s="9">
        <v>19446.554550000001</v>
      </c>
      <c r="P1062" s="9">
        <v>17989.718499999999</v>
      </c>
      <c r="Q1062" s="9">
        <v>44408.61</v>
      </c>
      <c r="R1062" s="12">
        <f>J1062*VLOOKUP(C1062,'Projeto Básico'!A:F,6,FALSE)</f>
        <v>6.5368679246173187</v>
      </c>
    </row>
    <row r="1063" spans="1:18">
      <c r="A1063" t="str">
        <f t="shared" si="16"/>
        <v>PanamáGO</v>
      </c>
      <c r="B1063" s="21" t="s">
        <v>2687</v>
      </c>
      <c r="C1063" s="22" t="s">
        <v>22</v>
      </c>
      <c r="D1063" s="22" t="s">
        <v>2455</v>
      </c>
      <c r="E1063" s="9" t="s">
        <v>3197</v>
      </c>
      <c r="F1063" s="9">
        <v>5216007</v>
      </c>
      <c r="G1063" s="9" t="s">
        <v>3198</v>
      </c>
      <c r="H1063" s="9" t="s">
        <v>3199</v>
      </c>
      <c r="I1063" s="9">
        <v>432.20400000000001</v>
      </c>
      <c r="J1063" s="9">
        <v>2590</v>
      </c>
      <c r="K1063" s="9">
        <v>6.18</v>
      </c>
      <c r="L1063" s="9">
        <v>98.9</v>
      </c>
      <c r="M1063" s="9">
        <v>0.68600000000000005</v>
      </c>
      <c r="N1063" s="9">
        <v>33.33</v>
      </c>
      <c r="O1063" s="9">
        <v>14765.11105</v>
      </c>
      <c r="P1063" s="9">
        <v>12960.44089</v>
      </c>
      <c r="Q1063" s="9">
        <v>35729.050000000003</v>
      </c>
      <c r="R1063" s="12">
        <f>J1063*VLOOKUP(C1063,'Projeto Básico'!A:F,6,FALSE)</f>
        <v>4.7318300516374672</v>
      </c>
    </row>
    <row r="1064" spans="1:18">
      <c r="A1064" t="str">
        <f t="shared" si="16"/>
        <v>ParanaiguaraGO</v>
      </c>
      <c r="B1064" s="21" t="s">
        <v>2687</v>
      </c>
      <c r="C1064" s="22" t="s">
        <v>22</v>
      </c>
      <c r="D1064" s="22" t="s">
        <v>2455</v>
      </c>
      <c r="E1064" s="9" t="s">
        <v>3200</v>
      </c>
      <c r="F1064" s="9">
        <v>5216304</v>
      </c>
      <c r="G1064" s="9" t="s">
        <v>3201</v>
      </c>
      <c r="H1064" s="9" t="s">
        <v>3202</v>
      </c>
      <c r="I1064" s="9">
        <v>1153.415</v>
      </c>
      <c r="J1064" s="9">
        <v>10221</v>
      </c>
      <c r="K1064" s="9">
        <v>7.89</v>
      </c>
      <c r="L1064" s="9">
        <v>98.9</v>
      </c>
      <c r="M1064" s="9">
        <v>0.71099999999999997</v>
      </c>
      <c r="N1064" s="9" t="s">
        <v>151</v>
      </c>
      <c r="O1064" s="9">
        <v>28999.840830000001</v>
      </c>
      <c r="P1064" s="9">
        <v>27545.21416</v>
      </c>
      <c r="Q1064" s="9">
        <v>20341.57</v>
      </c>
      <c r="R1064" s="12">
        <f>J1064*VLOOKUP(C1064,'Projeto Básico'!A:F,6,FALSE)</f>
        <v>18.673372570573957</v>
      </c>
    </row>
    <row r="1065" spans="1:18">
      <c r="A1065" t="str">
        <f t="shared" si="16"/>
        <v>ParaúnaGO</v>
      </c>
      <c r="B1065" s="21" t="s">
        <v>2687</v>
      </c>
      <c r="C1065" s="22" t="s">
        <v>22</v>
      </c>
      <c r="D1065" s="22" t="s">
        <v>2455</v>
      </c>
      <c r="E1065" s="9" t="s">
        <v>3203</v>
      </c>
      <c r="F1065" s="9">
        <v>5216403</v>
      </c>
      <c r="G1065" s="9" t="s">
        <v>3204</v>
      </c>
      <c r="H1065" s="9" t="s">
        <v>3205</v>
      </c>
      <c r="I1065" s="9">
        <v>3786.578</v>
      </c>
      <c r="J1065" s="9">
        <v>10988</v>
      </c>
      <c r="K1065" s="9">
        <v>2.87</v>
      </c>
      <c r="L1065" s="9">
        <v>98.8</v>
      </c>
      <c r="M1065" s="9">
        <v>0.67200000000000004</v>
      </c>
      <c r="N1065" s="9">
        <v>6.13</v>
      </c>
      <c r="O1065" s="9">
        <v>60781.377289999997</v>
      </c>
      <c r="P1065" s="9">
        <v>53008.905379999997</v>
      </c>
      <c r="Q1065" s="9">
        <v>110587.64</v>
      </c>
      <c r="R1065" s="12">
        <f>J1065*VLOOKUP(C1065,'Projeto Básico'!A:F,6,FALSE)</f>
        <v>20.074651971966212</v>
      </c>
    </row>
    <row r="1066" spans="1:18">
      <c r="A1066" t="str">
        <f t="shared" si="16"/>
        <v>PerolândiaGO</v>
      </c>
      <c r="B1066" s="21" t="s">
        <v>2687</v>
      </c>
      <c r="C1066" s="22" t="s">
        <v>22</v>
      </c>
      <c r="D1066" s="22" t="s">
        <v>2455</v>
      </c>
      <c r="E1066" s="9" t="s">
        <v>3206</v>
      </c>
      <c r="F1066" s="9">
        <v>5216452</v>
      </c>
      <c r="G1066" s="9" t="s">
        <v>3207</v>
      </c>
      <c r="H1066" s="9" t="s">
        <v>3208</v>
      </c>
      <c r="I1066" s="9">
        <v>1033.6569999999999</v>
      </c>
      <c r="J1066" s="9">
        <v>3156</v>
      </c>
      <c r="K1066" s="9">
        <v>2.87</v>
      </c>
      <c r="L1066" s="9">
        <v>99.2</v>
      </c>
      <c r="M1066" s="9">
        <v>0.67600000000000005</v>
      </c>
      <c r="N1066" s="9">
        <v>21.74</v>
      </c>
      <c r="O1066" s="9">
        <v>26834.902139999998</v>
      </c>
      <c r="P1066" s="9">
        <v>23138.005880000001</v>
      </c>
      <c r="Q1066" s="9">
        <v>151572.82</v>
      </c>
      <c r="R1066" s="12">
        <f>J1066*VLOOKUP(C1066,'Projeto Básico'!A:F,6,FALSE)</f>
        <v>5.7658902096400944</v>
      </c>
    </row>
    <row r="1067" spans="1:18">
      <c r="A1067" t="str">
        <f t="shared" si="16"/>
        <v>Petrolina de GoiásGO</v>
      </c>
      <c r="B1067" s="21" t="s">
        <v>2687</v>
      </c>
      <c r="C1067" s="22" t="s">
        <v>22</v>
      </c>
      <c r="D1067" s="22" t="s">
        <v>2455</v>
      </c>
      <c r="E1067" s="9" t="s">
        <v>3209</v>
      </c>
      <c r="F1067" s="9">
        <v>5216809</v>
      </c>
      <c r="G1067" s="9" t="s">
        <v>3210</v>
      </c>
      <c r="H1067" s="9" t="s">
        <v>3211</v>
      </c>
      <c r="I1067" s="9">
        <v>530.49</v>
      </c>
      <c r="J1067" s="9">
        <v>10240</v>
      </c>
      <c r="K1067" s="9">
        <v>19.350000000000001</v>
      </c>
      <c r="L1067" s="9">
        <v>98.3</v>
      </c>
      <c r="M1067" s="9">
        <v>0.71199999999999997</v>
      </c>
      <c r="N1067" s="9" t="s">
        <v>151</v>
      </c>
      <c r="O1067" s="9">
        <v>27737.441050000001</v>
      </c>
      <c r="P1067" s="9">
        <v>21913.125739999999</v>
      </c>
      <c r="Q1067" s="9">
        <v>15761.77</v>
      </c>
      <c r="R1067" s="12">
        <f>J1067*VLOOKUP(C1067,'Projeto Básico'!A:F,6,FALSE)</f>
        <v>18.70808483736203</v>
      </c>
    </row>
    <row r="1068" spans="1:18">
      <c r="A1068" t="str">
        <f t="shared" si="16"/>
        <v>Pilar de GoiásGO</v>
      </c>
      <c r="B1068" s="21" t="s">
        <v>2687</v>
      </c>
      <c r="C1068" s="22" t="s">
        <v>22</v>
      </c>
      <c r="D1068" s="22" t="s">
        <v>2455</v>
      </c>
      <c r="E1068" s="9" t="s">
        <v>3212</v>
      </c>
      <c r="F1068" s="9">
        <v>5216908</v>
      </c>
      <c r="G1068" s="9" t="s">
        <v>358</v>
      </c>
      <c r="H1068" s="9" t="s">
        <v>3213</v>
      </c>
      <c r="I1068" s="9">
        <v>906.048</v>
      </c>
      <c r="J1068" s="9">
        <v>2135</v>
      </c>
      <c r="K1068" s="9">
        <v>3.06</v>
      </c>
      <c r="L1068" s="9">
        <v>98.1</v>
      </c>
      <c r="M1068" s="9">
        <v>0.68400000000000005</v>
      </c>
      <c r="N1068" s="9">
        <v>25</v>
      </c>
      <c r="O1068" s="9">
        <v>21505.76226</v>
      </c>
      <c r="P1068" s="9">
        <v>21567.890459999999</v>
      </c>
      <c r="Q1068" s="9">
        <v>72702.45</v>
      </c>
      <c r="R1068" s="12">
        <f>J1068*VLOOKUP(C1068,'Projeto Básico'!A:F,6,FALSE)</f>
        <v>3.9005626101335875</v>
      </c>
    </row>
    <row r="1069" spans="1:18">
      <c r="A1069" t="str">
        <f t="shared" si="16"/>
        <v>PiracanjubaGO</v>
      </c>
      <c r="B1069" s="21" t="s">
        <v>2687</v>
      </c>
      <c r="C1069" s="22" t="s">
        <v>22</v>
      </c>
      <c r="D1069" s="22" t="s">
        <v>2455</v>
      </c>
      <c r="E1069" s="9" t="s">
        <v>3214</v>
      </c>
      <c r="F1069" s="9">
        <v>5217104</v>
      </c>
      <c r="G1069" s="9" t="s">
        <v>3215</v>
      </c>
      <c r="H1069" s="9" t="s">
        <v>3216</v>
      </c>
      <c r="I1069" s="9">
        <v>2374.232</v>
      </c>
      <c r="J1069" s="9">
        <v>24543</v>
      </c>
      <c r="K1069" s="9">
        <v>9.99</v>
      </c>
      <c r="L1069" s="9">
        <v>97.8</v>
      </c>
      <c r="M1069" s="9">
        <v>0.72099999999999997</v>
      </c>
      <c r="N1069" s="9">
        <v>12.71</v>
      </c>
      <c r="O1069" s="9">
        <v>75069.606610000003</v>
      </c>
      <c r="P1069" s="9">
        <v>69918.432010000004</v>
      </c>
      <c r="Q1069" s="9">
        <v>44313.38</v>
      </c>
      <c r="R1069" s="12">
        <f>J1069*VLOOKUP(C1069,'Projeto Básico'!A:F,6,FALSE)</f>
        <v>44.839113883142218</v>
      </c>
    </row>
    <row r="1070" spans="1:18">
      <c r="A1070" t="str">
        <f t="shared" si="16"/>
        <v>PiranhasGO</v>
      </c>
      <c r="B1070" s="21" t="s">
        <v>2687</v>
      </c>
      <c r="C1070" s="22" t="s">
        <v>22</v>
      </c>
      <c r="D1070" s="22" t="s">
        <v>2455</v>
      </c>
      <c r="E1070" s="9" t="s">
        <v>363</v>
      </c>
      <c r="F1070" s="9">
        <v>5217203</v>
      </c>
      <c r="G1070" s="9" t="s">
        <v>364</v>
      </c>
      <c r="H1070" s="9" t="s">
        <v>3217</v>
      </c>
      <c r="I1070" s="9">
        <v>2045.088</v>
      </c>
      <c r="J1070" s="9">
        <v>10161</v>
      </c>
      <c r="K1070" s="9">
        <v>5.5</v>
      </c>
      <c r="L1070" s="9">
        <v>98</v>
      </c>
      <c r="M1070" s="9">
        <v>0.72099999999999997</v>
      </c>
      <c r="N1070" s="9" t="s">
        <v>151</v>
      </c>
      <c r="O1070" s="9">
        <v>36354.693070000001</v>
      </c>
      <c r="P1070" s="9">
        <v>32884.716460000003</v>
      </c>
      <c r="Q1070" s="9">
        <v>45337.01</v>
      </c>
      <c r="R1070" s="12">
        <f>J1070*VLOOKUP(C1070,'Projeto Básico'!A:F,6,FALSE)</f>
        <v>18.563754885980039</v>
      </c>
    </row>
    <row r="1071" spans="1:18">
      <c r="A1071" t="str">
        <f t="shared" si="16"/>
        <v>PirenópolisGO</v>
      </c>
      <c r="B1071" s="21" t="s">
        <v>2687</v>
      </c>
      <c r="C1071" s="22" t="s">
        <v>22</v>
      </c>
      <c r="D1071" s="22" t="s">
        <v>2455</v>
      </c>
      <c r="E1071" s="9" t="s">
        <v>3218</v>
      </c>
      <c r="F1071" s="9">
        <v>5217302</v>
      </c>
      <c r="G1071" s="9" t="s">
        <v>3219</v>
      </c>
      <c r="H1071" s="9" t="s">
        <v>3220</v>
      </c>
      <c r="I1071" s="9">
        <v>2200.3690000000001</v>
      </c>
      <c r="J1071" s="9">
        <v>25218</v>
      </c>
      <c r="K1071" s="9">
        <v>10.43</v>
      </c>
      <c r="L1071" s="9">
        <v>97.8</v>
      </c>
      <c r="M1071" s="9">
        <v>0.69299999999999995</v>
      </c>
      <c r="N1071" s="9">
        <v>7.22</v>
      </c>
      <c r="O1071" s="9">
        <v>53162.363400000002</v>
      </c>
      <c r="P1071" s="9">
        <v>43426.463620000002</v>
      </c>
      <c r="Q1071" s="9">
        <v>21842.31</v>
      </c>
      <c r="R1071" s="12">
        <f>J1071*VLOOKUP(C1071,'Projeto Básico'!A:F,6,FALSE)</f>
        <v>46.072312834823798</v>
      </c>
    </row>
    <row r="1072" spans="1:18">
      <c r="A1072" t="str">
        <f t="shared" si="16"/>
        <v>Pires do RioGO</v>
      </c>
      <c r="B1072" s="21" t="s">
        <v>2687</v>
      </c>
      <c r="C1072" s="22" t="s">
        <v>22</v>
      </c>
      <c r="D1072" s="22" t="s">
        <v>2455</v>
      </c>
      <c r="E1072" s="9" t="s">
        <v>3221</v>
      </c>
      <c r="F1072" s="9">
        <v>5217401</v>
      </c>
      <c r="G1072" s="9" t="s">
        <v>3222</v>
      </c>
      <c r="H1072" s="9" t="s">
        <v>3223</v>
      </c>
      <c r="I1072" s="9">
        <v>1077.6410000000001</v>
      </c>
      <c r="J1072" s="9">
        <v>31909</v>
      </c>
      <c r="K1072" s="9">
        <v>26.8</v>
      </c>
      <c r="L1072" s="9">
        <v>97.7</v>
      </c>
      <c r="M1072" s="9">
        <v>0.74399999999999999</v>
      </c>
      <c r="N1072" s="9">
        <v>9.06</v>
      </c>
      <c r="O1072" s="9">
        <v>71572.287370000005</v>
      </c>
      <c r="P1072" s="9">
        <v>63285.9614</v>
      </c>
      <c r="Q1072" s="9">
        <v>33736.1</v>
      </c>
      <c r="R1072" s="12">
        <f>J1072*VLOOKUP(C1072,'Projeto Básico'!A:F,6,FALSE)</f>
        <v>58.296511628455569</v>
      </c>
    </row>
    <row r="1073" spans="1:18">
      <c r="A1073" t="str">
        <f t="shared" si="16"/>
        <v>PlanaltinaGO</v>
      </c>
      <c r="B1073" s="21" t="s">
        <v>2687</v>
      </c>
      <c r="C1073" s="22" t="s">
        <v>22</v>
      </c>
      <c r="D1073" s="22" t="s">
        <v>2455</v>
      </c>
      <c r="E1073" s="9" t="s">
        <v>3224</v>
      </c>
      <c r="F1073" s="9">
        <v>5217609</v>
      </c>
      <c r="G1073" s="9" t="s">
        <v>1584</v>
      </c>
      <c r="H1073" s="9" t="s">
        <v>3225</v>
      </c>
      <c r="I1073" s="9">
        <v>2558.924</v>
      </c>
      <c r="J1073" s="9">
        <v>91345</v>
      </c>
      <c r="K1073" s="9">
        <v>32.1</v>
      </c>
      <c r="L1073" s="9">
        <v>96.4</v>
      </c>
      <c r="M1073" s="9">
        <v>0.66900000000000004</v>
      </c>
      <c r="N1073" s="9">
        <v>8.43</v>
      </c>
      <c r="O1073" s="9">
        <v>169336.64405</v>
      </c>
      <c r="P1073" s="9">
        <v>151930.45697999999</v>
      </c>
      <c r="Q1073" s="9">
        <v>14085.34</v>
      </c>
      <c r="R1073" s="12">
        <f>J1073*VLOOKUP(C1073,'Projeto Básico'!A:F,6,FALSE)</f>
        <v>166.88378998719088</v>
      </c>
    </row>
    <row r="1074" spans="1:18">
      <c r="A1074" t="str">
        <f t="shared" si="16"/>
        <v>PontalinaGO</v>
      </c>
      <c r="B1074" s="21" t="s">
        <v>2687</v>
      </c>
      <c r="C1074" s="22" t="s">
        <v>22</v>
      </c>
      <c r="D1074" s="22" t="s">
        <v>2455</v>
      </c>
      <c r="E1074" s="9" t="s">
        <v>3226</v>
      </c>
      <c r="F1074" s="9">
        <v>5217708</v>
      </c>
      <c r="G1074" s="9" t="s">
        <v>3227</v>
      </c>
      <c r="H1074" s="9" t="s">
        <v>3228</v>
      </c>
      <c r="I1074" s="9">
        <v>1434.289</v>
      </c>
      <c r="J1074" s="9">
        <v>17899</v>
      </c>
      <c r="K1074" s="9">
        <v>11.91</v>
      </c>
      <c r="L1074" s="9">
        <v>92.3</v>
      </c>
      <c r="M1074" s="9">
        <v>0.68700000000000006</v>
      </c>
      <c r="N1074" s="9" t="s">
        <v>151</v>
      </c>
      <c r="O1074" s="9">
        <v>46505.693469999998</v>
      </c>
      <c r="P1074" s="9">
        <v>41806.917950000003</v>
      </c>
      <c r="Q1074" s="9">
        <v>32999.9</v>
      </c>
      <c r="R1074" s="12">
        <f>J1074*VLOOKUP(C1074,'Projeto Básico'!A:F,6,FALSE)</f>
        <v>32.70078227577568</v>
      </c>
    </row>
    <row r="1075" spans="1:18">
      <c r="A1075" t="str">
        <f t="shared" si="16"/>
        <v>PorangatuGO</v>
      </c>
      <c r="B1075" s="21" t="s">
        <v>2687</v>
      </c>
      <c r="C1075" s="22" t="s">
        <v>22</v>
      </c>
      <c r="D1075" s="22" t="s">
        <v>2455</v>
      </c>
      <c r="E1075" s="9" t="s">
        <v>3229</v>
      </c>
      <c r="F1075" s="9">
        <v>5218003</v>
      </c>
      <c r="G1075" s="9" t="s">
        <v>3230</v>
      </c>
      <c r="H1075" s="9" t="s">
        <v>3231</v>
      </c>
      <c r="I1075" s="9">
        <v>4825.2870000000003</v>
      </c>
      <c r="J1075" s="9">
        <v>45866</v>
      </c>
      <c r="K1075" s="9">
        <v>8.7899999999999991</v>
      </c>
      <c r="L1075" s="9">
        <v>98</v>
      </c>
      <c r="M1075" s="9">
        <v>0.72699999999999998</v>
      </c>
      <c r="N1075" s="9">
        <v>9.4499999999999993</v>
      </c>
      <c r="O1075" s="9">
        <v>109343.49527</v>
      </c>
      <c r="P1075" s="9">
        <v>112149.60063</v>
      </c>
      <c r="Q1075" s="9">
        <v>22280.54</v>
      </c>
      <c r="R1075" s="12">
        <f>J1075*VLOOKUP(C1075,'Projeto Básico'!A:F,6,FALSE)</f>
        <v>83.79541202641083</v>
      </c>
    </row>
    <row r="1076" spans="1:18">
      <c r="A1076" t="str">
        <f t="shared" si="16"/>
        <v>PorteirãoGO</v>
      </c>
      <c r="B1076" s="21" t="s">
        <v>2687</v>
      </c>
      <c r="C1076" s="22" t="s">
        <v>22</v>
      </c>
      <c r="D1076" s="22" t="s">
        <v>2455</v>
      </c>
      <c r="E1076" s="9" t="s">
        <v>3232</v>
      </c>
      <c r="F1076" s="9">
        <v>5218052</v>
      </c>
      <c r="G1076" s="9" t="s">
        <v>2336</v>
      </c>
      <c r="H1076" s="9" t="s">
        <v>3233</v>
      </c>
      <c r="I1076" s="9">
        <v>606.26199999999994</v>
      </c>
      <c r="J1076" s="9">
        <v>3979</v>
      </c>
      <c r="K1076" s="9">
        <v>5.54</v>
      </c>
      <c r="L1076" s="9">
        <v>94</v>
      </c>
      <c r="M1076" s="9">
        <v>0.68400000000000005</v>
      </c>
      <c r="N1076" s="9" t="s">
        <v>151</v>
      </c>
      <c r="O1076" s="9">
        <v>23975.409159999999</v>
      </c>
      <c r="P1076" s="9">
        <v>18395.782459999999</v>
      </c>
      <c r="Q1076" s="9">
        <v>53594.04</v>
      </c>
      <c r="R1076" s="12">
        <f>J1076*VLOOKUP(C1076,'Projeto Básico'!A:F,6,FALSE)</f>
        <v>7.2694794499866724</v>
      </c>
    </row>
    <row r="1077" spans="1:18">
      <c r="A1077" t="str">
        <f t="shared" si="16"/>
        <v>PortelândiaGO</v>
      </c>
      <c r="B1077" s="21" t="s">
        <v>2687</v>
      </c>
      <c r="C1077" s="22" t="s">
        <v>22</v>
      </c>
      <c r="D1077" s="22" t="s">
        <v>2455</v>
      </c>
      <c r="E1077" s="9" t="s">
        <v>3234</v>
      </c>
      <c r="F1077" s="9">
        <v>5218102</v>
      </c>
      <c r="G1077" s="9" t="s">
        <v>3235</v>
      </c>
      <c r="H1077" s="9" t="s">
        <v>3236</v>
      </c>
      <c r="I1077" s="9">
        <v>553.41099999999994</v>
      </c>
      <c r="J1077" s="9">
        <v>4032</v>
      </c>
      <c r="K1077" s="9">
        <v>6.9</v>
      </c>
      <c r="L1077" s="9">
        <v>97.7</v>
      </c>
      <c r="M1077" s="9">
        <v>0.65400000000000003</v>
      </c>
      <c r="N1077" s="9" t="s">
        <v>151</v>
      </c>
      <c r="O1077" s="9">
        <v>18159.270410000001</v>
      </c>
      <c r="P1077" s="9">
        <v>15244.606180000001</v>
      </c>
      <c r="Q1077" s="9">
        <v>57179.19</v>
      </c>
      <c r="R1077" s="12">
        <f>J1077*VLOOKUP(C1077,'Projeto Básico'!A:F,6,FALSE)</f>
        <v>7.3663084047113001</v>
      </c>
    </row>
    <row r="1078" spans="1:18">
      <c r="A1078" t="str">
        <f t="shared" si="16"/>
        <v>PosseGO</v>
      </c>
      <c r="B1078" s="21" t="s">
        <v>2687</v>
      </c>
      <c r="C1078" s="22" t="s">
        <v>22</v>
      </c>
      <c r="D1078" s="22" t="s">
        <v>2455</v>
      </c>
      <c r="E1078" s="9" t="s">
        <v>3237</v>
      </c>
      <c r="F1078" s="9">
        <v>5218300</v>
      </c>
      <c r="G1078" s="9" t="s">
        <v>3238</v>
      </c>
      <c r="H1078" s="9" t="s">
        <v>3239</v>
      </c>
      <c r="I1078" s="9">
        <v>2076.9899999999998</v>
      </c>
      <c r="J1078" s="9">
        <v>37924</v>
      </c>
      <c r="K1078" s="9">
        <v>15.52</v>
      </c>
      <c r="L1078" s="9">
        <v>95.7</v>
      </c>
      <c r="M1078" s="9">
        <v>0.65900000000000003</v>
      </c>
      <c r="N1078" s="9">
        <v>20.75</v>
      </c>
      <c r="O1078" s="9">
        <v>80763.387910000005</v>
      </c>
      <c r="P1078" s="9">
        <v>72825.234280000004</v>
      </c>
      <c r="Q1078" s="9">
        <v>15535.51</v>
      </c>
      <c r="R1078" s="12">
        <f>J1078*VLOOKUP(C1078,'Projeto Básico'!A:F,6,FALSE)</f>
        <v>69.285684508995871</v>
      </c>
    </row>
    <row r="1079" spans="1:18">
      <c r="A1079" t="str">
        <f t="shared" si="16"/>
        <v>Professor JamilGO</v>
      </c>
      <c r="B1079" s="21" t="s">
        <v>2687</v>
      </c>
      <c r="C1079" s="22" t="s">
        <v>22</v>
      </c>
      <c r="D1079" s="22" t="s">
        <v>2455</v>
      </c>
      <c r="E1079" s="9" t="s">
        <v>3240</v>
      </c>
      <c r="F1079" s="9">
        <v>5218391</v>
      </c>
      <c r="G1079" s="9" t="s">
        <v>3241</v>
      </c>
      <c r="H1079" s="9" t="s">
        <v>3242</v>
      </c>
      <c r="I1079" s="9">
        <v>356.29199999999997</v>
      </c>
      <c r="J1079" s="9">
        <v>3211</v>
      </c>
      <c r="K1079" s="9">
        <v>9.32</v>
      </c>
      <c r="L1079" s="9">
        <v>98.6</v>
      </c>
      <c r="M1079" s="9">
        <v>0.68400000000000005</v>
      </c>
      <c r="N1079" s="9" t="s">
        <v>151</v>
      </c>
      <c r="O1079" s="9">
        <v>12794.292079999999</v>
      </c>
      <c r="P1079" s="9">
        <v>12245.496810000001</v>
      </c>
      <c r="Q1079" s="9">
        <v>19870.79</v>
      </c>
      <c r="R1079" s="12">
        <f>J1079*VLOOKUP(C1079,'Projeto Básico'!A:F,6,FALSE)</f>
        <v>5.8663730871845194</v>
      </c>
    </row>
    <row r="1080" spans="1:18">
      <c r="A1080" t="str">
        <f t="shared" si="16"/>
        <v>QuirinópolisGO</v>
      </c>
      <c r="B1080" s="21" t="s">
        <v>2687</v>
      </c>
      <c r="C1080" s="22" t="s">
        <v>22</v>
      </c>
      <c r="D1080" s="22" t="s">
        <v>2455</v>
      </c>
      <c r="E1080" s="9" t="s">
        <v>3243</v>
      </c>
      <c r="F1080" s="9">
        <v>5218508</v>
      </c>
      <c r="G1080" s="9" t="s">
        <v>3244</v>
      </c>
      <c r="H1080" s="9" t="s">
        <v>3245</v>
      </c>
      <c r="I1080" s="9">
        <v>3786.0259999999998</v>
      </c>
      <c r="J1080" s="9">
        <v>51323</v>
      </c>
      <c r="K1080" s="9">
        <v>11.41</v>
      </c>
      <c r="L1080" s="9">
        <v>97.2</v>
      </c>
      <c r="M1080" s="9">
        <v>0.74</v>
      </c>
      <c r="N1080" s="9">
        <v>12.07</v>
      </c>
      <c r="O1080" s="9">
        <v>148441.62213</v>
      </c>
      <c r="P1080" s="9">
        <v>119142.31606</v>
      </c>
      <c r="Q1080" s="9">
        <v>39052.81</v>
      </c>
      <c r="R1080" s="12">
        <f>J1080*VLOOKUP(C1080,'Projeto Básico'!A:F,6,FALSE)</f>
        <v>93.765140440227682</v>
      </c>
    </row>
    <row r="1081" spans="1:18">
      <c r="A1081" t="str">
        <f t="shared" si="16"/>
        <v>RialmaGO</v>
      </c>
      <c r="B1081" s="21" t="s">
        <v>2687</v>
      </c>
      <c r="C1081" s="22" t="s">
        <v>22</v>
      </c>
      <c r="D1081" s="22" t="s">
        <v>2455</v>
      </c>
      <c r="E1081" s="9" t="s">
        <v>3246</v>
      </c>
      <c r="F1081" s="9">
        <v>5218607</v>
      </c>
      <c r="G1081" s="9" t="s">
        <v>3247</v>
      </c>
      <c r="H1081" s="9" t="s">
        <v>3248</v>
      </c>
      <c r="I1081" s="9">
        <v>268.291</v>
      </c>
      <c r="J1081" s="9">
        <v>10961</v>
      </c>
      <c r="K1081" s="9">
        <v>39.200000000000003</v>
      </c>
      <c r="L1081" s="9">
        <v>99.7</v>
      </c>
      <c r="M1081" s="9">
        <v>0.72699999999999998</v>
      </c>
      <c r="N1081" s="9">
        <v>16.760000000000002</v>
      </c>
      <c r="O1081" s="9">
        <v>29114.90597</v>
      </c>
      <c r="P1081" s="9">
        <v>24127.671620000001</v>
      </c>
      <c r="Q1081" s="9">
        <v>25420.3</v>
      </c>
      <c r="R1081" s="12">
        <f>J1081*VLOOKUP(C1081,'Projeto Básico'!A:F,6,FALSE)</f>
        <v>20.025324013898949</v>
      </c>
    </row>
    <row r="1082" spans="1:18">
      <c r="A1082" t="str">
        <f t="shared" si="16"/>
        <v>RianápolisGO</v>
      </c>
      <c r="B1082" s="21" t="s">
        <v>2687</v>
      </c>
      <c r="C1082" s="22" t="s">
        <v>22</v>
      </c>
      <c r="D1082" s="22" t="s">
        <v>2455</v>
      </c>
      <c r="E1082" s="9" t="s">
        <v>3249</v>
      </c>
      <c r="F1082" s="9">
        <v>5218706</v>
      </c>
      <c r="G1082" s="9" t="s">
        <v>3250</v>
      </c>
      <c r="H1082" s="9" t="s">
        <v>3251</v>
      </c>
      <c r="I1082" s="9">
        <v>157.37899999999999</v>
      </c>
      <c r="J1082" s="9">
        <v>4832</v>
      </c>
      <c r="K1082" s="9">
        <v>28.67</v>
      </c>
      <c r="L1082" s="9">
        <v>98.6</v>
      </c>
      <c r="M1082" s="9">
        <v>0.69299999999999995</v>
      </c>
      <c r="N1082" s="9" t="s">
        <v>151</v>
      </c>
      <c r="O1082" s="9">
        <v>15970.582920000001</v>
      </c>
      <c r="P1082" s="9">
        <v>15226.53017</v>
      </c>
      <c r="Q1082" s="9">
        <v>15343.35</v>
      </c>
      <c r="R1082" s="12">
        <f>J1082*VLOOKUP(C1082,'Projeto Básico'!A:F,6,FALSE)</f>
        <v>8.8278775326302092</v>
      </c>
    </row>
    <row r="1083" spans="1:18">
      <c r="A1083" t="str">
        <f t="shared" si="16"/>
        <v>Rio QuenteGO</v>
      </c>
      <c r="B1083" s="21" t="s">
        <v>2687</v>
      </c>
      <c r="C1083" s="22" t="s">
        <v>22</v>
      </c>
      <c r="D1083" s="22" t="s">
        <v>2455</v>
      </c>
      <c r="E1083" s="9" t="s">
        <v>3252</v>
      </c>
      <c r="F1083" s="9">
        <v>5218789</v>
      </c>
      <c r="G1083" s="9" t="s">
        <v>3253</v>
      </c>
      <c r="H1083" s="9" t="s">
        <v>3254</v>
      </c>
      <c r="I1083" s="9">
        <v>244.655</v>
      </c>
      <c r="J1083" s="9">
        <v>4728</v>
      </c>
      <c r="K1083" s="9">
        <v>12.94</v>
      </c>
      <c r="L1083" s="9">
        <v>99</v>
      </c>
      <c r="M1083" s="9">
        <v>0.73099999999999998</v>
      </c>
      <c r="N1083" s="9">
        <v>21.74</v>
      </c>
      <c r="O1083" s="9">
        <v>35615.709849999999</v>
      </c>
      <c r="P1083" s="9">
        <v>30821.86361</v>
      </c>
      <c r="Q1083" s="9">
        <v>58072.57</v>
      </c>
      <c r="R1083" s="12">
        <f>J1083*VLOOKUP(C1083,'Projeto Básico'!A:F,6,FALSE)</f>
        <v>8.6378735460007512</v>
      </c>
    </row>
    <row r="1084" spans="1:18">
      <c r="A1084" t="str">
        <f t="shared" si="16"/>
        <v>Rio VerdeGO</v>
      </c>
      <c r="B1084" s="21" t="s">
        <v>2687</v>
      </c>
      <c r="C1084" s="22" t="s">
        <v>22</v>
      </c>
      <c r="D1084" s="22" t="s">
        <v>2455</v>
      </c>
      <c r="E1084" s="9" t="s">
        <v>3255</v>
      </c>
      <c r="F1084" s="9">
        <v>5218805</v>
      </c>
      <c r="G1084" s="9" t="s">
        <v>3256</v>
      </c>
      <c r="H1084" s="9" t="s">
        <v>3257</v>
      </c>
      <c r="I1084" s="9">
        <v>8374.2549999999992</v>
      </c>
      <c r="J1084" s="9">
        <v>247259</v>
      </c>
      <c r="K1084" s="9">
        <v>21.05</v>
      </c>
      <c r="L1084" s="9">
        <v>97</v>
      </c>
      <c r="M1084" s="9">
        <v>0.754</v>
      </c>
      <c r="N1084" s="9">
        <v>14.41</v>
      </c>
      <c r="O1084" s="9">
        <v>884294.52009000001</v>
      </c>
      <c r="P1084" s="9">
        <v>801466.76216000004</v>
      </c>
      <c r="Q1084" s="9">
        <v>49156.63</v>
      </c>
      <c r="R1084" s="12">
        <f>J1084*VLOOKUP(C1084,'Projeto Básico'!A:F,6,FALSE)</f>
        <v>451.73265125012682</v>
      </c>
    </row>
    <row r="1085" spans="1:18">
      <c r="A1085" t="str">
        <f t="shared" si="16"/>
        <v>RubiatabaGO</v>
      </c>
      <c r="B1085" s="21" t="s">
        <v>2687</v>
      </c>
      <c r="C1085" s="22" t="s">
        <v>22</v>
      </c>
      <c r="D1085" s="22" t="s">
        <v>2455</v>
      </c>
      <c r="E1085" s="9" t="s">
        <v>3258</v>
      </c>
      <c r="F1085" s="9">
        <v>5218904</v>
      </c>
      <c r="G1085" s="9" t="s">
        <v>3259</v>
      </c>
      <c r="H1085" s="9" t="s">
        <v>3260</v>
      </c>
      <c r="I1085" s="9">
        <v>750.65899999999999</v>
      </c>
      <c r="J1085" s="9">
        <v>20012</v>
      </c>
      <c r="K1085" s="9">
        <v>25.28</v>
      </c>
      <c r="L1085" s="9">
        <v>98.9</v>
      </c>
      <c r="M1085" s="9">
        <v>0.71899999999999997</v>
      </c>
      <c r="N1085" s="9">
        <v>8.44</v>
      </c>
      <c r="O1085" s="9">
        <v>65698.407819999993</v>
      </c>
      <c r="P1085" s="9">
        <v>57424.538229999998</v>
      </c>
      <c r="Q1085" s="9">
        <v>25738.93</v>
      </c>
      <c r="R1085" s="12">
        <f>J1085*VLOOKUP(C1085,'Projeto Básico'!A:F,6,FALSE)</f>
        <v>36.561151734891503</v>
      </c>
    </row>
    <row r="1086" spans="1:18">
      <c r="A1086" t="str">
        <f t="shared" si="16"/>
        <v>SanclerlândiaGO</v>
      </c>
      <c r="B1086" s="21" t="s">
        <v>2687</v>
      </c>
      <c r="C1086" s="22" t="s">
        <v>22</v>
      </c>
      <c r="D1086" s="22" t="s">
        <v>2455</v>
      </c>
      <c r="E1086" s="9" t="s">
        <v>3261</v>
      </c>
      <c r="F1086" s="9">
        <v>5219001</v>
      </c>
      <c r="G1086" s="9" t="s">
        <v>3262</v>
      </c>
      <c r="H1086" s="9" t="s">
        <v>3263</v>
      </c>
      <c r="I1086" s="9">
        <v>509.40199999999999</v>
      </c>
      <c r="J1086" s="9">
        <v>7630</v>
      </c>
      <c r="K1086" s="9">
        <v>15.2</v>
      </c>
      <c r="L1086" s="9">
        <v>99.4</v>
      </c>
      <c r="M1086" s="9">
        <v>0.73599999999999999</v>
      </c>
      <c r="N1086" s="9" t="s">
        <v>151</v>
      </c>
      <c r="O1086" s="9">
        <v>23396.939880000002</v>
      </c>
      <c r="P1086" s="9">
        <v>21500.204600000001</v>
      </c>
      <c r="Q1086" s="9">
        <v>24738.23</v>
      </c>
      <c r="R1086" s="12">
        <f>J1086*VLOOKUP(C1086,'Projeto Básico'!A:F,6,FALSE)</f>
        <v>13.939715557526592</v>
      </c>
    </row>
    <row r="1087" spans="1:18">
      <c r="A1087" t="str">
        <f t="shared" si="16"/>
        <v>Santa Bárbara de GoiásGO</v>
      </c>
      <c r="B1087" s="21" t="s">
        <v>2687</v>
      </c>
      <c r="C1087" s="22" t="s">
        <v>22</v>
      </c>
      <c r="D1087" s="22" t="s">
        <v>2455</v>
      </c>
      <c r="E1087" s="9" t="s">
        <v>3264</v>
      </c>
      <c r="F1087" s="9">
        <v>5219100</v>
      </c>
      <c r="G1087" s="9" t="s">
        <v>3265</v>
      </c>
      <c r="H1087" s="9" t="s">
        <v>3266</v>
      </c>
      <c r="I1087" s="9">
        <v>140.95699999999999</v>
      </c>
      <c r="J1087" s="9">
        <v>6701</v>
      </c>
      <c r="K1087" s="9">
        <v>41.2</v>
      </c>
      <c r="L1087" s="9">
        <v>99.4</v>
      </c>
      <c r="M1087" s="9">
        <v>0.70599999999999996</v>
      </c>
      <c r="N1087" s="9" t="s">
        <v>151</v>
      </c>
      <c r="O1087" s="9">
        <v>18982.125319999999</v>
      </c>
      <c r="P1087" s="9">
        <v>17525.113270000002</v>
      </c>
      <c r="Q1087" s="9">
        <v>17435.310000000001</v>
      </c>
      <c r="R1087" s="12">
        <f>J1087*VLOOKUP(C1087,'Projeto Básico'!A:F,6,FALSE)</f>
        <v>12.242468407730758</v>
      </c>
    </row>
    <row r="1088" spans="1:18">
      <c r="A1088" t="str">
        <f t="shared" si="16"/>
        <v>Santa Cruz de GoiásGO</v>
      </c>
      <c r="B1088" s="21" t="s">
        <v>2687</v>
      </c>
      <c r="C1088" s="22" t="s">
        <v>22</v>
      </c>
      <c r="D1088" s="22" t="s">
        <v>2455</v>
      </c>
      <c r="E1088" s="9" t="s">
        <v>3267</v>
      </c>
      <c r="F1088" s="9">
        <v>5219209</v>
      </c>
      <c r="G1088" s="9" t="s">
        <v>3268</v>
      </c>
      <c r="H1088" s="9" t="s">
        <v>3269</v>
      </c>
      <c r="I1088" s="9">
        <v>1109.0070000000001</v>
      </c>
      <c r="J1088" s="9">
        <v>2782</v>
      </c>
      <c r="K1088" s="9">
        <v>2.83</v>
      </c>
      <c r="L1088" s="9">
        <v>99.3</v>
      </c>
      <c r="M1088" s="9">
        <v>0.68799999999999994</v>
      </c>
      <c r="N1088" s="9" t="s">
        <v>151</v>
      </c>
      <c r="O1088" s="9">
        <v>13700.10663</v>
      </c>
      <c r="P1088" s="9">
        <v>14262.324860000001</v>
      </c>
      <c r="Q1088" s="9">
        <v>60456.87</v>
      </c>
      <c r="R1088" s="12">
        <f>J1088*VLOOKUP(C1088,'Projeto Básico'!A:F,6,FALSE)</f>
        <v>5.0826066423380052</v>
      </c>
    </row>
    <row r="1089" spans="1:18">
      <c r="A1089" t="str">
        <f t="shared" si="16"/>
        <v>Santa Fé de GoiásGO</v>
      </c>
      <c r="B1089" s="21" t="s">
        <v>2687</v>
      </c>
      <c r="C1089" s="22" t="s">
        <v>22</v>
      </c>
      <c r="D1089" s="22" t="s">
        <v>2455</v>
      </c>
      <c r="E1089" s="9" t="s">
        <v>3270</v>
      </c>
      <c r="F1089" s="9">
        <v>5219258</v>
      </c>
      <c r="G1089" s="9" t="s">
        <v>3271</v>
      </c>
      <c r="H1089" s="9" t="s">
        <v>3272</v>
      </c>
      <c r="I1089" s="9">
        <v>1164.1859999999999</v>
      </c>
      <c r="J1089" s="9">
        <v>5585</v>
      </c>
      <c r="K1089" s="9">
        <v>4.07</v>
      </c>
      <c r="L1089" s="9">
        <v>98.7</v>
      </c>
      <c r="M1089" s="9">
        <v>0.71299999999999997</v>
      </c>
      <c r="N1089" s="9">
        <v>37.04</v>
      </c>
      <c r="O1089" s="9">
        <v>22888.56914</v>
      </c>
      <c r="P1089" s="9">
        <v>18038.400519999999</v>
      </c>
      <c r="Q1089" s="9">
        <v>46129.89</v>
      </c>
      <c r="R1089" s="12">
        <f>J1089*VLOOKUP(C1089,'Projeto Básico'!A:F,6,FALSE)</f>
        <v>10.203579474283881</v>
      </c>
    </row>
    <row r="1090" spans="1:18">
      <c r="A1090" t="str">
        <f t="shared" si="16"/>
        <v>Santa Helena de GoiásGO</v>
      </c>
      <c r="B1090" s="21" t="s">
        <v>2687</v>
      </c>
      <c r="C1090" s="22" t="s">
        <v>22</v>
      </c>
      <c r="D1090" s="22" t="s">
        <v>2455</v>
      </c>
      <c r="E1090" s="9" t="s">
        <v>3273</v>
      </c>
      <c r="F1090" s="9">
        <v>5219308</v>
      </c>
      <c r="G1090" s="9" t="s">
        <v>3274</v>
      </c>
      <c r="H1090" s="9" t="s">
        <v>3275</v>
      </c>
      <c r="I1090" s="9">
        <v>1142.337</v>
      </c>
      <c r="J1090" s="9">
        <v>38962</v>
      </c>
      <c r="K1090" s="9">
        <v>31.95</v>
      </c>
      <c r="L1090" s="9">
        <v>97.3</v>
      </c>
      <c r="M1090" s="9">
        <v>0.72399999999999998</v>
      </c>
      <c r="N1090" s="9">
        <v>17.79</v>
      </c>
      <c r="O1090" s="9">
        <v>102609.30335</v>
      </c>
      <c r="P1090" s="9">
        <v>88658.782810000004</v>
      </c>
      <c r="Q1090" s="9">
        <v>34762.019999999997</v>
      </c>
      <c r="R1090" s="12">
        <f>J1090*VLOOKUP(C1090,'Projeto Básico'!A:F,6,FALSE)</f>
        <v>71.182070452470654</v>
      </c>
    </row>
    <row r="1091" spans="1:18">
      <c r="A1091" t="str">
        <f t="shared" si="16"/>
        <v>Santa IsabelGO</v>
      </c>
      <c r="B1091" s="21" t="s">
        <v>2687</v>
      </c>
      <c r="C1091" s="22" t="s">
        <v>22</v>
      </c>
      <c r="D1091" s="22" t="s">
        <v>2455</v>
      </c>
      <c r="E1091" s="9" t="s">
        <v>3276</v>
      </c>
      <c r="F1091" s="9">
        <v>5219357</v>
      </c>
      <c r="G1091" s="9" t="s">
        <v>637</v>
      </c>
      <c r="H1091" s="9" t="s">
        <v>3277</v>
      </c>
      <c r="I1091" s="9">
        <v>812.75599999999997</v>
      </c>
      <c r="J1091" s="9">
        <v>3821</v>
      </c>
      <c r="K1091" s="9">
        <v>4.57</v>
      </c>
      <c r="L1091" s="9">
        <v>97.2</v>
      </c>
      <c r="M1091" s="9">
        <v>0.68300000000000005</v>
      </c>
      <c r="N1091" s="9">
        <v>28.57</v>
      </c>
      <c r="O1091" s="9">
        <v>16552.544590000001</v>
      </c>
      <c r="P1091" s="9">
        <v>14334.568670000001</v>
      </c>
      <c r="Q1091" s="9">
        <v>23114.34</v>
      </c>
      <c r="R1091" s="12">
        <f>J1091*VLOOKUP(C1091,'Projeto Básico'!A:F,6,FALSE)</f>
        <v>6.9808195472226879</v>
      </c>
    </row>
    <row r="1092" spans="1:18">
      <c r="A1092" t="str">
        <f t="shared" si="16"/>
        <v>Santa Rita do AraguaiaGO</v>
      </c>
      <c r="B1092" s="21" t="s">
        <v>2687</v>
      </c>
      <c r="C1092" s="22" t="s">
        <v>22</v>
      </c>
      <c r="D1092" s="22" t="s">
        <v>2455</v>
      </c>
      <c r="E1092" s="9" t="s">
        <v>3278</v>
      </c>
      <c r="F1092" s="9">
        <v>5219407</v>
      </c>
      <c r="G1092" s="9" t="s">
        <v>1702</v>
      </c>
      <c r="H1092" s="9" t="s">
        <v>3279</v>
      </c>
      <c r="I1092" s="9">
        <v>1357.1969999999999</v>
      </c>
      <c r="J1092" s="9">
        <v>9110</v>
      </c>
      <c r="K1092" s="9">
        <v>5.08</v>
      </c>
      <c r="L1092" s="9">
        <v>94.3</v>
      </c>
      <c r="M1092" s="9">
        <v>0.71399999999999997</v>
      </c>
      <c r="N1092" s="9">
        <v>10.99</v>
      </c>
      <c r="O1092" s="9">
        <v>18343.986570000001</v>
      </c>
      <c r="P1092" s="9">
        <v>15808.28334</v>
      </c>
      <c r="Q1092" s="9">
        <v>15814.56</v>
      </c>
      <c r="R1092" s="12">
        <f>J1092*VLOOKUP(C1092,'Projeto Básico'!A:F,6,FALSE)</f>
        <v>16.643618444176571</v>
      </c>
    </row>
    <row r="1093" spans="1:18">
      <c r="A1093" t="str">
        <f t="shared" si="16"/>
        <v>Santa Rita do Novo DestinoGO</v>
      </c>
      <c r="B1093" s="21" t="s">
        <v>2687</v>
      </c>
      <c r="C1093" s="22" t="s">
        <v>22</v>
      </c>
      <c r="D1093" s="22" t="s">
        <v>2455</v>
      </c>
      <c r="E1093" s="9" t="s">
        <v>3280</v>
      </c>
      <c r="F1093" s="9">
        <v>5219456</v>
      </c>
      <c r="G1093" s="9" t="s">
        <v>3281</v>
      </c>
      <c r="H1093" s="9" t="s">
        <v>3282</v>
      </c>
      <c r="I1093" s="9">
        <v>970.44799999999998</v>
      </c>
      <c r="J1093" s="9">
        <v>3367</v>
      </c>
      <c r="K1093" s="9">
        <v>3.32</v>
      </c>
      <c r="L1093" s="9">
        <v>95.5</v>
      </c>
      <c r="M1093" s="9">
        <v>0.63400000000000001</v>
      </c>
      <c r="N1093" s="9" t="s">
        <v>151</v>
      </c>
      <c r="O1093" s="9">
        <v>14696.17683</v>
      </c>
      <c r="P1093" s="9">
        <v>12881.542359999999</v>
      </c>
      <c r="Q1093" s="9">
        <v>26610.58</v>
      </c>
      <c r="R1093" s="12">
        <f>J1093*VLOOKUP(C1093,'Projeto Básico'!A:F,6,FALSE)</f>
        <v>6.1513790671287065</v>
      </c>
    </row>
    <row r="1094" spans="1:18">
      <c r="A1094" t="str">
        <f t="shared" ref="A1094:A1157" si="17">CONCATENATE(E1094,C1094)</f>
        <v>Santa Rosa de GoiásGO</v>
      </c>
      <c r="B1094" s="21" t="s">
        <v>2687</v>
      </c>
      <c r="C1094" s="22" t="s">
        <v>22</v>
      </c>
      <c r="D1094" s="22" t="s">
        <v>2455</v>
      </c>
      <c r="E1094" s="9" t="s">
        <v>3283</v>
      </c>
      <c r="F1094" s="9">
        <v>5219506</v>
      </c>
      <c r="G1094" s="9" t="s">
        <v>3284</v>
      </c>
      <c r="H1094" s="9" t="s">
        <v>3285</v>
      </c>
      <c r="I1094" s="9">
        <v>166.44</v>
      </c>
      <c r="J1094" s="9">
        <v>2200</v>
      </c>
      <c r="K1094" s="9">
        <v>17.73</v>
      </c>
      <c r="L1094" s="9">
        <v>98.2</v>
      </c>
      <c r="M1094" s="9">
        <v>0.70099999999999996</v>
      </c>
      <c r="N1094" s="9" t="s">
        <v>151</v>
      </c>
      <c r="O1094" s="9">
        <v>15015.310530000001</v>
      </c>
      <c r="P1094" s="9">
        <v>14095.621419999999</v>
      </c>
      <c r="Q1094" s="9">
        <v>21647.69</v>
      </c>
      <c r="R1094" s="12">
        <f>J1094*VLOOKUP(C1094,'Projeto Básico'!A:F,6,FALSE)</f>
        <v>4.019315101776999</v>
      </c>
    </row>
    <row r="1095" spans="1:18">
      <c r="A1095" t="str">
        <f t="shared" si="17"/>
        <v>Santa Tereza de GoiásGO</v>
      </c>
      <c r="B1095" s="21" t="s">
        <v>2687</v>
      </c>
      <c r="C1095" s="22" t="s">
        <v>22</v>
      </c>
      <c r="D1095" s="22" t="s">
        <v>2455</v>
      </c>
      <c r="E1095" s="9" t="s">
        <v>3286</v>
      </c>
      <c r="F1095" s="9">
        <v>5219605</v>
      </c>
      <c r="G1095" s="9" t="s">
        <v>3287</v>
      </c>
      <c r="H1095" s="9" t="s">
        <v>3288</v>
      </c>
      <c r="I1095" s="9">
        <v>789.54399999999998</v>
      </c>
      <c r="J1095" s="9">
        <v>3207</v>
      </c>
      <c r="K1095" s="9">
        <v>5.03</v>
      </c>
      <c r="L1095" s="9">
        <v>95.1</v>
      </c>
      <c r="M1095" s="9">
        <v>0.66500000000000004</v>
      </c>
      <c r="N1095" s="9" t="s">
        <v>151</v>
      </c>
      <c r="O1095" s="9">
        <v>15115.412350000001</v>
      </c>
      <c r="P1095" s="9">
        <v>14371.42474</v>
      </c>
      <c r="Q1095" s="9">
        <v>21029.63</v>
      </c>
      <c r="R1095" s="12">
        <f>J1095*VLOOKUP(C1095,'Projeto Básico'!A:F,6,FALSE)</f>
        <v>5.8590652415449256</v>
      </c>
    </row>
    <row r="1096" spans="1:18">
      <c r="A1096" t="str">
        <f t="shared" si="17"/>
        <v>Santa Terezinha de GoiásGO</v>
      </c>
      <c r="B1096" s="21" t="s">
        <v>2687</v>
      </c>
      <c r="C1096" s="22" t="s">
        <v>22</v>
      </c>
      <c r="D1096" s="22" t="s">
        <v>2455</v>
      </c>
      <c r="E1096" s="9" t="s">
        <v>3289</v>
      </c>
      <c r="F1096" s="9">
        <v>5219704</v>
      </c>
      <c r="G1096" s="9" t="s">
        <v>3290</v>
      </c>
      <c r="H1096" s="9" t="s">
        <v>3291</v>
      </c>
      <c r="I1096" s="9">
        <v>1206.5999999999999</v>
      </c>
      <c r="J1096" s="9">
        <v>8386</v>
      </c>
      <c r="K1096" s="9">
        <v>8.57</v>
      </c>
      <c r="L1096" s="9">
        <v>95.8</v>
      </c>
      <c r="M1096" s="9">
        <v>0.70099999999999996</v>
      </c>
      <c r="N1096" s="9">
        <v>33.33</v>
      </c>
      <c r="O1096" s="9">
        <v>24523.935870000001</v>
      </c>
      <c r="P1096" s="9">
        <v>22606.324209999999</v>
      </c>
      <c r="Q1096" s="9">
        <v>17484.060000000001</v>
      </c>
      <c r="R1096" s="12">
        <f>J1096*VLOOKUP(C1096,'Projeto Básico'!A:F,6,FALSE)</f>
        <v>15.320898383409959</v>
      </c>
    </row>
    <row r="1097" spans="1:18">
      <c r="A1097" t="str">
        <f t="shared" si="17"/>
        <v>Santo Antônio da BarraGO</v>
      </c>
      <c r="B1097" s="21" t="s">
        <v>2687</v>
      </c>
      <c r="C1097" s="22" t="s">
        <v>22</v>
      </c>
      <c r="D1097" s="22" t="s">
        <v>2455</v>
      </c>
      <c r="E1097" s="9" t="s">
        <v>3292</v>
      </c>
      <c r="F1097" s="9">
        <v>5219712</v>
      </c>
      <c r="G1097" s="9" t="s">
        <v>3293</v>
      </c>
      <c r="H1097" s="9" t="s">
        <v>3294</v>
      </c>
      <c r="I1097" s="9">
        <v>450.33600000000001</v>
      </c>
      <c r="J1097" s="9">
        <v>4886</v>
      </c>
      <c r="K1097" s="9">
        <v>9.7899999999999991</v>
      </c>
      <c r="L1097" s="9">
        <v>96</v>
      </c>
      <c r="M1097" s="9">
        <v>0.69099999999999995</v>
      </c>
      <c r="N1097" s="9">
        <v>42.55</v>
      </c>
      <c r="O1097" s="9">
        <v>22113.174869999999</v>
      </c>
      <c r="P1097" s="9">
        <v>18064.86634</v>
      </c>
      <c r="Q1097" s="9">
        <v>55447.18</v>
      </c>
      <c r="R1097" s="12">
        <f>J1097*VLOOKUP(C1097,'Projeto Básico'!A:F,6,FALSE)</f>
        <v>8.9265334487647348</v>
      </c>
    </row>
    <row r="1098" spans="1:18">
      <c r="A1098" t="str">
        <f t="shared" si="17"/>
        <v>Santo Antônio de GoiásGO</v>
      </c>
      <c r="B1098" s="21" t="s">
        <v>2687</v>
      </c>
      <c r="C1098" s="22" t="s">
        <v>22</v>
      </c>
      <c r="D1098" s="22" t="s">
        <v>2455</v>
      </c>
      <c r="E1098" s="9" t="s">
        <v>3295</v>
      </c>
      <c r="F1098" s="9">
        <v>5219738</v>
      </c>
      <c r="G1098" s="9" t="s">
        <v>3296</v>
      </c>
      <c r="H1098" s="9" t="s">
        <v>3297</v>
      </c>
      <c r="I1098" s="9">
        <v>135.02199999999999</v>
      </c>
      <c r="J1098" s="9">
        <v>6593</v>
      </c>
      <c r="K1098" s="9">
        <v>35.409999999999997</v>
      </c>
      <c r="L1098" s="9">
        <v>97.1</v>
      </c>
      <c r="M1098" s="9">
        <v>0.72299999999999998</v>
      </c>
      <c r="N1098" s="9">
        <v>11.9</v>
      </c>
      <c r="O1098" s="9">
        <v>23916.93087</v>
      </c>
      <c r="P1098" s="9">
        <v>20387.731779999998</v>
      </c>
      <c r="Q1098" s="9">
        <v>22669.07</v>
      </c>
      <c r="R1098" s="12">
        <f>J1098*VLOOKUP(C1098,'Projeto Básico'!A:F,6,FALSE)</f>
        <v>12.045156575461705</v>
      </c>
    </row>
    <row r="1099" spans="1:18">
      <c r="A1099" t="str">
        <f t="shared" si="17"/>
        <v>Santo Antônio do DescobertoGO</v>
      </c>
      <c r="B1099" s="21" t="s">
        <v>2687</v>
      </c>
      <c r="C1099" s="22" t="s">
        <v>22</v>
      </c>
      <c r="D1099" s="22" t="s">
        <v>2455</v>
      </c>
      <c r="E1099" s="9" t="s">
        <v>3298</v>
      </c>
      <c r="F1099" s="9">
        <v>5219753</v>
      </c>
      <c r="G1099" s="9" t="s">
        <v>3299</v>
      </c>
      <c r="H1099" s="9" t="s">
        <v>3300</v>
      </c>
      <c r="I1099" s="9">
        <v>943.94799999999998</v>
      </c>
      <c r="J1099" s="9">
        <v>76871</v>
      </c>
      <c r="K1099" s="9">
        <v>66.989999999999995</v>
      </c>
      <c r="L1099" s="9">
        <v>96.9</v>
      </c>
      <c r="M1099" s="9">
        <v>0.66500000000000004</v>
      </c>
      <c r="N1099" s="9">
        <v>13.63</v>
      </c>
      <c r="O1099" s="9">
        <v>121004.95253</v>
      </c>
      <c r="P1099" s="9">
        <v>121025.33471</v>
      </c>
      <c r="Q1099" s="9">
        <v>9863.49</v>
      </c>
      <c r="R1099" s="12">
        <f>J1099*VLOOKUP(C1099,'Projeto Básico'!A:F,6,FALSE)</f>
        <v>140.44035054031804</v>
      </c>
    </row>
    <row r="1100" spans="1:18">
      <c r="A1100" t="str">
        <f t="shared" si="17"/>
        <v>São DomingosGO</v>
      </c>
      <c r="B1100" s="21" t="s">
        <v>2687</v>
      </c>
      <c r="C1100" s="22" t="s">
        <v>22</v>
      </c>
      <c r="D1100" s="22" t="s">
        <v>2455</v>
      </c>
      <c r="E1100" s="9" t="s">
        <v>1718</v>
      </c>
      <c r="F1100" s="9">
        <v>5219803</v>
      </c>
      <c r="G1100" s="9" t="s">
        <v>3301</v>
      </c>
      <c r="H1100" s="9" t="s">
        <v>3302</v>
      </c>
      <c r="I1100" s="9">
        <v>3335.9989999999998</v>
      </c>
      <c r="J1100" s="9">
        <v>13305</v>
      </c>
      <c r="K1100" s="9">
        <v>3.42</v>
      </c>
      <c r="L1100" s="9">
        <v>96.7</v>
      </c>
      <c r="M1100" s="9">
        <v>0.59699999999999998</v>
      </c>
      <c r="N1100" s="9">
        <v>16.260000000000002</v>
      </c>
      <c r="O1100" s="9">
        <v>31682.553240000001</v>
      </c>
      <c r="P1100" s="9">
        <v>27082.090459999999</v>
      </c>
      <c r="Q1100" s="9">
        <v>20018.759999999998</v>
      </c>
      <c r="R1100" s="12">
        <f>J1100*VLOOKUP(C1100,'Projeto Básico'!A:F,6,FALSE)</f>
        <v>24.307721558701349</v>
      </c>
    </row>
    <row r="1101" spans="1:18">
      <c r="A1101" t="str">
        <f t="shared" si="17"/>
        <v>São Francisco de GoiásGO</v>
      </c>
      <c r="B1101" s="21" t="s">
        <v>2687</v>
      </c>
      <c r="C1101" s="22" t="s">
        <v>22</v>
      </c>
      <c r="D1101" s="22" t="s">
        <v>2455</v>
      </c>
      <c r="E1101" s="9" t="s">
        <v>3303</v>
      </c>
      <c r="F1101" s="9">
        <v>5219902</v>
      </c>
      <c r="G1101" s="9" t="s">
        <v>1731</v>
      </c>
      <c r="H1101" s="9" t="s">
        <v>3304</v>
      </c>
      <c r="I1101" s="9">
        <v>416.53500000000003</v>
      </c>
      <c r="J1101" s="9">
        <v>6265</v>
      </c>
      <c r="K1101" s="9">
        <v>14.72</v>
      </c>
      <c r="L1101" s="9">
        <v>96.4</v>
      </c>
      <c r="M1101" s="9">
        <v>0.65100000000000002</v>
      </c>
      <c r="N1101" s="9">
        <v>16.39</v>
      </c>
      <c r="O1101" s="9">
        <v>18235.071449999999</v>
      </c>
      <c r="P1101" s="9">
        <v>16019.45708</v>
      </c>
      <c r="Q1101" s="9">
        <v>17060.68</v>
      </c>
      <c r="R1101" s="12">
        <f>J1101*VLOOKUP(C1101,'Projeto Básico'!A:F,6,FALSE)</f>
        <v>11.445913233014954</v>
      </c>
    </row>
    <row r="1102" spans="1:18">
      <c r="A1102" t="str">
        <f t="shared" si="17"/>
        <v>São João d'AliançaGO</v>
      </c>
      <c r="B1102" s="21" t="s">
        <v>2687</v>
      </c>
      <c r="C1102" s="22" t="s">
        <v>22</v>
      </c>
      <c r="D1102" s="22" t="s">
        <v>2455</v>
      </c>
      <c r="E1102" s="9" t="s">
        <v>3305</v>
      </c>
      <c r="F1102" s="9">
        <v>5220009</v>
      </c>
      <c r="G1102" s="9" t="s">
        <v>3306</v>
      </c>
      <c r="H1102" s="9" t="s">
        <v>3307</v>
      </c>
      <c r="I1102" s="9">
        <v>3334.4549999999999</v>
      </c>
      <c r="J1102" s="9">
        <v>14423</v>
      </c>
      <c r="K1102" s="9">
        <v>3.08</v>
      </c>
      <c r="L1102" s="9">
        <v>96</v>
      </c>
      <c r="M1102" s="9">
        <v>0.68500000000000005</v>
      </c>
      <c r="N1102" s="9" t="s">
        <v>151</v>
      </c>
      <c r="O1102" s="9">
        <v>54751.5</v>
      </c>
      <c r="P1102" s="9">
        <v>29872.651099999999</v>
      </c>
      <c r="Q1102" s="9">
        <v>31803.39</v>
      </c>
      <c r="R1102" s="12">
        <f>J1102*VLOOKUP(C1102,'Projeto Básico'!A:F,6,FALSE)</f>
        <v>26.350264414968024</v>
      </c>
    </row>
    <row r="1103" spans="1:18">
      <c r="A1103" t="str">
        <f t="shared" si="17"/>
        <v>São João da ParaúnaGO</v>
      </c>
      <c r="B1103" s="21" t="s">
        <v>2687</v>
      </c>
      <c r="C1103" s="22" t="s">
        <v>22</v>
      </c>
      <c r="D1103" s="22" t="s">
        <v>2455</v>
      </c>
      <c r="E1103" s="9" t="s">
        <v>3308</v>
      </c>
      <c r="F1103" s="9">
        <v>5220058</v>
      </c>
      <c r="G1103" s="9" t="s">
        <v>3309</v>
      </c>
      <c r="H1103" s="9" t="s">
        <v>3310</v>
      </c>
      <c r="I1103" s="9">
        <v>286.97899999999998</v>
      </c>
      <c r="J1103" s="9">
        <v>1312</v>
      </c>
      <c r="K1103" s="9">
        <v>5.87</v>
      </c>
      <c r="L1103" s="9">
        <v>98.3</v>
      </c>
      <c r="M1103" s="9">
        <v>0.72399999999999998</v>
      </c>
      <c r="N1103" s="9">
        <v>38.46</v>
      </c>
      <c r="O1103" s="9">
        <v>14151.8783</v>
      </c>
      <c r="P1103" s="9">
        <v>12503.72126</v>
      </c>
      <c r="Q1103" s="9">
        <v>49495.94</v>
      </c>
      <c r="R1103" s="12">
        <f>J1103*VLOOKUP(C1103,'Projeto Básico'!A:F,6,FALSE)</f>
        <v>2.3969733697870104</v>
      </c>
    </row>
    <row r="1104" spans="1:18">
      <c r="A1104" t="str">
        <f t="shared" si="17"/>
        <v>São Luís de Montes BelosGO</v>
      </c>
      <c r="B1104" s="21" t="s">
        <v>2687</v>
      </c>
      <c r="C1104" s="22" t="s">
        <v>22</v>
      </c>
      <c r="D1104" s="22" t="s">
        <v>2455</v>
      </c>
      <c r="E1104" s="9" t="s">
        <v>3311</v>
      </c>
      <c r="F1104" s="9">
        <v>5220108</v>
      </c>
      <c r="G1104" s="9" t="s">
        <v>3312</v>
      </c>
      <c r="H1104" s="9" t="s">
        <v>3313</v>
      </c>
      <c r="I1104" s="9">
        <v>829.62</v>
      </c>
      <c r="J1104" s="9">
        <v>34488</v>
      </c>
      <c r="K1104" s="9">
        <v>36.36</v>
      </c>
      <c r="L1104" s="9">
        <v>99.3</v>
      </c>
      <c r="M1104" s="9">
        <v>0.73099999999999998</v>
      </c>
      <c r="N1104" s="9">
        <v>18.82</v>
      </c>
      <c r="O1104" s="9">
        <v>90063.836249999993</v>
      </c>
      <c r="P1104" s="9">
        <v>79679.444770000002</v>
      </c>
      <c r="Q1104" s="9">
        <v>37101.199999999997</v>
      </c>
      <c r="R1104" s="12">
        <f>J1104*VLOOKUP(C1104,'Projeto Básico'!A:F,6,FALSE)</f>
        <v>63.008245104584155</v>
      </c>
    </row>
    <row r="1105" spans="1:18">
      <c r="A1105" t="str">
        <f t="shared" si="17"/>
        <v>São Luiz do NorteGO</v>
      </c>
      <c r="B1105" s="21" t="s">
        <v>2687</v>
      </c>
      <c r="C1105" s="22" t="s">
        <v>22</v>
      </c>
      <c r="D1105" s="22" t="s">
        <v>2455</v>
      </c>
      <c r="E1105" s="9" t="s">
        <v>3314</v>
      </c>
      <c r="F1105" s="9">
        <v>5220157</v>
      </c>
      <c r="G1105" s="9" t="s">
        <v>3315</v>
      </c>
      <c r="H1105" s="9" t="s">
        <v>3316</v>
      </c>
      <c r="I1105" s="9">
        <v>583.83199999999999</v>
      </c>
      <c r="J1105" s="9">
        <v>5263</v>
      </c>
      <c r="K1105" s="9">
        <v>7.88</v>
      </c>
      <c r="L1105" s="9">
        <v>98.7</v>
      </c>
      <c r="M1105" s="9">
        <v>0.66900000000000004</v>
      </c>
      <c r="N1105" s="9" t="s">
        <v>151</v>
      </c>
      <c r="O1105" s="9">
        <v>22815.38752</v>
      </c>
      <c r="P1105" s="9">
        <v>18298.08308</v>
      </c>
      <c r="Q1105" s="9">
        <v>26075.97</v>
      </c>
      <c r="R1105" s="12">
        <f>J1105*VLOOKUP(C1105,'Projeto Básico'!A:F,6,FALSE)</f>
        <v>9.61529790029652</v>
      </c>
    </row>
    <row r="1106" spans="1:18">
      <c r="A1106" t="str">
        <f t="shared" si="17"/>
        <v>São Miguel do AraguaiaGO</v>
      </c>
      <c r="B1106" s="21" t="s">
        <v>2687</v>
      </c>
      <c r="C1106" s="22" t="s">
        <v>22</v>
      </c>
      <c r="D1106" s="22" t="s">
        <v>2455</v>
      </c>
      <c r="E1106" s="9" t="s">
        <v>3317</v>
      </c>
      <c r="F1106" s="9">
        <v>5220207</v>
      </c>
      <c r="G1106" s="9" t="s">
        <v>3318</v>
      </c>
      <c r="H1106" s="9" t="s">
        <v>3319</v>
      </c>
      <c r="I1106" s="9">
        <v>6150.1790000000001</v>
      </c>
      <c r="J1106" s="9">
        <v>21849</v>
      </c>
      <c r="K1106" s="9">
        <v>3.63</v>
      </c>
      <c r="L1106" s="9">
        <v>96.6</v>
      </c>
      <c r="M1106" s="9">
        <v>0.66400000000000003</v>
      </c>
      <c r="N1106" s="9">
        <v>29.8</v>
      </c>
      <c r="O1106" s="9">
        <v>67533.268979999993</v>
      </c>
      <c r="P1106" s="9">
        <v>69649.775779999996</v>
      </c>
      <c r="Q1106" s="9">
        <v>24943.69</v>
      </c>
      <c r="R1106" s="12">
        <f>J1106*VLOOKUP(C1106,'Projeto Básico'!A:F,6,FALSE)</f>
        <v>39.917279844875296</v>
      </c>
    </row>
    <row r="1107" spans="1:18">
      <c r="A1107" t="str">
        <f t="shared" si="17"/>
        <v>São Miguel do Passa QuatroGO</v>
      </c>
      <c r="B1107" s="21" t="s">
        <v>2687</v>
      </c>
      <c r="C1107" s="22" t="s">
        <v>22</v>
      </c>
      <c r="D1107" s="22" t="s">
        <v>2455</v>
      </c>
      <c r="E1107" s="9" t="s">
        <v>3320</v>
      </c>
      <c r="F1107" s="9">
        <v>5220264</v>
      </c>
      <c r="G1107" s="9" t="s">
        <v>3321</v>
      </c>
      <c r="H1107" s="9" t="s">
        <v>3322</v>
      </c>
      <c r="I1107" s="9">
        <v>537.34699999999998</v>
      </c>
      <c r="J1107" s="9">
        <v>4105</v>
      </c>
      <c r="K1107" s="9">
        <v>6.99</v>
      </c>
      <c r="L1107" s="9">
        <v>98.1</v>
      </c>
      <c r="M1107" s="9">
        <v>0.69699999999999995</v>
      </c>
      <c r="N1107" s="9" t="s">
        <v>151</v>
      </c>
      <c r="O1107" s="9">
        <v>18652.021390000002</v>
      </c>
      <c r="P1107" s="9">
        <v>15136.460440000001</v>
      </c>
      <c r="Q1107" s="9">
        <v>48479.519999999997</v>
      </c>
      <c r="R1107" s="12">
        <f>J1107*VLOOKUP(C1107,'Projeto Básico'!A:F,6,FALSE)</f>
        <v>7.4996765876338998</v>
      </c>
    </row>
    <row r="1108" spans="1:18">
      <c r="A1108" t="str">
        <f t="shared" si="17"/>
        <v>São PatrícioGO</v>
      </c>
      <c r="B1108" s="21" t="s">
        <v>2687</v>
      </c>
      <c r="C1108" s="22" t="s">
        <v>22</v>
      </c>
      <c r="D1108" s="22" t="s">
        <v>2455</v>
      </c>
      <c r="E1108" s="9" t="s">
        <v>3323</v>
      </c>
      <c r="F1108" s="9">
        <v>5220280</v>
      </c>
      <c r="G1108" s="9" t="s">
        <v>3324</v>
      </c>
      <c r="H1108" s="9" t="s">
        <v>3325</v>
      </c>
      <c r="I1108" s="9">
        <v>172.76300000000001</v>
      </c>
      <c r="J1108" s="9">
        <v>2040</v>
      </c>
      <c r="K1108" s="9">
        <v>11.58</v>
      </c>
      <c r="L1108" s="9">
        <v>98.6</v>
      </c>
      <c r="M1108" s="9">
        <v>0.69299999999999995</v>
      </c>
      <c r="N1108" s="9" t="s">
        <v>151</v>
      </c>
      <c r="O1108" s="9">
        <v>15143.11888</v>
      </c>
      <c r="P1108" s="9">
        <v>11991.664919999999</v>
      </c>
      <c r="Q1108" s="9">
        <v>22309.84</v>
      </c>
      <c r="R1108" s="12">
        <f>J1108*VLOOKUP(C1108,'Projeto Básico'!A:F,6,FALSE)</f>
        <v>3.7270012761932172</v>
      </c>
    </row>
    <row r="1109" spans="1:18">
      <c r="A1109" t="str">
        <f t="shared" si="17"/>
        <v>São SimãoGO</v>
      </c>
      <c r="B1109" s="21" t="s">
        <v>2687</v>
      </c>
      <c r="C1109" s="22" t="s">
        <v>22</v>
      </c>
      <c r="D1109" s="22" t="s">
        <v>2455</v>
      </c>
      <c r="E1109" s="9" t="s">
        <v>3326</v>
      </c>
      <c r="F1109" s="9">
        <v>5220405</v>
      </c>
      <c r="G1109" s="9" t="s">
        <v>3327</v>
      </c>
      <c r="H1109" s="9" t="s">
        <v>3328</v>
      </c>
      <c r="I1109" s="9">
        <v>415.01499999999999</v>
      </c>
      <c r="J1109" s="9">
        <v>21318</v>
      </c>
      <c r="K1109" s="9">
        <v>41.27</v>
      </c>
      <c r="L1109" s="9">
        <v>97.3</v>
      </c>
      <c r="M1109" s="9">
        <v>0.72</v>
      </c>
      <c r="N1109" s="9">
        <v>15.08</v>
      </c>
      <c r="O1109" s="9">
        <v>102819.49099000001</v>
      </c>
      <c r="P1109" s="9">
        <v>85732.29161</v>
      </c>
      <c r="Q1109" s="9">
        <v>66270.59</v>
      </c>
      <c r="R1109" s="12">
        <f>J1109*VLOOKUP(C1109,'Projeto Básico'!A:F,6,FALSE)</f>
        <v>38.94716333621912</v>
      </c>
    </row>
    <row r="1110" spans="1:18">
      <c r="A1110" t="str">
        <f t="shared" si="17"/>
        <v>Senador CanedoGO</v>
      </c>
      <c r="B1110" s="21" t="s">
        <v>2687</v>
      </c>
      <c r="C1110" s="22" t="s">
        <v>22</v>
      </c>
      <c r="D1110" s="22" t="s">
        <v>2455</v>
      </c>
      <c r="E1110" s="9" t="s">
        <v>3329</v>
      </c>
      <c r="F1110" s="9">
        <v>5220454</v>
      </c>
      <c r="G1110" s="9" t="s">
        <v>3330</v>
      </c>
      <c r="H1110" s="9" t="s">
        <v>3331</v>
      </c>
      <c r="I1110" s="9">
        <v>247.005</v>
      </c>
      <c r="J1110" s="9">
        <v>121447</v>
      </c>
      <c r="K1110" s="9">
        <v>344.27</v>
      </c>
      <c r="L1110" s="9">
        <v>96.8</v>
      </c>
      <c r="M1110" s="9">
        <v>0.70099999999999996</v>
      </c>
      <c r="N1110" s="9">
        <v>11.31</v>
      </c>
      <c r="O1110" s="9">
        <v>459400.54381</v>
      </c>
      <c r="P1110" s="9">
        <v>387549.67884000001</v>
      </c>
      <c r="Q1110" s="9">
        <v>32428.11</v>
      </c>
      <c r="R1110" s="12">
        <f>J1110*VLOOKUP(C1110,'Projeto Básico'!A:F,6,FALSE)</f>
        <v>221.87898234795964</v>
      </c>
    </row>
    <row r="1111" spans="1:18">
      <c r="A1111" t="str">
        <f t="shared" si="17"/>
        <v>SerranópolisGO</v>
      </c>
      <c r="B1111" s="21" t="s">
        <v>2687</v>
      </c>
      <c r="C1111" s="22" t="s">
        <v>22</v>
      </c>
      <c r="D1111" s="22" t="s">
        <v>2455</v>
      </c>
      <c r="E1111" s="9" t="s">
        <v>3332</v>
      </c>
      <c r="F1111" s="9">
        <v>5220504</v>
      </c>
      <c r="G1111" s="9" t="s">
        <v>3333</v>
      </c>
      <c r="H1111" s="9" t="s">
        <v>3334</v>
      </c>
      <c r="I1111" s="9">
        <v>5521.7740000000003</v>
      </c>
      <c r="J1111" s="9">
        <v>8737</v>
      </c>
      <c r="K1111" s="9">
        <v>1.35</v>
      </c>
      <c r="L1111" s="9">
        <v>97.1</v>
      </c>
      <c r="M1111" s="9">
        <v>0.68100000000000005</v>
      </c>
      <c r="N1111" s="9">
        <v>9.52</v>
      </c>
      <c r="O1111" s="9">
        <v>34593.113449999997</v>
      </c>
      <c r="P1111" s="9">
        <v>34900.866199999997</v>
      </c>
      <c r="Q1111" s="9">
        <v>57681.62</v>
      </c>
      <c r="R1111" s="12">
        <f>J1111*VLOOKUP(C1111,'Projeto Básico'!A:F,6,FALSE)</f>
        <v>15.962161838284381</v>
      </c>
    </row>
    <row r="1112" spans="1:18">
      <c r="A1112" t="str">
        <f t="shared" si="17"/>
        <v>SilvâniaGO</v>
      </c>
      <c r="B1112" s="21" t="s">
        <v>2687</v>
      </c>
      <c r="C1112" s="22" t="s">
        <v>22</v>
      </c>
      <c r="D1112" s="22" t="s">
        <v>2455</v>
      </c>
      <c r="E1112" s="9" t="s">
        <v>3335</v>
      </c>
      <c r="F1112" s="9">
        <v>5220603</v>
      </c>
      <c r="G1112" s="9" t="s">
        <v>3336</v>
      </c>
      <c r="H1112" s="9" t="s">
        <v>3337</v>
      </c>
      <c r="I1112" s="9">
        <v>2349.924</v>
      </c>
      <c r="J1112" s="9">
        <v>20938</v>
      </c>
      <c r="K1112" s="9">
        <v>8.14</v>
      </c>
      <c r="L1112" s="9">
        <v>97.4</v>
      </c>
      <c r="M1112" s="9">
        <v>0.70899999999999996</v>
      </c>
      <c r="N1112" s="9">
        <v>8.6199999999999992</v>
      </c>
      <c r="O1112" s="9">
        <v>58264.377289999997</v>
      </c>
      <c r="P1112" s="9">
        <v>57558.158929999998</v>
      </c>
      <c r="Q1112" s="9">
        <v>42034.400000000001</v>
      </c>
      <c r="R1112" s="12">
        <f>J1112*VLOOKUP(C1112,'Projeto Básico'!A:F,6,FALSE)</f>
        <v>38.25291800045764</v>
      </c>
    </row>
    <row r="1113" spans="1:18">
      <c r="A1113" t="str">
        <f t="shared" si="17"/>
        <v>SimolândiaGO</v>
      </c>
      <c r="B1113" s="21" t="s">
        <v>2687</v>
      </c>
      <c r="C1113" s="22" t="s">
        <v>22</v>
      </c>
      <c r="D1113" s="22" t="s">
        <v>2455</v>
      </c>
      <c r="E1113" s="9" t="s">
        <v>3338</v>
      </c>
      <c r="F1113" s="9">
        <v>5220686</v>
      </c>
      <c r="G1113" s="9" t="s">
        <v>3339</v>
      </c>
      <c r="H1113" s="9" t="s">
        <v>3340</v>
      </c>
      <c r="I1113" s="9">
        <v>346.81099999999998</v>
      </c>
      <c r="J1113" s="9">
        <v>6895</v>
      </c>
      <c r="K1113" s="9">
        <v>18.72</v>
      </c>
      <c r="L1113" s="9">
        <v>97.5</v>
      </c>
      <c r="M1113" s="9">
        <v>0.64500000000000002</v>
      </c>
      <c r="N1113" s="9">
        <v>13.16</v>
      </c>
      <c r="O1113" s="9">
        <v>19095.367279999999</v>
      </c>
      <c r="P1113" s="9">
        <v>16250.97387</v>
      </c>
      <c r="Q1113" s="9">
        <v>20911.12</v>
      </c>
      <c r="R1113" s="12">
        <f>J1113*VLOOKUP(C1113,'Projeto Básico'!A:F,6,FALSE)</f>
        <v>12.596898921251094</v>
      </c>
    </row>
    <row r="1114" spans="1:18">
      <c r="A1114" t="str">
        <f t="shared" si="17"/>
        <v>Sítio d'AbadiaGO</v>
      </c>
      <c r="B1114" s="21" t="s">
        <v>2687</v>
      </c>
      <c r="C1114" s="22" t="s">
        <v>22</v>
      </c>
      <c r="D1114" s="22" t="s">
        <v>2455</v>
      </c>
      <c r="E1114" s="9" t="s">
        <v>3341</v>
      </c>
      <c r="F1114" s="9">
        <v>5220702</v>
      </c>
      <c r="G1114" s="9" t="s">
        <v>3342</v>
      </c>
      <c r="H1114" s="9" t="s">
        <v>3343</v>
      </c>
      <c r="I1114" s="9">
        <v>1611.8510000000001</v>
      </c>
      <c r="J1114" s="9">
        <v>3040</v>
      </c>
      <c r="K1114" s="9">
        <v>1.77</v>
      </c>
      <c r="L1114" s="9">
        <v>97.6</v>
      </c>
      <c r="M1114" s="9">
        <v>0.61699999999999999</v>
      </c>
      <c r="N1114" s="9" t="s">
        <v>151</v>
      </c>
      <c r="O1114" s="9">
        <v>15779.00006</v>
      </c>
      <c r="P1114" s="9">
        <v>11872.18224</v>
      </c>
      <c r="Q1114" s="9">
        <v>21625.52</v>
      </c>
      <c r="R1114" s="12">
        <f>J1114*VLOOKUP(C1114,'Projeto Básico'!A:F,6,FALSE)</f>
        <v>5.553962686091853</v>
      </c>
    </row>
    <row r="1115" spans="1:18">
      <c r="A1115" t="str">
        <f t="shared" si="17"/>
        <v>Taquaral de GoiásGO</v>
      </c>
      <c r="B1115" s="21" t="s">
        <v>2687</v>
      </c>
      <c r="C1115" s="22" t="s">
        <v>22</v>
      </c>
      <c r="D1115" s="22" t="s">
        <v>2455</v>
      </c>
      <c r="E1115" s="9" t="s">
        <v>3344</v>
      </c>
      <c r="F1115" s="9">
        <v>5221007</v>
      </c>
      <c r="G1115" s="9" t="s">
        <v>3345</v>
      </c>
      <c r="H1115" s="9" t="s">
        <v>3346</v>
      </c>
      <c r="I1115" s="9">
        <v>205.66499999999999</v>
      </c>
      <c r="J1115" s="9">
        <v>3506</v>
      </c>
      <c r="K1115" s="9">
        <v>17.34</v>
      </c>
      <c r="L1115" s="9">
        <v>98.4</v>
      </c>
      <c r="M1115" s="9">
        <v>0.71599999999999997</v>
      </c>
      <c r="N1115" s="9">
        <v>20.41</v>
      </c>
      <c r="O1115" s="9">
        <v>16473.22308</v>
      </c>
      <c r="P1115" s="9">
        <v>13549.213470000001</v>
      </c>
      <c r="Q1115" s="9">
        <v>23491.7</v>
      </c>
      <c r="R1115" s="12">
        <f>J1115*VLOOKUP(C1115,'Projeto Básico'!A:F,6,FALSE)</f>
        <v>6.4053267031046177</v>
      </c>
    </row>
    <row r="1116" spans="1:18">
      <c r="A1116" t="str">
        <f t="shared" si="17"/>
        <v>Teresina de GoiásGO</v>
      </c>
      <c r="B1116" s="21" t="s">
        <v>2687</v>
      </c>
      <c r="C1116" s="22" t="s">
        <v>22</v>
      </c>
      <c r="D1116" s="22" t="s">
        <v>2455</v>
      </c>
      <c r="E1116" s="9" t="s">
        <v>3347</v>
      </c>
      <c r="F1116" s="9">
        <v>5221080</v>
      </c>
      <c r="G1116" s="9" t="s">
        <v>3348</v>
      </c>
      <c r="H1116" s="9" t="s">
        <v>3349</v>
      </c>
      <c r="I1116" s="9">
        <v>784.79300000000001</v>
      </c>
      <c r="J1116" s="9">
        <v>3538</v>
      </c>
      <c r="K1116" s="9">
        <v>3.89</v>
      </c>
      <c r="L1116" s="9">
        <v>97.2</v>
      </c>
      <c r="M1116" s="9">
        <v>0.66100000000000003</v>
      </c>
      <c r="N1116" s="9">
        <v>78.95</v>
      </c>
      <c r="O1116" s="9">
        <v>14749.493490000001</v>
      </c>
      <c r="P1116" s="9">
        <v>13497.66128</v>
      </c>
      <c r="Q1116" s="9">
        <v>10213.51</v>
      </c>
      <c r="R1116" s="12">
        <f>J1116*VLOOKUP(C1116,'Projeto Básico'!A:F,6,FALSE)</f>
        <v>6.4637894682213739</v>
      </c>
    </row>
    <row r="1117" spans="1:18">
      <c r="A1117" t="str">
        <f t="shared" si="17"/>
        <v>Terezópolis de GoiásGO</v>
      </c>
      <c r="B1117" s="21" t="s">
        <v>2687</v>
      </c>
      <c r="C1117" s="22" t="s">
        <v>22</v>
      </c>
      <c r="D1117" s="22" t="s">
        <v>2455</v>
      </c>
      <c r="E1117" s="9" t="s">
        <v>3350</v>
      </c>
      <c r="F1117" s="9">
        <v>5221197</v>
      </c>
      <c r="G1117" s="9" t="s">
        <v>3351</v>
      </c>
      <c r="H1117" s="9" t="s">
        <v>3352</v>
      </c>
      <c r="I1117" s="9">
        <v>107.407</v>
      </c>
      <c r="J1117" s="9">
        <v>8326</v>
      </c>
      <c r="K1117" s="9">
        <v>61.37</v>
      </c>
      <c r="L1117" s="9">
        <v>98.4</v>
      </c>
      <c r="M1117" s="9">
        <v>0.68500000000000005</v>
      </c>
      <c r="N1117" s="9" t="s">
        <v>151</v>
      </c>
      <c r="O1117" s="9">
        <v>23858.513889999998</v>
      </c>
      <c r="P1117" s="9">
        <v>21050.12775</v>
      </c>
      <c r="Q1117" s="9">
        <v>21147.06</v>
      </c>
      <c r="R1117" s="12">
        <f>J1117*VLOOKUP(C1117,'Projeto Básico'!A:F,6,FALSE)</f>
        <v>15.211280698816042</v>
      </c>
    </row>
    <row r="1118" spans="1:18">
      <c r="A1118" t="str">
        <f t="shared" si="17"/>
        <v>Três RanchosGO</v>
      </c>
      <c r="B1118" s="21" t="s">
        <v>2687</v>
      </c>
      <c r="C1118" s="22" t="s">
        <v>22</v>
      </c>
      <c r="D1118" s="22" t="s">
        <v>2455</v>
      </c>
      <c r="E1118" s="9" t="s">
        <v>3353</v>
      </c>
      <c r="F1118" s="9">
        <v>5221304</v>
      </c>
      <c r="G1118" s="9" t="s">
        <v>3354</v>
      </c>
      <c r="H1118" s="9" t="s">
        <v>3355</v>
      </c>
      <c r="I1118" s="9">
        <v>284.03399999999999</v>
      </c>
      <c r="J1118" s="9">
        <v>2830</v>
      </c>
      <c r="K1118" s="9">
        <v>9.99</v>
      </c>
      <c r="L1118" s="9">
        <v>100</v>
      </c>
      <c r="M1118" s="9">
        <v>0.745</v>
      </c>
      <c r="N1118" s="9" t="s">
        <v>151</v>
      </c>
      <c r="O1118" s="9">
        <v>18794.275989999998</v>
      </c>
      <c r="P1118" s="9">
        <v>16600.164499999999</v>
      </c>
      <c r="Q1118" s="9">
        <v>20193.12</v>
      </c>
      <c r="R1118" s="12">
        <f>J1118*VLOOKUP(C1118,'Projeto Básico'!A:F,6,FALSE)</f>
        <v>5.1703007900131395</v>
      </c>
    </row>
    <row r="1119" spans="1:18">
      <c r="A1119" t="str">
        <f t="shared" si="17"/>
        <v>TrindadeGO</v>
      </c>
      <c r="B1119" s="21" t="s">
        <v>2687</v>
      </c>
      <c r="C1119" s="22" t="s">
        <v>22</v>
      </c>
      <c r="D1119" s="22" t="s">
        <v>2455</v>
      </c>
      <c r="E1119" s="9" t="s">
        <v>3356</v>
      </c>
      <c r="F1119" s="9">
        <v>5221403</v>
      </c>
      <c r="G1119" s="9" t="s">
        <v>3357</v>
      </c>
      <c r="H1119" s="9" t="s">
        <v>3358</v>
      </c>
      <c r="I1119" s="9">
        <v>712.69</v>
      </c>
      <c r="J1119" s="9">
        <v>132006</v>
      </c>
      <c r="K1119" s="9">
        <v>147.02000000000001</v>
      </c>
      <c r="L1119" s="9">
        <v>96.4</v>
      </c>
      <c r="M1119" s="9">
        <v>0.69899999999999995</v>
      </c>
      <c r="N1119" s="9">
        <v>12.85</v>
      </c>
      <c r="O1119" s="9">
        <v>217742.66521000001</v>
      </c>
      <c r="P1119" s="9">
        <v>177346.79616</v>
      </c>
      <c r="Q1119" s="9">
        <v>18593.29</v>
      </c>
      <c r="R1119" s="12">
        <f>J1119*VLOOKUP(C1119,'Projeto Básico'!A:F,6,FALSE)</f>
        <v>241.16986787507932</v>
      </c>
    </row>
    <row r="1120" spans="1:18">
      <c r="A1120" t="str">
        <f t="shared" si="17"/>
        <v>TrombasGO</v>
      </c>
      <c r="B1120" s="21" t="s">
        <v>2687</v>
      </c>
      <c r="C1120" s="22" t="s">
        <v>22</v>
      </c>
      <c r="D1120" s="22" t="s">
        <v>2455</v>
      </c>
      <c r="E1120" s="9" t="s">
        <v>3359</v>
      </c>
      <c r="F1120" s="9">
        <v>5221452</v>
      </c>
      <c r="G1120" s="9" t="s">
        <v>3360</v>
      </c>
      <c r="H1120" s="9" t="s">
        <v>3361</v>
      </c>
      <c r="I1120" s="9">
        <v>802.90499999999997</v>
      </c>
      <c r="J1120" s="9">
        <v>3497</v>
      </c>
      <c r="K1120" s="9">
        <v>4.32</v>
      </c>
      <c r="L1120" s="9">
        <v>97.1</v>
      </c>
      <c r="M1120" s="9">
        <v>0.65300000000000002</v>
      </c>
      <c r="N1120" s="9" t="s">
        <v>151</v>
      </c>
      <c r="O1120" s="9">
        <v>16117.72522</v>
      </c>
      <c r="P1120" s="9">
        <v>14285.54934</v>
      </c>
      <c r="Q1120" s="9">
        <v>16989.080000000002</v>
      </c>
      <c r="R1120" s="12">
        <f>J1120*VLOOKUP(C1120,'Projeto Básico'!A:F,6,FALSE)</f>
        <v>6.3888840504155295</v>
      </c>
    </row>
    <row r="1121" spans="1:18">
      <c r="A1121" t="str">
        <f t="shared" si="17"/>
        <v>TurvâniaGO</v>
      </c>
      <c r="B1121" s="21" t="s">
        <v>2687</v>
      </c>
      <c r="C1121" s="22" t="s">
        <v>22</v>
      </c>
      <c r="D1121" s="22" t="s">
        <v>2455</v>
      </c>
      <c r="E1121" s="9" t="s">
        <v>3362</v>
      </c>
      <c r="F1121" s="9">
        <v>5221502</v>
      </c>
      <c r="G1121" s="9" t="s">
        <v>3363</v>
      </c>
      <c r="H1121" s="9" t="s">
        <v>3364</v>
      </c>
      <c r="I1121" s="9">
        <v>482.31700000000001</v>
      </c>
      <c r="J1121" s="9">
        <v>4526</v>
      </c>
      <c r="K1121" s="9">
        <v>10.06</v>
      </c>
      <c r="L1121" s="9">
        <v>97.6</v>
      </c>
      <c r="M1121" s="9">
        <v>0.69699999999999995</v>
      </c>
      <c r="N1121" s="9">
        <v>18.52</v>
      </c>
      <c r="O1121" s="9">
        <v>12719.95651</v>
      </c>
      <c r="P1121" s="9">
        <v>15087.32368</v>
      </c>
      <c r="Q1121" s="9">
        <v>24185.29</v>
      </c>
      <c r="R1121" s="12">
        <f>J1121*VLOOKUP(C1121,'Projeto Básico'!A:F,6,FALSE)</f>
        <v>8.2688273412012254</v>
      </c>
    </row>
    <row r="1122" spans="1:18">
      <c r="A1122" t="str">
        <f t="shared" si="17"/>
        <v>TurvelândiaGO</v>
      </c>
      <c r="B1122" s="21" t="s">
        <v>2687</v>
      </c>
      <c r="C1122" s="22" t="s">
        <v>22</v>
      </c>
      <c r="D1122" s="22" t="s">
        <v>2455</v>
      </c>
      <c r="E1122" s="9" t="s">
        <v>3365</v>
      </c>
      <c r="F1122" s="9">
        <v>5221551</v>
      </c>
      <c r="G1122" s="9" t="s">
        <v>3366</v>
      </c>
      <c r="H1122" s="9" t="s">
        <v>3367</v>
      </c>
      <c r="I1122" s="9">
        <v>935.65899999999999</v>
      </c>
      <c r="J1122" s="9">
        <v>5447</v>
      </c>
      <c r="K1122" s="9">
        <v>4.71</v>
      </c>
      <c r="L1122" s="9">
        <v>98.1</v>
      </c>
      <c r="M1122" s="9">
        <v>0.69099999999999995</v>
      </c>
      <c r="N1122" s="9">
        <v>14.29</v>
      </c>
      <c r="O1122" s="9">
        <v>33861.950669999998</v>
      </c>
      <c r="P1122" s="9">
        <v>27503.90207</v>
      </c>
      <c r="Q1122" s="9">
        <v>87061.08</v>
      </c>
      <c r="R1122" s="12">
        <f>J1122*VLOOKUP(C1122,'Projeto Básico'!A:F,6,FALSE)</f>
        <v>9.9514587997178694</v>
      </c>
    </row>
    <row r="1123" spans="1:18">
      <c r="A1123" t="str">
        <f t="shared" si="17"/>
        <v>UirapuruGO</v>
      </c>
      <c r="B1123" s="21" t="s">
        <v>2687</v>
      </c>
      <c r="C1123" s="22" t="s">
        <v>22</v>
      </c>
      <c r="D1123" s="22" t="s">
        <v>2455</v>
      </c>
      <c r="E1123" s="9" t="s">
        <v>3368</v>
      </c>
      <c r="F1123" s="9">
        <v>5221577</v>
      </c>
      <c r="G1123" s="9" t="s">
        <v>3369</v>
      </c>
      <c r="H1123" s="9" t="s">
        <v>3370</v>
      </c>
      <c r="I1123" s="9">
        <v>1154.3050000000001</v>
      </c>
      <c r="J1123" s="9">
        <v>2829</v>
      </c>
      <c r="K1123" s="9">
        <v>2.54</v>
      </c>
      <c r="L1123" s="9">
        <v>97.7</v>
      </c>
      <c r="M1123" s="9">
        <v>0.67</v>
      </c>
      <c r="N1123" s="9">
        <v>32.26</v>
      </c>
      <c r="O1123" s="9">
        <v>13600.22567</v>
      </c>
      <c r="P1123" s="9">
        <v>13235.02211</v>
      </c>
      <c r="Q1123" s="9">
        <v>20881.400000000001</v>
      </c>
      <c r="R1123" s="12">
        <f>J1123*VLOOKUP(C1123,'Projeto Básico'!A:F,6,FALSE)</f>
        <v>5.1684738286032408</v>
      </c>
    </row>
    <row r="1124" spans="1:18">
      <c r="A1124" t="str">
        <f t="shared" si="17"/>
        <v>UruaçuGO</v>
      </c>
      <c r="B1124" s="21" t="s">
        <v>2687</v>
      </c>
      <c r="C1124" s="22" t="s">
        <v>22</v>
      </c>
      <c r="D1124" s="22" t="s">
        <v>2455</v>
      </c>
      <c r="E1124" s="9" t="s">
        <v>3371</v>
      </c>
      <c r="F1124" s="9">
        <v>5221601</v>
      </c>
      <c r="G1124" s="9" t="s">
        <v>3372</v>
      </c>
      <c r="H1124" s="9" t="s">
        <v>3373</v>
      </c>
      <c r="I1124" s="9">
        <v>2142.4839999999999</v>
      </c>
      <c r="J1124" s="9">
        <v>41150</v>
      </c>
      <c r="K1124" s="9">
        <v>17.239999999999998</v>
      </c>
      <c r="L1124" s="9">
        <v>95.6</v>
      </c>
      <c r="M1124" s="9">
        <v>0.73699999999999999</v>
      </c>
      <c r="N1124" s="9">
        <v>9.43</v>
      </c>
      <c r="O1124" s="9">
        <v>88886.350489999997</v>
      </c>
      <c r="P1124" s="9">
        <v>82794.818020000006</v>
      </c>
      <c r="Q1124" s="9">
        <v>26111.47</v>
      </c>
      <c r="R1124" s="12">
        <f>J1124*VLOOKUP(C1124,'Projeto Básico'!A:F,6,FALSE)</f>
        <v>75.179462017328859</v>
      </c>
    </row>
    <row r="1125" spans="1:18">
      <c r="A1125" t="str">
        <f t="shared" si="17"/>
        <v>UruanaGO</v>
      </c>
      <c r="B1125" s="21" t="s">
        <v>2687</v>
      </c>
      <c r="C1125" s="22" t="s">
        <v>22</v>
      </c>
      <c r="D1125" s="22" t="s">
        <v>2455</v>
      </c>
      <c r="E1125" s="9" t="s">
        <v>3374</v>
      </c>
      <c r="F1125" s="9">
        <v>5221700</v>
      </c>
      <c r="G1125" s="9" t="s">
        <v>3375</v>
      </c>
      <c r="H1125" s="9" t="s">
        <v>3376</v>
      </c>
      <c r="I1125" s="9">
        <v>522.904</v>
      </c>
      <c r="J1125" s="9">
        <v>13795</v>
      </c>
      <c r="K1125" s="9">
        <v>26.46</v>
      </c>
      <c r="L1125" s="9">
        <v>94.9</v>
      </c>
      <c r="M1125" s="9">
        <v>0.70299999999999996</v>
      </c>
      <c r="N1125" s="9">
        <v>7.41</v>
      </c>
      <c r="O1125" s="9">
        <v>33149.880850000001</v>
      </c>
      <c r="P1125" s="9">
        <v>29689.38798</v>
      </c>
      <c r="Q1125" s="9">
        <v>18996.39</v>
      </c>
      <c r="R1125" s="12">
        <f>J1125*VLOOKUP(C1125,'Projeto Básico'!A:F,6,FALSE)</f>
        <v>25.202932649551681</v>
      </c>
    </row>
    <row r="1126" spans="1:18">
      <c r="A1126" t="str">
        <f t="shared" si="17"/>
        <v>UrutaíGO</v>
      </c>
      <c r="B1126" s="21" t="s">
        <v>2687</v>
      </c>
      <c r="C1126" s="22" t="s">
        <v>22</v>
      </c>
      <c r="D1126" s="22" t="s">
        <v>2455</v>
      </c>
      <c r="E1126" s="9" t="s">
        <v>3377</v>
      </c>
      <c r="F1126" s="9">
        <v>5221809</v>
      </c>
      <c r="G1126" s="9" t="s">
        <v>3378</v>
      </c>
      <c r="H1126" s="9" t="s">
        <v>3379</v>
      </c>
      <c r="I1126" s="9">
        <v>623.82100000000003</v>
      </c>
      <c r="J1126" s="9">
        <v>3056</v>
      </c>
      <c r="K1126" s="9">
        <v>4.9000000000000004</v>
      </c>
      <c r="L1126" s="9">
        <v>97.3</v>
      </c>
      <c r="M1126" s="9">
        <v>0.73199999999999998</v>
      </c>
      <c r="N1126" s="9" t="s">
        <v>151</v>
      </c>
      <c r="O1126" s="9">
        <v>16027.18166</v>
      </c>
      <c r="P1126" s="9">
        <v>15952.15574</v>
      </c>
      <c r="Q1126" s="9">
        <v>34252.29</v>
      </c>
      <c r="R1126" s="12">
        <f>J1126*VLOOKUP(C1126,'Projeto Básico'!A:F,6,FALSE)</f>
        <v>5.583194068650231</v>
      </c>
    </row>
    <row r="1127" spans="1:18">
      <c r="A1127" t="str">
        <f t="shared" si="17"/>
        <v>Valparaíso de GoiásGO</v>
      </c>
      <c r="B1127" s="21" t="s">
        <v>2687</v>
      </c>
      <c r="C1127" s="22" t="s">
        <v>22</v>
      </c>
      <c r="D1127" s="22" t="s">
        <v>2455</v>
      </c>
      <c r="E1127" s="9" t="s">
        <v>3380</v>
      </c>
      <c r="F1127" s="9">
        <v>5221858</v>
      </c>
      <c r="G1127" s="9" t="s">
        <v>3381</v>
      </c>
      <c r="H1127" s="9" t="s">
        <v>3382</v>
      </c>
      <c r="I1127" s="9">
        <v>61.488</v>
      </c>
      <c r="J1127" s="9">
        <v>175720</v>
      </c>
      <c r="K1127" s="9">
        <v>2165.48</v>
      </c>
      <c r="L1127" s="9">
        <v>96.8</v>
      </c>
      <c r="M1127" s="9">
        <v>0.746</v>
      </c>
      <c r="N1127" s="9">
        <v>12.91</v>
      </c>
      <c r="O1127" s="9">
        <v>331983.7696</v>
      </c>
      <c r="P1127" s="9">
        <v>285683.37096999999</v>
      </c>
      <c r="Q1127" s="9">
        <v>15621.31</v>
      </c>
      <c r="R1127" s="12">
        <f>J1127*VLOOKUP(C1127,'Projeto Básico'!A:F,6,FALSE)</f>
        <v>321.03365894738829</v>
      </c>
    </row>
    <row r="1128" spans="1:18">
      <c r="A1128" t="str">
        <f t="shared" si="17"/>
        <v>VarjãoGO</v>
      </c>
      <c r="B1128" s="21" t="s">
        <v>2687</v>
      </c>
      <c r="C1128" s="22" t="s">
        <v>22</v>
      </c>
      <c r="D1128" s="22" t="s">
        <v>2455</v>
      </c>
      <c r="E1128" s="9" t="s">
        <v>3383</v>
      </c>
      <c r="F1128" s="9">
        <v>5221908</v>
      </c>
      <c r="G1128" s="9" t="s">
        <v>3384</v>
      </c>
      <c r="H1128" s="9" t="s">
        <v>3385</v>
      </c>
      <c r="I1128" s="9">
        <v>517.40200000000004</v>
      </c>
      <c r="J1128" s="9">
        <v>3848</v>
      </c>
      <c r="K1128" s="9">
        <v>7.05</v>
      </c>
      <c r="L1128" s="9">
        <v>97.9</v>
      </c>
      <c r="M1128" s="9">
        <v>0.68700000000000006</v>
      </c>
      <c r="N1128" s="9">
        <v>68.97</v>
      </c>
      <c r="O1128" s="9">
        <v>15937.373579999999</v>
      </c>
      <c r="P1128" s="9">
        <v>13251.4306</v>
      </c>
      <c r="Q1128" s="9">
        <v>22092.62</v>
      </c>
      <c r="R1128" s="12">
        <f>J1128*VLOOKUP(C1128,'Projeto Básico'!A:F,6,FALSE)</f>
        <v>7.0301475052899507</v>
      </c>
    </row>
    <row r="1129" spans="1:18">
      <c r="A1129" t="str">
        <f t="shared" si="17"/>
        <v>VianópolisGO</v>
      </c>
      <c r="B1129" s="21" t="s">
        <v>2687</v>
      </c>
      <c r="C1129" s="22" t="s">
        <v>22</v>
      </c>
      <c r="D1129" s="22" t="s">
        <v>2455</v>
      </c>
      <c r="E1129" s="9" t="s">
        <v>3386</v>
      </c>
      <c r="F1129" s="9">
        <v>5222005</v>
      </c>
      <c r="G1129" s="9" t="s">
        <v>3387</v>
      </c>
      <c r="H1129" s="9" t="s">
        <v>3388</v>
      </c>
      <c r="I1129" s="9">
        <v>954.11500000000001</v>
      </c>
      <c r="J1129" s="9">
        <v>14088</v>
      </c>
      <c r="K1129" s="9">
        <v>13.15</v>
      </c>
      <c r="L1129" s="9">
        <v>98.6</v>
      </c>
      <c r="M1129" s="9">
        <v>0.71199999999999997</v>
      </c>
      <c r="N1129" s="9">
        <v>5.81</v>
      </c>
      <c r="O1129" s="9">
        <v>45423.475740000002</v>
      </c>
      <c r="P1129" s="9">
        <v>44429.561800000003</v>
      </c>
      <c r="Q1129" s="9">
        <v>42019.96</v>
      </c>
      <c r="R1129" s="12">
        <f>J1129*VLOOKUP(C1129,'Projeto Básico'!A:F,6,FALSE)</f>
        <v>25.738232342651983</v>
      </c>
    </row>
    <row r="1130" spans="1:18">
      <c r="A1130" t="str">
        <f t="shared" si="17"/>
        <v>VicentinópolisGO</v>
      </c>
      <c r="B1130" s="21" t="s">
        <v>2687</v>
      </c>
      <c r="C1130" s="22" t="s">
        <v>22</v>
      </c>
      <c r="D1130" s="22" t="s">
        <v>2455</v>
      </c>
      <c r="E1130" s="9" t="s">
        <v>3389</v>
      </c>
      <c r="F1130" s="9">
        <v>5222054</v>
      </c>
      <c r="G1130" s="9" t="s">
        <v>3390</v>
      </c>
      <c r="H1130" s="9" t="s">
        <v>3391</v>
      </c>
      <c r="I1130" s="9">
        <v>733.79399999999998</v>
      </c>
      <c r="J1130" s="9">
        <v>9002</v>
      </c>
      <c r="K1130" s="9">
        <v>10</v>
      </c>
      <c r="L1130" s="9">
        <v>99.1</v>
      </c>
      <c r="M1130" s="9">
        <v>0.68400000000000005</v>
      </c>
      <c r="N1130" s="9">
        <v>7.19</v>
      </c>
      <c r="O1130" s="9">
        <v>35433.162609999999</v>
      </c>
      <c r="P1130" s="9">
        <v>29294.844209999999</v>
      </c>
      <c r="Q1130" s="9">
        <v>47171.97</v>
      </c>
      <c r="R1130" s="12">
        <f>J1130*VLOOKUP(C1130,'Projeto Básico'!A:F,6,FALSE)</f>
        <v>16.44630661190752</v>
      </c>
    </row>
    <row r="1131" spans="1:18">
      <c r="A1131" t="str">
        <f t="shared" si="17"/>
        <v>Vila BoaGO</v>
      </c>
      <c r="B1131" s="21" t="s">
        <v>2687</v>
      </c>
      <c r="C1131" s="22" t="s">
        <v>22</v>
      </c>
      <c r="D1131" s="22" t="s">
        <v>2455</v>
      </c>
      <c r="E1131" s="9" t="s">
        <v>3392</v>
      </c>
      <c r="F1131" s="9">
        <v>5222203</v>
      </c>
      <c r="G1131" s="9" t="s">
        <v>3393</v>
      </c>
      <c r="H1131" s="9" t="s">
        <v>3394</v>
      </c>
      <c r="I1131" s="9">
        <v>1052.5930000000001</v>
      </c>
      <c r="J1131" s="9">
        <v>6451</v>
      </c>
      <c r="K1131" s="9">
        <v>4.47</v>
      </c>
      <c r="L1131" s="9">
        <v>96</v>
      </c>
      <c r="M1131" s="9">
        <v>0.64700000000000002</v>
      </c>
      <c r="N1131" s="9" t="s">
        <v>151</v>
      </c>
      <c r="O1131" s="9">
        <v>19158.83742</v>
      </c>
      <c r="P1131" s="9">
        <v>19158.83742</v>
      </c>
      <c r="Q1131" s="9">
        <v>19310.39</v>
      </c>
      <c r="R1131" s="12">
        <f>J1131*VLOOKUP(C1131,'Projeto Básico'!A:F,6,FALSE)</f>
        <v>11.785728055256101</v>
      </c>
    </row>
    <row r="1132" spans="1:18">
      <c r="A1132" t="str">
        <f t="shared" si="17"/>
        <v>Vila PropícioGO</v>
      </c>
      <c r="B1132" s="21" t="s">
        <v>2687</v>
      </c>
      <c r="C1132" s="22" t="s">
        <v>22</v>
      </c>
      <c r="D1132" s="22" t="s">
        <v>2455</v>
      </c>
      <c r="E1132" s="9" t="s">
        <v>3395</v>
      </c>
      <c r="F1132" s="9">
        <v>5222302</v>
      </c>
      <c r="G1132" s="9" t="s">
        <v>3396</v>
      </c>
      <c r="H1132" s="9" t="s">
        <v>3397</v>
      </c>
      <c r="I1132" s="9">
        <v>2181.5929999999998</v>
      </c>
      <c r="J1132" s="9">
        <v>5941</v>
      </c>
      <c r="K1132" s="9">
        <v>2.36</v>
      </c>
      <c r="L1132" s="9">
        <v>96.9</v>
      </c>
      <c r="M1132" s="9">
        <v>0.63400000000000001</v>
      </c>
      <c r="N1132" s="9" t="s">
        <v>151</v>
      </c>
      <c r="O1132" s="9">
        <v>20688.298060000001</v>
      </c>
      <c r="P1132" s="9">
        <v>19046.751079999998</v>
      </c>
      <c r="Q1132" s="9">
        <v>37142.720000000001</v>
      </c>
      <c r="R1132" s="12">
        <f>J1132*VLOOKUP(C1132,'Projeto Básico'!A:F,6,FALSE)</f>
        <v>10.853977736207796</v>
      </c>
    </row>
    <row r="1133" spans="1:18">
      <c r="A1133" t="str">
        <f t="shared" si="17"/>
        <v>AçailândiaMA</v>
      </c>
      <c r="B1133" s="21" t="s">
        <v>3398</v>
      </c>
      <c r="C1133" s="22" t="s">
        <v>23</v>
      </c>
      <c r="D1133" s="22" t="s">
        <v>133</v>
      </c>
      <c r="E1133" s="9" t="s">
        <v>3399</v>
      </c>
      <c r="F1133" s="9">
        <v>2100055</v>
      </c>
      <c r="G1133" s="9" t="s">
        <v>3400</v>
      </c>
      <c r="H1133" s="9" t="s">
        <v>3401</v>
      </c>
      <c r="I1133" s="9">
        <v>5805.1589999999997</v>
      </c>
      <c r="J1133" s="9">
        <v>113783</v>
      </c>
      <c r="K1133" s="9">
        <v>17.920000000000002</v>
      </c>
      <c r="L1133" s="9">
        <v>97.7</v>
      </c>
      <c r="M1133" s="9">
        <v>0.67200000000000004</v>
      </c>
      <c r="N1133" s="9">
        <v>13.04</v>
      </c>
      <c r="O1133" s="9">
        <v>276417.09217000002</v>
      </c>
      <c r="P1133" s="9">
        <v>247664.13737000001</v>
      </c>
      <c r="Q1133" s="9">
        <v>23683.22</v>
      </c>
      <c r="R1133" s="12">
        <f>J1133*VLOOKUP(C1133,'Projeto Básico'!A:F,6,FALSE)</f>
        <v>199.38082150073632</v>
      </c>
    </row>
    <row r="1134" spans="1:18">
      <c r="A1134" t="str">
        <f t="shared" si="17"/>
        <v>Afonso CunhaMA</v>
      </c>
      <c r="B1134" s="21" t="s">
        <v>3398</v>
      </c>
      <c r="C1134" s="22" t="s">
        <v>23</v>
      </c>
      <c r="D1134" s="22" t="s">
        <v>133</v>
      </c>
      <c r="E1134" s="9" t="s">
        <v>3402</v>
      </c>
      <c r="F1134" s="9">
        <v>2100105</v>
      </c>
      <c r="G1134" s="9" t="s">
        <v>3403</v>
      </c>
      <c r="H1134" s="9" t="s">
        <v>3404</v>
      </c>
      <c r="I1134" s="9">
        <v>371.33800000000002</v>
      </c>
      <c r="J1134" s="9">
        <v>6631</v>
      </c>
      <c r="K1134" s="9">
        <v>15.9</v>
      </c>
      <c r="L1134" s="9">
        <v>96.6</v>
      </c>
      <c r="M1134" s="9">
        <v>0.52900000000000003</v>
      </c>
      <c r="N1134" s="9">
        <v>9.35</v>
      </c>
      <c r="O1134" s="9">
        <v>19340.677629999998</v>
      </c>
      <c r="P1134" s="9">
        <v>18841.19671</v>
      </c>
      <c r="Q1134" s="9">
        <v>10937.18</v>
      </c>
      <c r="R1134" s="12">
        <f>J1134*VLOOKUP(C1134,'Projeto Básico'!A:F,6,FALSE)</f>
        <v>11.619435481323066</v>
      </c>
    </row>
    <row r="1135" spans="1:18">
      <c r="A1135" t="str">
        <f t="shared" si="17"/>
        <v>Água Doce do MaranhãoMA</v>
      </c>
      <c r="B1135" s="21" t="s">
        <v>3398</v>
      </c>
      <c r="C1135" s="22" t="s">
        <v>23</v>
      </c>
      <c r="D1135" s="22" t="s">
        <v>133</v>
      </c>
      <c r="E1135" s="9" t="s">
        <v>3405</v>
      </c>
      <c r="F1135" s="9">
        <v>2100154</v>
      </c>
      <c r="G1135" s="9" t="s">
        <v>3406</v>
      </c>
      <c r="H1135" s="9" t="s">
        <v>3407</v>
      </c>
      <c r="I1135" s="9">
        <v>442.29199999999997</v>
      </c>
      <c r="J1135" s="9">
        <v>12731</v>
      </c>
      <c r="K1135" s="9">
        <v>26.13</v>
      </c>
      <c r="L1135" s="9">
        <v>98.3</v>
      </c>
      <c r="M1135" s="9">
        <v>0.5</v>
      </c>
      <c r="N1135" s="9" t="s">
        <v>151</v>
      </c>
      <c r="O1135" s="9">
        <v>25836.807980000001</v>
      </c>
      <c r="P1135" s="9">
        <v>25102.749879999999</v>
      </c>
      <c r="Q1135" s="9">
        <v>7084.82</v>
      </c>
      <c r="R1135" s="12">
        <f>J1135*VLOOKUP(C1135,'Projeto Básico'!A:F,6,FALSE)</f>
        <v>22.308404933301759</v>
      </c>
    </row>
    <row r="1136" spans="1:18">
      <c r="A1136" t="str">
        <f t="shared" si="17"/>
        <v>AlcântaraMA</v>
      </c>
      <c r="B1136" s="21" t="s">
        <v>3398</v>
      </c>
      <c r="C1136" s="22" t="s">
        <v>23</v>
      </c>
      <c r="D1136" s="22" t="s">
        <v>133</v>
      </c>
      <c r="E1136" s="9" t="s">
        <v>3408</v>
      </c>
      <c r="F1136" s="9">
        <v>2100204</v>
      </c>
      <c r="G1136" s="9" t="s">
        <v>1926</v>
      </c>
      <c r="H1136" s="9" t="s">
        <v>3409</v>
      </c>
      <c r="I1136" s="9">
        <v>1167.9639999999999</v>
      </c>
      <c r="J1136" s="9">
        <v>22126</v>
      </c>
      <c r="K1136" s="9">
        <v>14.7</v>
      </c>
      <c r="L1136" s="9">
        <v>96.8</v>
      </c>
      <c r="M1136" s="9">
        <v>0.57299999999999995</v>
      </c>
      <c r="N1136" s="9">
        <v>4.72</v>
      </c>
      <c r="O1136" s="9">
        <v>40693.602859999999</v>
      </c>
      <c r="P1136" s="9">
        <v>42948.531349999997</v>
      </c>
      <c r="Q1136" s="9">
        <v>5983.07</v>
      </c>
      <c r="R1136" s="12">
        <f>J1136*VLOOKUP(C1136,'Projeto Básico'!A:F,6,FALSE)</f>
        <v>38.771170179423038</v>
      </c>
    </row>
    <row r="1137" spans="1:18">
      <c r="A1137" t="str">
        <f t="shared" si="17"/>
        <v>Aldeias AltasMA</v>
      </c>
      <c r="B1137" s="21" t="s">
        <v>3398</v>
      </c>
      <c r="C1137" s="22" t="s">
        <v>23</v>
      </c>
      <c r="D1137" s="22" t="s">
        <v>133</v>
      </c>
      <c r="E1137" s="9" t="s">
        <v>3410</v>
      </c>
      <c r="F1137" s="9">
        <v>2100303</v>
      </c>
      <c r="G1137" s="9" t="s">
        <v>3411</v>
      </c>
      <c r="H1137" s="9" t="s">
        <v>3412</v>
      </c>
      <c r="I1137" s="9">
        <v>1942.1210000000001</v>
      </c>
      <c r="J1137" s="9">
        <v>26979</v>
      </c>
      <c r="K1137" s="9">
        <v>12.33</v>
      </c>
      <c r="L1137" s="9">
        <v>94.9</v>
      </c>
      <c r="M1137" s="9">
        <v>0.51300000000000001</v>
      </c>
      <c r="N1137" s="9">
        <v>9.3000000000000007</v>
      </c>
      <c r="O1137" s="9">
        <v>60698.524109999998</v>
      </c>
      <c r="P1137" s="9">
        <v>57292.672709999999</v>
      </c>
      <c r="Q1137" s="9">
        <v>8018.87</v>
      </c>
      <c r="R1137" s="12">
        <f>J1137*VLOOKUP(C1137,'Projeto Básico'!A:F,6,FALSE)</f>
        <v>47.27503390900543</v>
      </c>
    </row>
    <row r="1138" spans="1:18">
      <c r="A1138" t="str">
        <f t="shared" si="17"/>
        <v>Altamira do MaranhãoMA</v>
      </c>
      <c r="B1138" s="21" t="s">
        <v>3398</v>
      </c>
      <c r="C1138" s="22" t="s">
        <v>23</v>
      </c>
      <c r="D1138" s="22" t="s">
        <v>133</v>
      </c>
      <c r="E1138" s="9" t="s">
        <v>3413</v>
      </c>
      <c r="F1138" s="9">
        <v>2100402</v>
      </c>
      <c r="G1138" s="9" t="s">
        <v>3414</v>
      </c>
      <c r="H1138" s="9" t="s">
        <v>3415</v>
      </c>
      <c r="I1138" s="9">
        <v>524.37400000000002</v>
      </c>
      <c r="J1138" s="9">
        <v>8250</v>
      </c>
      <c r="K1138" s="9">
        <v>15.34</v>
      </c>
      <c r="L1138" s="9">
        <v>91.5</v>
      </c>
      <c r="M1138" s="9">
        <v>0.54900000000000004</v>
      </c>
      <c r="N1138" s="9" t="s">
        <v>151</v>
      </c>
      <c r="O1138" s="9">
        <v>28548.428479999999</v>
      </c>
      <c r="P1138" s="9">
        <v>24977.84736</v>
      </c>
      <c r="Q1138" s="9">
        <v>7512.63</v>
      </c>
      <c r="R1138" s="12">
        <f>J1138*VLOOKUP(C1138,'Projeto Básico'!A:F,6,FALSE)</f>
        <v>14.456393111282656</v>
      </c>
    </row>
    <row r="1139" spans="1:18">
      <c r="A1139" t="str">
        <f t="shared" si="17"/>
        <v>Alto Alegre do MaranhãoMA</v>
      </c>
      <c r="B1139" s="21" t="s">
        <v>3398</v>
      </c>
      <c r="C1139" s="22" t="s">
        <v>23</v>
      </c>
      <c r="D1139" s="22" t="s">
        <v>133</v>
      </c>
      <c r="E1139" s="9" t="s">
        <v>3416</v>
      </c>
      <c r="F1139" s="9">
        <v>2100436</v>
      </c>
      <c r="G1139" s="9" t="s">
        <v>3417</v>
      </c>
      <c r="H1139" s="9" t="s">
        <v>3418</v>
      </c>
      <c r="I1139" s="9">
        <v>392.75</v>
      </c>
      <c r="J1139" s="9">
        <v>28066</v>
      </c>
      <c r="K1139" s="9">
        <v>64.180000000000007</v>
      </c>
      <c r="L1139" s="9">
        <v>95.5</v>
      </c>
      <c r="M1139" s="9">
        <v>0.55400000000000005</v>
      </c>
      <c r="N1139" s="9">
        <v>15.11</v>
      </c>
      <c r="O1139" s="9">
        <v>48180.122199999998</v>
      </c>
      <c r="P1139" s="9">
        <v>47273.239629999996</v>
      </c>
      <c r="Q1139" s="9">
        <v>8770.52</v>
      </c>
      <c r="R1139" s="12">
        <f>J1139*VLOOKUP(C1139,'Projeto Básico'!A:F,6,FALSE)</f>
        <v>49.179773219546554</v>
      </c>
    </row>
    <row r="1140" spans="1:18">
      <c r="A1140" t="str">
        <f t="shared" si="17"/>
        <v>Alto Alegre do PindaréMA</v>
      </c>
      <c r="B1140" s="21" t="s">
        <v>3398</v>
      </c>
      <c r="C1140" s="22" t="s">
        <v>23</v>
      </c>
      <c r="D1140" s="22" t="s">
        <v>133</v>
      </c>
      <c r="E1140" s="9" t="s">
        <v>3419</v>
      </c>
      <c r="F1140" s="9">
        <v>2100477</v>
      </c>
      <c r="G1140" s="9" t="s">
        <v>3417</v>
      </c>
      <c r="H1140" s="9" t="s">
        <v>3420</v>
      </c>
      <c r="I1140" s="9">
        <v>1875.9010000000001</v>
      </c>
      <c r="J1140" s="9">
        <v>31967</v>
      </c>
      <c r="K1140" s="9">
        <v>16.07</v>
      </c>
      <c r="L1140" s="9">
        <v>96.7</v>
      </c>
      <c r="M1140" s="9">
        <v>0.55800000000000005</v>
      </c>
      <c r="N1140" s="9">
        <v>20.45</v>
      </c>
      <c r="O1140" s="9">
        <v>70794.784329999995</v>
      </c>
      <c r="P1140" s="9">
        <v>68523.701270000005</v>
      </c>
      <c r="Q1140" s="9">
        <v>7221.77</v>
      </c>
      <c r="R1140" s="12">
        <f>J1140*VLOOKUP(C1140,'Projeto Básico'!A:F,6,FALSE)</f>
        <v>56.015456798590627</v>
      </c>
    </row>
    <row r="1141" spans="1:18">
      <c r="A1141" t="str">
        <f t="shared" si="17"/>
        <v>Alto ParnaíbaMA</v>
      </c>
      <c r="B1141" s="21" t="s">
        <v>3398</v>
      </c>
      <c r="C1141" s="22" t="s">
        <v>23</v>
      </c>
      <c r="D1141" s="22" t="s">
        <v>133</v>
      </c>
      <c r="E1141" s="9" t="s">
        <v>3421</v>
      </c>
      <c r="F1141" s="9">
        <v>2100501</v>
      </c>
      <c r="G1141" s="9" t="s">
        <v>3422</v>
      </c>
      <c r="H1141" s="9" t="s">
        <v>3423</v>
      </c>
      <c r="I1141" s="9">
        <v>11127.384</v>
      </c>
      <c r="J1141" s="9">
        <v>11233</v>
      </c>
      <c r="K1141" s="9">
        <v>0.97</v>
      </c>
      <c r="L1141" s="9">
        <v>95.1</v>
      </c>
      <c r="M1141" s="9">
        <v>0.63300000000000001</v>
      </c>
      <c r="N1141" s="9">
        <v>20.94</v>
      </c>
      <c r="O1141" s="9">
        <v>34241.631159999997</v>
      </c>
      <c r="P1141" s="9">
        <v>32154.05746</v>
      </c>
      <c r="Q1141" s="9">
        <v>43877.65</v>
      </c>
      <c r="R1141" s="12">
        <f>J1141*VLOOKUP(C1141,'Projeto Básico'!A:F,6,FALSE)</f>
        <v>19.683474402307645</v>
      </c>
    </row>
    <row r="1142" spans="1:18">
      <c r="A1142" t="str">
        <f t="shared" si="17"/>
        <v>Amapá do MaranhãoMA</v>
      </c>
      <c r="B1142" s="21" t="s">
        <v>3398</v>
      </c>
      <c r="C1142" s="22" t="s">
        <v>23</v>
      </c>
      <c r="D1142" s="22" t="s">
        <v>133</v>
      </c>
      <c r="E1142" s="9" t="s">
        <v>3424</v>
      </c>
      <c r="F1142" s="9">
        <v>2100550</v>
      </c>
      <c r="G1142" s="9" t="s">
        <v>445</v>
      </c>
      <c r="H1142" s="9" t="s">
        <v>3425</v>
      </c>
      <c r="I1142" s="9">
        <v>502.40199999999999</v>
      </c>
      <c r="J1142" s="9">
        <v>7047</v>
      </c>
      <c r="K1142" s="9">
        <v>12.8</v>
      </c>
      <c r="L1142" s="9">
        <v>98</v>
      </c>
      <c r="M1142" s="9">
        <v>0.52</v>
      </c>
      <c r="N1142" s="9">
        <v>15.87</v>
      </c>
      <c r="O1142" s="9">
        <v>17306.812020000001</v>
      </c>
      <c r="P1142" s="9">
        <v>15586.602790000001</v>
      </c>
      <c r="Q1142" s="9">
        <v>7841.48</v>
      </c>
      <c r="R1142" s="12">
        <f>J1142*VLOOKUP(C1142,'Projeto Básico'!A:F,6,FALSE)</f>
        <v>12.348388152146532</v>
      </c>
    </row>
    <row r="1143" spans="1:18">
      <c r="A1143" t="str">
        <f t="shared" si="17"/>
        <v>Amarante do MaranhãoMA</v>
      </c>
      <c r="B1143" s="21" t="s">
        <v>3398</v>
      </c>
      <c r="C1143" s="22" t="s">
        <v>23</v>
      </c>
      <c r="D1143" s="22" t="s">
        <v>133</v>
      </c>
      <c r="E1143" s="9" t="s">
        <v>3426</v>
      </c>
      <c r="F1143" s="9">
        <v>2100600</v>
      </c>
      <c r="G1143" s="9" t="s">
        <v>3427</v>
      </c>
      <c r="H1143" s="9" t="s">
        <v>3428</v>
      </c>
      <c r="I1143" s="9">
        <v>7439.6149999999998</v>
      </c>
      <c r="J1143" s="9">
        <v>42017</v>
      </c>
      <c r="K1143" s="9">
        <v>5.0999999999999996</v>
      </c>
      <c r="L1143" s="9">
        <v>95.1</v>
      </c>
      <c r="M1143" s="9">
        <v>0.55500000000000005</v>
      </c>
      <c r="N1143" s="9">
        <v>17.829999999999998</v>
      </c>
      <c r="O1143" s="9">
        <v>74474.975049999994</v>
      </c>
      <c r="P1143" s="9">
        <v>67136.510399999999</v>
      </c>
      <c r="Q1143" s="9">
        <v>8010.3</v>
      </c>
      <c r="R1143" s="12">
        <f>J1143*VLOOKUP(C1143,'Projeto Básico'!A:F,6,FALSE)</f>
        <v>73.625972043244047</v>
      </c>
    </row>
    <row r="1144" spans="1:18">
      <c r="A1144" t="str">
        <f t="shared" si="17"/>
        <v>AnajatubaMA</v>
      </c>
      <c r="B1144" s="21" t="s">
        <v>3398</v>
      </c>
      <c r="C1144" s="22" t="s">
        <v>23</v>
      </c>
      <c r="D1144" s="22" t="s">
        <v>133</v>
      </c>
      <c r="E1144" s="9" t="s">
        <v>3429</v>
      </c>
      <c r="F1144" s="9">
        <v>2100709</v>
      </c>
      <c r="G1144" s="9" t="s">
        <v>3430</v>
      </c>
      <c r="H1144" s="9" t="s">
        <v>3431</v>
      </c>
      <c r="I1144" s="9">
        <v>940.48900000000003</v>
      </c>
      <c r="J1144" s="9">
        <v>27170</v>
      </c>
      <c r="K1144" s="9">
        <v>25.01</v>
      </c>
      <c r="L1144" s="9">
        <v>96.1</v>
      </c>
      <c r="M1144" s="9">
        <v>0.58099999999999996</v>
      </c>
      <c r="N1144" s="9">
        <v>18.18</v>
      </c>
      <c r="O1144" s="9">
        <v>53011.456980000003</v>
      </c>
      <c r="P1144" s="9">
        <v>66751.773130000001</v>
      </c>
      <c r="Q1144" s="9">
        <v>6804.7</v>
      </c>
      <c r="R1144" s="12">
        <f>J1144*VLOOKUP(C1144,'Projeto Básico'!A:F,6,FALSE)</f>
        <v>47.60972131315755</v>
      </c>
    </row>
    <row r="1145" spans="1:18">
      <c r="A1145" t="str">
        <f t="shared" si="17"/>
        <v>AnapurusMA</v>
      </c>
      <c r="B1145" s="21" t="s">
        <v>3398</v>
      </c>
      <c r="C1145" s="22" t="s">
        <v>23</v>
      </c>
      <c r="D1145" s="22" t="s">
        <v>133</v>
      </c>
      <c r="E1145" s="9" t="s">
        <v>3432</v>
      </c>
      <c r="F1145" s="9">
        <v>2100808</v>
      </c>
      <c r="G1145" s="9" t="s">
        <v>3433</v>
      </c>
      <c r="H1145" s="9" t="s">
        <v>3434</v>
      </c>
      <c r="I1145" s="9">
        <v>608.90300000000002</v>
      </c>
      <c r="J1145" s="9">
        <v>16054</v>
      </c>
      <c r="K1145" s="9">
        <v>22.91</v>
      </c>
      <c r="L1145" s="9">
        <v>98</v>
      </c>
      <c r="M1145" s="9">
        <v>0.58099999999999996</v>
      </c>
      <c r="N1145" s="9">
        <v>9.9</v>
      </c>
      <c r="O1145" s="9">
        <v>51064.329539999999</v>
      </c>
      <c r="P1145" s="9">
        <v>38190.482340000002</v>
      </c>
      <c r="Q1145" s="9">
        <v>8817.7800000000007</v>
      </c>
      <c r="R1145" s="12">
        <f>J1145*VLOOKUP(C1145,'Projeto Básico'!A:F,6,FALSE)</f>
        <v>28.131264849519003</v>
      </c>
    </row>
    <row r="1146" spans="1:18">
      <c r="A1146" t="str">
        <f t="shared" si="17"/>
        <v>Apicum-AçuMA</v>
      </c>
      <c r="B1146" s="21" t="s">
        <v>3398</v>
      </c>
      <c r="C1146" s="22" t="s">
        <v>23</v>
      </c>
      <c r="D1146" s="22" t="s">
        <v>133</v>
      </c>
      <c r="E1146" s="9" t="s">
        <v>3435</v>
      </c>
      <c r="F1146" s="9">
        <v>2100832</v>
      </c>
      <c r="G1146" s="9" t="s">
        <v>3436</v>
      </c>
      <c r="H1146" s="9" t="s">
        <v>3437</v>
      </c>
      <c r="I1146" s="9">
        <v>341.12</v>
      </c>
      <c r="J1146" s="9">
        <v>17582</v>
      </c>
      <c r="K1146" s="9">
        <v>42.36</v>
      </c>
      <c r="L1146" s="9">
        <v>96.8</v>
      </c>
      <c r="M1146" s="9">
        <v>0.56799999999999995</v>
      </c>
      <c r="N1146" s="9">
        <v>15.69</v>
      </c>
      <c r="O1146" s="9">
        <v>37608.426489999998</v>
      </c>
      <c r="P1146" s="9">
        <v>36703.292419999998</v>
      </c>
      <c r="Q1146" s="9">
        <v>7028.9</v>
      </c>
      <c r="R1146" s="12">
        <f>J1146*VLOOKUP(C1146,'Projeto Básico'!A:F,6,FALSE)</f>
        <v>30.808764082735959</v>
      </c>
    </row>
    <row r="1147" spans="1:18">
      <c r="A1147" t="str">
        <f t="shared" si="17"/>
        <v>AraguanãMA</v>
      </c>
      <c r="B1147" s="21" t="s">
        <v>3398</v>
      </c>
      <c r="C1147" s="22" t="s">
        <v>23</v>
      </c>
      <c r="D1147" s="22" t="s">
        <v>133</v>
      </c>
      <c r="E1147" s="9" t="s">
        <v>3438</v>
      </c>
      <c r="F1147" s="9">
        <v>2100873</v>
      </c>
      <c r="G1147" s="9" t="s">
        <v>3439</v>
      </c>
      <c r="H1147" s="9" t="s">
        <v>3440</v>
      </c>
      <c r="I1147" s="9">
        <v>805.19399999999996</v>
      </c>
      <c r="J1147" s="9">
        <v>15675</v>
      </c>
      <c r="K1147" s="9">
        <v>17.350000000000001</v>
      </c>
      <c r="L1147" s="9">
        <v>96.3</v>
      </c>
      <c r="M1147" s="9">
        <v>0.53300000000000003</v>
      </c>
      <c r="N1147" s="9">
        <v>21.98</v>
      </c>
      <c r="O1147" s="9">
        <v>32545.1741</v>
      </c>
      <c r="P1147" s="9">
        <v>32295.252199999999</v>
      </c>
      <c r="Q1147" s="9">
        <v>5842.31</v>
      </c>
      <c r="R1147" s="12">
        <f>J1147*VLOOKUP(C1147,'Projeto Básico'!A:F,6,FALSE)</f>
        <v>27.467146911437048</v>
      </c>
    </row>
    <row r="1148" spans="1:18">
      <c r="A1148" t="str">
        <f t="shared" si="17"/>
        <v>AraiosesMA</v>
      </c>
      <c r="B1148" s="21" t="s">
        <v>3398</v>
      </c>
      <c r="C1148" s="22" t="s">
        <v>23</v>
      </c>
      <c r="D1148" s="22" t="s">
        <v>133</v>
      </c>
      <c r="E1148" s="9" t="s">
        <v>3441</v>
      </c>
      <c r="F1148" s="9">
        <v>2100907</v>
      </c>
      <c r="G1148" s="9" t="s">
        <v>3442</v>
      </c>
      <c r="H1148" s="9" t="s">
        <v>3443</v>
      </c>
      <c r="I1148" s="9">
        <v>1789.73</v>
      </c>
      <c r="J1148" s="9">
        <v>47095</v>
      </c>
      <c r="K1148" s="9">
        <v>23.84</v>
      </c>
      <c r="L1148" s="9">
        <v>96.8</v>
      </c>
      <c r="M1148" s="9">
        <v>0.52100000000000002</v>
      </c>
      <c r="N1148" s="9">
        <v>12.68</v>
      </c>
      <c r="O1148" s="9">
        <v>69273.854420000003</v>
      </c>
      <c r="P1148" s="9">
        <v>71709.473929999993</v>
      </c>
      <c r="Q1148" s="9">
        <v>5902.11</v>
      </c>
      <c r="R1148" s="12">
        <f>J1148*VLOOKUP(C1148,'Projeto Básico'!A:F,6,FALSE)</f>
        <v>82.524101039497779</v>
      </c>
    </row>
    <row r="1149" spans="1:18">
      <c r="A1149" t="str">
        <f t="shared" si="17"/>
        <v>ArameMA</v>
      </c>
      <c r="B1149" s="21" t="s">
        <v>3398</v>
      </c>
      <c r="C1149" s="22" t="s">
        <v>23</v>
      </c>
      <c r="D1149" s="22" t="s">
        <v>133</v>
      </c>
      <c r="E1149" s="9" t="s">
        <v>3444</v>
      </c>
      <c r="F1149" s="9">
        <v>2100956</v>
      </c>
      <c r="G1149" s="9" t="s">
        <v>3445</v>
      </c>
      <c r="H1149" s="9" t="s">
        <v>3446</v>
      </c>
      <c r="I1149" s="9">
        <v>2976.0390000000002</v>
      </c>
      <c r="J1149" s="9">
        <v>32825</v>
      </c>
      <c r="K1149" s="9">
        <v>10.54</v>
      </c>
      <c r="L1149" s="9">
        <v>89.8</v>
      </c>
      <c r="M1149" s="9">
        <v>0.51200000000000001</v>
      </c>
      <c r="N1149" s="9">
        <v>30.93</v>
      </c>
      <c r="O1149" s="9">
        <v>53492.889340000002</v>
      </c>
      <c r="P1149" s="9">
        <v>58272.611510000002</v>
      </c>
      <c r="Q1149" s="9">
        <v>7688.94</v>
      </c>
      <c r="R1149" s="12">
        <f>J1149*VLOOKUP(C1149,'Projeto Básico'!A:F,6,FALSE)</f>
        <v>57.518921682164027</v>
      </c>
    </row>
    <row r="1150" spans="1:18">
      <c r="A1150" t="str">
        <f t="shared" si="17"/>
        <v>ArariMA</v>
      </c>
      <c r="B1150" s="21" t="s">
        <v>3398</v>
      </c>
      <c r="C1150" s="22" t="s">
        <v>23</v>
      </c>
      <c r="D1150" s="22" t="s">
        <v>133</v>
      </c>
      <c r="E1150" s="9" t="s">
        <v>3447</v>
      </c>
      <c r="F1150" s="9">
        <v>2101004</v>
      </c>
      <c r="G1150" s="9" t="s">
        <v>3448</v>
      </c>
      <c r="H1150" s="9" t="s">
        <v>3449</v>
      </c>
      <c r="I1150" s="9">
        <v>1100.2750000000001</v>
      </c>
      <c r="J1150" s="9">
        <v>30014</v>
      </c>
      <c r="K1150" s="9">
        <v>25.89</v>
      </c>
      <c r="L1150" s="9">
        <v>99</v>
      </c>
      <c r="M1150" s="9">
        <v>0.626</v>
      </c>
      <c r="N1150" s="9">
        <v>17.07</v>
      </c>
      <c r="O1150" s="9">
        <v>61500.319660000001</v>
      </c>
      <c r="P1150" s="9">
        <v>58960.479879999999</v>
      </c>
      <c r="Q1150" s="9">
        <v>9107.14</v>
      </c>
      <c r="R1150" s="12">
        <f>J1150*VLOOKUP(C1150,'Projeto Básico'!A:F,6,FALSE)</f>
        <v>52.593234283883355</v>
      </c>
    </row>
    <row r="1151" spans="1:18">
      <c r="A1151" t="str">
        <f t="shared" si="17"/>
        <v>AxixáMA</v>
      </c>
      <c r="B1151" s="21" t="s">
        <v>3398</v>
      </c>
      <c r="C1151" s="22" t="s">
        <v>23</v>
      </c>
      <c r="D1151" s="22" t="s">
        <v>133</v>
      </c>
      <c r="E1151" s="9" t="s">
        <v>3450</v>
      </c>
      <c r="F1151" s="9">
        <v>2101103</v>
      </c>
      <c r="G1151" s="9" t="s">
        <v>3451</v>
      </c>
      <c r="H1151" s="9" t="s">
        <v>3452</v>
      </c>
      <c r="I1151" s="9">
        <v>160.46199999999999</v>
      </c>
      <c r="J1151" s="9">
        <v>12234</v>
      </c>
      <c r="K1151" s="9">
        <v>56.15</v>
      </c>
      <c r="L1151" s="9">
        <v>98.5</v>
      </c>
      <c r="M1151" s="9">
        <v>0.64100000000000001</v>
      </c>
      <c r="N1151" s="9">
        <v>6.25</v>
      </c>
      <c r="O1151" s="9">
        <v>26029.934969999998</v>
      </c>
      <c r="P1151" s="9">
        <v>22297.416659999999</v>
      </c>
      <c r="Q1151" s="9">
        <v>6931.14</v>
      </c>
      <c r="R1151" s="12">
        <f>J1151*VLOOKUP(C1151,'Projeto Básico'!A:F,6,FALSE)</f>
        <v>21.437516766476609</v>
      </c>
    </row>
    <row r="1152" spans="1:18">
      <c r="A1152" t="str">
        <f t="shared" si="17"/>
        <v>BacabalMA</v>
      </c>
      <c r="B1152" s="21" t="s">
        <v>3398</v>
      </c>
      <c r="C1152" s="22" t="s">
        <v>23</v>
      </c>
      <c r="D1152" s="22" t="s">
        <v>133</v>
      </c>
      <c r="E1152" s="9" t="s">
        <v>3453</v>
      </c>
      <c r="F1152" s="9">
        <v>2101202</v>
      </c>
      <c r="G1152" s="9" t="s">
        <v>3454</v>
      </c>
      <c r="H1152" s="9" t="s">
        <v>3455</v>
      </c>
      <c r="I1152" s="9">
        <v>1656.7360000000001</v>
      </c>
      <c r="J1152" s="9">
        <v>105094</v>
      </c>
      <c r="K1152" s="9">
        <v>59.43</v>
      </c>
      <c r="L1152" s="9">
        <v>97.2</v>
      </c>
      <c r="M1152" s="9">
        <v>0.65100000000000002</v>
      </c>
      <c r="N1152" s="9">
        <v>14.39</v>
      </c>
      <c r="O1152" s="9">
        <v>197416.4087</v>
      </c>
      <c r="P1152" s="9">
        <v>186109.21432999999</v>
      </c>
      <c r="Q1152" s="9">
        <v>12869.25</v>
      </c>
      <c r="R1152" s="12">
        <f>J1152*VLOOKUP(C1152,'Projeto Básico'!A:F,6,FALSE)</f>
        <v>184.155173046926</v>
      </c>
    </row>
    <row r="1153" spans="1:18">
      <c r="A1153" t="str">
        <f t="shared" si="17"/>
        <v>BacabeiraMA</v>
      </c>
      <c r="B1153" s="21" t="s">
        <v>3398</v>
      </c>
      <c r="C1153" s="22" t="s">
        <v>23</v>
      </c>
      <c r="D1153" s="22" t="s">
        <v>133</v>
      </c>
      <c r="E1153" s="9" t="s">
        <v>3456</v>
      </c>
      <c r="F1153" s="9">
        <v>2101251</v>
      </c>
      <c r="G1153" s="9" t="s">
        <v>3457</v>
      </c>
      <c r="H1153" s="9" t="s">
        <v>3458</v>
      </c>
      <c r="I1153" s="9">
        <v>542.96199999999999</v>
      </c>
      <c r="J1153" s="9">
        <v>17446</v>
      </c>
      <c r="K1153" s="9">
        <v>24.25</v>
      </c>
      <c r="L1153" s="9">
        <v>98.4</v>
      </c>
      <c r="M1153" s="9">
        <v>0.629</v>
      </c>
      <c r="N1153" s="9">
        <v>20.98</v>
      </c>
      <c r="O1153" s="9">
        <v>52890.279260000003</v>
      </c>
      <c r="P1153" s="9">
        <v>45827.228900000002</v>
      </c>
      <c r="Q1153" s="9">
        <v>18212.68</v>
      </c>
      <c r="R1153" s="12">
        <f>J1153*VLOOKUP(C1153,'Projeto Básico'!A:F,6,FALSE)</f>
        <v>30.570452632659059</v>
      </c>
    </row>
    <row r="1154" spans="1:18">
      <c r="A1154" t="str">
        <f t="shared" si="17"/>
        <v>BacuriMA</v>
      </c>
      <c r="B1154" s="21" t="s">
        <v>3398</v>
      </c>
      <c r="C1154" s="22" t="s">
        <v>23</v>
      </c>
      <c r="D1154" s="22" t="s">
        <v>133</v>
      </c>
      <c r="E1154" s="9" t="s">
        <v>3459</v>
      </c>
      <c r="F1154" s="9">
        <v>2101301</v>
      </c>
      <c r="G1154" s="9" t="s">
        <v>3460</v>
      </c>
      <c r="H1154" s="9" t="s">
        <v>3461</v>
      </c>
      <c r="I1154" s="9">
        <v>850.49099999999999</v>
      </c>
      <c r="J1154" s="9">
        <v>18726</v>
      </c>
      <c r="K1154" s="9">
        <v>21.07</v>
      </c>
      <c r="L1154" s="9">
        <v>97.8</v>
      </c>
      <c r="M1154" s="9">
        <v>0.57799999999999996</v>
      </c>
      <c r="N1154" s="9">
        <v>7.63</v>
      </c>
      <c r="O1154" s="9">
        <v>34781.156410000003</v>
      </c>
      <c r="P1154" s="9">
        <v>30545.818650000001</v>
      </c>
      <c r="Q1154" s="9">
        <v>5988.01</v>
      </c>
      <c r="R1154" s="12">
        <f>J1154*VLOOKUP(C1154,'Projeto Básico'!A:F,6,FALSE)</f>
        <v>32.813383927500489</v>
      </c>
    </row>
    <row r="1155" spans="1:18">
      <c r="A1155" t="str">
        <f t="shared" si="17"/>
        <v>BacuritubaMA</v>
      </c>
      <c r="B1155" s="21" t="s">
        <v>3398</v>
      </c>
      <c r="C1155" s="22" t="s">
        <v>23</v>
      </c>
      <c r="D1155" s="22" t="s">
        <v>133</v>
      </c>
      <c r="E1155" s="9" t="s">
        <v>3462</v>
      </c>
      <c r="F1155" s="9">
        <v>2101350</v>
      </c>
      <c r="G1155" s="9" t="s">
        <v>3463</v>
      </c>
      <c r="H1155" s="9" t="s">
        <v>3464</v>
      </c>
      <c r="I1155" s="9">
        <v>413.65100000000001</v>
      </c>
      <c r="J1155" s="9">
        <v>5696</v>
      </c>
      <c r="K1155" s="9">
        <v>7.85</v>
      </c>
      <c r="L1155" s="9">
        <v>98.8</v>
      </c>
      <c r="M1155" s="9">
        <v>0.53700000000000003</v>
      </c>
      <c r="N1155" s="9">
        <v>20.41</v>
      </c>
      <c r="O1155" s="9">
        <v>16573.307550000001</v>
      </c>
      <c r="P1155" s="9">
        <v>16100.25086</v>
      </c>
      <c r="Q1155" s="9">
        <v>6746.29</v>
      </c>
      <c r="R1155" s="12">
        <f>J1155*VLOOKUP(C1155,'Projeto Básico'!A:F,6,FALSE)</f>
        <v>9.9810442620443656</v>
      </c>
    </row>
    <row r="1156" spans="1:18">
      <c r="A1156" t="str">
        <f t="shared" si="17"/>
        <v>BalsasMA</v>
      </c>
      <c r="B1156" s="21" t="s">
        <v>3398</v>
      </c>
      <c r="C1156" s="22" t="s">
        <v>23</v>
      </c>
      <c r="D1156" s="22" t="s">
        <v>133</v>
      </c>
      <c r="E1156" s="9" t="s">
        <v>3465</v>
      </c>
      <c r="F1156" s="9">
        <v>2101400</v>
      </c>
      <c r="G1156" s="9" t="s">
        <v>3466</v>
      </c>
      <c r="H1156" s="9" t="s">
        <v>3467</v>
      </c>
      <c r="I1156" s="9">
        <v>13141.162</v>
      </c>
      <c r="J1156" s="9">
        <v>96951</v>
      </c>
      <c r="K1156" s="9">
        <v>6.36</v>
      </c>
      <c r="L1156" s="9">
        <v>94.4</v>
      </c>
      <c r="M1156" s="9">
        <v>0.68700000000000006</v>
      </c>
      <c r="N1156" s="9">
        <v>11.94</v>
      </c>
      <c r="O1156" s="9">
        <v>226600.04887999999</v>
      </c>
      <c r="P1156" s="9">
        <v>221466.69501</v>
      </c>
      <c r="Q1156" s="9">
        <v>49786.61</v>
      </c>
      <c r="R1156" s="12">
        <f>J1156*VLOOKUP(C1156,'Projeto Básico'!A:F,6,FALSE)</f>
        <v>169.88627497357149</v>
      </c>
    </row>
    <row r="1157" spans="1:18">
      <c r="A1157" t="str">
        <f t="shared" si="17"/>
        <v>Barão de GrajaúMA</v>
      </c>
      <c r="B1157" s="21" t="s">
        <v>3398</v>
      </c>
      <c r="C1157" s="22" t="s">
        <v>23</v>
      </c>
      <c r="D1157" s="22" t="s">
        <v>133</v>
      </c>
      <c r="E1157" s="9" t="s">
        <v>3468</v>
      </c>
      <c r="F1157" s="9">
        <v>2101509</v>
      </c>
      <c r="G1157" s="9" t="s">
        <v>3469</v>
      </c>
      <c r="H1157" s="9" t="s">
        <v>3470</v>
      </c>
      <c r="I1157" s="9">
        <v>2209.4140000000002</v>
      </c>
      <c r="J1157" s="9">
        <v>19026</v>
      </c>
      <c r="K1157" s="9">
        <v>7.94</v>
      </c>
      <c r="L1157" s="9">
        <v>95.8</v>
      </c>
      <c r="M1157" s="9">
        <v>0.59199999999999997</v>
      </c>
      <c r="N1157" s="9">
        <v>14.98</v>
      </c>
      <c r="O1157" s="9">
        <v>39740.960140000003</v>
      </c>
      <c r="P1157" s="9">
        <v>40114.700400000002</v>
      </c>
      <c r="Q1157" s="9">
        <v>11816.72</v>
      </c>
      <c r="R1157" s="12">
        <f>J1157*VLOOKUP(C1157,'Projeto Básico'!A:F,6,FALSE)</f>
        <v>33.339070949728949</v>
      </c>
    </row>
    <row r="1158" spans="1:18">
      <c r="A1158" t="str">
        <f t="shared" ref="A1158:A1221" si="18">CONCATENATE(E1158,C1158)</f>
        <v>Barra do CordaMA</v>
      </c>
      <c r="B1158" s="21" t="s">
        <v>3398</v>
      </c>
      <c r="C1158" s="22" t="s">
        <v>23</v>
      </c>
      <c r="D1158" s="22" t="s">
        <v>133</v>
      </c>
      <c r="E1158" s="9" t="s">
        <v>3471</v>
      </c>
      <c r="F1158" s="9">
        <v>2101608</v>
      </c>
      <c r="G1158" s="9" t="s">
        <v>3472</v>
      </c>
      <c r="H1158" s="9" t="s">
        <v>3473</v>
      </c>
      <c r="I1158" s="9">
        <v>5187.6729999999998</v>
      </c>
      <c r="J1158" s="9">
        <v>88895</v>
      </c>
      <c r="K1158" s="9">
        <v>15.92</v>
      </c>
      <c r="L1158" s="9">
        <v>95.8</v>
      </c>
      <c r="M1158" s="9">
        <v>0.60599999999999998</v>
      </c>
      <c r="N1158" s="9">
        <v>15.22</v>
      </c>
      <c r="O1158" s="9">
        <v>137226.65416000001</v>
      </c>
      <c r="P1158" s="9">
        <v>146685.53688</v>
      </c>
      <c r="Q1158" s="9">
        <v>8452.3799999999992</v>
      </c>
      <c r="R1158" s="12">
        <f>J1158*VLOOKUP(C1158,'Projeto Básico'!A:F,6,FALSE)</f>
        <v>155.76982613666326</v>
      </c>
    </row>
    <row r="1159" spans="1:18">
      <c r="A1159" t="str">
        <f t="shared" si="18"/>
        <v>BarreirinhasMA</v>
      </c>
      <c r="B1159" s="21" t="s">
        <v>3398</v>
      </c>
      <c r="C1159" s="22" t="s">
        <v>23</v>
      </c>
      <c r="D1159" s="22" t="s">
        <v>133</v>
      </c>
      <c r="E1159" s="9" t="s">
        <v>3474</v>
      </c>
      <c r="F1159" s="9">
        <v>2101707</v>
      </c>
      <c r="G1159" s="9" t="s">
        <v>514</v>
      </c>
      <c r="H1159" s="9" t="s">
        <v>3475</v>
      </c>
      <c r="I1159" s="9">
        <v>3046.308</v>
      </c>
      <c r="J1159" s="9">
        <v>63891</v>
      </c>
      <c r="K1159" s="9">
        <v>17.649999999999999</v>
      </c>
      <c r="L1159" s="9">
        <v>96</v>
      </c>
      <c r="M1159" s="9">
        <v>0.56999999999999995</v>
      </c>
      <c r="N1159" s="9">
        <v>14.17</v>
      </c>
      <c r="O1159" s="9">
        <v>129536.1691</v>
      </c>
      <c r="P1159" s="9">
        <v>105245.11209</v>
      </c>
      <c r="Q1159" s="9">
        <v>7938.48</v>
      </c>
      <c r="R1159" s="12">
        <f>J1159*VLOOKUP(C1159,'Projeto Básico'!A:F,6,FALSE)</f>
        <v>111.95556512399519</v>
      </c>
    </row>
    <row r="1160" spans="1:18">
      <c r="A1160" t="str">
        <f t="shared" si="18"/>
        <v>BeláguaMA</v>
      </c>
      <c r="B1160" s="21" t="s">
        <v>3398</v>
      </c>
      <c r="C1160" s="22" t="s">
        <v>23</v>
      </c>
      <c r="D1160" s="22" t="s">
        <v>133</v>
      </c>
      <c r="E1160" s="9" t="s">
        <v>3476</v>
      </c>
      <c r="F1160" s="9">
        <v>2101731</v>
      </c>
      <c r="G1160" s="9" t="s">
        <v>3477</v>
      </c>
      <c r="H1160" s="9" t="s">
        <v>3478</v>
      </c>
      <c r="I1160" s="9">
        <v>569.60599999999999</v>
      </c>
      <c r="J1160" s="9">
        <v>7586</v>
      </c>
      <c r="K1160" s="9">
        <v>13.06</v>
      </c>
      <c r="L1160" s="9">
        <v>95.9</v>
      </c>
      <c r="M1160" s="9">
        <v>0.51200000000000001</v>
      </c>
      <c r="N1160" s="9">
        <v>9.6199999999999992</v>
      </c>
      <c r="O1160" s="9">
        <v>20075.318139999999</v>
      </c>
      <c r="P1160" s="9">
        <v>21657.471249999999</v>
      </c>
      <c r="Q1160" s="9">
        <v>7722.83</v>
      </c>
      <c r="R1160" s="12">
        <f>J1160*VLOOKUP(C1160,'Projeto Básico'!A:F,6,FALSE)</f>
        <v>13.292872502083664</v>
      </c>
    </row>
    <row r="1161" spans="1:18">
      <c r="A1161" t="str">
        <f t="shared" si="18"/>
        <v>Bela Vista do MaranhãoMA</v>
      </c>
      <c r="B1161" s="21" t="s">
        <v>3398</v>
      </c>
      <c r="C1161" s="22" t="s">
        <v>23</v>
      </c>
      <c r="D1161" s="22" t="s">
        <v>133</v>
      </c>
      <c r="E1161" s="9" t="s">
        <v>3479</v>
      </c>
      <c r="F1161" s="9">
        <v>2101772</v>
      </c>
      <c r="G1161" s="9" t="s">
        <v>2780</v>
      </c>
      <c r="H1161" s="9" t="s">
        <v>3480</v>
      </c>
      <c r="I1161" s="9">
        <v>147.95400000000001</v>
      </c>
      <c r="J1161" s="9">
        <v>11347</v>
      </c>
      <c r="K1161" s="9">
        <v>47.15</v>
      </c>
      <c r="L1161" s="9">
        <v>98.5</v>
      </c>
      <c r="M1161" s="9">
        <v>0.55400000000000005</v>
      </c>
      <c r="N1161" s="9">
        <v>15.87</v>
      </c>
      <c r="O1161" s="9">
        <v>30726.131270000002</v>
      </c>
      <c r="P1161" s="9">
        <v>30106.72018</v>
      </c>
      <c r="Q1161" s="9">
        <v>7579.26</v>
      </c>
      <c r="R1161" s="12">
        <f>J1161*VLOOKUP(C1161,'Projeto Básico'!A:F,6,FALSE)</f>
        <v>19.88323547075446</v>
      </c>
    </row>
    <row r="1162" spans="1:18">
      <c r="A1162" t="str">
        <f t="shared" si="18"/>
        <v>Benedito LeiteMA</v>
      </c>
      <c r="B1162" s="21" t="s">
        <v>3398</v>
      </c>
      <c r="C1162" s="22" t="s">
        <v>23</v>
      </c>
      <c r="D1162" s="22" t="s">
        <v>133</v>
      </c>
      <c r="E1162" s="9" t="s">
        <v>3481</v>
      </c>
      <c r="F1162" s="9">
        <v>2101806</v>
      </c>
      <c r="G1162" s="9" t="s">
        <v>3482</v>
      </c>
      <c r="H1162" s="9" t="s">
        <v>3483</v>
      </c>
      <c r="I1162" s="9">
        <v>1784.64</v>
      </c>
      <c r="J1162" s="9">
        <v>5643</v>
      </c>
      <c r="K1162" s="9">
        <v>3.07</v>
      </c>
      <c r="L1162" s="9">
        <v>97.5</v>
      </c>
      <c r="M1162" s="9">
        <v>0.54600000000000004</v>
      </c>
      <c r="N1162" s="9">
        <v>15.15</v>
      </c>
      <c r="O1162" s="9">
        <v>14558.63651</v>
      </c>
      <c r="P1162" s="9">
        <v>13101.02152</v>
      </c>
      <c r="Q1162" s="9">
        <v>10454.15</v>
      </c>
      <c r="R1162" s="12">
        <f>J1162*VLOOKUP(C1162,'Projeto Básico'!A:F,6,FALSE)</f>
        <v>9.888172888117337</v>
      </c>
    </row>
    <row r="1163" spans="1:18">
      <c r="A1163" t="str">
        <f t="shared" si="18"/>
        <v>BequimãoMA</v>
      </c>
      <c r="B1163" s="21" t="s">
        <v>3398</v>
      </c>
      <c r="C1163" s="22" t="s">
        <v>23</v>
      </c>
      <c r="D1163" s="22" t="s">
        <v>133</v>
      </c>
      <c r="E1163" s="9" t="s">
        <v>3484</v>
      </c>
      <c r="F1163" s="9">
        <v>2101905</v>
      </c>
      <c r="G1163" s="9" t="s">
        <v>3485</v>
      </c>
      <c r="H1163" s="9" t="s">
        <v>3486</v>
      </c>
      <c r="I1163" s="9">
        <v>790.22199999999998</v>
      </c>
      <c r="J1163" s="9">
        <v>21317</v>
      </c>
      <c r="K1163" s="9">
        <v>26.46</v>
      </c>
      <c r="L1163" s="9">
        <v>95.7</v>
      </c>
      <c r="M1163" s="9">
        <v>0.60099999999999998</v>
      </c>
      <c r="N1163" s="9">
        <v>8.77</v>
      </c>
      <c r="O1163" s="9">
        <v>40130.684679999998</v>
      </c>
      <c r="P1163" s="9">
        <v>41176.357129999997</v>
      </c>
      <c r="Q1163" s="9">
        <v>6261.69</v>
      </c>
      <c r="R1163" s="12">
        <f>J1163*VLOOKUP(C1163,'Projeto Básico'!A:F,6,FALSE)</f>
        <v>37.353567509480293</v>
      </c>
    </row>
    <row r="1164" spans="1:18">
      <c r="A1164" t="str">
        <f t="shared" si="18"/>
        <v>Bernardo do MearimMA</v>
      </c>
      <c r="B1164" s="21" t="s">
        <v>3398</v>
      </c>
      <c r="C1164" s="22" t="s">
        <v>23</v>
      </c>
      <c r="D1164" s="22" t="s">
        <v>133</v>
      </c>
      <c r="E1164" s="9" t="s">
        <v>3487</v>
      </c>
      <c r="F1164" s="9">
        <v>2101939</v>
      </c>
      <c r="G1164" s="9" t="s">
        <v>3488</v>
      </c>
      <c r="H1164" s="9" t="s">
        <v>3489</v>
      </c>
      <c r="I1164" s="9">
        <v>247.18600000000001</v>
      </c>
      <c r="J1164" s="9">
        <v>6102</v>
      </c>
      <c r="K1164" s="9">
        <v>22.93</v>
      </c>
      <c r="L1164" s="9">
        <v>98.2</v>
      </c>
      <c r="M1164" s="9">
        <v>0.60399999999999998</v>
      </c>
      <c r="N1164" s="9" t="s">
        <v>151</v>
      </c>
      <c r="O1164" s="9">
        <v>18648.738669999999</v>
      </c>
      <c r="P1164" s="9">
        <v>17528.955999999998</v>
      </c>
      <c r="Q1164" s="9">
        <v>8945.5400000000009</v>
      </c>
      <c r="R1164" s="12">
        <f>J1164*VLOOKUP(C1164,'Projeto Básico'!A:F,6,FALSE)</f>
        <v>10.692474032126881</v>
      </c>
    </row>
    <row r="1165" spans="1:18">
      <c r="A1165" t="str">
        <f t="shared" si="18"/>
        <v>Boa Vista do GurupiMA</v>
      </c>
      <c r="B1165" s="21" t="s">
        <v>3398</v>
      </c>
      <c r="C1165" s="22" t="s">
        <v>23</v>
      </c>
      <c r="D1165" s="22" t="s">
        <v>133</v>
      </c>
      <c r="E1165" s="9" t="s">
        <v>3490</v>
      </c>
      <c r="F1165" s="9">
        <v>2101970</v>
      </c>
      <c r="G1165" s="9" t="s">
        <v>523</v>
      </c>
      <c r="H1165" s="9" t="s">
        <v>3491</v>
      </c>
      <c r="I1165" s="9">
        <v>400.35</v>
      </c>
      <c r="J1165" s="9">
        <v>8494</v>
      </c>
      <c r="K1165" s="9">
        <v>19.7</v>
      </c>
      <c r="L1165" s="9">
        <v>97.7</v>
      </c>
      <c r="M1165" s="9">
        <v>0.54500000000000004</v>
      </c>
      <c r="N1165" s="9" t="s">
        <v>151</v>
      </c>
      <c r="O1165" s="9">
        <v>18045.720160000001</v>
      </c>
      <c r="P1165" s="9">
        <v>16463.567299999999</v>
      </c>
      <c r="Q1165" s="9">
        <v>7160.76</v>
      </c>
      <c r="R1165" s="12">
        <f>J1165*VLOOKUP(C1165,'Projeto Básico'!A:F,6,FALSE)</f>
        <v>14.883951889361805</v>
      </c>
    </row>
    <row r="1166" spans="1:18">
      <c r="A1166" t="str">
        <f t="shared" si="18"/>
        <v>Bom JardimMA</v>
      </c>
      <c r="B1166" s="21" t="s">
        <v>3398</v>
      </c>
      <c r="C1166" s="22" t="s">
        <v>23</v>
      </c>
      <c r="D1166" s="22" t="s">
        <v>133</v>
      </c>
      <c r="E1166" s="9" t="s">
        <v>3492</v>
      </c>
      <c r="F1166" s="9">
        <v>2102002</v>
      </c>
      <c r="G1166" s="9" t="s">
        <v>3493</v>
      </c>
      <c r="H1166" s="9" t="s">
        <v>3494</v>
      </c>
      <c r="I1166" s="9">
        <v>6588.38</v>
      </c>
      <c r="J1166" s="9">
        <v>42010</v>
      </c>
      <c r="K1166" s="9">
        <v>5.93</v>
      </c>
      <c r="L1166" s="9">
        <v>96.8</v>
      </c>
      <c r="M1166" s="9">
        <v>0.53800000000000003</v>
      </c>
      <c r="N1166" s="9">
        <v>17.940000000000001</v>
      </c>
      <c r="O1166" s="9">
        <v>86335.258260000002</v>
      </c>
      <c r="P1166" s="9">
        <v>78006.167189999993</v>
      </c>
      <c r="Q1166" s="9">
        <v>8125.85</v>
      </c>
      <c r="R1166" s="12">
        <f>J1166*VLOOKUP(C1166,'Projeto Básico'!A:F,6,FALSE)</f>
        <v>73.613706012725387</v>
      </c>
    </row>
    <row r="1167" spans="1:18">
      <c r="A1167" t="str">
        <f t="shared" si="18"/>
        <v>Bom Jesus das SelvasMA</v>
      </c>
      <c r="B1167" s="21" t="s">
        <v>3398</v>
      </c>
      <c r="C1167" s="22" t="s">
        <v>23</v>
      </c>
      <c r="D1167" s="22" t="s">
        <v>133</v>
      </c>
      <c r="E1167" s="9" t="s">
        <v>3495</v>
      </c>
      <c r="F1167" s="9">
        <v>2102036</v>
      </c>
      <c r="G1167" s="9" t="s">
        <v>820</v>
      </c>
      <c r="H1167" s="9" t="s">
        <v>3496</v>
      </c>
      <c r="I1167" s="9">
        <v>2676.98</v>
      </c>
      <c r="J1167" s="9">
        <v>35095</v>
      </c>
      <c r="K1167" s="9">
        <v>10.62</v>
      </c>
      <c r="L1167" s="9">
        <v>88.7</v>
      </c>
      <c r="M1167" s="9">
        <v>0.55800000000000005</v>
      </c>
      <c r="N1167" s="9">
        <v>26.1</v>
      </c>
      <c r="O1167" s="9">
        <v>65140.726929999997</v>
      </c>
      <c r="P1167" s="9">
        <v>65667.006129999994</v>
      </c>
      <c r="Q1167" s="9">
        <v>9517.1200000000008</v>
      </c>
      <c r="R1167" s="12">
        <f>J1167*VLOOKUP(C1167,'Projeto Básico'!A:F,6,FALSE)</f>
        <v>61.496620150359377</v>
      </c>
    </row>
    <row r="1168" spans="1:18">
      <c r="A1168" t="str">
        <f t="shared" si="18"/>
        <v>Bom LugarMA</v>
      </c>
      <c r="B1168" s="21" t="s">
        <v>3398</v>
      </c>
      <c r="C1168" s="22" t="s">
        <v>23</v>
      </c>
      <c r="D1168" s="22" t="s">
        <v>133</v>
      </c>
      <c r="E1168" s="9" t="s">
        <v>3497</v>
      </c>
      <c r="F1168" s="9">
        <v>2102077</v>
      </c>
      <c r="G1168" s="9" t="s">
        <v>3498</v>
      </c>
      <c r="H1168" s="9" t="s">
        <v>3499</v>
      </c>
      <c r="I1168" s="9">
        <v>445.17099999999999</v>
      </c>
      <c r="J1168" s="9">
        <v>16578</v>
      </c>
      <c r="K1168" s="9">
        <v>33.229999999999997</v>
      </c>
      <c r="L1168" s="9">
        <v>94.3</v>
      </c>
      <c r="M1168" s="9">
        <v>0.56200000000000006</v>
      </c>
      <c r="N1168" s="9">
        <v>6.06</v>
      </c>
      <c r="O1168" s="9">
        <v>29341.110100000002</v>
      </c>
      <c r="P1168" s="9">
        <v>24529.47032</v>
      </c>
      <c r="Q1168" s="9">
        <v>6220.87</v>
      </c>
      <c r="R1168" s="12">
        <f>J1168*VLOOKUP(C1168,'Projeto Básico'!A:F,6,FALSE)</f>
        <v>29.049464848344712</v>
      </c>
    </row>
    <row r="1169" spans="1:18">
      <c r="A1169" t="str">
        <f t="shared" si="18"/>
        <v>BrejoMA</v>
      </c>
      <c r="B1169" s="21" t="s">
        <v>3398</v>
      </c>
      <c r="C1169" s="22" t="s">
        <v>23</v>
      </c>
      <c r="D1169" s="22" t="s">
        <v>133</v>
      </c>
      <c r="E1169" s="9" t="s">
        <v>3500</v>
      </c>
      <c r="F1169" s="9">
        <v>2102101</v>
      </c>
      <c r="G1169" s="9" t="s">
        <v>3501</v>
      </c>
      <c r="H1169" s="9" t="s">
        <v>3502</v>
      </c>
      <c r="I1169" s="9">
        <v>1073.258</v>
      </c>
      <c r="J1169" s="9">
        <v>36900</v>
      </c>
      <c r="K1169" s="9">
        <v>31.04</v>
      </c>
      <c r="L1169" s="9">
        <v>96</v>
      </c>
      <c r="M1169" s="9">
        <v>0.56200000000000006</v>
      </c>
      <c r="N1169" s="9">
        <v>3.88</v>
      </c>
      <c r="O1169" s="9">
        <v>64383.204559999998</v>
      </c>
      <c r="P1169" s="9">
        <v>63830.366950000003</v>
      </c>
      <c r="Q1169" s="9">
        <v>9096.81</v>
      </c>
      <c r="R1169" s="12">
        <f>J1169*VLOOKUP(C1169,'Projeto Básico'!A:F,6,FALSE)</f>
        <v>64.65950373410061</v>
      </c>
    </row>
    <row r="1170" spans="1:18">
      <c r="A1170" t="str">
        <f t="shared" si="18"/>
        <v>Brejo de AreiaMA</v>
      </c>
      <c r="B1170" s="21" t="s">
        <v>3398</v>
      </c>
      <c r="C1170" s="22" t="s">
        <v>23</v>
      </c>
      <c r="D1170" s="22" t="s">
        <v>133</v>
      </c>
      <c r="E1170" s="9" t="s">
        <v>3503</v>
      </c>
      <c r="F1170" s="9">
        <v>2102150</v>
      </c>
      <c r="G1170" s="9" t="s">
        <v>3504</v>
      </c>
      <c r="H1170" s="9" t="s">
        <v>3505</v>
      </c>
      <c r="I1170" s="9">
        <v>986.03599999999994</v>
      </c>
      <c r="J1170" s="9">
        <v>8841</v>
      </c>
      <c r="K1170" s="9">
        <v>15.39</v>
      </c>
      <c r="L1170" s="9">
        <v>94</v>
      </c>
      <c r="M1170" s="9">
        <v>0.51900000000000002</v>
      </c>
      <c r="N1170" s="9">
        <v>6.37</v>
      </c>
      <c r="O1170" s="9">
        <v>24379.286469999999</v>
      </c>
      <c r="P1170" s="9">
        <v>22394.986870000001</v>
      </c>
      <c r="Q1170" s="9">
        <v>6993.27</v>
      </c>
      <c r="R1170" s="12">
        <f>J1170*VLOOKUP(C1170,'Projeto Básico'!A:F,6,FALSE)</f>
        <v>15.491996545072723</v>
      </c>
    </row>
    <row r="1171" spans="1:18">
      <c r="A1171" t="str">
        <f t="shared" si="18"/>
        <v>BuritiMA</v>
      </c>
      <c r="B1171" s="21" t="s">
        <v>3398</v>
      </c>
      <c r="C1171" s="22" t="s">
        <v>23</v>
      </c>
      <c r="D1171" s="22" t="s">
        <v>133</v>
      </c>
      <c r="E1171" s="9" t="s">
        <v>3506</v>
      </c>
      <c r="F1171" s="9">
        <v>2102200</v>
      </c>
      <c r="G1171" s="9" t="s">
        <v>2803</v>
      </c>
      <c r="H1171" s="9" t="s">
        <v>3507</v>
      </c>
      <c r="I1171" s="9">
        <v>1475.779</v>
      </c>
      <c r="J1171" s="9">
        <v>28916</v>
      </c>
      <c r="K1171" s="9">
        <v>18.329999999999998</v>
      </c>
      <c r="L1171" s="9">
        <v>99.1</v>
      </c>
      <c r="M1171" s="9">
        <v>0.54800000000000004</v>
      </c>
      <c r="N1171" s="9">
        <v>9.51</v>
      </c>
      <c r="O1171" s="9">
        <v>61245.010990000002</v>
      </c>
      <c r="P1171" s="9">
        <v>54595.490120000002</v>
      </c>
      <c r="Q1171" s="9">
        <v>8284.0400000000009</v>
      </c>
      <c r="R1171" s="12">
        <f>J1171*VLOOKUP(C1171,'Projeto Básico'!A:F,6,FALSE)</f>
        <v>50.669219782527186</v>
      </c>
    </row>
    <row r="1172" spans="1:18">
      <c r="A1172" t="str">
        <f t="shared" si="18"/>
        <v>Buriti BravoMA</v>
      </c>
      <c r="B1172" s="21" t="s">
        <v>3398</v>
      </c>
      <c r="C1172" s="22" t="s">
        <v>23</v>
      </c>
      <c r="D1172" s="22" t="s">
        <v>133</v>
      </c>
      <c r="E1172" s="9" t="s">
        <v>3508</v>
      </c>
      <c r="F1172" s="9">
        <v>2102309</v>
      </c>
      <c r="G1172" s="9" t="s">
        <v>3509</v>
      </c>
      <c r="H1172" s="9" t="s">
        <v>3510</v>
      </c>
      <c r="I1172" s="9">
        <v>1582.5519999999999</v>
      </c>
      <c r="J1172" s="9">
        <v>23993</v>
      </c>
      <c r="K1172" s="9">
        <v>14.47</v>
      </c>
      <c r="L1172" s="9">
        <v>97.3</v>
      </c>
      <c r="M1172" s="9">
        <v>0.59</v>
      </c>
      <c r="N1172" s="9">
        <v>26.24</v>
      </c>
      <c r="O1172" s="9">
        <v>43904.668089999999</v>
      </c>
      <c r="P1172" s="9">
        <v>45530.001799999998</v>
      </c>
      <c r="Q1172" s="9">
        <v>7892.85</v>
      </c>
      <c r="R1172" s="12">
        <f>J1172*VLOOKUP(C1172,'Projeto Básico'!A:F,6,FALSE)</f>
        <v>42.042695747758152</v>
      </c>
    </row>
    <row r="1173" spans="1:18">
      <c r="A1173" t="str">
        <f t="shared" si="18"/>
        <v>BuriticupuMA</v>
      </c>
      <c r="B1173" s="21" t="s">
        <v>3398</v>
      </c>
      <c r="C1173" s="22" t="s">
        <v>23</v>
      </c>
      <c r="D1173" s="22" t="s">
        <v>133</v>
      </c>
      <c r="E1173" s="9" t="s">
        <v>3511</v>
      </c>
      <c r="F1173" s="9">
        <v>2102325</v>
      </c>
      <c r="G1173" s="9" t="s">
        <v>3512</v>
      </c>
      <c r="H1173" s="9" t="s">
        <v>3513</v>
      </c>
      <c r="I1173" s="9">
        <v>2544.857</v>
      </c>
      <c r="J1173" s="9">
        <v>73595</v>
      </c>
      <c r="K1173" s="9">
        <v>25.63</v>
      </c>
      <c r="L1173" s="9">
        <v>96.1</v>
      </c>
      <c r="M1173" s="9">
        <v>0.55600000000000005</v>
      </c>
      <c r="N1173" s="9">
        <v>11.07</v>
      </c>
      <c r="O1173" s="9">
        <v>137130.39389000001</v>
      </c>
      <c r="P1173" s="9">
        <v>116238.25934</v>
      </c>
      <c r="Q1173" s="9">
        <v>9162.9599999999991</v>
      </c>
      <c r="R1173" s="12">
        <f>J1173*VLOOKUP(C1173,'Projeto Básico'!A:F,6,FALSE)</f>
        <v>128.95978800301177</v>
      </c>
    </row>
    <row r="1174" spans="1:18">
      <c r="A1174" t="str">
        <f t="shared" si="18"/>
        <v>BuritiranaMA</v>
      </c>
      <c r="B1174" s="21" t="s">
        <v>3398</v>
      </c>
      <c r="C1174" s="22" t="s">
        <v>23</v>
      </c>
      <c r="D1174" s="22" t="s">
        <v>133</v>
      </c>
      <c r="E1174" s="9" t="s">
        <v>3514</v>
      </c>
      <c r="F1174" s="9">
        <v>2102358</v>
      </c>
      <c r="G1174" s="9" t="s">
        <v>3515</v>
      </c>
      <c r="H1174" s="9" t="s">
        <v>3516</v>
      </c>
      <c r="I1174" s="9">
        <v>820.96799999999996</v>
      </c>
      <c r="J1174" s="9">
        <v>15503</v>
      </c>
      <c r="K1174" s="9">
        <v>18.059999999999999</v>
      </c>
      <c r="L1174" s="9">
        <v>98</v>
      </c>
      <c r="M1174" s="9">
        <v>0.58299999999999996</v>
      </c>
      <c r="N1174" s="9">
        <v>28.44</v>
      </c>
      <c r="O1174" s="9">
        <v>33895.886680000003</v>
      </c>
      <c r="P1174" s="9">
        <v>32411.836469999998</v>
      </c>
      <c r="Q1174" s="9">
        <v>7367.75</v>
      </c>
      <c r="R1174" s="12">
        <f>J1174*VLOOKUP(C1174,'Projeto Básico'!A:F,6,FALSE)</f>
        <v>27.16575301869273</v>
      </c>
    </row>
    <row r="1175" spans="1:18">
      <c r="A1175" t="str">
        <f t="shared" si="18"/>
        <v>Cachoeira GrandeMA</v>
      </c>
      <c r="B1175" s="21" t="s">
        <v>3398</v>
      </c>
      <c r="C1175" s="22" t="s">
        <v>23</v>
      </c>
      <c r="D1175" s="22" t="s">
        <v>133</v>
      </c>
      <c r="E1175" s="9" t="s">
        <v>3517</v>
      </c>
      <c r="F1175" s="9">
        <v>2102374</v>
      </c>
      <c r="G1175" s="9" t="s">
        <v>2504</v>
      </c>
      <c r="H1175" s="9" t="s">
        <v>3518</v>
      </c>
      <c r="I1175" s="9">
        <v>865.04</v>
      </c>
      <c r="J1175" s="9">
        <v>9524</v>
      </c>
      <c r="K1175" s="9">
        <v>11.97</v>
      </c>
      <c r="L1175" s="9">
        <v>92.9</v>
      </c>
      <c r="M1175" s="9">
        <v>0.53700000000000003</v>
      </c>
      <c r="N1175" s="9">
        <v>18.399999999999999</v>
      </c>
      <c r="O1175" s="9">
        <v>20190.652880000001</v>
      </c>
      <c r="P1175" s="9">
        <v>23825.561979999999</v>
      </c>
      <c r="Q1175" s="9">
        <v>6025.26</v>
      </c>
      <c r="R1175" s="12">
        <f>J1175*VLOOKUP(C1175,'Projeto Básico'!A:F,6,FALSE)</f>
        <v>16.688810665679519</v>
      </c>
    </row>
    <row r="1176" spans="1:18">
      <c r="A1176" t="str">
        <f t="shared" si="18"/>
        <v>CajapióMA</v>
      </c>
      <c r="B1176" s="21" t="s">
        <v>3398</v>
      </c>
      <c r="C1176" s="22" t="s">
        <v>23</v>
      </c>
      <c r="D1176" s="22" t="s">
        <v>133</v>
      </c>
      <c r="E1176" s="9" t="s">
        <v>3519</v>
      </c>
      <c r="F1176" s="9">
        <v>2102408</v>
      </c>
      <c r="G1176" s="9" t="s">
        <v>3520</v>
      </c>
      <c r="H1176" s="9" t="s">
        <v>3521</v>
      </c>
      <c r="I1176" s="9">
        <v>545.24400000000003</v>
      </c>
      <c r="J1176" s="9">
        <v>11255</v>
      </c>
      <c r="K1176" s="9">
        <v>11.66</v>
      </c>
      <c r="L1176" s="9">
        <v>97.2</v>
      </c>
      <c r="M1176" s="9">
        <v>0.55300000000000005</v>
      </c>
      <c r="N1176" s="9" t="s">
        <v>151</v>
      </c>
      <c r="O1176" s="9">
        <v>21717.466850000001</v>
      </c>
      <c r="P1176" s="9">
        <v>19407.600750000001</v>
      </c>
      <c r="Q1176" s="9">
        <v>5619.37</v>
      </c>
      <c r="R1176" s="12">
        <f>J1176*VLOOKUP(C1176,'Projeto Básico'!A:F,6,FALSE)</f>
        <v>19.722024783937734</v>
      </c>
    </row>
    <row r="1177" spans="1:18">
      <c r="A1177" t="str">
        <f t="shared" si="18"/>
        <v>CajariMA</v>
      </c>
      <c r="B1177" s="21" t="s">
        <v>3398</v>
      </c>
      <c r="C1177" s="22" t="s">
        <v>23</v>
      </c>
      <c r="D1177" s="22" t="s">
        <v>133</v>
      </c>
      <c r="E1177" s="9" t="s">
        <v>3522</v>
      </c>
      <c r="F1177" s="9">
        <v>2102507</v>
      </c>
      <c r="G1177" s="9" t="s">
        <v>3523</v>
      </c>
      <c r="H1177" s="9" t="s">
        <v>3524</v>
      </c>
      <c r="I1177" s="9">
        <v>662.06600000000003</v>
      </c>
      <c r="J1177" s="9">
        <v>19521</v>
      </c>
      <c r="K1177" s="9">
        <v>27.7</v>
      </c>
      <c r="L1177" s="9">
        <v>96.4</v>
      </c>
      <c r="M1177" s="9">
        <v>0.52300000000000002</v>
      </c>
      <c r="N1177" s="9">
        <v>19.61</v>
      </c>
      <c r="O1177" s="9">
        <v>41227.114479999997</v>
      </c>
      <c r="P1177" s="9">
        <v>34447.373699999996</v>
      </c>
      <c r="Q1177" s="9">
        <v>5748.61</v>
      </c>
      <c r="R1177" s="12">
        <f>J1177*VLOOKUP(C1177,'Projeto Básico'!A:F,6,FALSE)</f>
        <v>34.206454536405907</v>
      </c>
    </row>
    <row r="1178" spans="1:18">
      <c r="A1178" t="str">
        <f t="shared" si="18"/>
        <v>Campestre do MaranhãoMA</v>
      </c>
      <c r="B1178" s="21" t="s">
        <v>3398</v>
      </c>
      <c r="C1178" s="22" t="s">
        <v>23</v>
      </c>
      <c r="D1178" s="22" t="s">
        <v>133</v>
      </c>
      <c r="E1178" s="9" t="s">
        <v>3525</v>
      </c>
      <c r="F1178" s="9">
        <v>2102556</v>
      </c>
      <c r="G1178" s="9" t="s">
        <v>2832</v>
      </c>
      <c r="H1178" s="9" t="s">
        <v>3526</v>
      </c>
      <c r="I1178" s="9">
        <v>613.529</v>
      </c>
      <c r="J1178" s="9">
        <v>14530</v>
      </c>
      <c r="K1178" s="9">
        <v>21.72</v>
      </c>
      <c r="L1178" s="9">
        <v>97.8</v>
      </c>
      <c r="M1178" s="9">
        <v>0.65200000000000002</v>
      </c>
      <c r="N1178" s="9">
        <v>9.52</v>
      </c>
      <c r="O1178" s="9">
        <v>34573.841890000003</v>
      </c>
      <c r="P1178" s="9">
        <v>31750.846809999999</v>
      </c>
      <c r="Q1178" s="9">
        <v>13475.45</v>
      </c>
      <c r="R1178" s="12">
        <f>J1178*VLOOKUP(C1178,'Projeto Básico'!A:F,6,FALSE)</f>
        <v>25.460774776598424</v>
      </c>
    </row>
    <row r="1179" spans="1:18">
      <c r="A1179" t="str">
        <f t="shared" si="18"/>
        <v>Cândido MendesMA</v>
      </c>
      <c r="B1179" s="21" t="s">
        <v>3398</v>
      </c>
      <c r="C1179" s="22" t="s">
        <v>23</v>
      </c>
      <c r="D1179" s="22" t="s">
        <v>133</v>
      </c>
      <c r="E1179" s="9" t="s">
        <v>3527</v>
      </c>
      <c r="F1179" s="9">
        <v>2102606</v>
      </c>
      <c r="G1179" s="9" t="s">
        <v>3528</v>
      </c>
      <c r="H1179" s="9" t="s">
        <v>3529</v>
      </c>
      <c r="I1179" s="9">
        <v>1634.8610000000001</v>
      </c>
      <c r="J1179" s="9">
        <v>20376</v>
      </c>
      <c r="K1179" s="9">
        <v>11.33</v>
      </c>
      <c r="L1179" s="9">
        <v>96.5</v>
      </c>
      <c r="M1179" s="9">
        <v>0.56100000000000005</v>
      </c>
      <c r="N1179" s="9">
        <v>23.26</v>
      </c>
      <c r="O1179" s="9">
        <v>39318.946920000002</v>
      </c>
      <c r="P1179" s="9">
        <v>34714.526400000002</v>
      </c>
      <c r="Q1179" s="9">
        <v>7355.68</v>
      </c>
      <c r="R1179" s="12">
        <f>J1179*VLOOKUP(C1179,'Projeto Básico'!A:F,6,FALSE)</f>
        <v>35.704662549757018</v>
      </c>
    </row>
    <row r="1180" spans="1:18">
      <c r="A1180" t="str">
        <f t="shared" si="18"/>
        <v>CantanhedeMA</v>
      </c>
      <c r="B1180" s="21" t="s">
        <v>3398</v>
      </c>
      <c r="C1180" s="22" t="s">
        <v>23</v>
      </c>
      <c r="D1180" s="22" t="s">
        <v>133</v>
      </c>
      <c r="E1180" s="9" t="s">
        <v>3530</v>
      </c>
      <c r="F1180" s="9">
        <v>2102705</v>
      </c>
      <c r="G1180" s="9" t="s">
        <v>3531</v>
      </c>
      <c r="H1180" s="9" t="s">
        <v>3532</v>
      </c>
      <c r="I1180" s="9">
        <v>773.01</v>
      </c>
      <c r="J1180" s="9">
        <v>22236</v>
      </c>
      <c r="K1180" s="9">
        <v>26.45</v>
      </c>
      <c r="L1180" s="9">
        <v>91.6</v>
      </c>
      <c r="M1180" s="9">
        <v>0.56499999999999995</v>
      </c>
      <c r="N1180" s="9">
        <v>13.7</v>
      </c>
      <c r="O1180" s="9">
        <v>46425.728690000004</v>
      </c>
      <c r="P1180" s="9">
        <v>45440.754249999998</v>
      </c>
      <c r="Q1180" s="9">
        <v>6156.45</v>
      </c>
      <c r="R1180" s="12">
        <f>J1180*VLOOKUP(C1180,'Projeto Básico'!A:F,6,FALSE)</f>
        <v>38.963922087573472</v>
      </c>
    </row>
    <row r="1181" spans="1:18">
      <c r="A1181" t="str">
        <f t="shared" si="18"/>
        <v>Capinzal do NorteMA</v>
      </c>
      <c r="B1181" s="21" t="s">
        <v>3398</v>
      </c>
      <c r="C1181" s="22" t="s">
        <v>23</v>
      </c>
      <c r="D1181" s="22" t="s">
        <v>133</v>
      </c>
      <c r="E1181" s="9" t="s">
        <v>3533</v>
      </c>
      <c r="F1181" s="9">
        <v>2102754</v>
      </c>
      <c r="G1181" s="9" t="s">
        <v>3534</v>
      </c>
      <c r="H1181" s="9" t="s">
        <v>3535</v>
      </c>
      <c r="I1181" s="9">
        <v>590.26700000000005</v>
      </c>
      <c r="J1181" s="9">
        <v>10937</v>
      </c>
      <c r="K1181" s="9">
        <v>18.12</v>
      </c>
      <c r="L1181" s="9">
        <v>94.1</v>
      </c>
      <c r="M1181" s="9">
        <v>0.53700000000000003</v>
      </c>
      <c r="N1181" s="9">
        <v>27.21</v>
      </c>
      <c r="O1181" s="9">
        <v>36764.394829999997</v>
      </c>
      <c r="P1181" s="9">
        <v>40932.514710000003</v>
      </c>
      <c r="Q1181" s="9">
        <v>17241.23</v>
      </c>
      <c r="R1181" s="12">
        <f>J1181*VLOOKUP(C1181,'Projeto Básico'!A:F,6,FALSE)</f>
        <v>19.164796540375566</v>
      </c>
    </row>
    <row r="1182" spans="1:18">
      <c r="A1182" t="str">
        <f t="shared" si="18"/>
        <v>CarolinaMA</v>
      </c>
      <c r="B1182" s="21" t="s">
        <v>3398</v>
      </c>
      <c r="C1182" s="22" t="s">
        <v>23</v>
      </c>
      <c r="D1182" s="22" t="s">
        <v>133</v>
      </c>
      <c r="E1182" s="9" t="s">
        <v>3536</v>
      </c>
      <c r="F1182" s="9">
        <v>2102804</v>
      </c>
      <c r="G1182" s="9" t="s">
        <v>3537</v>
      </c>
      <c r="H1182" s="9" t="s">
        <v>3538</v>
      </c>
      <c r="I1182" s="9">
        <v>6267.6750000000002</v>
      </c>
      <c r="J1182" s="9">
        <v>24151</v>
      </c>
      <c r="K1182" s="9">
        <v>3.72</v>
      </c>
      <c r="L1182" s="9">
        <v>95.1</v>
      </c>
      <c r="M1182" s="9">
        <v>0.63400000000000001</v>
      </c>
      <c r="N1182" s="9">
        <v>10.26</v>
      </c>
      <c r="O1182" s="9">
        <v>55770.507830000002</v>
      </c>
      <c r="P1182" s="9">
        <v>56206.171679999999</v>
      </c>
      <c r="Q1182" s="9">
        <v>20407.16</v>
      </c>
      <c r="R1182" s="12">
        <f>J1182*VLOOKUP(C1182,'Projeto Básico'!A:F,6,FALSE)</f>
        <v>42.319557579465148</v>
      </c>
    </row>
    <row r="1183" spans="1:18">
      <c r="A1183" t="str">
        <f t="shared" si="18"/>
        <v>CarutaperaMA</v>
      </c>
      <c r="B1183" s="21" t="s">
        <v>3398</v>
      </c>
      <c r="C1183" s="22" t="s">
        <v>23</v>
      </c>
      <c r="D1183" s="22" t="s">
        <v>133</v>
      </c>
      <c r="E1183" s="9" t="s">
        <v>3539</v>
      </c>
      <c r="F1183" s="9">
        <v>2102903</v>
      </c>
      <c r="G1183" s="9" t="s">
        <v>3540</v>
      </c>
      <c r="H1183" s="9" t="s">
        <v>3541</v>
      </c>
      <c r="I1183" s="9">
        <v>1260.9770000000001</v>
      </c>
      <c r="J1183" s="9">
        <v>24095</v>
      </c>
      <c r="K1183" s="9">
        <v>17.86</v>
      </c>
      <c r="L1183" s="9">
        <v>98.2</v>
      </c>
      <c r="M1183" s="9">
        <v>0.57399999999999995</v>
      </c>
      <c r="N1183" s="9">
        <v>18.48</v>
      </c>
      <c r="O1183" s="9">
        <v>44061.413959999998</v>
      </c>
      <c r="P1183" s="9">
        <v>40840.452120000002</v>
      </c>
      <c r="Q1183" s="9">
        <v>8575.65</v>
      </c>
      <c r="R1183" s="12">
        <f>J1183*VLOOKUP(C1183,'Projeto Básico'!A:F,6,FALSE)</f>
        <v>42.221429335315833</v>
      </c>
    </row>
    <row r="1184" spans="1:18">
      <c r="A1184" t="str">
        <f t="shared" si="18"/>
        <v>CaxiasMA</v>
      </c>
      <c r="B1184" s="21" t="s">
        <v>3398</v>
      </c>
      <c r="C1184" s="22" t="s">
        <v>23</v>
      </c>
      <c r="D1184" s="22" t="s">
        <v>133</v>
      </c>
      <c r="E1184" s="9" t="s">
        <v>3542</v>
      </c>
      <c r="F1184" s="9">
        <v>2103000</v>
      </c>
      <c r="G1184" s="9" t="s">
        <v>3543</v>
      </c>
      <c r="H1184" s="9" t="s">
        <v>3544</v>
      </c>
      <c r="I1184" s="9">
        <v>5201.9269999999997</v>
      </c>
      <c r="J1184" s="9">
        <v>166159</v>
      </c>
      <c r="K1184" s="9">
        <v>30.12</v>
      </c>
      <c r="L1184" s="9">
        <v>95.2</v>
      </c>
      <c r="M1184" s="9">
        <v>0.624</v>
      </c>
      <c r="N1184" s="9">
        <v>14.32</v>
      </c>
      <c r="O1184" s="9">
        <v>371848.25652</v>
      </c>
      <c r="P1184" s="9">
        <v>347300.27311000001</v>
      </c>
      <c r="Q1184" s="9">
        <v>11564.24</v>
      </c>
      <c r="R1184" s="12">
        <f>J1184*VLOOKUP(C1184,'Projeto Básico'!A:F,6,FALSE)</f>
        <v>291.15876642152909</v>
      </c>
    </row>
    <row r="1185" spans="1:18">
      <c r="A1185" t="str">
        <f t="shared" si="18"/>
        <v>CedralMA</v>
      </c>
      <c r="B1185" s="21" t="s">
        <v>3398</v>
      </c>
      <c r="C1185" s="22" t="s">
        <v>23</v>
      </c>
      <c r="D1185" s="22" t="s">
        <v>133</v>
      </c>
      <c r="E1185" s="9" t="s">
        <v>3545</v>
      </c>
      <c r="F1185" s="9">
        <v>2103109</v>
      </c>
      <c r="G1185" s="9" t="s">
        <v>3546</v>
      </c>
      <c r="H1185" s="9" t="s">
        <v>3547</v>
      </c>
      <c r="I1185" s="9">
        <v>285.21100000000001</v>
      </c>
      <c r="J1185" s="9">
        <v>10711</v>
      </c>
      <c r="K1185" s="9">
        <v>36.36</v>
      </c>
      <c r="L1185" s="9">
        <v>97.9</v>
      </c>
      <c r="M1185" s="9">
        <v>0.60499999999999998</v>
      </c>
      <c r="N1185" s="9">
        <v>9.8000000000000007</v>
      </c>
      <c r="O1185" s="9">
        <v>21501.75128</v>
      </c>
      <c r="P1185" s="9">
        <v>21719.717280000001</v>
      </c>
      <c r="Q1185" s="9">
        <v>6615.41</v>
      </c>
      <c r="R1185" s="12">
        <f>J1185*VLOOKUP(C1185,'Projeto Básico'!A:F,6,FALSE)</f>
        <v>18.768778983630124</v>
      </c>
    </row>
    <row r="1186" spans="1:18">
      <c r="A1186" t="str">
        <f t="shared" si="18"/>
        <v>Central do MaranhãoMA</v>
      </c>
      <c r="B1186" s="21" t="s">
        <v>3398</v>
      </c>
      <c r="C1186" s="22" t="s">
        <v>23</v>
      </c>
      <c r="D1186" s="22" t="s">
        <v>133</v>
      </c>
      <c r="E1186" s="9" t="s">
        <v>3548</v>
      </c>
      <c r="F1186" s="9">
        <v>2103125</v>
      </c>
      <c r="G1186" s="9" t="s">
        <v>956</v>
      </c>
      <c r="H1186" s="9" t="s">
        <v>3549</v>
      </c>
      <c r="I1186" s="9">
        <v>319.53800000000001</v>
      </c>
      <c r="J1186" s="9">
        <v>8806</v>
      </c>
      <c r="K1186" s="9">
        <v>24.7</v>
      </c>
      <c r="L1186" s="9">
        <v>97.8</v>
      </c>
      <c r="M1186" s="9">
        <v>0.58499999999999996</v>
      </c>
      <c r="N1186" s="9">
        <v>15.63</v>
      </c>
      <c r="O1186" s="9">
        <v>19934.001639999999</v>
      </c>
      <c r="P1186" s="9">
        <v>17037.550579999999</v>
      </c>
      <c r="Q1186" s="9">
        <v>5370.71</v>
      </c>
      <c r="R1186" s="12">
        <f>J1186*VLOOKUP(C1186,'Projeto Básico'!A:F,6,FALSE)</f>
        <v>15.430666392479402</v>
      </c>
    </row>
    <row r="1187" spans="1:18">
      <c r="A1187" t="str">
        <f t="shared" si="18"/>
        <v>Centro do GuilhermeMA</v>
      </c>
      <c r="B1187" s="21" t="s">
        <v>3398</v>
      </c>
      <c r="C1187" s="22" t="s">
        <v>23</v>
      </c>
      <c r="D1187" s="22" t="s">
        <v>133</v>
      </c>
      <c r="E1187" s="9" t="s">
        <v>3550</v>
      </c>
      <c r="F1187" s="9">
        <v>2103158</v>
      </c>
      <c r="G1187" s="9" t="s">
        <v>3551</v>
      </c>
      <c r="H1187" s="9" t="s">
        <v>3552</v>
      </c>
      <c r="I1187" s="9">
        <v>1167.848</v>
      </c>
      <c r="J1187" s="9">
        <v>13876</v>
      </c>
      <c r="K1187" s="9">
        <v>11.7</v>
      </c>
      <c r="L1187" s="9">
        <v>91.6</v>
      </c>
      <c r="M1187" s="9">
        <v>0.54200000000000004</v>
      </c>
      <c r="N1187" s="9">
        <v>9.35</v>
      </c>
      <c r="O1187" s="9">
        <v>30426.327969999998</v>
      </c>
      <c r="P1187" s="9">
        <v>31724.493180000001</v>
      </c>
      <c r="Q1187" s="9">
        <v>6279.13</v>
      </c>
      <c r="R1187" s="12">
        <f>J1187*VLOOKUP(C1187,'Projeto Básico'!A:F,6,FALSE)</f>
        <v>24.31477706814038</v>
      </c>
    </row>
    <row r="1188" spans="1:18">
      <c r="A1188" t="str">
        <f t="shared" si="18"/>
        <v>Centro Novo do MaranhãoMA</v>
      </c>
      <c r="B1188" s="21" t="s">
        <v>3398</v>
      </c>
      <c r="C1188" s="22" t="s">
        <v>23</v>
      </c>
      <c r="D1188" s="22" t="s">
        <v>133</v>
      </c>
      <c r="E1188" s="9" t="s">
        <v>3553</v>
      </c>
      <c r="F1188" s="9">
        <v>2103174</v>
      </c>
      <c r="G1188" s="9" t="s">
        <v>3554</v>
      </c>
      <c r="H1188" s="9" t="s">
        <v>3555</v>
      </c>
      <c r="I1188" s="9">
        <v>8401.0030000000006</v>
      </c>
      <c r="J1188" s="9">
        <v>22056</v>
      </c>
      <c r="K1188" s="9">
        <v>2.13</v>
      </c>
      <c r="L1188" s="9">
        <v>87.7</v>
      </c>
      <c r="M1188" s="9">
        <v>0.51800000000000002</v>
      </c>
      <c r="N1188" s="9" t="s">
        <v>151</v>
      </c>
      <c r="O1188" s="9">
        <v>42789.436000000002</v>
      </c>
      <c r="P1188" s="9">
        <v>41164.913679999998</v>
      </c>
      <c r="Q1188" s="9">
        <v>7114.24</v>
      </c>
      <c r="R1188" s="12">
        <f>J1188*VLOOKUP(C1188,'Projeto Básico'!A:F,6,FALSE)</f>
        <v>38.648509874236396</v>
      </c>
    </row>
    <row r="1189" spans="1:18">
      <c r="A1189" t="str">
        <f t="shared" si="18"/>
        <v>ChapadinhaMA</v>
      </c>
      <c r="B1189" s="21" t="s">
        <v>3398</v>
      </c>
      <c r="C1189" s="22" t="s">
        <v>23</v>
      </c>
      <c r="D1189" s="22" t="s">
        <v>133</v>
      </c>
      <c r="E1189" s="9" t="s">
        <v>3556</v>
      </c>
      <c r="F1189" s="9">
        <v>2103208</v>
      </c>
      <c r="G1189" s="9" t="s">
        <v>3557</v>
      </c>
      <c r="H1189" s="9" t="s">
        <v>3558</v>
      </c>
      <c r="I1189" s="9">
        <v>3247.3850000000002</v>
      </c>
      <c r="J1189" s="9">
        <v>80705</v>
      </c>
      <c r="K1189" s="9">
        <v>22.59</v>
      </c>
      <c r="L1189" s="9">
        <v>92.6</v>
      </c>
      <c r="M1189" s="9">
        <v>0.60399999999999998</v>
      </c>
      <c r="N1189" s="9">
        <v>11.74</v>
      </c>
      <c r="O1189" s="9">
        <v>131667.55265</v>
      </c>
      <c r="P1189" s="9">
        <v>129217.83166</v>
      </c>
      <c r="Q1189" s="9">
        <v>9880.06</v>
      </c>
      <c r="R1189" s="12">
        <f>J1189*VLOOKUP(C1189,'Projeto Básico'!A:F,6,FALSE)</f>
        <v>141.41857042982627</v>
      </c>
    </row>
    <row r="1190" spans="1:18">
      <c r="A1190" t="str">
        <f t="shared" si="18"/>
        <v>CidelândiaMA</v>
      </c>
      <c r="B1190" s="21" t="s">
        <v>3398</v>
      </c>
      <c r="C1190" s="22" t="s">
        <v>23</v>
      </c>
      <c r="D1190" s="22" t="s">
        <v>133</v>
      </c>
      <c r="E1190" s="9" t="s">
        <v>3559</v>
      </c>
      <c r="F1190" s="9">
        <v>2103257</v>
      </c>
      <c r="G1190" s="9" t="s">
        <v>3560</v>
      </c>
      <c r="H1190" s="9" t="s">
        <v>3561</v>
      </c>
      <c r="I1190" s="9">
        <v>1462.809</v>
      </c>
      <c r="J1190" s="9">
        <v>14855</v>
      </c>
      <c r="K1190" s="9">
        <v>9.34</v>
      </c>
      <c r="L1190" s="9">
        <v>98.9</v>
      </c>
      <c r="M1190" s="9">
        <v>0.6</v>
      </c>
      <c r="N1190" s="9">
        <v>23.08</v>
      </c>
      <c r="O1190" s="9">
        <v>35348.348189999997</v>
      </c>
      <c r="P1190" s="9">
        <v>47565.292840000002</v>
      </c>
      <c r="Q1190" s="9">
        <v>11859.88</v>
      </c>
      <c r="R1190" s="12">
        <f>J1190*VLOOKUP(C1190,'Projeto Básico'!A:F,6,FALSE)</f>
        <v>26.030269050679255</v>
      </c>
    </row>
    <row r="1191" spans="1:18">
      <c r="A1191" t="str">
        <f t="shared" si="18"/>
        <v>CodóMA</v>
      </c>
      <c r="B1191" s="21" t="s">
        <v>3398</v>
      </c>
      <c r="C1191" s="22" t="s">
        <v>23</v>
      </c>
      <c r="D1191" s="22" t="s">
        <v>133</v>
      </c>
      <c r="E1191" s="9" t="s">
        <v>3562</v>
      </c>
      <c r="F1191" s="9">
        <v>2103307</v>
      </c>
      <c r="G1191" s="9" t="s">
        <v>3563</v>
      </c>
      <c r="H1191" s="9" t="s">
        <v>3564</v>
      </c>
      <c r="I1191" s="9">
        <v>4361.6059999999998</v>
      </c>
      <c r="J1191" s="9">
        <v>123368</v>
      </c>
      <c r="K1191" s="9">
        <v>27.06</v>
      </c>
      <c r="L1191" s="9">
        <v>97.1</v>
      </c>
      <c r="M1191" s="9">
        <v>0.59499999999999997</v>
      </c>
      <c r="N1191" s="9">
        <v>14.38</v>
      </c>
      <c r="O1191" s="9">
        <v>224960.77765999999</v>
      </c>
      <c r="P1191" s="9">
        <v>201743.63795999999</v>
      </c>
      <c r="Q1191" s="9">
        <v>8971.68</v>
      </c>
      <c r="R1191" s="12">
        <f>J1191*VLOOKUP(C1191,'Projeto Básico'!A:F,6,FALSE)</f>
        <v>216.17652186093562</v>
      </c>
    </row>
    <row r="1192" spans="1:18">
      <c r="A1192" t="str">
        <f t="shared" si="18"/>
        <v>Coelho NetoMA</v>
      </c>
      <c r="B1192" s="21" t="s">
        <v>3398</v>
      </c>
      <c r="C1192" s="22" t="s">
        <v>23</v>
      </c>
      <c r="D1192" s="22" t="s">
        <v>133</v>
      </c>
      <c r="E1192" s="9" t="s">
        <v>3565</v>
      </c>
      <c r="F1192" s="9">
        <v>2103406</v>
      </c>
      <c r="G1192" s="9" t="s">
        <v>3566</v>
      </c>
      <c r="H1192" s="9" t="s">
        <v>3567</v>
      </c>
      <c r="I1192" s="9">
        <v>977.07899999999995</v>
      </c>
      <c r="J1192" s="9">
        <v>49804</v>
      </c>
      <c r="K1192" s="9">
        <v>47.92</v>
      </c>
      <c r="L1192" s="9">
        <v>96.5</v>
      </c>
      <c r="M1192" s="9">
        <v>0.56399999999999995</v>
      </c>
      <c r="N1192" s="9">
        <v>29.7</v>
      </c>
      <c r="O1192" s="9">
        <v>96117.00533</v>
      </c>
      <c r="P1192" s="9">
        <v>92243.255950000006</v>
      </c>
      <c r="Q1192" s="9">
        <v>7828.56</v>
      </c>
      <c r="R1192" s="12">
        <f>J1192*VLOOKUP(C1192,'Projeto Básico'!A:F,6,FALSE)</f>
        <v>87.271054850220779</v>
      </c>
    </row>
    <row r="1193" spans="1:18">
      <c r="A1193" t="str">
        <f t="shared" si="18"/>
        <v>ColinasMA</v>
      </c>
      <c r="B1193" s="21" t="s">
        <v>3398</v>
      </c>
      <c r="C1193" s="22" t="s">
        <v>23</v>
      </c>
      <c r="D1193" s="22" t="s">
        <v>133</v>
      </c>
      <c r="E1193" s="9" t="s">
        <v>3568</v>
      </c>
      <c r="F1193" s="9">
        <v>2103505</v>
      </c>
      <c r="G1193" s="9" t="s">
        <v>2882</v>
      </c>
      <c r="H1193" s="9" t="s">
        <v>3569</v>
      </c>
      <c r="I1193" s="9">
        <v>1978.6949999999999</v>
      </c>
      <c r="J1193" s="9">
        <v>41443</v>
      </c>
      <c r="K1193" s="9">
        <v>19.760000000000002</v>
      </c>
      <c r="L1193" s="9">
        <v>97.2</v>
      </c>
      <c r="M1193" s="9">
        <v>0.59599999999999997</v>
      </c>
      <c r="N1193" s="9">
        <v>9.48</v>
      </c>
      <c r="O1193" s="9">
        <v>73451.411519999994</v>
      </c>
      <c r="P1193" s="9">
        <v>75142.056100000002</v>
      </c>
      <c r="Q1193" s="9">
        <v>11102</v>
      </c>
      <c r="R1193" s="12">
        <f>J1193*VLOOKUP(C1193,'Projeto Básico'!A:F,6,FALSE)</f>
        <v>72.620157540713592</v>
      </c>
    </row>
    <row r="1194" spans="1:18">
      <c r="A1194" t="str">
        <f t="shared" si="18"/>
        <v>Conceição do Lago-AçuMA</v>
      </c>
      <c r="B1194" s="21" t="s">
        <v>3398</v>
      </c>
      <c r="C1194" s="22" t="s">
        <v>23</v>
      </c>
      <c r="D1194" s="22" t="s">
        <v>133</v>
      </c>
      <c r="E1194" s="9" t="s">
        <v>3570</v>
      </c>
      <c r="F1194" s="9">
        <v>2103554</v>
      </c>
      <c r="G1194" s="9" t="s">
        <v>3571</v>
      </c>
      <c r="H1194" s="9" t="s">
        <v>3572</v>
      </c>
      <c r="I1194" s="9">
        <v>725.66399999999999</v>
      </c>
      <c r="J1194" s="9">
        <v>16559</v>
      </c>
      <c r="K1194" s="9">
        <v>19.690000000000001</v>
      </c>
      <c r="L1194" s="9">
        <v>97.3</v>
      </c>
      <c r="M1194" s="9">
        <v>0.51200000000000001</v>
      </c>
      <c r="N1194" s="9">
        <v>20.75</v>
      </c>
      <c r="O1194" s="9">
        <v>35309.916949999999</v>
      </c>
      <c r="P1194" s="9">
        <v>33722.371169999999</v>
      </c>
      <c r="Q1194" s="9">
        <v>8146.21</v>
      </c>
      <c r="R1194" s="12">
        <f>J1194*VLOOKUP(C1194,'Projeto Básico'!A:F,6,FALSE)</f>
        <v>29.01617133693691</v>
      </c>
    </row>
    <row r="1195" spans="1:18">
      <c r="A1195" t="str">
        <f t="shared" si="18"/>
        <v>CoroatáMA</v>
      </c>
      <c r="B1195" s="21" t="s">
        <v>3398</v>
      </c>
      <c r="C1195" s="22" t="s">
        <v>23</v>
      </c>
      <c r="D1195" s="22" t="s">
        <v>133</v>
      </c>
      <c r="E1195" s="9" t="s">
        <v>3573</v>
      </c>
      <c r="F1195" s="9">
        <v>2103604</v>
      </c>
      <c r="G1195" s="9" t="s">
        <v>3574</v>
      </c>
      <c r="H1195" s="9" t="s">
        <v>3575</v>
      </c>
      <c r="I1195" s="9">
        <v>2263.692</v>
      </c>
      <c r="J1195" s="9">
        <v>65788</v>
      </c>
      <c r="K1195" s="9">
        <v>27.27</v>
      </c>
      <c r="L1195" s="9">
        <v>95.9</v>
      </c>
      <c r="M1195" s="9">
        <v>0.57599999999999996</v>
      </c>
      <c r="N1195" s="9">
        <v>13.89</v>
      </c>
      <c r="O1195" s="9">
        <v>113291.99163</v>
      </c>
      <c r="P1195" s="9">
        <v>134326.88537</v>
      </c>
      <c r="Q1195" s="9">
        <v>7318</v>
      </c>
      <c r="R1195" s="12">
        <f>J1195*VLOOKUP(C1195,'Projeto Básico'!A:F,6,FALSE)</f>
        <v>115.27965939455314</v>
      </c>
    </row>
    <row r="1196" spans="1:18">
      <c r="A1196" t="str">
        <f t="shared" si="18"/>
        <v>CururupuMA</v>
      </c>
      <c r="B1196" s="21" t="s">
        <v>3398</v>
      </c>
      <c r="C1196" s="22" t="s">
        <v>23</v>
      </c>
      <c r="D1196" s="22" t="s">
        <v>133</v>
      </c>
      <c r="E1196" s="9" t="s">
        <v>3576</v>
      </c>
      <c r="F1196" s="9">
        <v>2103703</v>
      </c>
      <c r="G1196" s="9" t="s">
        <v>3577</v>
      </c>
      <c r="H1196" s="9" t="s">
        <v>3578</v>
      </c>
      <c r="I1196" s="9">
        <v>1257.6079999999999</v>
      </c>
      <c r="J1196" s="9">
        <v>32559</v>
      </c>
      <c r="K1196" s="9">
        <v>26.69</v>
      </c>
      <c r="L1196" s="9">
        <v>96.8</v>
      </c>
      <c r="M1196" s="9">
        <v>0.61199999999999999</v>
      </c>
      <c r="N1196" s="9">
        <v>5.92</v>
      </c>
      <c r="O1196" s="9">
        <v>55629.254869999997</v>
      </c>
      <c r="P1196" s="9">
        <v>66930.630120000002</v>
      </c>
      <c r="Q1196" s="9">
        <v>7067.57</v>
      </c>
      <c r="R1196" s="12">
        <f>J1196*VLOOKUP(C1196,'Projeto Básico'!A:F,6,FALSE)</f>
        <v>57.052812522454794</v>
      </c>
    </row>
    <row r="1197" spans="1:18">
      <c r="A1197" t="str">
        <f t="shared" si="18"/>
        <v>DavinópolisMA</v>
      </c>
      <c r="B1197" s="21" t="s">
        <v>3398</v>
      </c>
      <c r="C1197" s="22" t="s">
        <v>23</v>
      </c>
      <c r="D1197" s="22" t="s">
        <v>133</v>
      </c>
      <c r="E1197" s="9" t="s">
        <v>2914</v>
      </c>
      <c r="F1197" s="9">
        <v>2103752</v>
      </c>
      <c r="G1197" s="9" t="s">
        <v>3579</v>
      </c>
      <c r="H1197" s="9" t="s">
        <v>3580</v>
      </c>
      <c r="I1197" s="9">
        <v>332.24900000000002</v>
      </c>
      <c r="J1197" s="9">
        <v>12923</v>
      </c>
      <c r="K1197" s="9">
        <v>37.46</v>
      </c>
      <c r="L1197" s="9">
        <v>98.7</v>
      </c>
      <c r="M1197" s="9">
        <v>0.60699999999999998</v>
      </c>
      <c r="N1197" s="9">
        <v>4.74</v>
      </c>
      <c r="O1197" s="9">
        <v>27150.485479999999</v>
      </c>
      <c r="P1197" s="9">
        <v>25752.374349999998</v>
      </c>
      <c r="Q1197" s="9">
        <v>12006.86</v>
      </c>
      <c r="R1197" s="12">
        <f>J1197*VLOOKUP(C1197,'Projeto Básico'!A:F,6,FALSE)</f>
        <v>22.644844627527974</v>
      </c>
    </row>
    <row r="1198" spans="1:18">
      <c r="A1198" t="str">
        <f t="shared" si="18"/>
        <v>Dom PedroMA</v>
      </c>
      <c r="B1198" s="21" t="s">
        <v>3398</v>
      </c>
      <c r="C1198" s="22" t="s">
        <v>23</v>
      </c>
      <c r="D1198" s="22" t="s">
        <v>133</v>
      </c>
      <c r="E1198" s="9" t="s">
        <v>3581</v>
      </c>
      <c r="F1198" s="9">
        <v>2103802</v>
      </c>
      <c r="G1198" s="9" t="s">
        <v>3582</v>
      </c>
      <c r="H1198" s="9" t="s">
        <v>3583</v>
      </c>
      <c r="I1198" s="9">
        <v>358.49299999999999</v>
      </c>
      <c r="J1198" s="9">
        <v>23393</v>
      </c>
      <c r="K1198" s="9">
        <v>63.27</v>
      </c>
      <c r="L1198" s="9">
        <v>96.5</v>
      </c>
      <c r="M1198" s="9">
        <v>0.622</v>
      </c>
      <c r="N1198" s="9">
        <v>14.49</v>
      </c>
      <c r="O1198" s="9">
        <v>5687.2771899999998</v>
      </c>
      <c r="P1198" s="9">
        <v>6365.1208299999998</v>
      </c>
      <c r="Q1198" s="9">
        <v>10487.88</v>
      </c>
      <c r="R1198" s="12">
        <f>J1198*VLOOKUP(C1198,'Projeto Básico'!A:F,6,FALSE)</f>
        <v>40.991321703301239</v>
      </c>
    </row>
    <row r="1199" spans="1:18">
      <c r="A1199" t="str">
        <f t="shared" si="18"/>
        <v>Duque BacelarMA</v>
      </c>
      <c r="B1199" s="21" t="s">
        <v>3398</v>
      </c>
      <c r="C1199" s="22" t="s">
        <v>23</v>
      </c>
      <c r="D1199" s="22" t="s">
        <v>133</v>
      </c>
      <c r="E1199" s="9" t="s">
        <v>3584</v>
      </c>
      <c r="F1199" s="9">
        <v>2103901</v>
      </c>
      <c r="G1199" s="9" t="s">
        <v>3585</v>
      </c>
      <c r="H1199" s="9" t="s">
        <v>3586</v>
      </c>
      <c r="I1199" s="9">
        <v>317.49400000000003</v>
      </c>
      <c r="J1199" s="9">
        <v>11451</v>
      </c>
      <c r="K1199" s="9">
        <v>33.5</v>
      </c>
      <c r="L1199" s="9">
        <v>95.8</v>
      </c>
      <c r="M1199" s="9">
        <v>0.53300000000000003</v>
      </c>
      <c r="N1199" s="9">
        <v>5.95</v>
      </c>
      <c r="O1199" s="9">
        <v>32721.521089999998</v>
      </c>
      <c r="P1199" s="9">
        <v>29696.78845</v>
      </c>
      <c r="Q1199" s="9">
        <v>6893.6</v>
      </c>
      <c r="R1199" s="12">
        <f>J1199*VLOOKUP(C1199,'Projeto Básico'!A:F,6,FALSE)</f>
        <v>20.065473638460329</v>
      </c>
    </row>
    <row r="1200" spans="1:18">
      <c r="A1200" t="str">
        <f t="shared" si="18"/>
        <v>EsperantinópolisMA</v>
      </c>
      <c r="B1200" s="21" t="s">
        <v>3398</v>
      </c>
      <c r="C1200" s="22" t="s">
        <v>23</v>
      </c>
      <c r="D1200" s="22" t="s">
        <v>133</v>
      </c>
      <c r="E1200" s="9" t="s">
        <v>3587</v>
      </c>
      <c r="F1200" s="9">
        <v>2104008</v>
      </c>
      <c r="G1200" s="9" t="s">
        <v>3588</v>
      </c>
      <c r="H1200" s="9" t="s">
        <v>3589</v>
      </c>
      <c r="I1200" s="9">
        <v>452.411</v>
      </c>
      <c r="J1200" s="9">
        <v>16971</v>
      </c>
      <c r="K1200" s="9">
        <v>38.369999999999997</v>
      </c>
      <c r="L1200" s="9">
        <v>97.2</v>
      </c>
      <c r="M1200" s="9">
        <v>0.58599999999999997</v>
      </c>
      <c r="N1200" s="9">
        <v>20.48</v>
      </c>
      <c r="O1200" s="9">
        <v>39290.174469999998</v>
      </c>
      <c r="P1200" s="9">
        <v>35768.331480000001</v>
      </c>
      <c r="Q1200" s="9">
        <v>8622.2999999999993</v>
      </c>
      <c r="R1200" s="12">
        <f>J1200*VLOOKUP(C1200,'Projeto Básico'!A:F,6,FALSE)</f>
        <v>29.738114847463997</v>
      </c>
    </row>
    <row r="1201" spans="1:18">
      <c r="A1201" t="str">
        <f t="shared" si="18"/>
        <v>EstreitoMA</v>
      </c>
      <c r="B1201" s="21" t="s">
        <v>3398</v>
      </c>
      <c r="C1201" s="22" t="s">
        <v>23</v>
      </c>
      <c r="D1201" s="22" t="s">
        <v>133</v>
      </c>
      <c r="E1201" s="9" t="s">
        <v>3590</v>
      </c>
      <c r="F1201" s="9">
        <v>2104057</v>
      </c>
      <c r="G1201" s="9" t="s">
        <v>3591</v>
      </c>
      <c r="H1201" s="9" t="s">
        <v>3592</v>
      </c>
      <c r="I1201" s="9">
        <v>2720.2660000000001</v>
      </c>
      <c r="J1201" s="9">
        <v>43097</v>
      </c>
      <c r="K1201" s="9">
        <v>13.18</v>
      </c>
      <c r="L1201" s="9">
        <v>93.4</v>
      </c>
      <c r="M1201" s="9">
        <v>0.65900000000000003</v>
      </c>
      <c r="N1201" s="9">
        <v>12.82</v>
      </c>
      <c r="O1201" s="9">
        <v>100079.75925</v>
      </c>
      <c r="P1201" s="9">
        <v>102677.28853999999</v>
      </c>
      <c r="Q1201" s="9">
        <v>23101.62</v>
      </c>
      <c r="R1201" s="12">
        <f>J1201*VLOOKUP(C1201,'Projeto Básico'!A:F,6,FALSE)</f>
        <v>75.518445323266505</v>
      </c>
    </row>
    <row r="1202" spans="1:18">
      <c r="A1202" t="str">
        <f t="shared" si="18"/>
        <v>Feira Nova do MaranhãoMA</v>
      </c>
      <c r="B1202" s="21" t="s">
        <v>3398</v>
      </c>
      <c r="C1202" s="22" t="s">
        <v>23</v>
      </c>
      <c r="D1202" s="22" t="s">
        <v>133</v>
      </c>
      <c r="E1202" s="9" t="s">
        <v>3593</v>
      </c>
      <c r="F1202" s="9">
        <v>2104073</v>
      </c>
      <c r="G1202" s="9" t="s">
        <v>3594</v>
      </c>
      <c r="H1202" s="9" t="s">
        <v>3595</v>
      </c>
      <c r="I1202" s="9">
        <v>1625.8219999999999</v>
      </c>
      <c r="J1202" s="9">
        <v>8506</v>
      </c>
      <c r="K1202" s="9">
        <v>5.52</v>
      </c>
      <c r="L1202" s="9">
        <v>94.9</v>
      </c>
      <c r="M1202" s="9">
        <v>0.53200000000000003</v>
      </c>
      <c r="N1202" s="9">
        <v>8.33</v>
      </c>
      <c r="O1202" s="9">
        <v>19587.841049999999</v>
      </c>
      <c r="P1202" s="9">
        <v>17230.296450000002</v>
      </c>
      <c r="Q1202" s="9">
        <v>10413.35</v>
      </c>
      <c r="R1202" s="12">
        <f>J1202*VLOOKUP(C1202,'Projeto Básico'!A:F,6,FALSE)</f>
        <v>14.904979370250944</v>
      </c>
    </row>
    <row r="1203" spans="1:18">
      <c r="A1203" t="str">
        <f t="shared" si="18"/>
        <v>Fernando FalcãoMA</v>
      </c>
      <c r="B1203" s="21" t="s">
        <v>3398</v>
      </c>
      <c r="C1203" s="22" t="s">
        <v>23</v>
      </c>
      <c r="D1203" s="22" t="s">
        <v>133</v>
      </c>
      <c r="E1203" s="9" t="s">
        <v>3596</v>
      </c>
      <c r="F1203" s="9">
        <v>2104081</v>
      </c>
      <c r="G1203" s="9" t="s">
        <v>3597</v>
      </c>
      <c r="H1203" s="9" t="s">
        <v>3598</v>
      </c>
      <c r="I1203" s="9">
        <v>5086.5889999999999</v>
      </c>
      <c r="J1203" s="9">
        <v>10559</v>
      </c>
      <c r="K1203" s="9">
        <v>1.82</v>
      </c>
      <c r="L1203" s="9">
        <v>91.3</v>
      </c>
      <c r="M1203" s="9">
        <v>0.443</v>
      </c>
      <c r="N1203" s="9">
        <v>29.79</v>
      </c>
      <c r="O1203" s="9">
        <v>28139.659309999999</v>
      </c>
      <c r="P1203" s="9">
        <v>26666.091659999998</v>
      </c>
      <c r="Q1203" s="9">
        <v>8051.5</v>
      </c>
      <c r="R1203" s="12">
        <f>J1203*VLOOKUP(C1203,'Projeto Básico'!A:F,6,FALSE)</f>
        <v>18.502430892367705</v>
      </c>
    </row>
    <row r="1204" spans="1:18">
      <c r="A1204" t="str">
        <f t="shared" si="18"/>
        <v>Formosa da Serra NegraMA</v>
      </c>
      <c r="B1204" s="21" t="s">
        <v>3398</v>
      </c>
      <c r="C1204" s="22" t="s">
        <v>23</v>
      </c>
      <c r="D1204" s="22" t="s">
        <v>133</v>
      </c>
      <c r="E1204" s="9" t="s">
        <v>3599</v>
      </c>
      <c r="F1204" s="9">
        <v>2104099</v>
      </c>
      <c r="G1204" s="9" t="s">
        <v>1075</v>
      </c>
      <c r="H1204" s="9" t="s">
        <v>3600</v>
      </c>
      <c r="I1204" s="9">
        <v>3690.61</v>
      </c>
      <c r="J1204" s="9">
        <v>19425</v>
      </c>
      <c r="K1204" s="9">
        <v>4.49</v>
      </c>
      <c r="L1204" s="9">
        <v>95</v>
      </c>
      <c r="M1204" s="9">
        <v>0.55600000000000005</v>
      </c>
      <c r="N1204" s="9">
        <v>18.52</v>
      </c>
      <c r="O1204" s="9">
        <v>37603.918850000002</v>
      </c>
      <c r="P1204" s="9">
        <v>33929.191680000004</v>
      </c>
      <c r="Q1204" s="9">
        <v>8368.0499999999993</v>
      </c>
      <c r="R1204" s="12">
        <f>J1204*VLOOKUP(C1204,'Projeto Básico'!A:F,6,FALSE)</f>
        <v>34.0382346892928</v>
      </c>
    </row>
    <row r="1205" spans="1:18">
      <c r="A1205" t="str">
        <f t="shared" si="18"/>
        <v>Fortaleza dos NogueirasMA</v>
      </c>
      <c r="B1205" s="21" t="s">
        <v>3398</v>
      </c>
      <c r="C1205" s="22" t="s">
        <v>23</v>
      </c>
      <c r="D1205" s="22" t="s">
        <v>133</v>
      </c>
      <c r="E1205" s="9" t="s">
        <v>3601</v>
      </c>
      <c r="F1205" s="9">
        <v>2104107</v>
      </c>
      <c r="G1205" s="9" t="s">
        <v>2083</v>
      </c>
      <c r="H1205" s="9" t="s">
        <v>3602</v>
      </c>
      <c r="I1205" s="9">
        <v>1853.4059999999999</v>
      </c>
      <c r="J1205" s="9">
        <v>12662</v>
      </c>
      <c r="K1205" s="9">
        <v>7</v>
      </c>
      <c r="L1205" s="9">
        <v>97.6</v>
      </c>
      <c r="M1205" s="9">
        <v>0.61599999999999999</v>
      </c>
      <c r="N1205" s="9" t="s">
        <v>151</v>
      </c>
      <c r="O1205" s="9">
        <v>34199.103479999998</v>
      </c>
      <c r="P1205" s="9">
        <v>29535.597819999999</v>
      </c>
      <c r="Q1205" s="9">
        <v>18227.18</v>
      </c>
      <c r="R1205" s="12">
        <f>J1205*VLOOKUP(C1205,'Projeto Básico'!A:F,6,FALSE)</f>
        <v>22.187496918189211</v>
      </c>
    </row>
    <row r="1206" spans="1:18">
      <c r="A1206" t="str">
        <f t="shared" si="18"/>
        <v>FortunaMA</v>
      </c>
      <c r="B1206" s="21" t="s">
        <v>3398</v>
      </c>
      <c r="C1206" s="22" t="s">
        <v>23</v>
      </c>
      <c r="D1206" s="22" t="s">
        <v>133</v>
      </c>
      <c r="E1206" s="9" t="s">
        <v>3603</v>
      </c>
      <c r="F1206" s="9">
        <v>2104206</v>
      </c>
      <c r="G1206" s="9" t="s">
        <v>3604</v>
      </c>
      <c r="H1206" s="9" t="s">
        <v>3605</v>
      </c>
      <c r="I1206" s="9">
        <v>834.83</v>
      </c>
      <c r="J1206" s="9">
        <v>17812</v>
      </c>
      <c r="K1206" s="9">
        <v>21.72</v>
      </c>
      <c r="L1206" s="9">
        <v>97.3</v>
      </c>
      <c r="M1206" s="9">
        <v>0.57999999999999996</v>
      </c>
      <c r="N1206" s="9" t="s">
        <v>151</v>
      </c>
      <c r="O1206" s="9">
        <v>35723.51182</v>
      </c>
      <c r="P1206" s="9">
        <v>33205.392460000003</v>
      </c>
      <c r="Q1206" s="9">
        <v>7104.7</v>
      </c>
      <c r="R1206" s="12">
        <f>J1206*VLOOKUP(C1206,'Projeto Básico'!A:F,6,FALSE)</f>
        <v>31.211790799777781</v>
      </c>
    </row>
    <row r="1207" spans="1:18">
      <c r="A1207" t="str">
        <f t="shared" si="18"/>
        <v>Godofredo VianaMA</v>
      </c>
      <c r="B1207" s="21" t="s">
        <v>3398</v>
      </c>
      <c r="C1207" s="22" t="s">
        <v>23</v>
      </c>
      <c r="D1207" s="22" t="s">
        <v>133</v>
      </c>
      <c r="E1207" s="9" t="s">
        <v>3606</v>
      </c>
      <c r="F1207" s="9">
        <v>2104305</v>
      </c>
      <c r="G1207" s="9" t="s">
        <v>3607</v>
      </c>
      <c r="H1207" s="9" t="s">
        <v>3608</v>
      </c>
      <c r="I1207" s="9">
        <v>720.12900000000002</v>
      </c>
      <c r="J1207" s="9">
        <v>12104</v>
      </c>
      <c r="K1207" s="9">
        <v>15.75</v>
      </c>
      <c r="L1207" s="9">
        <v>96.9</v>
      </c>
      <c r="M1207" s="9">
        <v>0.60399999999999998</v>
      </c>
      <c r="N1207" s="9">
        <v>18.18</v>
      </c>
      <c r="O1207" s="9">
        <v>30213.81868</v>
      </c>
      <c r="P1207" s="9">
        <v>27622.417819999999</v>
      </c>
      <c r="Q1207" s="9">
        <v>110710.83</v>
      </c>
      <c r="R1207" s="12">
        <f>J1207*VLOOKUP(C1207,'Projeto Básico'!A:F,6,FALSE)</f>
        <v>21.209719056844275</v>
      </c>
    </row>
    <row r="1208" spans="1:18">
      <c r="A1208" t="str">
        <f t="shared" si="18"/>
        <v>Gonçalves DiasMA</v>
      </c>
      <c r="B1208" s="21" t="s">
        <v>3398</v>
      </c>
      <c r="C1208" s="22" t="s">
        <v>23</v>
      </c>
      <c r="D1208" s="22" t="s">
        <v>133</v>
      </c>
      <c r="E1208" s="9" t="s">
        <v>3609</v>
      </c>
      <c r="F1208" s="9">
        <v>2104404</v>
      </c>
      <c r="G1208" s="9" t="s">
        <v>3610</v>
      </c>
      <c r="H1208" s="9" t="s">
        <v>3611</v>
      </c>
      <c r="I1208" s="9">
        <v>883.58799999999997</v>
      </c>
      <c r="J1208" s="9">
        <v>17953</v>
      </c>
      <c r="K1208" s="9">
        <v>19.79</v>
      </c>
      <c r="L1208" s="9">
        <v>96.9</v>
      </c>
      <c r="M1208" s="9">
        <v>0.56799999999999995</v>
      </c>
      <c r="N1208" s="9">
        <v>14.02</v>
      </c>
      <c r="O1208" s="9">
        <v>36381.0406</v>
      </c>
      <c r="P1208" s="9">
        <v>35861.544900000001</v>
      </c>
      <c r="Q1208" s="9">
        <v>7397.33</v>
      </c>
      <c r="R1208" s="12">
        <f>J1208*VLOOKUP(C1208,'Projeto Básico'!A:F,6,FALSE)</f>
        <v>31.458863700225155</v>
      </c>
    </row>
    <row r="1209" spans="1:18">
      <c r="A1209" t="str">
        <f t="shared" si="18"/>
        <v>Governador ArcherMA</v>
      </c>
      <c r="B1209" s="21" t="s">
        <v>3398</v>
      </c>
      <c r="C1209" s="22" t="s">
        <v>23</v>
      </c>
      <c r="D1209" s="22" t="s">
        <v>133</v>
      </c>
      <c r="E1209" s="9" t="s">
        <v>3612</v>
      </c>
      <c r="F1209" s="9">
        <v>2104503</v>
      </c>
      <c r="G1209" s="9" t="s">
        <v>3613</v>
      </c>
      <c r="H1209" s="9" t="s">
        <v>3614</v>
      </c>
      <c r="I1209" s="9">
        <v>445.85599999999999</v>
      </c>
      <c r="J1209" s="9">
        <v>10931</v>
      </c>
      <c r="K1209" s="9">
        <v>22.89</v>
      </c>
      <c r="L1209" s="9">
        <v>96.6</v>
      </c>
      <c r="M1209" s="9">
        <v>0.56499999999999995</v>
      </c>
      <c r="N1209" s="9">
        <v>11.98</v>
      </c>
      <c r="O1209" s="9">
        <v>25236.395130000001</v>
      </c>
      <c r="P1209" s="9">
        <v>23229.577570000001</v>
      </c>
      <c r="Q1209" s="9">
        <v>7608.4</v>
      </c>
      <c r="R1209" s="12">
        <f>J1209*VLOOKUP(C1209,'Projeto Básico'!A:F,6,FALSE)</f>
        <v>19.154282799930996</v>
      </c>
    </row>
    <row r="1210" spans="1:18">
      <c r="A1210" t="str">
        <f t="shared" si="18"/>
        <v>Governador Edison LobãoMA</v>
      </c>
      <c r="B1210" s="21" t="s">
        <v>3398</v>
      </c>
      <c r="C1210" s="22" t="s">
        <v>23</v>
      </c>
      <c r="D1210" s="22" t="s">
        <v>133</v>
      </c>
      <c r="E1210" s="9" t="s">
        <v>3615</v>
      </c>
      <c r="F1210" s="9">
        <v>2104552</v>
      </c>
      <c r="G1210" s="9" t="s">
        <v>3616</v>
      </c>
      <c r="H1210" s="9" t="s">
        <v>3617</v>
      </c>
      <c r="I1210" s="9">
        <v>615.95699999999999</v>
      </c>
      <c r="J1210" s="9">
        <v>18740</v>
      </c>
      <c r="K1210" s="9">
        <v>25.81</v>
      </c>
      <c r="L1210" s="9">
        <v>97.6</v>
      </c>
      <c r="M1210" s="9">
        <v>0.629</v>
      </c>
      <c r="N1210" s="9">
        <v>18.350000000000001</v>
      </c>
      <c r="O1210" s="9">
        <v>39527.045180000001</v>
      </c>
      <c r="P1210" s="9">
        <v>41523.594089999999</v>
      </c>
      <c r="Q1210" s="9">
        <v>17418.04</v>
      </c>
      <c r="R1210" s="12">
        <f>J1210*VLOOKUP(C1210,'Projeto Básico'!A:F,6,FALSE)</f>
        <v>32.837915988537816</v>
      </c>
    </row>
    <row r="1211" spans="1:18">
      <c r="A1211" t="str">
        <f t="shared" si="18"/>
        <v>Governador Eugênio BarrosMA</v>
      </c>
      <c r="B1211" s="21" t="s">
        <v>3398</v>
      </c>
      <c r="C1211" s="22" t="s">
        <v>23</v>
      </c>
      <c r="D1211" s="22" t="s">
        <v>133</v>
      </c>
      <c r="E1211" s="9" t="s">
        <v>3618</v>
      </c>
      <c r="F1211" s="9">
        <v>2104602</v>
      </c>
      <c r="G1211" s="9" t="s">
        <v>3619</v>
      </c>
      <c r="H1211" s="9" t="s">
        <v>3620</v>
      </c>
      <c r="I1211" s="9">
        <v>647.98900000000003</v>
      </c>
      <c r="J1211" s="9">
        <v>14703</v>
      </c>
      <c r="K1211" s="9">
        <v>19.57</v>
      </c>
      <c r="L1211" s="9">
        <v>98.5</v>
      </c>
      <c r="M1211" s="9">
        <v>0.57199999999999995</v>
      </c>
      <c r="N1211" s="9">
        <v>20.83</v>
      </c>
      <c r="O1211" s="9">
        <v>34230.781260000003</v>
      </c>
      <c r="P1211" s="9">
        <v>34910.319300000003</v>
      </c>
      <c r="Q1211" s="9">
        <v>7746.92</v>
      </c>
      <c r="R1211" s="12">
        <f>J1211*VLOOKUP(C1211,'Projeto Básico'!A:F,6,FALSE)</f>
        <v>25.763920959416836</v>
      </c>
    </row>
    <row r="1212" spans="1:18">
      <c r="A1212" t="str">
        <f t="shared" si="18"/>
        <v>Governador Luiz RochaMA</v>
      </c>
      <c r="B1212" s="21" t="s">
        <v>3398</v>
      </c>
      <c r="C1212" s="22" t="s">
        <v>23</v>
      </c>
      <c r="D1212" s="22" t="s">
        <v>133</v>
      </c>
      <c r="E1212" s="9" t="s">
        <v>3621</v>
      </c>
      <c r="F1212" s="9">
        <v>2104628</v>
      </c>
      <c r="G1212" s="9" t="s">
        <v>3622</v>
      </c>
      <c r="H1212" s="9" t="s">
        <v>3623</v>
      </c>
      <c r="I1212" s="9">
        <v>401.58699999999999</v>
      </c>
      <c r="J1212" s="9">
        <v>7878</v>
      </c>
      <c r="K1212" s="9">
        <v>19.66</v>
      </c>
      <c r="L1212" s="9">
        <v>98.6</v>
      </c>
      <c r="M1212" s="9">
        <v>0.54400000000000004</v>
      </c>
      <c r="N1212" s="9">
        <v>19.8</v>
      </c>
      <c r="O1212" s="9">
        <v>16422.451229999999</v>
      </c>
      <c r="P1212" s="9">
        <v>14723.86002</v>
      </c>
      <c r="Q1212" s="9">
        <v>8384.51</v>
      </c>
      <c r="R1212" s="12">
        <f>J1212*VLOOKUP(C1212,'Projeto Básico'!A:F,6,FALSE)</f>
        <v>13.804541203719365</v>
      </c>
    </row>
    <row r="1213" spans="1:18">
      <c r="A1213" t="str">
        <f t="shared" si="18"/>
        <v>Governador Newton BelloMA</v>
      </c>
      <c r="B1213" s="21" t="s">
        <v>3398</v>
      </c>
      <c r="C1213" s="22" t="s">
        <v>23</v>
      </c>
      <c r="D1213" s="22" t="s">
        <v>133</v>
      </c>
      <c r="E1213" s="9" t="s">
        <v>3624</v>
      </c>
      <c r="F1213" s="9">
        <v>2104651</v>
      </c>
      <c r="G1213" s="9" t="s">
        <v>3625</v>
      </c>
      <c r="H1213" s="9" t="s">
        <v>3626</v>
      </c>
      <c r="I1213" s="9">
        <v>1144.146</v>
      </c>
      <c r="J1213" s="9">
        <v>10121</v>
      </c>
      <c r="K1213" s="9">
        <v>10.27</v>
      </c>
      <c r="L1213" s="9">
        <v>95.2</v>
      </c>
      <c r="M1213" s="9">
        <v>0.52100000000000002</v>
      </c>
      <c r="N1213" s="9" t="s">
        <v>151</v>
      </c>
      <c r="O1213" s="9">
        <v>23410.48921</v>
      </c>
      <c r="P1213" s="9">
        <v>21278.706450000001</v>
      </c>
      <c r="Q1213" s="9">
        <v>7369.44</v>
      </c>
      <c r="R1213" s="12">
        <f>J1213*VLOOKUP(C1213,'Projeto Básico'!A:F,6,FALSE)</f>
        <v>17.734927839914153</v>
      </c>
    </row>
    <row r="1214" spans="1:18">
      <c r="A1214" t="str">
        <f t="shared" si="18"/>
        <v>Governador Nunes FreireMA</v>
      </c>
      <c r="B1214" s="21" t="s">
        <v>3398</v>
      </c>
      <c r="C1214" s="22" t="s">
        <v>23</v>
      </c>
      <c r="D1214" s="22" t="s">
        <v>133</v>
      </c>
      <c r="E1214" s="9" t="s">
        <v>3627</v>
      </c>
      <c r="F1214" s="9">
        <v>2104677</v>
      </c>
      <c r="G1214" s="9" t="s">
        <v>3628</v>
      </c>
      <c r="H1214" s="9" t="s">
        <v>3629</v>
      </c>
      <c r="I1214" s="9">
        <v>1037.1300000000001</v>
      </c>
      <c r="J1214" s="9">
        <v>25502</v>
      </c>
      <c r="K1214" s="9">
        <v>24.49</v>
      </c>
      <c r="L1214" s="9">
        <v>96.3</v>
      </c>
      <c r="M1214" s="9">
        <v>0.56899999999999995</v>
      </c>
      <c r="N1214" s="9">
        <v>6.94</v>
      </c>
      <c r="O1214" s="9">
        <v>54743.824079999999</v>
      </c>
      <c r="P1214" s="9">
        <v>56990.04838</v>
      </c>
      <c r="Q1214" s="9">
        <v>8849.43</v>
      </c>
      <c r="R1214" s="12">
        <f>J1214*VLOOKUP(C1214,'Projeto Básico'!A:F,6,FALSE)</f>
        <v>44.68690146956731</v>
      </c>
    </row>
    <row r="1215" spans="1:18">
      <c r="A1215" t="str">
        <f t="shared" si="18"/>
        <v>Graça AranhaMA</v>
      </c>
      <c r="B1215" s="21" t="s">
        <v>3398</v>
      </c>
      <c r="C1215" s="22" t="s">
        <v>23</v>
      </c>
      <c r="D1215" s="22" t="s">
        <v>133</v>
      </c>
      <c r="E1215" s="9" t="s">
        <v>3630</v>
      </c>
      <c r="F1215" s="9">
        <v>2104701</v>
      </c>
      <c r="G1215" s="9" t="s">
        <v>3631</v>
      </c>
      <c r="H1215" s="9" t="s">
        <v>3632</v>
      </c>
      <c r="I1215" s="9">
        <v>271.44499999999999</v>
      </c>
      <c r="J1215" s="9">
        <v>6261</v>
      </c>
      <c r="K1215" s="9">
        <v>22.62</v>
      </c>
      <c r="L1215" s="9">
        <v>97.3</v>
      </c>
      <c r="M1215" s="9">
        <v>0.56999999999999995</v>
      </c>
      <c r="N1215" s="9">
        <v>43.48</v>
      </c>
      <c r="O1215" s="9">
        <v>15105.592689999999</v>
      </c>
      <c r="P1215" s="9">
        <v>13188.91021</v>
      </c>
      <c r="Q1215" s="9">
        <v>7155.31</v>
      </c>
      <c r="R1215" s="12">
        <f>J1215*VLOOKUP(C1215,'Projeto Básico'!A:F,6,FALSE)</f>
        <v>10.971088153907965</v>
      </c>
    </row>
    <row r="1216" spans="1:18">
      <c r="A1216" t="str">
        <f t="shared" si="18"/>
        <v>GrajaúMA</v>
      </c>
      <c r="B1216" s="21" t="s">
        <v>3398</v>
      </c>
      <c r="C1216" s="22" t="s">
        <v>23</v>
      </c>
      <c r="D1216" s="22" t="s">
        <v>133</v>
      </c>
      <c r="E1216" s="9" t="s">
        <v>3633</v>
      </c>
      <c r="F1216" s="9">
        <v>2104800</v>
      </c>
      <c r="G1216" s="9" t="s">
        <v>3634</v>
      </c>
      <c r="H1216" s="9" t="s">
        <v>3635</v>
      </c>
      <c r="I1216" s="9">
        <v>8861.7170000000006</v>
      </c>
      <c r="J1216" s="9">
        <v>70692</v>
      </c>
      <c r="K1216" s="9">
        <v>7.03</v>
      </c>
      <c r="L1216" s="9">
        <v>96.3</v>
      </c>
      <c r="M1216" s="9">
        <v>0.60899999999999999</v>
      </c>
      <c r="N1216" s="9">
        <v>18.739999999999998</v>
      </c>
      <c r="O1216" s="9">
        <v>132592.67048999999</v>
      </c>
      <c r="P1216" s="9">
        <v>126382.56761</v>
      </c>
      <c r="Q1216" s="9">
        <v>11911.8</v>
      </c>
      <c r="R1216" s="12">
        <f>J1216*VLOOKUP(C1216,'Projeto Básico'!A:F,6,FALSE)</f>
        <v>123.87288991791438</v>
      </c>
    </row>
    <row r="1217" spans="1:18">
      <c r="A1217" t="str">
        <f t="shared" si="18"/>
        <v>GuimarãesMA</v>
      </c>
      <c r="B1217" s="21" t="s">
        <v>3398</v>
      </c>
      <c r="C1217" s="22" t="s">
        <v>23</v>
      </c>
      <c r="D1217" s="22" t="s">
        <v>133</v>
      </c>
      <c r="E1217" s="9" t="s">
        <v>3636</v>
      </c>
      <c r="F1217" s="9">
        <v>2104909</v>
      </c>
      <c r="G1217" s="9" t="s">
        <v>3637</v>
      </c>
      <c r="H1217" s="9" t="s">
        <v>3638</v>
      </c>
      <c r="I1217" s="9">
        <v>478.85700000000003</v>
      </c>
      <c r="J1217" s="9">
        <v>11966</v>
      </c>
      <c r="K1217" s="9">
        <v>20.29</v>
      </c>
      <c r="L1217" s="9">
        <v>93.8</v>
      </c>
      <c r="M1217" s="9">
        <v>0.625</v>
      </c>
      <c r="N1217" s="9">
        <v>7.69</v>
      </c>
      <c r="O1217" s="9">
        <v>24511.13653</v>
      </c>
      <c r="P1217" s="9">
        <v>24796.655460000002</v>
      </c>
      <c r="Q1217" s="9">
        <v>7239.26</v>
      </c>
      <c r="R1217" s="12">
        <f>J1217*VLOOKUP(C1217,'Projeto Básico'!A:F,6,FALSE)</f>
        <v>20.967903026619183</v>
      </c>
    </row>
    <row r="1218" spans="1:18">
      <c r="A1218" t="str">
        <f t="shared" si="18"/>
        <v>Humberto de CamposMA</v>
      </c>
      <c r="B1218" s="21" t="s">
        <v>3398</v>
      </c>
      <c r="C1218" s="22" t="s">
        <v>23</v>
      </c>
      <c r="D1218" s="22" t="s">
        <v>133</v>
      </c>
      <c r="E1218" s="9" t="s">
        <v>3639</v>
      </c>
      <c r="F1218" s="9">
        <v>2105005</v>
      </c>
      <c r="G1218" s="9" t="s">
        <v>3640</v>
      </c>
      <c r="H1218" s="9" t="s">
        <v>3641</v>
      </c>
      <c r="I1218" s="9">
        <v>1714.625</v>
      </c>
      <c r="J1218" s="9">
        <v>29143</v>
      </c>
      <c r="K1218" s="9">
        <v>12.29</v>
      </c>
      <c r="L1218" s="9">
        <v>97</v>
      </c>
      <c r="M1218" s="9">
        <v>0.53500000000000003</v>
      </c>
      <c r="N1218" s="9">
        <v>17.54</v>
      </c>
      <c r="O1218" s="9">
        <v>58526.411209999998</v>
      </c>
      <c r="P1218" s="9">
        <v>53163.82043</v>
      </c>
      <c r="Q1218" s="9">
        <v>5831.58</v>
      </c>
      <c r="R1218" s="12">
        <f>J1218*VLOOKUP(C1218,'Projeto Básico'!A:F,6,FALSE)</f>
        <v>51.066989629346722</v>
      </c>
    </row>
    <row r="1219" spans="1:18">
      <c r="A1219" t="str">
        <f t="shared" si="18"/>
        <v>IcatuMA</v>
      </c>
      <c r="B1219" s="21" t="s">
        <v>3398</v>
      </c>
      <c r="C1219" s="22" t="s">
        <v>23</v>
      </c>
      <c r="D1219" s="22" t="s">
        <v>133</v>
      </c>
      <c r="E1219" s="9" t="s">
        <v>3642</v>
      </c>
      <c r="F1219" s="9">
        <v>2105104</v>
      </c>
      <c r="G1219" s="9" t="s">
        <v>3643</v>
      </c>
      <c r="H1219" s="9" t="s">
        <v>3644</v>
      </c>
      <c r="I1219" s="9">
        <v>1124.4449999999999</v>
      </c>
      <c r="J1219" s="9">
        <v>27423</v>
      </c>
      <c r="K1219" s="9">
        <v>17.36</v>
      </c>
      <c r="L1219" s="9">
        <v>94.9</v>
      </c>
      <c r="M1219" s="9">
        <v>0.54600000000000004</v>
      </c>
      <c r="N1219" s="9">
        <v>14.33</v>
      </c>
      <c r="O1219" s="9">
        <v>50758.828130000002</v>
      </c>
      <c r="P1219" s="9">
        <v>51948.957249999999</v>
      </c>
      <c r="Q1219" s="9">
        <v>6321.76</v>
      </c>
      <c r="R1219" s="12">
        <f>J1219*VLOOKUP(C1219,'Projeto Básico'!A:F,6,FALSE)</f>
        <v>48.053050701903551</v>
      </c>
    </row>
    <row r="1220" spans="1:18">
      <c r="A1220" t="str">
        <f t="shared" si="18"/>
        <v>Igarapé do MeioMA</v>
      </c>
      <c r="B1220" s="21" t="s">
        <v>3398</v>
      </c>
      <c r="C1220" s="22" t="s">
        <v>23</v>
      </c>
      <c r="D1220" s="22" t="s">
        <v>133</v>
      </c>
      <c r="E1220" s="9" t="s">
        <v>3645</v>
      </c>
      <c r="F1220" s="9">
        <v>2105153</v>
      </c>
      <c r="G1220" s="9" t="s">
        <v>3646</v>
      </c>
      <c r="H1220" s="9" t="s">
        <v>3647</v>
      </c>
      <c r="I1220" s="9">
        <v>368.685</v>
      </c>
      <c r="J1220" s="9">
        <v>14470</v>
      </c>
      <c r="K1220" s="9">
        <v>34.04</v>
      </c>
      <c r="L1220" s="9">
        <v>96.6</v>
      </c>
      <c r="M1220" s="9">
        <v>0.56899999999999995</v>
      </c>
      <c r="N1220" s="9" t="s">
        <v>151</v>
      </c>
      <c r="O1220" s="9">
        <v>41184.065759999998</v>
      </c>
      <c r="P1220" s="9">
        <v>36621.969349999999</v>
      </c>
      <c r="Q1220" s="9">
        <v>16162.02</v>
      </c>
      <c r="R1220" s="12">
        <f>J1220*VLOOKUP(C1220,'Projeto Básico'!A:F,6,FALSE)</f>
        <v>25.355637372152732</v>
      </c>
    </row>
    <row r="1221" spans="1:18">
      <c r="A1221" t="str">
        <f t="shared" si="18"/>
        <v>Igarapé GrandeMA</v>
      </c>
      <c r="B1221" s="21" t="s">
        <v>3398</v>
      </c>
      <c r="C1221" s="22" t="s">
        <v>23</v>
      </c>
      <c r="D1221" s="22" t="s">
        <v>133</v>
      </c>
      <c r="E1221" s="9" t="s">
        <v>3648</v>
      </c>
      <c r="F1221" s="9">
        <v>2105203</v>
      </c>
      <c r="G1221" s="9" t="s">
        <v>3649</v>
      </c>
      <c r="H1221" s="9" t="s">
        <v>3650</v>
      </c>
      <c r="I1221" s="9">
        <v>346.21800000000002</v>
      </c>
      <c r="J1221" s="9">
        <v>11453</v>
      </c>
      <c r="K1221" s="9">
        <v>29.5</v>
      </c>
      <c r="L1221" s="9">
        <v>98.7</v>
      </c>
      <c r="M1221" s="9">
        <v>0.61399999999999999</v>
      </c>
      <c r="N1221" s="9">
        <v>17.54</v>
      </c>
      <c r="O1221" s="9">
        <v>26782.919610000001</v>
      </c>
      <c r="P1221" s="9">
        <v>26927.56107</v>
      </c>
      <c r="Q1221" s="9">
        <v>9132.9599999999991</v>
      </c>
      <c r="R1221" s="12">
        <f>J1221*VLOOKUP(C1221,'Projeto Básico'!A:F,6,FALSE)</f>
        <v>20.068978218608517</v>
      </c>
    </row>
    <row r="1222" spans="1:18">
      <c r="A1222" t="str">
        <f t="shared" ref="A1222:A1285" si="19">CONCATENATE(E1222,C1222)</f>
        <v>ImperatrizMA</v>
      </c>
      <c r="B1222" s="21" t="s">
        <v>3398</v>
      </c>
      <c r="C1222" s="22" t="s">
        <v>23</v>
      </c>
      <c r="D1222" s="22" t="s">
        <v>133</v>
      </c>
      <c r="E1222" s="9" t="s">
        <v>3651</v>
      </c>
      <c r="F1222" s="9">
        <v>2105302</v>
      </c>
      <c r="G1222" s="9" t="s">
        <v>3652</v>
      </c>
      <c r="H1222" s="9" t="s">
        <v>3653</v>
      </c>
      <c r="I1222" s="9">
        <v>1369.039</v>
      </c>
      <c r="J1222" s="9">
        <v>259980</v>
      </c>
      <c r="K1222" s="9">
        <v>180.79</v>
      </c>
      <c r="L1222" s="9">
        <v>98.4</v>
      </c>
      <c r="M1222" s="9">
        <v>0.73099999999999998</v>
      </c>
      <c r="N1222" s="9">
        <v>10.64</v>
      </c>
      <c r="O1222" s="9">
        <v>603764.46571999998</v>
      </c>
      <c r="P1222" s="9">
        <v>564798.15931999998</v>
      </c>
      <c r="Q1222" s="9">
        <v>27880.959999999999</v>
      </c>
      <c r="R1222" s="12">
        <f>J1222*VLOOKUP(C1222,'Projeto Básico'!A:F,6,FALSE)</f>
        <v>455.56037346318362</v>
      </c>
    </row>
    <row r="1223" spans="1:18">
      <c r="A1223" t="str">
        <f t="shared" si="19"/>
        <v>Itaipava do GrajaúMA</v>
      </c>
      <c r="B1223" s="21" t="s">
        <v>3398</v>
      </c>
      <c r="C1223" s="22" t="s">
        <v>23</v>
      </c>
      <c r="D1223" s="22" t="s">
        <v>133</v>
      </c>
      <c r="E1223" s="9" t="s">
        <v>3654</v>
      </c>
      <c r="F1223" s="9">
        <v>2105351</v>
      </c>
      <c r="G1223" s="9" t="s">
        <v>3655</v>
      </c>
      <c r="H1223" s="9" t="s">
        <v>3656</v>
      </c>
      <c r="I1223" s="9">
        <v>1244.3979999999999</v>
      </c>
      <c r="J1223" s="9">
        <v>16158</v>
      </c>
      <c r="K1223" s="9">
        <v>11.54</v>
      </c>
      <c r="L1223" s="9">
        <v>97</v>
      </c>
      <c r="M1223" s="9">
        <v>0.51800000000000002</v>
      </c>
      <c r="N1223" s="9">
        <v>14.29</v>
      </c>
      <c r="O1223" s="9">
        <v>30834.504789999999</v>
      </c>
      <c r="P1223" s="9">
        <v>31215.316350000001</v>
      </c>
      <c r="Q1223" s="9">
        <v>5555.35</v>
      </c>
      <c r="R1223" s="12">
        <f>J1223*VLOOKUP(C1223,'Projeto Básico'!A:F,6,FALSE)</f>
        <v>28.313503017224868</v>
      </c>
    </row>
    <row r="1224" spans="1:18">
      <c r="A1224" t="str">
        <f t="shared" si="19"/>
        <v>Itapecuru MirimMA</v>
      </c>
      <c r="B1224" s="21" t="s">
        <v>3398</v>
      </c>
      <c r="C1224" s="22" t="s">
        <v>23</v>
      </c>
      <c r="D1224" s="22" t="s">
        <v>133</v>
      </c>
      <c r="E1224" s="9" t="s">
        <v>3657</v>
      </c>
      <c r="F1224" s="9">
        <v>2105401</v>
      </c>
      <c r="G1224" s="9" t="s">
        <v>3658</v>
      </c>
      <c r="H1224" s="9" t="s">
        <v>3659</v>
      </c>
      <c r="I1224" s="9">
        <v>1480.6410000000001</v>
      </c>
      <c r="J1224" s="9">
        <v>69233</v>
      </c>
      <c r="K1224" s="9">
        <v>42.21</v>
      </c>
      <c r="L1224" s="9">
        <v>94.2</v>
      </c>
      <c r="M1224" s="9">
        <v>0.59899999999999998</v>
      </c>
      <c r="N1224" s="9">
        <v>11.91</v>
      </c>
      <c r="O1224" s="9">
        <v>112747.94356</v>
      </c>
      <c r="P1224" s="9">
        <v>115005.14829</v>
      </c>
      <c r="Q1224" s="9">
        <v>9499.01</v>
      </c>
      <c r="R1224" s="12">
        <f>J1224*VLOOKUP(C1224,'Projeto Básico'!A:F,6,FALSE)</f>
        <v>121.31629869980996</v>
      </c>
    </row>
    <row r="1225" spans="1:18">
      <c r="A1225" t="str">
        <f t="shared" si="19"/>
        <v>Itinga do MaranhãoMA</v>
      </c>
      <c r="B1225" s="21" t="s">
        <v>3398</v>
      </c>
      <c r="C1225" s="22" t="s">
        <v>23</v>
      </c>
      <c r="D1225" s="22" t="s">
        <v>133</v>
      </c>
      <c r="E1225" s="9" t="s">
        <v>3660</v>
      </c>
      <c r="F1225" s="9">
        <v>2105427</v>
      </c>
      <c r="G1225" s="9" t="s">
        <v>3661</v>
      </c>
      <c r="H1225" s="9" t="s">
        <v>3662</v>
      </c>
      <c r="I1225" s="9">
        <v>3583.4229999999998</v>
      </c>
      <c r="J1225" s="9">
        <v>26134</v>
      </c>
      <c r="K1225" s="9">
        <v>6.94</v>
      </c>
      <c r="L1225" s="9">
        <v>97.1</v>
      </c>
      <c r="M1225" s="9">
        <v>0.63</v>
      </c>
      <c r="N1225" s="9">
        <v>19.760000000000002</v>
      </c>
      <c r="O1225" s="9">
        <v>58746.970249999998</v>
      </c>
      <c r="P1225" s="9">
        <v>54232.392440000003</v>
      </c>
      <c r="Q1225" s="9">
        <v>15616.25</v>
      </c>
      <c r="R1225" s="12">
        <f>J1225*VLOOKUP(C1225,'Projeto Básico'!A:F,6,FALSE)</f>
        <v>45.794348796395269</v>
      </c>
    </row>
    <row r="1226" spans="1:18">
      <c r="A1226" t="str">
        <f t="shared" si="19"/>
        <v>JatobáMA</v>
      </c>
      <c r="B1226" s="21" t="s">
        <v>3398</v>
      </c>
      <c r="C1226" s="22" t="s">
        <v>23</v>
      </c>
      <c r="D1226" s="22" t="s">
        <v>133</v>
      </c>
      <c r="E1226" s="9" t="s">
        <v>3663</v>
      </c>
      <c r="F1226" s="9">
        <v>2105450</v>
      </c>
      <c r="G1226" s="9" t="s">
        <v>3664</v>
      </c>
      <c r="H1226" s="9" t="s">
        <v>3665</v>
      </c>
      <c r="I1226" s="9">
        <v>591.61599999999999</v>
      </c>
      <c r="J1226" s="9">
        <v>10464</v>
      </c>
      <c r="K1226" s="9">
        <v>14.42</v>
      </c>
      <c r="L1226" s="9">
        <v>97.9</v>
      </c>
      <c r="M1226" s="9">
        <v>0.56100000000000005</v>
      </c>
      <c r="N1226" s="9">
        <v>15.63</v>
      </c>
      <c r="O1226" s="9">
        <v>19255.792750000001</v>
      </c>
      <c r="P1226" s="9">
        <v>18575.76568</v>
      </c>
      <c r="Q1226" s="9">
        <v>7105.06</v>
      </c>
      <c r="R1226" s="12">
        <f>J1226*VLOOKUP(C1226,'Projeto Básico'!A:F,6,FALSE)</f>
        <v>18.335963335328692</v>
      </c>
    </row>
    <row r="1227" spans="1:18">
      <c r="A1227" t="str">
        <f t="shared" si="19"/>
        <v>Jenipapo dos VieirasMA</v>
      </c>
      <c r="B1227" s="21" t="s">
        <v>3398</v>
      </c>
      <c r="C1227" s="22" t="s">
        <v>23</v>
      </c>
      <c r="D1227" s="22" t="s">
        <v>133</v>
      </c>
      <c r="E1227" s="9" t="s">
        <v>3666</v>
      </c>
      <c r="F1227" s="9">
        <v>2105476</v>
      </c>
      <c r="G1227" s="9" t="s">
        <v>3667</v>
      </c>
      <c r="H1227" s="9" t="s">
        <v>3668</v>
      </c>
      <c r="I1227" s="9">
        <v>1962.3620000000001</v>
      </c>
      <c r="J1227" s="9">
        <v>17123</v>
      </c>
      <c r="K1227" s="9">
        <v>7.87</v>
      </c>
      <c r="L1227" s="9">
        <v>80.7</v>
      </c>
      <c r="M1227" s="9">
        <v>0.49</v>
      </c>
      <c r="N1227" s="9">
        <v>20.350000000000001</v>
      </c>
      <c r="O1227" s="9">
        <v>35567.679550000001</v>
      </c>
      <c r="P1227" s="9">
        <v>35450.879970000002</v>
      </c>
      <c r="Q1227" s="9">
        <v>6290.62</v>
      </c>
      <c r="R1227" s="12">
        <f>J1227*VLOOKUP(C1227,'Projeto Básico'!A:F,6,FALSE)</f>
        <v>30.004462938726416</v>
      </c>
    </row>
    <row r="1228" spans="1:18">
      <c r="A1228" t="str">
        <f t="shared" si="19"/>
        <v>João LisboaMA</v>
      </c>
      <c r="B1228" s="21" t="s">
        <v>3398</v>
      </c>
      <c r="C1228" s="22" t="s">
        <v>23</v>
      </c>
      <c r="D1228" s="22" t="s">
        <v>133</v>
      </c>
      <c r="E1228" s="9" t="s">
        <v>3669</v>
      </c>
      <c r="F1228" s="9">
        <v>2105500</v>
      </c>
      <c r="G1228" s="9" t="s">
        <v>3670</v>
      </c>
      <c r="H1228" s="9" t="s">
        <v>3671</v>
      </c>
      <c r="I1228" s="9">
        <v>1137.104</v>
      </c>
      <c r="J1228" s="9">
        <v>23677</v>
      </c>
      <c r="K1228" s="9">
        <v>32</v>
      </c>
      <c r="L1228" s="9">
        <v>99.3</v>
      </c>
      <c r="M1228" s="9">
        <v>0.64100000000000001</v>
      </c>
      <c r="N1228" s="9">
        <v>16.71</v>
      </c>
      <c r="O1228" s="9">
        <v>52757.385249999999</v>
      </c>
      <c r="P1228" s="9">
        <v>50472.16315</v>
      </c>
      <c r="Q1228" s="9">
        <v>9874.08</v>
      </c>
      <c r="R1228" s="12">
        <f>J1228*VLOOKUP(C1228,'Projeto Básico'!A:F,6,FALSE)</f>
        <v>41.488972084344176</v>
      </c>
    </row>
    <row r="1229" spans="1:18">
      <c r="A1229" t="str">
        <f t="shared" si="19"/>
        <v>JoselândiaMA</v>
      </c>
      <c r="B1229" s="21" t="s">
        <v>3398</v>
      </c>
      <c r="C1229" s="22" t="s">
        <v>23</v>
      </c>
      <c r="D1229" s="22" t="s">
        <v>133</v>
      </c>
      <c r="E1229" s="9" t="s">
        <v>3672</v>
      </c>
      <c r="F1229" s="9">
        <v>2105609</v>
      </c>
      <c r="G1229" s="9" t="s">
        <v>3673</v>
      </c>
      <c r="H1229" s="9" t="s">
        <v>3674</v>
      </c>
      <c r="I1229" s="9">
        <v>703.08100000000002</v>
      </c>
      <c r="J1229" s="9">
        <v>16228</v>
      </c>
      <c r="K1229" s="9">
        <v>22.64</v>
      </c>
      <c r="L1229" s="9">
        <v>97.7</v>
      </c>
      <c r="M1229" s="9">
        <v>0.56100000000000005</v>
      </c>
      <c r="N1229" s="9">
        <v>25.25</v>
      </c>
      <c r="O1229" s="9">
        <v>31525.94038</v>
      </c>
      <c r="P1229" s="9">
        <v>38001.543610000001</v>
      </c>
      <c r="Q1229" s="9">
        <v>7038.75</v>
      </c>
      <c r="R1229" s="12">
        <f>J1229*VLOOKUP(C1229,'Projeto Básico'!A:F,6,FALSE)</f>
        <v>28.43616332241151</v>
      </c>
    </row>
    <row r="1230" spans="1:18">
      <c r="A1230" t="str">
        <f t="shared" si="19"/>
        <v>Junco do MaranhãoMA</v>
      </c>
      <c r="B1230" s="21" t="s">
        <v>3398</v>
      </c>
      <c r="C1230" s="22" t="s">
        <v>23</v>
      </c>
      <c r="D1230" s="22" t="s">
        <v>133</v>
      </c>
      <c r="E1230" s="9" t="s">
        <v>3675</v>
      </c>
      <c r="F1230" s="9">
        <v>2105658</v>
      </c>
      <c r="G1230" s="9" t="s">
        <v>3676</v>
      </c>
      <c r="H1230" s="9" t="s">
        <v>3677</v>
      </c>
      <c r="I1230" s="9">
        <v>568.49900000000002</v>
      </c>
      <c r="J1230" s="9">
        <v>4334</v>
      </c>
      <c r="K1230" s="9">
        <v>7.24</v>
      </c>
      <c r="L1230" s="9">
        <v>98.3</v>
      </c>
      <c r="M1230" s="9">
        <v>0.55200000000000005</v>
      </c>
      <c r="N1230" s="9" t="s">
        <v>151</v>
      </c>
      <c r="O1230" s="9">
        <v>18355.982970000001</v>
      </c>
      <c r="P1230" s="9">
        <v>13596.02512</v>
      </c>
      <c r="Q1230" s="9">
        <v>11906.02</v>
      </c>
      <c r="R1230" s="12">
        <f>J1230*VLOOKUP(C1230,'Projeto Básico'!A:F,6,FALSE)</f>
        <v>7.5944251811271561</v>
      </c>
    </row>
    <row r="1231" spans="1:18">
      <c r="A1231" t="str">
        <f t="shared" si="19"/>
        <v>Lago da PedraMA</v>
      </c>
      <c r="B1231" s="21" t="s">
        <v>3398</v>
      </c>
      <c r="C1231" s="22" t="s">
        <v>23</v>
      </c>
      <c r="D1231" s="22" t="s">
        <v>133</v>
      </c>
      <c r="E1231" s="9" t="s">
        <v>3678</v>
      </c>
      <c r="F1231" s="9">
        <v>2105708</v>
      </c>
      <c r="G1231" s="9" t="s">
        <v>3679</v>
      </c>
      <c r="H1231" s="9" t="s">
        <v>3680</v>
      </c>
      <c r="I1231" s="9">
        <v>1240.444</v>
      </c>
      <c r="J1231" s="9">
        <v>50959</v>
      </c>
      <c r="K1231" s="9">
        <v>37.15</v>
      </c>
      <c r="L1231" s="9">
        <v>97.7</v>
      </c>
      <c r="M1231" s="9">
        <v>0.58899999999999997</v>
      </c>
      <c r="N1231" s="9">
        <v>10.51</v>
      </c>
      <c r="O1231" s="9">
        <v>365.85484000000002</v>
      </c>
      <c r="P1231" s="9">
        <v>75253.721600000004</v>
      </c>
      <c r="Q1231" s="9">
        <v>8329.1299999999992</v>
      </c>
      <c r="R1231" s="12">
        <f>J1231*VLOOKUP(C1231,'Projeto Básico'!A:F,6,FALSE)</f>
        <v>89.294949885800349</v>
      </c>
    </row>
    <row r="1232" spans="1:18">
      <c r="A1232" t="str">
        <f t="shared" si="19"/>
        <v>Lago do JuncoMA</v>
      </c>
      <c r="B1232" s="21" t="s">
        <v>3398</v>
      </c>
      <c r="C1232" s="22" t="s">
        <v>23</v>
      </c>
      <c r="D1232" s="22" t="s">
        <v>133</v>
      </c>
      <c r="E1232" s="9" t="s">
        <v>3681</v>
      </c>
      <c r="F1232" s="9">
        <v>2105807</v>
      </c>
      <c r="G1232" s="9" t="s">
        <v>3676</v>
      </c>
      <c r="H1232" s="9" t="s">
        <v>3682</v>
      </c>
      <c r="I1232" s="9">
        <v>328.52499999999998</v>
      </c>
      <c r="J1232" s="9">
        <v>10900</v>
      </c>
      <c r="K1232" s="9">
        <v>34.72</v>
      </c>
      <c r="L1232" s="9">
        <v>94.5</v>
      </c>
      <c r="M1232" s="9">
        <v>0.58099999999999996</v>
      </c>
      <c r="N1232" s="9">
        <v>6.94</v>
      </c>
      <c r="O1232" s="9">
        <v>28813.580160000001</v>
      </c>
      <c r="P1232" s="9">
        <v>29163.319729999999</v>
      </c>
      <c r="Q1232" s="9">
        <v>6354.47</v>
      </c>
      <c r="R1232" s="12">
        <f>J1232*VLOOKUP(C1232,'Projeto Básico'!A:F,6,FALSE)</f>
        <v>19.099961807634056</v>
      </c>
    </row>
    <row r="1233" spans="1:18">
      <c r="A1233" t="str">
        <f t="shared" si="19"/>
        <v>Lago VerdeMA</v>
      </c>
      <c r="B1233" s="21" t="s">
        <v>3398</v>
      </c>
      <c r="C1233" s="22" t="s">
        <v>23</v>
      </c>
      <c r="D1233" s="22" t="s">
        <v>133</v>
      </c>
      <c r="E1233" s="9" t="s">
        <v>3683</v>
      </c>
      <c r="F1233" s="9">
        <v>2105906</v>
      </c>
      <c r="G1233" s="9" t="s">
        <v>3684</v>
      </c>
      <c r="H1233" s="9" t="s">
        <v>3685</v>
      </c>
      <c r="I1233" s="9">
        <v>631.45500000000004</v>
      </c>
      <c r="J1233" s="9">
        <v>16369</v>
      </c>
      <c r="K1233" s="9">
        <v>24.73</v>
      </c>
      <c r="L1233" s="9">
        <v>97.1</v>
      </c>
      <c r="M1233" s="9">
        <v>0.55700000000000005</v>
      </c>
      <c r="N1233" s="9">
        <v>12.5</v>
      </c>
      <c r="O1233" s="9">
        <v>32557.327399999998</v>
      </c>
      <c r="P1233" s="9">
        <v>27157.629229999999</v>
      </c>
      <c r="Q1233" s="9">
        <v>8022.93</v>
      </c>
      <c r="R1233" s="12">
        <f>J1233*VLOOKUP(C1233,'Projeto Básico'!A:F,6,FALSE)</f>
        <v>28.683236222858888</v>
      </c>
    </row>
    <row r="1234" spans="1:18">
      <c r="A1234" t="str">
        <f t="shared" si="19"/>
        <v>Lagoa do MatoMA</v>
      </c>
      <c r="B1234" s="21" t="s">
        <v>3398</v>
      </c>
      <c r="C1234" s="22" t="s">
        <v>23</v>
      </c>
      <c r="D1234" s="22" t="s">
        <v>133</v>
      </c>
      <c r="E1234" s="9" t="s">
        <v>3686</v>
      </c>
      <c r="F1234" s="9">
        <v>2105922</v>
      </c>
      <c r="G1234" s="9" t="s">
        <v>3074</v>
      </c>
      <c r="H1234" s="9" t="s">
        <v>3687</v>
      </c>
      <c r="I1234" s="9">
        <v>1512.9849999999999</v>
      </c>
      <c r="J1234" s="9">
        <v>11280</v>
      </c>
      <c r="K1234" s="9">
        <v>6.48</v>
      </c>
      <c r="L1234" s="9">
        <v>97.7</v>
      </c>
      <c r="M1234" s="9">
        <v>0.56599999999999995</v>
      </c>
      <c r="N1234" s="9">
        <v>30.53</v>
      </c>
      <c r="O1234" s="9">
        <v>25145.704989999998</v>
      </c>
      <c r="P1234" s="9">
        <v>23228.918699999998</v>
      </c>
      <c r="Q1234" s="9">
        <v>7497.55</v>
      </c>
      <c r="R1234" s="12">
        <f>J1234*VLOOKUP(C1234,'Projeto Básico'!A:F,6,FALSE)</f>
        <v>19.765832035790105</v>
      </c>
    </row>
    <row r="1235" spans="1:18">
      <c r="A1235" t="str">
        <f t="shared" si="19"/>
        <v>Lago dos RodriguesMA</v>
      </c>
      <c r="B1235" s="21" t="s">
        <v>3398</v>
      </c>
      <c r="C1235" s="22" t="s">
        <v>23</v>
      </c>
      <c r="D1235" s="22" t="s">
        <v>133</v>
      </c>
      <c r="E1235" s="9" t="s">
        <v>3688</v>
      </c>
      <c r="F1235" s="9">
        <v>2105948</v>
      </c>
      <c r="G1235" s="9" t="s">
        <v>3689</v>
      </c>
      <c r="H1235" s="9" t="s">
        <v>3690</v>
      </c>
      <c r="I1235" s="9">
        <v>220.77600000000001</v>
      </c>
      <c r="J1235" s="9">
        <v>8841</v>
      </c>
      <c r="K1235" s="9">
        <v>43.21</v>
      </c>
      <c r="L1235" s="9">
        <v>97.3</v>
      </c>
      <c r="M1235" s="9">
        <v>0.60199999999999998</v>
      </c>
      <c r="N1235" s="9" t="s">
        <v>151</v>
      </c>
      <c r="O1235" s="9">
        <v>20659.860430000001</v>
      </c>
      <c r="P1235" s="9">
        <v>19295.182369999999</v>
      </c>
      <c r="Q1235" s="9">
        <v>11796.42</v>
      </c>
      <c r="R1235" s="12">
        <f>J1235*VLOOKUP(C1235,'Projeto Básico'!A:F,6,FALSE)</f>
        <v>15.491996545072723</v>
      </c>
    </row>
    <row r="1236" spans="1:18">
      <c r="A1236" t="str">
        <f t="shared" si="19"/>
        <v>Lagoa Grande do MaranhãoMA</v>
      </c>
      <c r="B1236" s="21" t="s">
        <v>3398</v>
      </c>
      <c r="C1236" s="22" t="s">
        <v>23</v>
      </c>
      <c r="D1236" s="22" t="s">
        <v>133</v>
      </c>
      <c r="E1236" s="9" t="s">
        <v>3691</v>
      </c>
      <c r="F1236" s="9">
        <v>2105963</v>
      </c>
      <c r="G1236" s="9" t="s">
        <v>3692</v>
      </c>
      <c r="H1236" s="9" t="s">
        <v>3693</v>
      </c>
      <c r="I1236" s="9">
        <v>744.19899999999996</v>
      </c>
      <c r="J1236" s="9">
        <v>11534</v>
      </c>
      <c r="K1236" s="9">
        <v>14.13</v>
      </c>
      <c r="L1236" s="9">
        <v>95.9</v>
      </c>
      <c r="M1236" s="9">
        <v>0.502</v>
      </c>
      <c r="N1236" s="9">
        <v>4.88</v>
      </c>
      <c r="O1236" s="9">
        <v>27188.206819999999</v>
      </c>
      <c r="P1236" s="9">
        <v>23999.124489999998</v>
      </c>
      <c r="Q1236" s="9">
        <v>7496.06</v>
      </c>
      <c r="R1236" s="12">
        <f>J1236*VLOOKUP(C1236,'Projeto Básico'!A:F,6,FALSE)</f>
        <v>20.2109137146102</v>
      </c>
    </row>
    <row r="1237" spans="1:18">
      <c r="A1237" t="str">
        <f t="shared" si="19"/>
        <v>Lajeado NovoMA</v>
      </c>
      <c r="B1237" s="21" t="s">
        <v>3398</v>
      </c>
      <c r="C1237" s="22" t="s">
        <v>23</v>
      </c>
      <c r="D1237" s="22" t="s">
        <v>133</v>
      </c>
      <c r="E1237" s="9" t="s">
        <v>3694</v>
      </c>
      <c r="F1237" s="9">
        <v>2105989</v>
      </c>
      <c r="G1237" s="9" t="s">
        <v>3695</v>
      </c>
      <c r="H1237" s="9" t="s">
        <v>3696</v>
      </c>
      <c r="I1237" s="9">
        <v>1063.6189999999999</v>
      </c>
      <c r="J1237" s="9">
        <v>7653</v>
      </c>
      <c r="K1237" s="9">
        <v>6.61</v>
      </c>
      <c r="L1237" s="9">
        <v>98.4</v>
      </c>
      <c r="M1237" s="9">
        <v>0.58899999999999997</v>
      </c>
      <c r="N1237" s="9">
        <v>10.53</v>
      </c>
      <c r="O1237" s="9">
        <v>26899.642639999998</v>
      </c>
      <c r="P1237" s="9">
        <v>18951.127850000001</v>
      </c>
      <c r="Q1237" s="9">
        <v>11074.84</v>
      </c>
      <c r="R1237" s="12">
        <f>J1237*VLOOKUP(C1237,'Projeto Básico'!A:F,6,FALSE)</f>
        <v>13.410275937048022</v>
      </c>
    </row>
    <row r="1238" spans="1:18">
      <c r="A1238" t="str">
        <f t="shared" si="19"/>
        <v>Lima CamposMA</v>
      </c>
      <c r="B1238" s="21" t="s">
        <v>3398</v>
      </c>
      <c r="C1238" s="22" t="s">
        <v>23</v>
      </c>
      <c r="D1238" s="22" t="s">
        <v>133</v>
      </c>
      <c r="E1238" s="9" t="s">
        <v>3697</v>
      </c>
      <c r="F1238" s="9">
        <v>2106003</v>
      </c>
      <c r="G1238" s="9" t="s">
        <v>3698</v>
      </c>
      <c r="H1238" s="9" t="s">
        <v>3699</v>
      </c>
      <c r="I1238" s="9">
        <v>321.93200000000002</v>
      </c>
      <c r="J1238" s="9">
        <v>11943</v>
      </c>
      <c r="K1238" s="9">
        <v>35.479999999999997</v>
      </c>
      <c r="L1238" s="9">
        <v>98</v>
      </c>
      <c r="M1238" s="9">
        <v>0.58099999999999996</v>
      </c>
      <c r="N1238" s="9">
        <v>11.63</v>
      </c>
      <c r="O1238" s="9">
        <v>38519.32101</v>
      </c>
      <c r="P1238" s="9">
        <v>35915.004220000003</v>
      </c>
      <c r="Q1238" s="9">
        <v>11681.35</v>
      </c>
      <c r="R1238" s="12">
        <f>J1238*VLOOKUP(C1238,'Projeto Básico'!A:F,6,FALSE)</f>
        <v>20.927600354915004</v>
      </c>
    </row>
    <row r="1239" spans="1:18">
      <c r="A1239" t="str">
        <f t="shared" si="19"/>
        <v>LoretoMA</v>
      </c>
      <c r="B1239" s="21" t="s">
        <v>3398</v>
      </c>
      <c r="C1239" s="22" t="s">
        <v>23</v>
      </c>
      <c r="D1239" s="22" t="s">
        <v>133</v>
      </c>
      <c r="E1239" s="9" t="s">
        <v>3700</v>
      </c>
      <c r="F1239" s="9">
        <v>2106102</v>
      </c>
      <c r="G1239" s="9" t="s">
        <v>3701</v>
      </c>
      <c r="H1239" s="9" t="s">
        <v>3702</v>
      </c>
      <c r="I1239" s="9">
        <v>3597.2310000000002</v>
      </c>
      <c r="J1239" s="9">
        <v>12271</v>
      </c>
      <c r="K1239" s="9">
        <v>3.17</v>
      </c>
      <c r="L1239" s="9">
        <v>96.7</v>
      </c>
      <c r="M1239" s="9">
        <v>0.58199999999999996</v>
      </c>
      <c r="N1239" s="9">
        <v>6.76</v>
      </c>
      <c r="O1239" s="9">
        <v>27777.366720000002</v>
      </c>
      <c r="P1239" s="9">
        <v>24265.903030000001</v>
      </c>
      <c r="Q1239" s="9">
        <v>28761.21</v>
      </c>
      <c r="R1239" s="12">
        <f>J1239*VLOOKUP(C1239,'Projeto Básico'!A:F,6,FALSE)</f>
        <v>21.502351499218118</v>
      </c>
    </row>
    <row r="1240" spans="1:18">
      <c r="A1240" t="str">
        <f t="shared" si="19"/>
        <v>Luís DominguesMA</v>
      </c>
      <c r="B1240" s="21" t="s">
        <v>3398</v>
      </c>
      <c r="C1240" s="22" t="s">
        <v>23</v>
      </c>
      <c r="D1240" s="22" t="s">
        <v>133</v>
      </c>
      <c r="E1240" s="9" t="s">
        <v>3703</v>
      </c>
      <c r="F1240" s="9">
        <v>2106201</v>
      </c>
      <c r="G1240" s="9" t="s">
        <v>3704</v>
      </c>
      <c r="H1240" s="9" t="s">
        <v>3705</v>
      </c>
      <c r="I1240" s="9">
        <v>472.29599999999999</v>
      </c>
      <c r="J1240" s="9">
        <v>7016</v>
      </c>
      <c r="K1240" s="9">
        <v>14.03</v>
      </c>
      <c r="L1240" s="9">
        <v>98.1</v>
      </c>
      <c r="M1240" s="9">
        <v>0.58799999999999997</v>
      </c>
      <c r="N1240" s="9">
        <v>22.73</v>
      </c>
      <c r="O1240" s="9">
        <v>16774.097699999998</v>
      </c>
      <c r="P1240" s="9">
        <v>15907.68967</v>
      </c>
      <c r="Q1240" s="9">
        <v>7419.35</v>
      </c>
      <c r="R1240" s="12">
        <f>J1240*VLOOKUP(C1240,'Projeto Básico'!A:F,6,FALSE)</f>
        <v>12.29406715984959</v>
      </c>
    </row>
    <row r="1241" spans="1:18">
      <c r="A1241" t="str">
        <f t="shared" si="19"/>
        <v>Magalhães de AlmeidaMA</v>
      </c>
      <c r="B1241" s="21" t="s">
        <v>3398</v>
      </c>
      <c r="C1241" s="22" t="s">
        <v>23</v>
      </c>
      <c r="D1241" s="22" t="s">
        <v>133</v>
      </c>
      <c r="E1241" s="9" t="s">
        <v>3706</v>
      </c>
      <c r="F1241" s="9">
        <v>2106300</v>
      </c>
      <c r="G1241" s="9" t="s">
        <v>3707</v>
      </c>
      <c r="H1241" s="9" t="s">
        <v>3708</v>
      </c>
      <c r="I1241" s="9">
        <v>434.43299999999999</v>
      </c>
      <c r="J1241" s="9">
        <v>20228</v>
      </c>
      <c r="K1241" s="9">
        <v>40.6</v>
      </c>
      <c r="L1241" s="9">
        <v>97.1</v>
      </c>
      <c r="M1241" s="9">
        <v>0.56699999999999995</v>
      </c>
      <c r="N1241" s="9">
        <v>23.12</v>
      </c>
      <c r="O1241" s="9">
        <v>43052.948880000004</v>
      </c>
      <c r="P1241" s="9">
        <v>40035.417159999997</v>
      </c>
      <c r="Q1241" s="9">
        <v>6329.56</v>
      </c>
      <c r="R1241" s="12">
        <f>J1241*VLOOKUP(C1241,'Projeto Básico'!A:F,6,FALSE)</f>
        <v>35.445323618790979</v>
      </c>
    </row>
    <row r="1242" spans="1:18">
      <c r="A1242" t="str">
        <f t="shared" si="19"/>
        <v>MaracaçuméMA</v>
      </c>
      <c r="B1242" s="21" t="s">
        <v>3398</v>
      </c>
      <c r="C1242" s="22" t="s">
        <v>23</v>
      </c>
      <c r="D1242" s="22" t="s">
        <v>133</v>
      </c>
      <c r="E1242" s="9" t="s">
        <v>3709</v>
      </c>
      <c r="F1242" s="9">
        <v>2106326</v>
      </c>
      <c r="G1242" s="9" t="s">
        <v>3710</v>
      </c>
      <c r="H1242" s="9" t="s">
        <v>3711</v>
      </c>
      <c r="I1242" s="9">
        <v>635.75800000000004</v>
      </c>
      <c r="J1242" s="9">
        <v>21773</v>
      </c>
      <c r="K1242" s="9">
        <v>30.44</v>
      </c>
      <c r="L1242" s="9">
        <v>98.3</v>
      </c>
      <c r="M1242" s="9">
        <v>0.58199999999999996</v>
      </c>
      <c r="N1242" s="9">
        <v>5.57</v>
      </c>
      <c r="O1242" s="9">
        <v>43679.416669999999</v>
      </c>
      <c r="P1242" s="9">
        <v>44002.649010000001</v>
      </c>
      <c r="Q1242" s="9">
        <v>8435.2900000000009</v>
      </c>
      <c r="R1242" s="12">
        <f>J1242*VLOOKUP(C1242,'Projeto Básico'!A:F,6,FALSE)</f>
        <v>38.152611783267552</v>
      </c>
    </row>
    <row r="1243" spans="1:18">
      <c r="A1243" t="str">
        <f t="shared" si="19"/>
        <v>Marajá do SenaMA</v>
      </c>
      <c r="B1243" s="21" t="s">
        <v>3398</v>
      </c>
      <c r="C1243" s="22" t="s">
        <v>23</v>
      </c>
      <c r="D1243" s="22" t="s">
        <v>133</v>
      </c>
      <c r="E1243" s="9" t="s">
        <v>3712</v>
      </c>
      <c r="F1243" s="9">
        <v>2106359</v>
      </c>
      <c r="G1243" s="9" t="s">
        <v>3713</v>
      </c>
      <c r="H1243" s="9" t="s">
        <v>3714</v>
      </c>
      <c r="I1243" s="9">
        <v>1402.5930000000001</v>
      </c>
      <c r="J1243" s="9">
        <v>7757</v>
      </c>
      <c r="K1243" s="9">
        <v>5.56</v>
      </c>
      <c r="L1243" s="9">
        <v>91.2</v>
      </c>
      <c r="M1243" s="9">
        <v>0.45200000000000001</v>
      </c>
      <c r="N1243" s="9">
        <v>18.690000000000001</v>
      </c>
      <c r="O1243" s="9">
        <v>18995.064340000001</v>
      </c>
      <c r="P1243" s="9">
        <v>17913.402290000002</v>
      </c>
      <c r="Q1243" s="9">
        <v>8538.85</v>
      </c>
      <c r="R1243" s="12">
        <f>J1243*VLOOKUP(C1243,'Projeto Básico'!A:F,6,FALSE)</f>
        <v>13.592514104753887</v>
      </c>
    </row>
    <row r="1244" spans="1:18">
      <c r="A1244" t="str">
        <f t="shared" si="19"/>
        <v>MaranhãozinhoMA</v>
      </c>
      <c r="B1244" s="21" t="s">
        <v>3398</v>
      </c>
      <c r="C1244" s="22" t="s">
        <v>23</v>
      </c>
      <c r="D1244" s="22" t="s">
        <v>133</v>
      </c>
      <c r="E1244" s="9" t="s">
        <v>3715</v>
      </c>
      <c r="F1244" s="9">
        <v>2106375</v>
      </c>
      <c r="G1244" s="9" t="s">
        <v>3716</v>
      </c>
      <c r="H1244" s="9" t="s">
        <v>3717</v>
      </c>
      <c r="I1244" s="9">
        <v>760.947</v>
      </c>
      <c r="J1244" s="9">
        <v>16754</v>
      </c>
      <c r="K1244" s="9">
        <v>14.46</v>
      </c>
      <c r="L1244" s="9">
        <v>89.9</v>
      </c>
      <c r="M1244" s="9">
        <v>0.55000000000000004</v>
      </c>
      <c r="N1244" s="9">
        <v>10.64</v>
      </c>
      <c r="O1244" s="9">
        <v>35394.047839999999</v>
      </c>
      <c r="P1244" s="9">
        <v>35571.688900000001</v>
      </c>
      <c r="Q1244" s="9">
        <v>6305.8</v>
      </c>
      <c r="R1244" s="12">
        <f>J1244*VLOOKUP(C1244,'Projeto Básico'!A:F,6,FALSE)</f>
        <v>29.357867901385411</v>
      </c>
    </row>
    <row r="1245" spans="1:18">
      <c r="A1245" t="str">
        <f t="shared" si="19"/>
        <v>Mata RomaMA</v>
      </c>
      <c r="B1245" s="21" t="s">
        <v>3398</v>
      </c>
      <c r="C1245" s="22" t="s">
        <v>23</v>
      </c>
      <c r="D1245" s="22" t="s">
        <v>133</v>
      </c>
      <c r="E1245" s="9" t="s">
        <v>3718</v>
      </c>
      <c r="F1245" s="9">
        <v>2106409</v>
      </c>
      <c r="G1245" s="9" t="s">
        <v>3719</v>
      </c>
      <c r="H1245" s="9" t="s">
        <v>3720</v>
      </c>
      <c r="I1245" s="9">
        <v>548.548</v>
      </c>
      <c r="J1245" s="9">
        <v>17122</v>
      </c>
      <c r="K1245" s="9">
        <v>27.63</v>
      </c>
      <c r="L1245" s="9">
        <v>96.3</v>
      </c>
      <c r="M1245" s="9">
        <v>0.56999999999999995</v>
      </c>
      <c r="N1245" s="9">
        <v>13.79</v>
      </c>
      <c r="O1245" s="9">
        <v>38603.587529999997</v>
      </c>
      <c r="P1245" s="9">
        <v>40035.417159999997</v>
      </c>
      <c r="Q1245" s="9">
        <v>10107.27</v>
      </c>
      <c r="R1245" s="12">
        <f>J1245*VLOOKUP(C1245,'Projeto Básico'!A:F,6,FALSE)</f>
        <v>30.002710648652322</v>
      </c>
    </row>
    <row r="1246" spans="1:18">
      <c r="A1246" t="str">
        <f t="shared" si="19"/>
        <v>MatinhaMA</v>
      </c>
      <c r="B1246" s="21" t="s">
        <v>3398</v>
      </c>
      <c r="C1246" s="22" t="s">
        <v>23</v>
      </c>
      <c r="D1246" s="22" t="s">
        <v>133</v>
      </c>
      <c r="E1246" s="9" t="s">
        <v>3721</v>
      </c>
      <c r="F1246" s="9">
        <v>2106508</v>
      </c>
      <c r="G1246" s="9" t="s">
        <v>3722</v>
      </c>
      <c r="H1246" s="9" t="s">
        <v>3723</v>
      </c>
      <c r="I1246" s="9">
        <v>410.63200000000001</v>
      </c>
      <c r="J1246" s="9">
        <v>23591</v>
      </c>
      <c r="K1246" s="9">
        <v>53.54</v>
      </c>
      <c r="L1246" s="9">
        <v>96.8</v>
      </c>
      <c r="M1246" s="9">
        <v>0.61899999999999999</v>
      </c>
      <c r="N1246" s="9">
        <v>19.61</v>
      </c>
      <c r="O1246" s="9">
        <v>45301.164969999998</v>
      </c>
      <c r="P1246" s="9">
        <v>43844.531819999997</v>
      </c>
      <c r="Q1246" s="9">
        <v>7582.75</v>
      </c>
      <c r="R1246" s="12">
        <f>J1246*VLOOKUP(C1246,'Projeto Básico'!A:F,6,FALSE)</f>
        <v>41.338275137972019</v>
      </c>
    </row>
    <row r="1247" spans="1:18">
      <c r="A1247" t="str">
        <f t="shared" si="19"/>
        <v>MatõesMA</v>
      </c>
      <c r="B1247" s="21" t="s">
        <v>3398</v>
      </c>
      <c r="C1247" s="22" t="s">
        <v>23</v>
      </c>
      <c r="D1247" s="22" t="s">
        <v>133</v>
      </c>
      <c r="E1247" s="9" t="s">
        <v>3724</v>
      </c>
      <c r="F1247" s="9">
        <v>2106607</v>
      </c>
      <c r="G1247" s="9" t="s">
        <v>3725</v>
      </c>
      <c r="H1247" s="9" t="s">
        <v>3726</v>
      </c>
      <c r="I1247" s="9">
        <v>2108.6709999999998</v>
      </c>
      <c r="J1247" s="9">
        <v>34099</v>
      </c>
      <c r="K1247" s="9">
        <v>15.69</v>
      </c>
      <c r="L1247" s="9">
        <v>97.5</v>
      </c>
      <c r="M1247" s="9">
        <v>0.55000000000000004</v>
      </c>
      <c r="N1247" s="9">
        <v>19</v>
      </c>
      <c r="O1247" s="9">
        <v>65942.894939999998</v>
      </c>
      <c r="P1247" s="9">
        <v>88794.250700000004</v>
      </c>
      <c r="Q1247" s="9">
        <v>6211.53</v>
      </c>
      <c r="R1247" s="12">
        <f>J1247*VLOOKUP(C1247,'Projeto Básico'!A:F,6,FALSE)</f>
        <v>59.751339236560888</v>
      </c>
    </row>
    <row r="1248" spans="1:18">
      <c r="A1248" t="str">
        <f t="shared" si="19"/>
        <v>Matões do NorteMA</v>
      </c>
      <c r="B1248" s="21" t="s">
        <v>3398</v>
      </c>
      <c r="C1248" s="22" t="s">
        <v>23</v>
      </c>
      <c r="D1248" s="22" t="s">
        <v>133</v>
      </c>
      <c r="E1248" s="9" t="s">
        <v>3727</v>
      </c>
      <c r="F1248" s="9">
        <v>2106631</v>
      </c>
      <c r="G1248" s="9" t="s">
        <v>3728</v>
      </c>
      <c r="H1248" s="9" t="s">
        <v>3729</v>
      </c>
      <c r="I1248" s="9">
        <v>794.45399999999995</v>
      </c>
      <c r="J1248" s="9">
        <v>17316</v>
      </c>
      <c r="K1248" s="9">
        <v>17.36</v>
      </c>
      <c r="L1248" s="9">
        <v>94.9</v>
      </c>
      <c r="M1248" s="9">
        <v>0.53300000000000003</v>
      </c>
      <c r="N1248" s="9">
        <v>20.69</v>
      </c>
      <c r="O1248" s="9">
        <v>31928.112880000001</v>
      </c>
      <c r="P1248" s="9">
        <v>28715.45379</v>
      </c>
      <c r="Q1248" s="9">
        <v>4924.04</v>
      </c>
      <c r="R1248" s="12">
        <f>J1248*VLOOKUP(C1248,'Projeto Básico'!A:F,6,FALSE)</f>
        <v>30.342654923026725</v>
      </c>
    </row>
    <row r="1249" spans="1:18">
      <c r="A1249" t="str">
        <f t="shared" si="19"/>
        <v>Milagres do MaranhãoMA</v>
      </c>
      <c r="B1249" s="21" t="s">
        <v>3398</v>
      </c>
      <c r="C1249" s="22" t="s">
        <v>23</v>
      </c>
      <c r="D1249" s="22" t="s">
        <v>133</v>
      </c>
      <c r="E1249" s="9" t="s">
        <v>3730</v>
      </c>
      <c r="F1249" s="9">
        <v>2106672</v>
      </c>
      <c r="G1249" s="9" t="s">
        <v>1440</v>
      </c>
      <c r="H1249" s="9" t="s">
        <v>3731</v>
      </c>
      <c r="I1249" s="9">
        <v>634.81799999999998</v>
      </c>
      <c r="J1249" s="9">
        <v>8502</v>
      </c>
      <c r="K1249" s="9">
        <v>12.79</v>
      </c>
      <c r="L1249" s="9">
        <v>97.5</v>
      </c>
      <c r="M1249" s="9">
        <v>0.52700000000000002</v>
      </c>
      <c r="N1249" s="9">
        <v>13.7</v>
      </c>
      <c r="O1249" s="9">
        <v>20043.288960000002</v>
      </c>
      <c r="P1249" s="9">
        <v>19001.701440000001</v>
      </c>
      <c r="Q1249" s="9">
        <v>8186.24</v>
      </c>
      <c r="R1249" s="12">
        <f>J1249*VLOOKUP(C1249,'Projeto Básico'!A:F,6,FALSE)</f>
        <v>14.897970209954563</v>
      </c>
    </row>
    <row r="1250" spans="1:18">
      <c r="A1250" t="str">
        <f t="shared" si="19"/>
        <v>MiradorMA</v>
      </c>
      <c r="B1250" s="21" t="s">
        <v>3398</v>
      </c>
      <c r="C1250" s="22" t="s">
        <v>23</v>
      </c>
      <c r="D1250" s="22" t="s">
        <v>133</v>
      </c>
      <c r="E1250" s="9" t="s">
        <v>3732</v>
      </c>
      <c r="F1250" s="9">
        <v>2106706</v>
      </c>
      <c r="G1250" s="9" t="s">
        <v>3733</v>
      </c>
      <c r="H1250" s="9" t="s">
        <v>3734</v>
      </c>
      <c r="I1250" s="9">
        <v>8522.3510000000006</v>
      </c>
      <c r="J1250" s="9">
        <v>21045</v>
      </c>
      <c r="K1250" s="9">
        <v>2.42</v>
      </c>
      <c r="L1250" s="9">
        <v>96.1</v>
      </c>
      <c r="M1250" s="9">
        <v>0.54500000000000004</v>
      </c>
      <c r="N1250" s="9">
        <v>10.17</v>
      </c>
      <c r="O1250" s="9">
        <v>43115.580130000002</v>
      </c>
      <c r="P1250" s="9">
        <v>43517.806380000002</v>
      </c>
      <c r="Q1250" s="9">
        <v>11298.86</v>
      </c>
      <c r="R1250" s="12">
        <f>J1250*VLOOKUP(C1250,'Projeto Básico'!A:F,6,FALSE)</f>
        <v>36.876944609326486</v>
      </c>
    </row>
    <row r="1251" spans="1:18">
      <c r="A1251" t="str">
        <f t="shared" si="19"/>
        <v>Miranda do NorteMA</v>
      </c>
      <c r="B1251" s="21" t="s">
        <v>3398</v>
      </c>
      <c r="C1251" s="22" t="s">
        <v>23</v>
      </c>
      <c r="D1251" s="22" t="s">
        <v>133</v>
      </c>
      <c r="E1251" s="9" t="s">
        <v>3735</v>
      </c>
      <c r="F1251" s="9">
        <v>2106755</v>
      </c>
      <c r="G1251" s="9" t="s">
        <v>3736</v>
      </c>
      <c r="H1251" s="9" t="s">
        <v>3737</v>
      </c>
      <c r="I1251" s="9">
        <v>341.10700000000003</v>
      </c>
      <c r="J1251" s="9">
        <v>29121</v>
      </c>
      <c r="K1251" s="9">
        <v>71.61</v>
      </c>
      <c r="L1251" s="9">
        <v>93.8</v>
      </c>
      <c r="M1251" s="9">
        <v>0.61</v>
      </c>
      <c r="N1251" s="9">
        <v>7.6</v>
      </c>
      <c r="O1251" s="9">
        <v>87712.271080000006</v>
      </c>
      <c r="P1251" s="9">
        <v>84816.846449999997</v>
      </c>
      <c r="Q1251" s="9">
        <v>18216.89</v>
      </c>
      <c r="R1251" s="12">
        <f>J1251*VLOOKUP(C1251,'Projeto Básico'!A:F,6,FALSE)</f>
        <v>51.028439247716634</v>
      </c>
    </row>
    <row r="1252" spans="1:18">
      <c r="A1252" t="str">
        <f t="shared" si="19"/>
        <v>MirinzalMA</v>
      </c>
      <c r="B1252" s="21" t="s">
        <v>3398</v>
      </c>
      <c r="C1252" s="22" t="s">
        <v>23</v>
      </c>
      <c r="D1252" s="22" t="s">
        <v>133</v>
      </c>
      <c r="E1252" s="9" t="s">
        <v>3738</v>
      </c>
      <c r="F1252" s="9">
        <v>2106805</v>
      </c>
      <c r="G1252" s="9" t="s">
        <v>3739</v>
      </c>
      <c r="H1252" s="9" t="s">
        <v>3740</v>
      </c>
      <c r="I1252" s="9">
        <v>686.94200000000001</v>
      </c>
      <c r="J1252" s="9">
        <v>15059</v>
      </c>
      <c r="K1252" s="9">
        <v>20.67</v>
      </c>
      <c r="L1252" s="9">
        <v>97.6</v>
      </c>
      <c r="M1252" s="9">
        <v>0.622</v>
      </c>
      <c r="N1252" s="9">
        <v>4.4800000000000004</v>
      </c>
      <c r="O1252" s="9">
        <v>31220.061870000001</v>
      </c>
      <c r="P1252" s="9">
        <v>30157.997480000002</v>
      </c>
      <c r="Q1252" s="9">
        <v>6985.6</v>
      </c>
      <c r="R1252" s="12">
        <f>J1252*VLOOKUP(C1252,'Projeto Básico'!A:F,6,FALSE)</f>
        <v>26.387736225794608</v>
      </c>
    </row>
    <row r="1253" spans="1:18">
      <c r="A1253" t="str">
        <f t="shared" si="19"/>
        <v>MonçãoMA</v>
      </c>
      <c r="B1253" s="21" t="s">
        <v>3398</v>
      </c>
      <c r="C1253" s="22" t="s">
        <v>23</v>
      </c>
      <c r="D1253" s="22" t="s">
        <v>133</v>
      </c>
      <c r="E1253" s="9" t="s">
        <v>3741</v>
      </c>
      <c r="F1253" s="9">
        <v>2106904</v>
      </c>
      <c r="G1253" s="9" t="s">
        <v>3742</v>
      </c>
      <c r="H1253" s="9" t="s">
        <v>3743</v>
      </c>
      <c r="I1253" s="9">
        <v>1245.548</v>
      </c>
      <c r="J1253" s="9">
        <v>33888</v>
      </c>
      <c r="K1253" s="9">
        <v>24.38</v>
      </c>
      <c r="L1253" s="9">
        <v>97.2</v>
      </c>
      <c r="M1253" s="9">
        <v>0.54600000000000004</v>
      </c>
      <c r="N1253" s="9">
        <v>12.58</v>
      </c>
      <c r="O1253" s="9">
        <v>55762.457060000001</v>
      </c>
      <c r="P1253" s="9">
        <v>55075.695310000003</v>
      </c>
      <c r="Q1253" s="9">
        <v>7069.51</v>
      </c>
      <c r="R1253" s="12">
        <f>J1253*VLOOKUP(C1253,'Projeto Básico'!A:F,6,FALSE)</f>
        <v>59.381606030926868</v>
      </c>
    </row>
    <row r="1254" spans="1:18">
      <c r="A1254" t="str">
        <f t="shared" si="19"/>
        <v>Montes AltosMA</v>
      </c>
      <c r="B1254" s="21" t="s">
        <v>3398</v>
      </c>
      <c r="C1254" s="22" t="s">
        <v>23</v>
      </c>
      <c r="D1254" s="22" t="s">
        <v>133</v>
      </c>
      <c r="E1254" s="9" t="s">
        <v>3744</v>
      </c>
      <c r="F1254" s="9">
        <v>2107001</v>
      </c>
      <c r="G1254" s="9" t="s">
        <v>3745</v>
      </c>
      <c r="H1254" s="9" t="s">
        <v>3746</v>
      </c>
      <c r="I1254" s="9">
        <v>1488.5129999999999</v>
      </c>
      <c r="J1254" s="9">
        <v>9064</v>
      </c>
      <c r="K1254" s="9">
        <v>6.32</v>
      </c>
      <c r="L1254" s="9">
        <v>97.7</v>
      </c>
      <c r="M1254" s="9">
        <v>0.57499999999999996</v>
      </c>
      <c r="N1254" s="9">
        <v>22.06</v>
      </c>
      <c r="O1254" s="9">
        <v>21982.239570000002</v>
      </c>
      <c r="P1254" s="9">
        <v>23880.85671</v>
      </c>
      <c r="Q1254" s="9">
        <v>7896.41</v>
      </c>
      <c r="R1254" s="12">
        <f>J1254*VLOOKUP(C1254,'Projeto Básico'!A:F,6,FALSE)</f>
        <v>15.882757231595878</v>
      </c>
    </row>
    <row r="1255" spans="1:18">
      <c r="A1255" t="str">
        <f t="shared" si="19"/>
        <v>MorrosMA</v>
      </c>
      <c r="B1255" s="21" t="s">
        <v>3398</v>
      </c>
      <c r="C1255" s="22" t="s">
        <v>23</v>
      </c>
      <c r="D1255" s="22" t="s">
        <v>133</v>
      </c>
      <c r="E1255" s="9" t="s">
        <v>3747</v>
      </c>
      <c r="F1255" s="9">
        <v>2107100</v>
      </c>
      <c r="G1255" s="9" t="s">
        <v>3748</v>
      </c>
      <c r="H1255" s="9" t="s">
        <v>3749</v>
      </c>
      <c r="I1255" s="9">
        <v>1712.1210000000001</v>
      </c>
      <c r="J1255" s="9">
        <v>19708</v>
      </c>
      <c r="K1255" s="9">
        <v>10.37</v>
      </c>
      <c r="L1255" s="9">
        <v>96.2</v>
      </c>
      <c r="M1255" s="9">
        <v>0.54800000000000004</v>
      </c>
      <c r="N1255" s="9">
        <v>17.09</v>
      </c>
      <c r="O1255" s="9">
        <v>41100.417309999997</v>
      </c>
      <c r="P1255" s="9">
        <v>43043.541409999998</v>
      </c>
      <c r="Q1255" s="9">
        <v>6674.91</v>
      </c>
      <c r="R1255" s="12">
        <f>J1255*VLOOKUP(C1255,'Projeto Básico'!A:F,6,FALSE)</f>
        <v>34.53413278026165</v>
      </c>
    </row>
    <row r="1256" spans="1:18">
      <c r="A1256" t="str">
        <f t="shared" si="19"/>
        <v>Nina RodriguesMA</v>
      </c>
      <c r="B1256" s="21" t="s">
        <v>3398</v>
      </c>
      <c r="C1256" s="22" t="s">
        <v>23</v>
      </c>
      <c r="D1256" s="22" t="s">
        <v>133</v>
      </c>
      <c r="E1256" s="9" t="s">
        <v>3750</v>
      </c>
      <c r="F1256" s="9">
        <v>2107209</v>
      </c>
      <c r="G1256" s="9" t="s">
        <v>3751</v>
      </c>
      <c r="H1256" s="9" t="s">
        <v>3752</v>
      </c>
      <c r="I1256" s="9">
        <v>542.37300000000005</v>
      </c>
      <c r="J1256" s="9">
        <v>14826</v>
      </c>
      <c r="K1256" s="9">
        <v>21.77</v>
      </c>
      <c r="L1256" s="9">
        <v>95.6</v>
      </c>
      <c r="M1256" s="9">
        <v>0.58499999999999996</v>
      </c>
      <c r="N1256" s="9">
        <v>8.93</v>
      </c>
      <c r="O1256" s="9">
        <v>29696.462950000001</v>
      </c>
      <c r="P1256" s="9">
        <v>28135.574250000001</v>
      </c>
      <c r="Q1256" s="9">
        <v>5630.83</v>
      </c>
      <c r="R1256" s="12">
        <f>J1256*VLOOKUP(C1256,'Projeto Básico'!A:F,6,FALSE)</f>
        <v>25.979452638530507</v>
      </c>
    </row>
    <row r="1257" spans="1:18">
      <c r="A1257" t="str">
        <f t="shared" si="19"/>
        <v>Nova ColinasMA</v>
      </c>
      <c r="B1257" s="21" t="s">
        <v>3398</v>
      </c>
      <c r="C1257" s="22" t="s">
        <v>23</v>
      </c>
      <c r="D1257" s="22" t="s">
        <v>133</v>
      </c>
      <c r="E1257" s="9" t="s">
        <v>3753</v>
      </c>
      <c r="F1257" s="9">
        <v>2107258</v>
      </c>
      <c r="G1257" s="9" t="s">
        <v>3754</v>
      </c>
      <c r="H1257" s="9" t="s">
        <v>3755</v>
      </c>
      <c r="I1257" s="9">
        <v>743.08500000000004</v>
      </c>
      <c r="J1257" s="9">
        <v>5469</v>
      </c>
      <c r="K1257" s="9">
        <v>6.57</v>
      </c>
      <c r="L1257" s="9">
        <v>96.7</v>
      </c>
      <c r="M1257" s="9">
        <v>0.56599999999999995</v>
      </c>
      <c r="N1257" s="9">
        <v>25.97</v>
      </c>
      <c r="O1257" s="9">
        <v>15891.282800000001</v>
      </c>
      <c r="P1257" s="9">
        <v>14902.27054</v>
      </c>
      <c r="Q1257" s="9">
        <v>13574.66</v>
      </c>
      <c r="R1257" s="12">
        <f>J1257*VLOOKUP(C1257,'Projeto Básico'!A:F,6,FALSE)</f>
        <v>9.5832744152248299</v>
      </c>
    </row>
    <row r="1258" spans="1:18">
      <c r="A1258" t="str">
        <f t="shared" si="19"/>
        <v>Nova IorqueMA</v>
      </c>
      <c r="B1258" s="21" t="s">
        <v>3398</v>
      </c>
      <c r="C1258" s="22" t="s">
        <v>23</v>
      </c>
      <c r="D1258" s="22" t="s">
        <v>133</v>
      </c>
      <c r="E1258" s="9" t="s">
        <v>3756</v>
      </c>
      <c r="F1258" s="9">
        <v>2107308</v>
      </c>
      <c r="G1258" s="9" t="s">
        <v>3757</v>
      </c>
      <c r="H1258" s="9" t="s">
        <v>3758</v>
      </c>
      <c r="I1258" s="9">
        <v>978.34</v>
      </c>
      <c r="J1258" s="9">
        <v>4682</v>
      </c>
      <c r="K1258" s="9">
        <v>4.7</v>
      </c>
      <c r="L1258" s="9">
        <v>97.5</v>
      </c>
      <c r="M1258" s="9">
        <v>0.58399999999999996</v>
      </c>
      <c r="N1258" s="9" t="s">
        <v>151</v>
      </c>
      <c r="O1258" s="9">
        <v>12967.270829999999</v>
      </c>
      <c r="P1258" s="9">
        <v>12180.708479999999</v>
      </c>
      <c r="Q1258" s="9">
        <v>9729.7800000000007</v>
      </c>
      <c r="R1258" s="12">
        <f>J1258*VLOOKUP(C1258,'Projeto Básico'!A:F,6,FALSE)</f>
        <v>8.2042221269121693</v>
      </c>
    </row>
    <row r="1259" spans="1:18">
      <c r="A1259" t="str">
        <f t="shared" si="19"/>
        <v>Nova Olinda do MaranhãoMA</v>
      </c>
      <c r="B1259" s="21" t="s">
        <v>3398</v>
      </c>
      <c r="C1259" s="22" t="s">
        <v>23</v>
      </c>
      <c r="D1259" s="22" t="s">
        <v>133</v>
      </c>
      <c r="E1259" s="9" t="s">
        <v>3759</v>
      </c>
      <c r="F1259" s="9">
        <v>2107357</v>
      </c>
      <c r="G1259" s="9" t="s">
        <v>3760</v>
      </c>
      <c r="H1259" s="9" t="s">
        <v>3761</v>
      </c>
      <c r="I1259" s="9">
        <v>2452.6149999999998</v>
      </c>
      <c r="J1259" s="9">
        <v>21228</v>
      </c>
      <c r="K1259" s="9">
        <v>7.8</v>
      </c>
      <c r="L1259" s="9">
        <v>98.1</v>
      </c>
      <c r="M1259" s="9">
        <v>0.58099999999999996</v>
      </c>
      <c r="N1259" s="9">
        <v>3.61</v>
      </c>
      <c r="O1259" s="9">
        <v>42760.937469999997</v>
      </c>
      <c r="P1259" s="9">
        <v>41718.873290000003</v>
      </c>
      <c r="Q1259" s="9">
        <v>7353.94</v>
      </c>
      <c r="R1259" s="12">
        <f>J1259*VLOOKUP(C1259,'Projeto Básico'!A:F,6,FALSE)</f>
        <v>37.197613692885845</v>
      </c>
    </row>
    <row r="1260" spans="1:18">
      <c r="A1260" t="str">
        <f t="shared" si="19"/>
        <v>Olho d'Água das CunhãsMA</v>
      </c>
      <c r="B1260" s="21" t="s">
        <v>3398</v>
      </c>
      <c r="C1260" s="22" t="s">
        <v>23</v>
      </c>
      <c r="D1260" s="22" t="s">
        <v>133</v>
      </c>
      <c r="E1260" s="9" t="s">
        <v>3762</v>
      </c>
      <c r="F1260" s="9">
        <v>2107407</v>
      </c>
      <c r="G1260" s="9" t="s">
        <v>316</v>
      </c>
      <c r="H1260" s="9" t="s">
        <v>3763</v>
      </c>
      <c r="I1260" s="9">
        <v>695.33299999999997</v>
      </c>
      <c r="J1260" s="9">
        <v>19616</v>
      </c>
      <c r="K1260" s="9">
        <v>26.75</v>
      </c>
      <c r="L1260" s="9">
        <v>95.7</v>
      </c>
      <c r="M1260" s="9">
        <v>0.58899999999999997</v>
      </c>
      <c r="N1260" s="9" t="s">
        <v>151</v>
      </c>
      <c r="O1260" s="9">
        <v>51214.18172</v>
      </c>
      <c r="P1260" s="9">
        <v>48388.307350000003</v>
      </c>
      <c r="Q1260" s="9">
        <v>8480.11</v>
      </c>
      <c r="R1260" s="12">
        <f>J1260*VLOOKUP(C1260,'Projeto Básico'!A:F,6,FALSE)</f>
        <v>34.37292209344492</v>
      </c>
    </row>
    <row r="1261" spans="1:18">
      <c r="A1261" t="str">
        <f t="shared" si="19"/>
        <v>Olinda Nova do MaranhãoMA</v>
      </c>
      <c r="B1261" s="21" t="s">
        <v>3398</v>
      </c>
      <c r="C1261" s="22" t="s">
        <v>23</v>
      </c>
      <c r="D1261" s="22" t="s">
        <v>133</v>
      </c>
      <c r="E1261" s="9" t="s">
        <v>3764</v>
      </c>
      <c r="F1261" s="9">
        <v>2107456</v>
      </c>
      <c r="G1261" s="9" t="s">
        <v>616</v>
      </c>
      <c r="H1261" s="9" t="s">
        <v>3765</v>
      </c>
      <c r="I1261" s="9">
        <v>199.87899999999999</v>
      </c>
      <c r="J1261" s="9">
        <v>14968</v>
      </c>
      <c r="K1261" s="9">
        <v>66.69</v>
      </c>
      <c r="L1261" s="9">
        <v>98.1</v>
      </c>
      <c r="M1261" s="9">
        <v>0.57499999999999996</v>
      </c>
      <c r="N1261" s="9">
        <v>11.11</v>
      </c>
      <c r="O1261" s="9">
        <v>35538.701959999999</v>
      </c>
      <c r="P1261" s="9">
        <v>33485.547720000002</v>
      </c>
      <c r="Q1261" s="9">
        <v>6324.14</v>
      </c>
      <c r="R1261" s="12">
        <f>J1261*VLOOKUP(C1261,'Projeto Básico'!A:F,6,FALSE)</f>
        <v>26.228277829051976</v>
      </c>
    </row>
    <row r="1262" spans="1:18">
      <c r="A1262" t="str">
        <f t="shared" si="19"/>
        <v>Paço do LumiarMA</v>
      </c>
      <c r="B1262" s="21" t="s">
        <v>3398</v>
      </c>
      <c r="C1262" s="22" t="s">
        <v>23</v>
      </c>
      <c r="D1262" s="22" t="s">
        <v>133</v>
      </c>
      <c r="E1262" s="9" t="s">
        <v>3766</v>
      </c>
      <c r="F1262" s="9">
        <v>2107506</v>
      </c>
      <c r="G1262" s="9" t="s">
        <v>3767</v>
      </c>
      <c r="H1262" s="9" t="s">
        <v>3768</v>
      </c>
      <c r="I1262" s="9">
        <v>127.193</v>
      </c>
      <c r="J1262" s="9">
        <v>125265</v>
      </c>
      <c r="K1262" s="9">
        <v>855.84</v>
      </c>
      <c r="L1262" s="9">
        <v>96</v>
      </c>
      <c r="M1262" s="9">
        <v>0.72399999999999998</v>
      </c>
      <c r="N1262" s="9">
        <v>13.91</v>
      </c>
      <c r="O1262" s="9">
        <v>170450.21028999999</v>
      </c>
      <c r="P1262" s="9">
        <v>187379.73465</v>
      </c>
      <c r="Q1262" s="9">
        <v>8692.8700000000008</v>
      </c>
      <c r="R1262" s="12">
        <f>J1262*VLOOKUP(C1262,'Projeto Básico'!A:F,6,FALSE)</f>
        <v>219.50061613149359</v>
      </c>
    </row>
    <row r="1263" spans="1:18">
      <c r="A1263" t="str">
        <f t="shared" si="19"/>
        <v>PalmeirândiaMA</v>
      </c>
      <c r="B1263" s="21" t="s">
        <v>3398</v>
      </c>
      <c r="C1263" s="22" t="s">
        <v>23</v>
      </c>
      <c r="D1263" s="22" t="s">
        <v>133</v>
      </c>
      <c r="E1263" s="9" t="s">
        <v>3769</v>
      </c>
      <c r="F1263" s="9">
        <v>2107605</v>
      </c>
      <c r="G1263" s="9" t="s">
        <v>3770</v>
      </c>
      <c r="H1263" s="9" t="s">
        <v>3771</v>
      </c>
      <c r="I1263" s="9">
        <v>532.16099999999994</v>
      </c>
      <c r="J1263" s="9">
        <v>19840</v>
      </c>
      <c r="K1263" s="9">
        <v>35.700000000000003</v>
      </c>
      <c r="L1263" s="9">
        <v>97</v>
      </c>
      <c r="M1263" s="9">
        <v>0.55600000000000005</v>
      </c>
      <c r="N1263" s="9">
        <v>4.08</v>
      </c>
      <c r="O1263" s="9">
        <v>44111.018360000002</v>
      </c>
      <c r="P1263" s="9">
        <v>41546.16605</v>
      </c>
      <c r="Q1263" s="9">
        <v>6526.41</v>
      </c>
      <c r="R1263" s="12">
        <f>J1263*VLOOKUP(C1263,'Projeto Básico'!A:F,6,FALSE)</f>
        <v>34.765435070042173</v>
      </c>
    </row>
    <row r="1264" spans="1:18">
      <c r="A1264" t="str">
        <f t="shared" si="19"/>
        <v>ParaibanoMA</v>
      </c>
      <c r="B1264" s="21" t="s">
        <v>3398</v>
      </c>
      <c r="C1264" s="22" t="s">
        <v>23</v>
      </c>
      <c r="D1264" s="22" t="s">
        <v>133</v>
      </c>
      <c r="E1264" s="9" t="s">
        <v>3772</v>
      </c>
      <c r="F1264" s="9">
        <v>2107704</v>
      </c>
      <c r="G1264" s="9" t="s">
        <v>3773</v>
      </c>
      <c r="H1264" s="9" t="s">
        <v>3774</v>
      </c>
      <c r="I1264" s="9">
        <v>530.51700000000005</v>
      </c>
      <c r="J1264" s="9">
        <v>21571</v>
      </c>
      <c r="K1264" s="9">
        <v>37.89</v>
      </c>
      <c r="L1264" s="9">
        <v>96</v>
      </c>
      <c r="M1264" s="9">
        <v>0.57999999999999996</v>
      </c>
      <c r="N1264" s="9">
        <v>10.87</v>
      </c>
      <c r="O1264" s="9">
        <v>39247.0795</v>
      </c>
      <c r="P1264" s="9">
        <v>29888.98761</v>
      </c>
      <c r="Q1264" s="9">
        <v>7975.57</v>
      </c>
      <c r="R1264" s="12">
        <f>J1264*VLOOKUP(C1264,'Projeto Básico'!A:F,6,FALSE)</f>
        <v>37.798649188300388</v>
      </c>
    </row>
    <row r="1265" spans="1:18">
      <c r="A1265" t="str">
        <f t="shared" si="19"/>
        <v>ParnaramaMA</v>
      </c>
      <c r="B1265" s="21" t="s">
        <v>3398</v>
      </c>
      <c r="C1265" s="22" t="s">
        <v>23</v>
      </c>
      <c r="D1265" s="22" t="s">
        <v>133</v>
      </c>
      <c r="E1265" s="9" t="s">
        <v>3775</v>
      </c>
      <c r="F1265" s="9">
        <v>2107803</v>
      </c>
      <c r="G1265" s="9" t="s">
        <v>3776</v>
      </c>
      <c r="H1265" s="9" t="s">
        <v>3777</v>
      </c>
      <c r="I1265" s="9">
        <v>3245.5250000000001</v>
      </c>
      <c r="J1265" s="9">
        <v>35108</v>
      </c>
      <c r="K1265" s="9">
        <v>10.06</v>
      </c>
      <c r="L1265" s="9">
        <v>97.1</v>
      </c>
      <c r="M1265" s="9">
        <v>0.54200000000000004</v>
      </c>
      <c r="N1265" s="9">
        <v>6.71</v>
      </c>
      <c r="O1265" s="9">
        <v>67980.205589999998</v>
      </c>
      <c r="P1265" s="9">
        <v>73142.966369999995</v>
      </c>
      <c r="Q1265" s="9">
        <v>8016.17</v>
      </c>
      <c r="R1265" s="12">
        <f>J1265*VLOOKUP(C1265,'Projeto Básico'!A:F,6,FALSE)</f>
        <v>61.519399921322609</v>
      </c>
    </row>
    <row r="1266" spans="1:18">
      <c r="A1266" t="str">
        <f t="shared" si="19"/>
        <v>Passagem FrancaMA</v>
      </c>
      <c r="B1266" s="21" t="s">
        <v>3398</v>
      </c>
      <c r="C1266" s="22" t="s">
        <v>23</v>
      </c>
      <c r="D1266" s="22" t="s">
        <v>133</v>
      </c>
      <c r="E1266" s="9" t="s">
        <v>3778</v>
      </c>
      <c r="F1266" s="9">
        <v>2107902</v>
      </c>
      <c r="G1266" s="9" t="s">
        <v>3779</v>
      </c>
      <c r="H1266" s="9" t="s">
        <v>3780</v>
      </c>
      <c r="I1266" s="9">
        <v>1358.327</v>
      </c>
      <c r="J1266" s="9">
        <v>19253</v>
      </c>
      <c r="K1266" s="9">
        <v>12.93</v>
      </c>
      <c r="L1266" s="9">
        <v>97</v>
      </c>
      <c r="M1266" s="9">
        <v>0.53200000000000003</v>
      </c>
      <c r="N1266" s="9">
        <v>10.029999999999999</v>
      </c>
      <c r="O1266" s="9">
        <v>41625.570849999996</v>
      </c>
      <c r="P1266" s="9">
        <v>50356.528939999997</v>
      </c>
      <c r="Q1266" s="9">
        <v>8835.43</v>
      </c>
      <c r="R1266" s="12">
        <f>J1266*VLOOKUP(C1266,'Projeto Básico'!A:F,6,FALSE)</f>
        <v>33.736840796548485</v>
      </c>
    </row>
    <row r="1267" spans="1:18">
      <c r="A1267" t="str">
        <f t="shared" si="19"/>
        <v>Pastos BonsMA</v>
      </c>
      <c r="B1267" s="21" t="s">
        <v>3398</v>
      </c>
      <c r="C1267" s="22" t="s">
        <v>23</v>
      </c>
      <c r="D1267" s="22" t="s">
        <v>133</v>
      </c>
      <c r="E1267" s="9" t="s">
        <v>3781</v>
      </c>
      <c r="F1267" s="9">
        <v>2108009</v>
      </c>
      <c r="G1267" s="9" t="s">
        <v>3782</v>
      </c>
      <c r="H1267" s="9" t="s">
        <v>3783</v>
      </c>
      <c r="I1267" s="9">
        <v>1635.181</v>
      </c>
      <c r="J1267" s="9">
        <v>19693</v>
      </c>
      <c r="K1267" s="9">
        <v>11.05</v>
      </c>
      <c r="L1267" s="9">
        <v>97.4</v>
      </c>
      <c r="M1267" s="9">
        <v>0.61</v>
      </c>
      <c r="N1267" s="9">
        <v>7.22</v>
      </c>
      <c r="O1267" s="9">
        <v>44317.051359999998</v>
      </c>
      <c r="P1267" s="9">
        <v>43770.998370000001</v>
      </c>
      <c r="Q1267" s="9">
        <v>12937.1</v>
      </c>
      <c r="R1267" s="12">
        <f>J1267*VLOOKUP(C1267,'Projeto Básico'!A:F,6,FALSE)</f>
        <v>34.507848429150222</v>
      </c>
    </row>
    <row r="1268" spans="1:18">
      <c r="A1268" t="str">
        <f t="shared" si="19"/>
        <v>Paulino NevesMA</v>
      </c>
      <c r="B1268" s="21" t="s">
        <v>3398</v>
      </c>
      <c r="C1268" s="22" t="s">
        <v>23</v>
      </c>
      <c r="D1268" s="22" t="s">
        <v>133</v>
      </c>
      <c r="E1268" s="9" t="s">
        <v>3784</v>
      </c>
      <c r="F1268" s="9">
        <v>2108058</v>
      </c>
      <c r="G1268" s="9" t="s">
        <v>3785</v>
      </c>
      <c r="H1268" s="9" t="s">
        <v>3786</v>
      </c>
      <c r="I1268" s="9">
        <v>979.48199999999997</v>
      </c>
      <c r="J1268" s="9">
        <v>16295</v>
      </c>
      <c r="K1268" s="9">
        <v>14.83</v>
      </c>
      <c r="L1268" s="9">
        <v>97.9</v>
      </c>
      <c r="M1268" s="9">
        <v>0.56100000000000005</v>
      </c>
      <c r="N1268" s="9">
        <v>3.02</v>
      </c>
      <c r="O1268" s="9">
        <v>43560.943249999997</v>
      </c>
      <c r="P1268" s="9">
        <v>42031.02362</v>
      </c>
      <c r="Q1268" s="9">
        <v>6008.85</v>
      </c>
      <c r="R1268" s="12">
        <f>J1268*VLOOKUP(C1268,'Projeto Básico'!A:F,6,FALSE)</f>
        <v>28.553566757375865</v>
      </c>
    </row>
    <row r="1269" spans="1:18">
      <c r="A1269" t="str">
        <f t="shared" si="19"/>
        <v>Paulo RamosMA</v>
      </c>
      <c r="B1269" s="21" t="s">
        <v>3398</v>
      </c>
      <c r="C1269" s="22" t="s">
        <v>23</v>
      </c>
      <c r="D1269" s="22" t="s">
        <v>133</v>
      </c>
      <c r="E1269" s="9" t="s">
        <v>3787</v>
      </c>
      <c r="F1269" s="9">
        <v>2108108</v>
      </c>
      <c r="G1269" s="9" t="s">
        <v>3788</v>
      </c>
      <c r="H1269" s="9" t="s">
        <v>3789</v>
      </c>
      <c r="I1269" s="9">
        <v>1168.6089999999999</v>
      </c>
      <c r="J1269" s="9">
        <v>21092</v>
      </c>
      <c r="K1269" s="9">
        <v>19.059999999999999</v>
      </c>
      <c r="L1269" s="9">
        <v>97.8</v>
      </c>
      <c r="M1269" s="9">
        <v>0.54900000000000004</v>
      </c>
      <c r="N1269" s="9">
        <v>8.1300000000000008</v>
      </c>
      <c r="O1269" s="9">
        <v>42337.155780000001</v>
      </c>
      <c r="P1269" s="9">
        <v>41125.752670000002</v>
      </c>
      <c r="Q1269" s="9">
        <v>7586.91</v>
      </c>
      <c r="R1269" s="12">
        <f>J1269*VLOOKUP(C1269,'Projeto Básico'!A:F,6,FALSE)</f>
        <v>36.959302242808945</v>
      </c>
    </row>
    <row r="1270" spans="1:18">
      <c r="A1270" t="str">
        <f t="shared" si="19"/>
        <v>PedreirasMA</v>
      </c>
      <c r="B1270" s="21" t="s">
        <v>3398</v>
      </c>
      <c r="C1270" s="22" t="s">
        <v>23</v>
      </c>
      <c r="D1270" s="22" t="s">
        <v>133</v>
      </c>
      <c r="E1270" s="9" t="s">
        <v>3790</v>
      </c>
      <c r="F1270" s="9">
        <v>2108207</v>
      </c>
      <c r="G1270" s="9" t="s">
        <v>3791</v>
      </c>
      <c r="H1270" s="9" t="s">
        <v>3792</v>
      </c>
      <c r="I1270" s="9">
        <v>262.06599999999997</v>
      </c>
      <c r="J1270" s="9">
        <v>39153</v>
      </c>
      <c r="K1270" s="9">
        <v>136.77000000000001</v>
      </c>
      <c r="L1270" s="9">
        <v>97.5</v>
      </c>
      <c r="M1270" s="9">
        <v>0.68200000000000005</v>
      </c>
      <c r="N1270" s="9">
        <v>15.3</v>
      </c>
      <c r="O1270" s="9">
        <v>87372.095270000005</v>
      </c>
      <c r="P1270" s="9">
        <v>81134.401469999997</v>
      </c>
      <c r="Q1270" s="9">
        <v>15364.97</v>
      </c>
      <c r="R1270" s="12">
        <f>J1270*VLOOKUP(C1270,'Projeto Básico'!A:F,6,FALSE)</f>
        <v>68.60741327103635</v>
      </c>
    </row>
    <row r="1271" spans="1:18">
      <c r="A1271" t="str">
        <f t="shared" si="19"/>
        <v>Pedro do RosárioMA</v>
      </c>
      <c r="B1271" s="21" t="s">
        <v>3398</v>
      </c>
      <c r="C1271" s="22" t="s">
        <v>23</v>
      </c>
      <c r="D1271" s="22" t="s">
        <v>133</v>
      </c>
      <c r="E1271" s="9" t="s">
        <v>3793</v>
      </c>
      <c r="F1271" s="9">
        <v>2108256</v>
      </c>
      <c r="G1271" s="9" t="s">
        <v>3794</v>
      </c>
      <c r="H1271" s="9" t="s">
        <v>3795</v>
      </c>
      <c r="I1271" s="9">
        <v>1753.867</v>
      </c>
      <c r="J1271" s="9">
        <v>25560</v>
      </c>
      <c r="K1271" s="9">
        <v>12.99</v>
      </c>
      <c r="L1271" s="9">
        <v>98.1</v>
      </c>
      <c r="M1271" s="9">
        <v>0.51600000000000001</v>
      </c>
      <c r="N1271" s="9">
        <v>16.670000000000002</v>
      </c>
      <c r="O1271" s="9">
        <v>61532.440580000002</v>
      </c>
      <c r="P1271" s="9">
        <v>51662.368009999998</v>
      </c>
      <c r="Q1271" s="9">
        <v>6088.3</v>
      </c>
      <c r="R1271" s="12">
        <f>J1271*VLOOKUP(C1271,'Projeto Básico'!A:F,6,FALSE)</f>
        <v>44.788534293864814</v>
      </c>
    </row>
    <row r="1272" spans="1:18">
      <c r="A1272" t="str">
        <f t="shared" si="19"/>
        <v>PenalvaMA</v>
      </c>
      <c r="B1272" s="21" t="s">
        <v>3398</v>
      </c>
      <c r="C1272" s="22" t="s">
        <v>23</v>
      </c>
      <c r="D1272" s="22" t="s">
        <v>133</v>
      </c>
      <c r="E1272" s="9" t="s">
        <v>3796</v>
      </c>
      <c r="F1272" s="9">
        <v>2108306</v>
      </c>
      <c r="G1272" s="9" t="s">
        <v>3797</v>
      </c>
      <c r="H1272" s="9" t="s">
        <v>3798</v>
      </c>
      <c r="I1272" s="9">
        <v>800.91600000000005</v>
      </c>
      <c r="J1272" s="9">
        <v>38987</v>
      </c>
      <c r="K1272" s="9">
        <v>46.42</v>
      </c>
      <c r="L1272" s="9">
        <v>97.8</v>
      </c>
      <c r="M1272" s="9">
        <v>0.55400000000000005</v>
      </c>
      <c r="N1272" s="9">
        <v>23.66</v>
      </c>
      <c r="O1272" s="9">
        <v>62896.832779999997</v>
      </c>
      <c r="P1272" s="9">
        <v>54789.683810000002</v>
      </c>
      <c r="Q1272" s="9">
        <v>6101.22</v>
      </c>
      <c r="R1272" s="12">
        <f>J1272*VLOOKUP(C1272,'Projeto Básico'!A:F,6,FALSE)</f>
        <v>68.316533118736601</v>
      </c>
    </row>
    <row r="1273" spans="1:18">
      <c r="A1273" t="str">
        <f t="shared" si="19"/>
        <v>Peri MirimMA</v>
      </c>
      <c r="B1273" s="21" t="s">
        <v>3398</v>
      </c>
      <c r="C1273" s="22" t="s">
        <v>23</v>
      </c>
      <c r="D1273" s="22" t="s">
        <v>133</v>
      </c>
      <c r="E1273" s="9" t="s">
        <v>3799</v>
      </c>
      <c r="F1273" s="9">
        <v>2108405</v>
      </c>
      <c r="G1273" s="9" t="s">
        <v>3800</v>
      </c>
      <c r="H1273" s="9" t="s">
        <v>3801</v>
      </c>
      <c r="I1273" s="9">
        <v>397.99400000000003</v>
      </c>
      <c r="J1273" s="9">
        <v>14371</v>
      </c>
      <c r="K1273" s="9">
        <v>34.06</v>
      </c>
      <c r="L1273" s="9">
        <v>97.2</v>
      </c>
      <c r="M1273" s="9">
        <v>0.59899999999999998</v>
      </c>
      <c r="N1273" s="9">
        <v>15.04</v>
      </c>
      <c r="O1273" s="9">
        <v>25497.078259999998</v>
      </c>
      <c r="P1273" s="9">
        <v>24520.158179999999</v>
      </c>
      <c r="Q1273" s="9">
        <v>5677.97</v>
      </c>
      <c r="R1273" s="12">
        <f>J1273*VLOOKUP(C1273,'Projeto Básico'!A:F,6,FALSE)</f>
        <v>25.182160654817341</v>
      </c>
    </row>
    <row r="1274" spans="1:18">
      <c r="A1274" t="str">
        <f t="shared" si="19"/>
        <v>PeritoróMA</v>
      </c>
      <c r="B1274" s="21" t="s">
        <v>3398</v>
      </c>
      <c r="C1274" s="22" t="s">
        <v>23</v>
      </c>
      <c r="D1274" s="22" t="s">
        <v>133</v>
      </c>
      <c r="E1274" s="9" t="s">
        <v>3802</v>
      </c>
      <c r="F1274" s="9">
        <v>2108454</v>
      </c>
      <c r="G1274" s="9" t="s">
        <v>3803</v>
      </c>
      <c r="H1274" s="9" t="s">
        <v>3804</v>
      </c>
      <c r="I1274" s="9">
        <v>824.72500000000002</v>
      </c>
      <c r="J1274" s="9">
        <v>23530</v>
      </c>
      <c r="K1274" s="9">
        <v>25.71</v>
      </c>
      <c r="L1274" s="9">
        <v>95.5</v>
      </c>
      <c r="M1274" s="9">
        <v>0.56399999999999995</v>
      </c>
      <c r="N1274" s="9">
        <v>29.94</v>
      </c>
      <c r="O1274" s="9">
        <v>45967.347040000001</v>
      </c>
      <c r="P1274" s="9">
        <v>50042.548690000003</v>
      </c>
      <c r="Q1274" s="9">
        <v>8756.7099999999991</v>
      </c>
      <c r="R1274" s="12">
        <f>J1274*VLOOKUP(C1274,'Projeto Básico'!A:F,6,FALSE)</f>
        <v>41.231385443452233</v>
      </c>
    </row>
    <row r="1275" spans="1:18">
      <c r="A1275" t="str">
        <f t="shared" si="19"/>
        <v>Pindaré-MirimMA</v>
      </c>
      <c r="B1275" s="21" t="s">
        <v>3398</v>
      </c>
      <c r="C1275" s="22" t="s">
        <v>23</v>
      </c>
      <c r="D1275" s="22" t="s">
        <v>133</v>
      </c>
      <c r="E1275" s="9" t="s">
        <v>3805</v>
      </c>
      <c r="F1275" s="9">
        <v>2108504</v>
      </c>
      <c r="G1275" s="9" t="s">
        <v>3806</v>
      </c>
      <c r="H1275" s="9" t="s">
        <v>3807</v>
      </c>
      <c r="I1275" s="9">
        <v>268.28500000000003</v>
      </c>
      <c r="J1275" s="9">
        <v>33186</v>
      </c>
      <c r="K1275" s="9">
        <v>113.89</v>
      </c>
      <c r="L1275" s="9">
        <v>98</v>
      </c>
      <c r="M1275" s="9">
        <v>0.63300000000000001</v>
      </c>
      <c r="N1275" s="9">
        <v>15.15</v>
      </c>
      <c r="O1275" s="9">
        <v>73631.624160000007</v>
      </c>
      <c r="P1275" s="9">
        <v>72914.380300000004</v>
      </c>
      <c r="Q1275" s="9">
        <v>9677.57</v>
      </c>
      <c r="R1275" s="12">
        <f>J1275*VLOOKUP(C1275,'Projeto Básico'!A:F,6,FALSE)</f>
        <v>58.151498398912274</v>
      </c>
    </row>
    <row r="1276" spans="1:18">
      <c r="A1276" t="str">
        <f t="shared" si="19"/>
        <v>PinheiroMA</v>
      </c>
      <c r="B1276" s="21" t="s">
        <v>3398</v>
      </c>
      <c r="C1276" s="22" t="s">
        <v>23</v>
      </c>
      <c r="D1276" s="22" t="s">
        <v>133</v>
      </c>
      <c r="E1276" s="9" t="s">
        <v>3808</v>
      </c>
      <c r="F1276" s="9">
        <v>2108603</v>
      </c>
      <c r="G1276" s="9" t="s">
        <v>2621</v>
      </c>
      <c r="H1276" s="9" t="s">
        <v>3809</v>
      </c>
      <c r="I1276" s="9">
        <v>1512.9690000000001</v>
      </c>
      <c r="J1276" s="9">
        <v>84160</v>
      </c>
      <c r="K1276" s="9">
        <v>51.67</v>
      </c>
      <c r="L1276" s="9">
        <v>96.6</v>
      </c>
      <c r="M1276" s="9">
        <v>0.63700000000000001</v>
      </c>
      <c r="N1276" s="9">
        <v>13.47</v>
      </c>
      <c r="O1276" s="9">
        <v>143237.93943999999</v>
      </c>
      <c r="P1276" s="9">
        <v>135866.38829999999</v>
      </c>
      <c r="Q1276" s="9">
        <v>10907.53</v>
      </c>
      <c r="R1276" s="12">
        <f>J1276*VLOOKUP(C1276,'Projeto Básico'!A:F,6,FALSE)</f>
        <v>147.47273263582406</v>
      </c>
    </row>
    <row r="1277" spans="1:18">
      <c r="A1277" t="str">
        <f t="shared" si="19"/>
        <v>Pio XIIMA</v>
      </c>
      <c r="B1277" s="21" t="s">
        <v>3398</v>
      </c>
      <c r="C1277" s="22" t="s">
        <v>23</v>
      </c>
      <c r="D1277" s="22" t="s">
        <v>133</v>
      </c>
      <c r="E1277" s="9" t="s">
        <v>3810</v>
      </c>
      <c r="F1277" s="9">
        <v>2108702</v>
      </c>
      <c r="G1277" s="9" t="s">
        <v>3811</v>
      </c>
      <c r="H1277" s="9" t="s">
        <v>3812</v>
      </c>
      <c r="I1277" s="9">
        <v>545.14</v>
      </c>
      <c r="J1277" s="9">
        <v>21274</v>
      </c>
      <c r="K1277" s="9">
        <v>40.39</v>
      </c>
      <c r="L1277" s="9">
        <v>94.8</v>
      </c>
      <c r="M1277" s="9">
        <v>0.54100000000000004</v>
      </c>
      <c r="N1277" s="9">
        <v>15.87</v>
      </c>
      <c r="O1277" s="9">
        <v>50564.897120000001</v>
      </c>
      <c r="P1277" s="9">
        <v>49981.140050000002</v>
      </c>
      <c r="Q1277" s="9">
        <v>8089</v>
      </c>
      <c r="R1277" s="12">
        <f>J1277*VLOOKUP(C1277,'Projeto Básico'!A:F,6,FALSE)</f>
        <v>37.27821903629421</v>
      </c>
    </row>
    <row r="1278" spans="1:18">
      <c r="A1278" t="str">
        <f t="shared" si="19"/>
        <v>PirapemasMA</v>
      </c>
      <c r="B1278" s="21" t="s">
        <v>3398</v>
      </c>
      <c r="C1278" s="22" t="s">
        <v>23</v>
      </c>
      <c r="D1278" s="22" t="s">
        <v>133</v>
      </c>
      <c r="E1278" s="9" t="s">
        <v>3813</v>
      </c>
      <c r="F1278" s="9">
        <v>2108801</v>
      </c>
      <c r="G1278" s="9" t="s">
        <v>3814</v>
      </c>
      <c r="H1278" s="9" t="s">
        <v>3815</v>
      </c>
      <c r="I1278" s="9">
        <v>688.76099999999997</v>
      </c>
      <c r="J1278" s="9">
        <v>18814</v>
      </c>
      <c r="K1278" s="9">
        <v>25.24</v>
      </c>
      <c r="L1278" s="9">
        <v>93.8</v>
      </c>
      <c r="M1278" s="9">
        <v>0.57599999999999996</v>
      </c>
      <c r="N1278" s="9">
        <v>8.0299999999999994</v>
      </c>
      <c r="O1278" s="9">
        <v>46707.33324</v>
      </c>
      <c r="P1278" s="9">
        <v>47781.25965</v>
      </c>
      <c r="Q1278" s="9">
        <v>6711.38</v>
      </c>
      <c r="R1278" s="12">
        <f>J1278*VLOOKUP(C1278,'Projeto Básico'!A:F,6,FALSE)</f>
        <v>32.967585454020835</v>
      </c>
    </row>
    <row r="1279" spans="1:18">
      <c r="A1279" t="str">
        <f t="shared" si="19"/>
        <v>Poção de PedrasMA</v>
      </c>
      <c r="B1279" s="21" t="s">
        <v>3398</v>
      </c>
      <c r="C1279" s="22" t="s">
        <v>23</v>
      </c>
      <c r="D1279" s="22" t="s">
        <v>133</v>
      </c>
      <c r="E1279" s="9" t="s">
        <v>3816</v>
      </c>
      <c r="F1279" s="9">
        <v>2108900</v>
      </c>
      <c r="G1279" s="9" t="s">
        <v>3817</v>
      </c>
      <c r="H1279" s="9" t="s">
        <v>3818</v>
      </c>
      <c r="I1279" s="9">
        <v>990.41499999999996</v>
      </c>
      <c r="J1279" s="9">
        <v>17321</v>
      </c>
      <c r="K1279" s="9">
        <v>20.49</v>
      </c>
      <c r="L1279" s="9">
        <v>97.5</v>
      </c>
      <c r="M1279" s="9">
        <v>0.57599999999999996</v>
      </c>
      <c r="N1279" s="9">
        <v>21.28</v>
      </c>
      <c r="O1279" s="9">
        <v>41382.773220000003</v>
      </c>
      <c r="P1279" s="9">
        <v>40083.908239999997</v>
      </c>
      <c r="Q1279" s="9">
        <v>8111.82</v>
      </c>
      <c r="R1279" s="12">
        <f>J1279*VLOOKUP(C1279,'Projeto Básico'!A:F,6,FALSE)</f>
        <v>30.3514163733972</v>
      </c>
    </row>
    <row r="1280" spans="1:18">
      <c r="A1280" t="str">
        <f t="shared" si="19"/>
        <v>Porto FrancoMA</v>
      </c>
      <c r="B1280" s="21" t="s">
        <v>3398</v>
      </c>
      <c r="C1280" s="22" t="s">
        <v>23</v>
      </c>
      <c r="D1280" s="22" t="s">
        <v>133</v>
      </c>
      <c r="E1280" s="9" t="s">
        <v>3819</v>
      </c>
      <c r="F1280" s="9">
        <v>2109007</v>
      </c>
      <c r="G1280" s="9" t="s">
        <v>3820</v>
      </c>
      <c r="H1280" s="9" t="s">
        <v>3821</v>
      </c>
      <c r="I1280" s="9">
        <v>1420.51</v>
      </c>
      <c r="J1280" s="9">
        <v>24294</v>
      </c>
      <c r="K1280" s="9">
        <v>15.19</v>
      </c>
      <c r="L1280" s="9">
        <v>97.7</v>
      </c>
      <c r="M1280" s="9">
        <v>0.68400000000000005</v>
      </c>
      <c r="N1280" s="9">
        <v>16.36</v>
      </c>
      <c r="O1280" s="9">
        <v>74481.081200000001</v>
      </c>
      <c r="P1280" s="9">
        <v>69845.861730000004</v>
      </c>
      <c r="Q1280" s="9">
        <v>28981.5</v>
      </c>
      <c r="R1280" s="12">
        <f>J1280*VLOOKUP(C1280,'Projeto Básico'!A:F,6,FALSE)</f>
        <v>42.570135060060714</v>
      </c>
    </row>
    <row r="1281" spans="1:18">
      <c r="A1281" t="str">
        <f t="shared" si="19"/>
        <v>Porto Rico do MaranhãoMA</v>
      </c>
      <c r="B1281" s="21" t="s">
        <v>3398</v>
      </c>
      <c r="C1281" s="22" t="s">
        <v>23</v>
      </c>
      <c r="D1281" s="22" t="s">
        <v>133</v>
      </c>
      <c r="E1281" s="9" t="s">
        <v>3822</v>
      </c>
      <c r="F1281" s="9">
        <v>2109056</v>
      </c>
      <c r="G1281" s="9" t="s">
        <v>3823</v>
      </c>
      <c r="H1281" s="9" t="s">
        <v>3824</v>
      </c>
      <c r="I1281" s="9">
        <v>244.97900000000001</v>
      </c>
      <c r="J1281" s="9">
        <v>5936</v>
      </c>
      <c r="K1281" s="9">
        <v>27.56</v>
      </c>
      <c r="L1281" s="9">
        <v>99.2</v>
      </c>
      <c r="M1281" s="9">
        <v>0.61499999999999999</v>
      </c>
      <c r="N1281" s="9" t="s">
        <v>151</v>
      </c>
      <c r="O1281" s="9">
        <v>15808.33684</v>
      </c>
      <c r="P1281" s="9">
        <v>15602.16611</v>
      </c>
      <c r="Q1281" s="9">
        <v>7327.53</v>
      </c>
      <c r="R1281" s="12">
        <f>J1281*VLOOKUP(C1281,'Projeto Básico'!A:F,6,FALSE)</f>
        <v>10.401593879827134</v>
      </c>
    </row>
    <row r="1282" spans="1:18">
      <c r="A1282" t="str">
        <f t="shared" si="19"/>
        <v>Presidente DutraMA</v>
      </c>
      <c r="B1282" s="21" t="s">
        <v>3398</v>
      </c>
      <c r="C1282" s="22" t="s">
        <v>23</v>
      </c>
      <c r="D1282" s="22" t="s">
        <v>133</v>
      </c>
      <c r="E1282" s="9" t="s">
        <v>1607</v>
      </c>
      <c r="F1282" s="9">
        <v>2109106</v>
      </c>
      <c r="G1282" s="9" t="s">
        <v>1608</v>
      </c>
      <c r="H1282" s="9" t="s">
        <v>3825</v>
      </c>
      <c r="I1282" s="9">
        <v>771.57399999999996</v>
      </c>
      <c r="J1282" s="9">
        <v>48264</v>
      </c>
      <c r="K1282" s="9">
        <v>57.97</v>
      </c>
      <c r="L1282" s="9">
        <v>96.4</v>
      </c>
      <c r="M1282" s="9">
        <v>0.65300000000000002</v>
      </c>
      <c r="N1282" s="9">
        <v>14.47</v>
      </c>
      <c r="O1282" s="9">
        <v>80984.689360000004</v>
      </c>
      <c r="P1282" s="9">
        <v>74317.063110000003</v>
      </c>
      <c r="Q1282" s="9">
        <v>13578.96</v>
      </c>
      <c r="R1282" s="12">
        <f>J1282*VLOOKUP(C1282,'Projeto Básico'!A:F,6,FALSE)</f>
        <v>84.572528136114684</v>
      </c>
    </row>
    <row r="1283" spans="1:18">
      <c r="A1283" t="str">
        <f t="shared" si="19"/>
        <v>Presidente JuscelinoMA</v>
      </c>
      <c r="B1283" s="21" t="s">
        <v>3398</v>
      </c>
      <c r="C1283" s="22" t="s">
        <v>23</v>
      </c>
      <c r="D1283" s="22" t="s">
        <v>133</v>
      </c>
      <c r="E1283" s="9" t="s">
        <v>3826</v>
      </c>
      <c r="F1283" s="9">
        <v>2109205</v>
      </c>
      <c r="G1283" s="9" t="s">
        <v>3827</v>
      </c>
      <c r="H1283" s="9" t="s">
        <v>3828</v>
      </c>
      <c r="I1283" s="9">
        <v>355.56799999999998</v>
      </c>
      <c r="J1283" s="9">
        <v>12939</v>
      </c>
      <c r="K1283" s="9">
        <v>32.54</v>
      </c>
      <c r="L1283" s="9">
        <v>98.3</v>
      </c>
      <c r="M1283" s="9">
        <v>0.56299999999999994</v>
      </c>
      <c r="N1283" s="9">
        <v>10.31</v>
      </c>
      <c r="O1283" s="9">
        <v>32707.04938</v>
      </c>
      <c r="P1283" s="9">
        <v>31593.23949</v>
      </c>
      <c r="Q1283" s="9">
        <v>6565.27</v>
      </c>
      <c r="R1283" s="12">
        <f>J1283*VLOOKUP(C1283,'Projeto Básico'!A:F,6,FALSE)</f>
        <v>22.672881268713489</v>
      </c>
    </row>
    <row r="1284" spans="1:18">
      <c r="A1284" t="str">
        <f t="shared" si="19"/>
        <v>Presidente MédiciMA</v>
      </c>
      <c r="B1284" s="21" t="s">
        <v>3398</v>
      </c>
      <c r="C1284" s="22" t="s">
        <v>23</v>
      </c>
      <c r="D1284" s="22" t="s">
        <v>133</v>
      </c>
      <c r="E1284" s="9" t="s">
        <v>3829</v>
      </c>
      <c r="F1284" s="9">
        <v>2109239</v>
      </c>
      <c r="G1284" s="9" t="s">
        <v>3830</v>
      </c>
      <c r="H1284" s="9" t="s">
        <v>3831</v>
      </c>
      <c r="I1284" s="9">
        <v>437.68700000000001</v>
      </c>
      <c r="J1284" s="9">
        <v>7124</v>
      </c>
      <c r="K1284" s="9">
        <v>14.56</v>
      </c>
      <c r="L1284" s="9">
        <v>95.8</v>
      </c>
      <c r="M1284" s="9">
        <v>0.59099999999999997</v>
      </c>
      <c r="N1284" s="9">
        <v>12.82</v>
      </c>
      <c r="O1284" s="9">
        <v>16712.84721</v>
      </c>
      <c r="P1284" s="9">
        <v>16669.02475</v>
      </c>
      <c r="Q1284" s="9">
        <v>7814.38</v>
      </c>
      <c r="R1284" s="12">
        <f>J1284*VLOOKUP(C1284,'Projeto Básico'!A:F,6,FALSE)</f>
        <v>12.483314487851835</v>
      </c>
    </row>
    <row r="1285" spans="1:18">
      <c r="A1285" t="str">
        <f t="shared" si="19"/>
        <v>Presidente SarneyMA</v>
      </c>
      <c r="B1285" s="21" t="s">
        <v>3398</v>
      </c>
      <c r="C1285" s="22" t="s">
        <v>23</v>
      </c>
      <c r="D1285" s="22" t="s">
        <v>133</v>
      </c>
      <c r="E1285" s="9" t="s">
        <v>3832</v>
      </c>
      <c r="F1285" s="9">
        <v>2109270</v>
      </c>
      <c r="G1285" s="9" t="s">
        <v>3833</v>
      </c>
      <c r="H1285" s="9" t="s">
        <v>3834</v>
      </c>
      <c r="I1285" s="9">
        <v>726.17200000000003</v>
      </c>
      <c r="J1285" s="9">
        <v>19217</v>
      </c>
      <c r="K1285" s="9">
        <v>23.7</v>
      </c>
      <c r="L1285" s="9">
        <v>97.5</v>
      </c>
      <c r="M1285" s="9">
        <v>0.55700000000000005</v>
      </c>
      <c r="N1285" s="9">
        <v>19.829999999999998</v>
      </c>
      <c r="O1285" s="9">
        <v>45627.462509999998</v>
      </c>
      <c r="P1285" s="9">
        <v>37907.677880000003</v>
      </c>
      <c r="Q1285" s="9">
        <v>7167.34</v>
      </c>
      <c r="R1285" s="12">
        <f>J1285*VLOOKUP(C1285,'Projeto Básico'!A:F,6,FALSE)</f>
        <v>33.67375835388107</v>
      </c>
    </row>
    <row r="1286" spans="1:18">
      <c r="A1286" t="str">
        <f t="shared" ref="A1286:A1349" si="20">CONCATENATE(E1286,C1286)</f>
        <v>Presidente VargasMA</v>
      </c>
      <c r="B1286" s="21" t="s">
        <v>3398</v>
      </c>
      <c r="C1286" s="22" t="s">
        <v>23</v>
      </c>
      <c r="D1286" s="22" t="s">
        <v>133</v>
      </c>
      <c r="E1286" s="9" t="s">
        <v>3835</v>
      </c>
      <c r="F1286" s="9">
        <v>2109304</v>
      </c>
      <c r="G1286" s="9" t="s">
        <v>3836</v>
      </c>
      <c r="H1286" s="9" t="s">
        <v>3837</v>
      </c>
      <c r="I1286" s="9">
        <v>330.76499999999999</v>
      </c>
      <c r="J1286" s="9">
        <v>11328</v>
      </c>
      <c r="K1286" s="9">
        <v>23.33</v>
      </c>
      <c r="L1286" s="9">
        <v>94.7</v>
      </c>
      <c r="M1286" s="9">
        <v>0.58699999999999997</v>
      </c>
      <c r="N1286" s="9">
        <v>9.66</v>
      </c>
      <c r="O1286" s="9">
        <v>29682.358329999999</v>
      </c>
      <c r="P1286" s="9">
        <v>26548.142810000001</v>
      </c>
      <c r="Q1286" s="9">
        <v>6456.79</v>
      </c>
      <c r="R1286" s="12">
        <f>J1286*VLOOKUP(C1286,'Projeto Básico'!A:F,6,FALSE)</f>
        <v>19.849941959346658</v>
      </c>
    </row>
    <row r="1287" spans="1:18">
      <c r="A1287" t="str">
        <f t="shared" si="20"/>
        <v>Primeira CruzMA</v>
      </c>
      <c r="B1287" s="21" t="s">
        <v>3398</v>
      </c>
      <c r="C1287" s="22" t="s">
        <v>23</v>
      </c>
      <c r="D1287" s="22" t="s">
        <v>133</v>
      </c>
      <c r="E1287" s="9" t="s">
        <v>3838</v>
      </c>
      <c r="F1287" s="9">
        <v>2109403</v>
      </c>
      <c r="G1287" s="9" t="s">
        <v>3839</v>
      </c>
      <c r="H1287" s="9" t="s">
        <v>3840</v>
      </c>
      <c r="I1287" s="9">
        <v>1337.1610000000001</v>
      </c>
      <c r="J1287" s="9">
        <v>15545</v>
      </c>
      <c r="K1287" s="9">
        <v>10.199999999999999</v>
      </c>
      <c r="L1287" s="9">
        <v>95.8</v>
      </c>
      <c r="M1287" s="9">
        <v>0.51200000000000001</v>
      </c>
      <c r="N1287" s="9">
        <v>4.8499999999999996</v>
      </c>
      <c r="O1287" s="9">
        <v>33873.104599999999</v>
      </c>
      <c r="P1287" s="9">
        <v>30758.966199999999</v>
      </c>
      <c r="Q1287" s="9">
        <v>5443.77</v>
      </c>
      <c r="R1287" s="12">
        <f>J1287*VLOOKUP(C1287,'Projeto Básico'!A:F,6,FALSE)</f>
        <v>27.239349201804714</v>
      </c>
    </row>
    <row r="1288" spans="1:18">
      <c r="A1288" t="str">
        <f t="shared" si="20"/>
        <v>RaposaMA</v>
      </c>
      <c r="B1288" s="21" t="s">
        <v>3398</v>
      </c>
      <c r="C1288" s="22" t="s">
        <v>23</v>
      </c>
      <c r="D1288" s="22" t="s">
        <v>133</v>
      </c>
      <c r="E1288" s="9" t="s">
        <v>3841</v>
      </c>
      <c r="F1288" s="9">
        <v>2109452</v>
      </c>
      <c r="G1288" s="9" t="s">
        <v>3842</v>
      </c>
      <c r="H1288" s="9" t="s">
        <v>3843</v>
      </c>
      <c r="I1288" s="9">
        <v>79.212999999999994</v>
      </c>
      <c r="J1288" s="9">
        <v>31586</v>
      </c>
      <c r="K1288" s="9">
        <v>397.21</v>
      </c>
      <c r="L1288" s="9">
        <v>96.6</v>
      </c>
      <c r="M1288" s="9">
        <v>0.626</v>
      </c>
      <c r="N1288" s="9">
        <v>17.13</v>
      </c>
      <c r="O1288" s="9">
        <v>48064.027609999997</v>
      </c>
      <c r="P1288" s="9">
        <v>44035.884019999998</v>
      </c>
      <c r="Q1288" s="9">
        <v>8349.9</v>
      </c>
      <c r="R1288" s="12">
        <f>J1288*VLOOKUP(C1288,'Projeto Básico'!A:F,6,FALSE)</f>
        <v>55.347834280360487</v>
      </c>
    </row>
    <row r="1289" spans="1:18">
      <c r="A1289" t="str">
        <f t="shared" si="20"/>
        <v>RiachãoMA</v>
      </c>
      <c r="B1289" s="21" t="s">
        <v>3398</v>
      </c>
      <c r="C1289" s="22" t="s">
        <v>23</v>
      </c>
      <c r="D1289" s="22" t="s">
        <v>133</v>
      </c>
      <c r="E1289" s="9" t="s">
        <v>3844</v>
      </c>
      <c r="F1289" s="9">
        <v>2109502</v>
      </c>
      <c r="G1289" s="9" t="s">
        <v>3845</v>
      </c>
      <c r="H1289" s="9" t="s">
        <v>3846</v>
      </c>
      <c r="I1289" s="9">
        <v>6402.83</v>
      </c>
      <c r="J1289" s="9">
        <v>20288</v>
      </c>
      <c r="K1289" s="9">
        <v>3.17</v>
      </c>
      <c r="L1289" s="9">
        <v>95.6</v>
      </c>
      <c r="M1289" s="9">
        <v>0.57599999999999996</v>
      </c>
      <c r="N1289" s="9">
        <v>22.99</v>
      </c>
      <c r="O1289" s="9">
        <v>49047.021809999998</v>
      </c>
      <c r="P1289" s="9">
        <v>44890.415919999999</v>
      </c>
      <c r="Q1289" s="9">
        <v>27085.07</v>
      </c>
      <c r="R1289" s="12">
        <f>J1289*VLOOKUP(C1289,'Projeto Básico'!A:F,6,FALSE)</f>
        <v>35.550461023236672</v>
      </c>
    </row>
    <row r="1290" spans="1:18">
      <c r="A1290" t="str">
        <f t="shared" si="20"/>
        <v>Ribamar FiqueneMA</v>
      </c>
      <c r="B1290" s="21" t="s">
        <v>3398</v>
      </c>
      <c r="C1290" s="22" t="s">
        <v>23</v>
      </c>
      <c r="D1290" s="22" t="s">
        <v>133</v>
      </c>
      <c r="E1290" s="9" t="s">
        <v>3847</v>
      </c>
      <c r="F1290" s="9">
        <v>2109551</v>
      </c>
      <c r="G1290" s="9" t="s">
        <v>3848</v>
      </c>
      <c r="H1290" s="9" t="s">
        <v>3849</v>
      </c>
      <c r="I1290" s="9">
        <v>733.45799999999997</v>
      </c>
      <c r="J1290" s="9">
        <v>7859</v>
      </c>
      <c r="K1290" s="9">
        <v>9.75</v>
      </c>
      <c r="L1290" s="9">
        <v>97.2</v>
      </c>
      <c r="M1290" s="9">
        <v>0.61499999999999999</v>
      </c>
      <c r="N1290" s="9">
        <v>19.8</v>
      </c>
      <c r="O1290" s="9">
        <v>19235.685519999999</v>
      </c>
      <c r="P1290" s="9">
        <v>17427.179759999999</v>
      </c>
      <c r="Q1290" s="9">
        <v>13892.64</v>
      </c>
      <c r="R1290" s="12">
        <f>J1290*VLOOKUP(C1290,'Projeto Básico'!A:F,6,FALSE)</f>
        <v>13.771247692311563</v>
      </c>
    </row>
    <row r="1291" spans="1:18">
      <c r="A1291" t="str">
        <f t="shared" si="20"/>
        <v>RosárioMA</v>
      </c>
      <c r="B1291" s="21" t="s">
        <v>3398</v>
      </c>
      <c r="C1291" s="22" t="s">
        <v>23</v>
      </c>
      <c r="D1291" s="22" t="s">
        <v>133</v>
      </c>
      <c r="E1291" s="9" t="s">
        <v>3850</v>
      </c>
      <c r="F1291" s="9">
        <v>2109601</v>
      </c>
      <c r="G1291" s="9" t="s">
        <v>3851</v>
      </c>
      <c r="H1291" s="9" t="s">
        <v>3852</v>
      </c>
      <c r="I1291" s="9">
        <v>647.99800000000005</v>
      </c>
      <c r="J1291" s="9">
        <v>43243</v>
      </c>
      <c r="K1291" s="9">
        <v>57.77</v>
      </c>
      <c r="L1291" s="9">
        <v>96.3</v>
      </c>
      <c r="M1291" s="9">
        <v>0.63200000000000001</v>
      </c>
      <c r="N1291" s="9">
        <v>18.97</v>
      </c>
      <c r="O1291" s="9">
        <v>79281.424870000003</v>
      </c>
      <c r="P1291" s="9">
        <v>78715.107999999993</v>
      </c>
      <c r="Q1291" s="9">
        <v>9402.08</v>
      </c>
      <c r="R1291" s="12">
        <f>J1291*VLOOKUP(C1291,'Projeto Básico'!A:F,6,FALSE)</f>
        <v>75.774279674084354</v>
      </c>
    </row>
    <row r="1292" spans="1:18">
      <c r="A1292" t="str">
        <f t="shared" si="20"/>
        <v>SambaíbaMA</v>
      </c>
      <c r="B1292" s="21" t="s">
        <v>3398</v>
      </c>
      <c r="C1292" s="22" t="s">
        <v>23</v>
      </c>
      <c r="D1292" s="22" t="s">
        <v>133</v>
      </c>
      <c r="E1292" s="9" t="s">
        <v>3853</v>
      </c>
      <c r="F1292" s="9">
        <v>2109700</v>
      </c>
      <c r="G1292" s="9" t="s">
        <v>3854</v>
      </c>
      <c r="H1292" s="9" t="s">
        <v>3855</v>
      </c>
      <c r="I1292" s="9">
        <v>2476.1320000000001</v>
      </c>
      <c r="J1292" s="9">
        <v>5686</v>
      </c>
      <c r="K1292" s="9">
        <v>2.21</v>
      </c>
      <c r="L1292" s="9">
        <v>96.4</v>
      </c>
      <c r="M1292" s="9">
        <v>0.56499999999999995</v>
      </c>
      <c r="N1292" s="9">
        <v>27.03</v>
      </c>
      <c r="O1292" s="9">
        <v>21231.926459999999</v>
      </c>
      <c r="P1292" s="9">
        <v>17120.93059</v>
      </c>
      <c r="Q1292" s="9">
        <v>71458.759999999995</v>
      </c>
      <c r="R1292" s="12">
        <f>J1292*VLOOKUP(C1292,'Projeto Básico'!A:F,6,FALSE)</f>
        <v>9.9635213613034157</v>
      </c>
    </row>
    <row r="1293" spans="1:18">
      <c r="A1293" t="str">
        <f t="shared" si="20"/>
        <v>Santa Filomena do MaranhãoMA</v>
      </c>
      <c r="B1293" s="21" t="s">
        <v>3398</v>
      </c>
      <c r="C1293" s="22" t="s">
        <v>23</v>
      </c>
      <c r="D1293" s="22" t="s">
        <v>133</v>
      </c>
      <c r="E1293" s="9" t="s">
        <v>3856</v>
      </c>
      <c r="F1293" s="9">
        <v>2109759</v>
      </c>
      <c r="G1293" s="9" t="s">
        <v>3857</v>
      </c>
      <c r="H1293" s="9" t="s">
        <v>3858</v>
      </c>
      <c r="I1293" s="9">
        <v>623.21299999999997</v>
      </c>
      <c r="J1293" s="9">
        <v>7878</v>
      </c>
      <c r="K1293" s="9">
        <v>11.72</v>
      </c>
      <c r="L1293" s="9">
        <v>99</v>
      </c>
      <c r="M1293" s="9">
        <v>0.52500000000000002</v>
      </c>
      <c r="N1293" s="9" t="s">
        <v>151</v>
      </c>
      <c r="O1293" s="9">
        <v>16907.95737</v>
      </c>
      <c r="P1293" s="9">
        <v>16519.892019999999</v>
      </c>
      <c r="Q1293" s="9">
        <v>6980.1</v>
      </c>
      <c r="R1293" s="12">
        <f>J1293*VLOOKUP(C1293,'Projeto Básico'!A:F,6,FALSE)</f>
        <v>13.804541203719365</v>
      </c>
    </row>
    <row r="1294" spans="1:18">
      <c r="A1294" t="str">
        <f t="shared" si="20"/>
        <v>Santa HelenaMA</v>
      </c>
      <c r="B1294" s="21" t="s">
        <v>3398</v>
      </c>
      <c r="C1294" s="22" t="s">
        <v>23</v>
      </c>
      <c r="D1294" s="22" t="s">
        <v>133</v>
      </c>
      <c r="E1294" s="9" t="s">
        <v>3859</v>
      </c>
      <c r="F1294" s="9">
        <v>2109809</v>
      </c>
      <c r="G1294" s="9" t="s">
        <v>3274</v>
      </c>
      <c r="H1294" s="9" t="s">
        <v>3860</v>
      </c>
      <c r="I1294" s="9">
        <v>2191.1680000000001</v>
      </c>
      <c r="J1294" s="9">
        <v>42829</v>
      </c>
      <c r="K1294" s="9">
        <v>16.940000000000001</v>
      </c>
      <c r="L1294" s="9">
        <v>92.6</v>
      </c>
      <c r="M1294" s="9">
        <v>0.57099999999999995</v>
      </c>
      <c r="N1294" s="9">
        <v>10.89</v>
      </c>
      <c r="O1294" s="9">
        <v>79525.245079999993</v>
      </c>
      <c r="P1294" s="9">
        <v>79419.492769999997</v>
      </c>
      <c r="Q1294" s="9">
        <v>6734.08</v>
      </c>
      <c r="R1294" s="12">
        <f>J1294*VLOOKUP(C1294,'Projeto Básico'!A:F,6,FALSE)</f>
        <v>75.048831583409083</v>
      </c>
    </row>
    <row r="1295" spans="1:18">
      <c r="A1295" t="str">
        <f t="shared" si="20"/>
        <v>Santa InêsMA</v>
      </c>
      <c r="B1295" s="21" t="s">
        <v>3398</v>
      </c>
      <c r="C1295" s="22" t="s">
        <v>23</v>
      </c>
      <c r="D1295" s="22" t="s">
        <v>133</v>
      </c>
      <c r="E1295" s="9" t="s">
        <v>1685</v>
      </c>
      <c r="F1295" s="9">
        <v>2109908</v>
      </c>
      <c r="G1295" s="9" t="s">
        <v>3861</v>
      </c>
      <c r="H1295" s="9" t="s">
        <v>3862</v>
      </c>
      <c r="I1295" s="9">
        <v>786.68899999999996</v>
      </c>
      <c r="J1295" s="9">
        <v>89927</v>
      </c>
      <c r="K1295" s="9">
        <v>202.76</v>
      </c>
      <c r="L1295" s="9">
        <v>97.1</v>
      </c>
      <c r="M1295" s="9">
        <v>0.67400000000000004</v>
      </c>
      <c r="N1295" s="9">
        <v>17.32</v>
      </c>
      <c r="O1295" s="9">
        <v>152236.52327000001</v>
      </c>
      <c r="P1295" s="9">
        <v>132176.04831000001</v>
      </c>
      <c r="Q1295" s="9">
        <v>14777.73</v>
      </c>
      <c r="R1295" s="12">
        <f>J1295*VLOOKUP(C1295,'Projeto Básico'!A:F,6,FALSE)</f>
        <v>157.57818949312914</v>
      </c>
    </row>
    <row r="1296" spans="1:18">
      <c r="A1296" t="str">
        <f t="shared" si="20"/>
        <v>Santa LuziaMA</v>
      </c>
      <c r="B1296" s="21" t="s">
        <v>3398</v>
      </c>
      <c r="C1296" s="22" t="s">
        <v>23</v>
      </c>
      <c r="D1296" s="22" t="s">
        <v>133</v>
      </c>
      <c r="E1296" s="9" t="s">
        <v>1691</v>
      </c>
      <c r="F1296" s="9">
        <v>2110005</v>
      </c>
      <c r="G1296" s="9" t="s">
        <v>1692</v>
      </c>
      <c r="H1296" s="9" t="s">
        <v>3863</v>
      </c>
      <c r="I1296" s="9">
        <v>4837.1689999999999</v>
      </c>
      <c r="J1296" s="9">
        <v>73105</v>
      </c>
      <c r="K1296" s="9">
        <v>13.55</v>
      </c>
      <c r="L1296" s="9">
        <v>95</v>
      </c>
      <c r="M1296" s="9">
        <v>0.55000000000000004</v>
      </c>
      <c r="N1296" s="9">
        <v>10.15</v>
      </c>
      <c r="O1296" s="9">
        <v>134723.15246000001</v>
      </c>
      <c r="P1296" s="9">
        <v>129270.83319</v>
      </c>
      <c r="Q1296" s="9">
        <v>8453.09</v>
      </c>
      <c r="R1296" s="12">
        <f>J1296*VLOOKUP(C1296,'Projeto Básico'!A:F,6,FALSE)</f>
        <v>128.10116586670529</v>
      </c>
    </row>
    <row r="1297" spans="1:18">
      <c r="A1297" t="str">
        <f t="shared" si="20"/>
        <v>Santa Luzia do ParuáMA</v>
      </c>
      <c r="B1297" s="21" t="s">
        <v>3398</v>
      </c>
      <c r="C1297" s="22" t="s">
        <v>23</v>
      </c>
      <c r="D1297" s="22" t="s">
        <v>133</v>
      </c>
      <c r="E1297" s="9" t="s">
        <v>3864</v>
      </c>
      <c r="F1297" s="9">
        <v>2110039</v>
      </c>
      <c r="G1297" s="9" t="s">
        <v>3865</v>
      </c>
      <c r="H1297" s="9" t="s">
        <v>3866</v>
      </c>
      <c r="I1297" s="9">
        <v>1010.4829999999999</v>
      </c>
      <c r="J1297" s="9">
        <v>25487</v>
      </c>
      <c r="K1297" s="9">
        <v>25.24</v>
      </c>
      <c r="L1297" s="9">
        <v>97.2</v>
      </c>
      <c r="M1297" s="9">
        <v>0.59899999999999998</v>
      </c>
      <c r="N1297" s="9">
        <v>8.2899999999999991</v>
      </c>
      <c r="O1297" s="9">
        <v>46382.689230000004</v>
      </c>
      <c r="P1297" s="9">
        <v>45363.617389999999</v>
      </c>
      <c r="Q1297" s="9">
        <v>9502.7000000000007</v>
      </c>
      <c r="R1297" s="12">
        <f>J1297*VLOOKUP(C1297,'Projeto Básico'!A:F,6,FALSE)</f>
        <v>44.660617118455889</v>
      </c>
    </row>
    <row r="1298" spans="1:18">
      <c r="A1298" t="str">
        <f t="shared" si="20"/>
        <v>Santa Quitéria do MaranhãoMA</v>
      </c>
      <c r="B1298" s="21" t="s">
        <v>3398</v>
      </c>
      <c r="C1298" s="22" t="s">
        <v>23</v>
      </c>
      <c r="D1298" s="22" t="s">
        <v>133</v>
      </c>
      <c r="E1298" s="9" t="s">
        <v>3867</v>
      </c>
      <c r="F1298" s="9">
        <v>2110104</v>
      </c>
      <c r="G1298" s="9" t="s">
        <v>2381</v>
      </c>
      <c r="H1298" s="9" t="s">
        <v>3868</v>
      </c>
      <c r="I1298" s="9">
        <v>1430.33</v>
      </c>
      <c r="J1298" s="9">
        <v>25884</v>
      </c>
      <c r="K1298" s="9">
        <v>15.22</v>
      </c>
      <c r="L1298" s="9">
        <v>95.6</v>
      </c>
      <c r="M1298" s="9">
        <v>0.55500000000000005</v>
      </c>
      <c r="N1298" s="9">
        <v>16.87</v>
      </c>
      <c r="O1298" s="9">
        <v>56603.857239999998</v>
      </c>
      <c r="P1298" s="9">
        <v>59189.857470000003</v>
      </c>
      <c r="Q1298" s="9">
        <v>7388.05</v>
      </c>
      <c r="R1298" s="12">
        <f>J1298*VLOOKUP(C1298,'Projeto Básico'!A:F,6,FALSE)</f>
        <v>45.356276277871551</v>
      </c>
    </row>
    <row r="1299" spans="1:18">
      <c r="A1299" t="str">
        <f t="shared" si="20"/>
        <v>Santa RitaMA</v>
      </c>
      <c r="B1299" s="21" t="s">
        <v>3398</v>
      </c>
      <c r="C1299" s="22" t="s">
        <v>23</v>
      </c>
      <c r="D1299" s="22" t="s">
        <v>133</v>
      </c>
      <c r="E1299" s="9" t="s">
        <v>3869</v>
      </c>
      <c r="F1299" s="9">
        <v>2110203</v>
      </c>
      <c r="G1299" s="9" t="s">
        <v>1702</v>
      </c>
      <c r="H1299" s="9" t="s">
        <v>3870</v>
      </c>
      <c r="I1299" s="9">
        <v>756.79700000000003</v>
      </c>
      <c r="J1299" s="9">
        <v>38732</v>
      </c>
      <c r="K1299" s="9">
        <v>45.82</v>
      </c>
      <c r="L1299" s="9">
        <v>97.5</v>
      </c>
      <c r="M1299" s="9">
        <v>0.60899999999999999</v>
      </c>
      <c r="N1299" s="9">
        <v>19.96</v>
      </c>
      <c r="O1299" s="9">
        <v>65050.826289999997</v>
      </c>
      <c r="P1299" s="9">
        <v>58273.603920000001</v>
      </c>
      <c r="Q1299" s="9">
        <v>7603.05</v>
      </c>
      <c r="R1299" s="12">
        <f>J1299*VLOOKUP(C1299,'Projeto Básico'!A:F,6,FALSE)</f>
        <v>67.869699149842404</v>
      </c>
    </row>
    <row r="1300" spans="1:18">
      <c r="A1300" t="str">
        <f t="shared" si="20"/>
        <v>Santana do MaranhãoMA</v>
      </c>
      <c r="B1300" s="21" t="s">
        <v>3398</v>
      </c>
      <c r="C1300" s="22" t="s">
        <v>23</v>
      </c>
      <c r="D1300" s="22" t="s">
        <v>133</v>
      </c>
      <c r="E1300" s="9" t="s">
        <v>3871</v>
      </c>
      <c r="F1300" s="9">
        <v>2110237</v>
      </c>
      <c r="G1300" s="9" t="s">
        <v>391</v>
      </c>
      <c r="H1300" s="9" t="s">
        <v>3872</v>
      </c>
      <c r="I1300" s="9">
        <v>932.03</v>
      </c>
      <c r="J1300" s="9">
        <v>13704</v>
      </c>
      <c r="K1300" s="9">
        <v>12.51</v>
      </c>
      <c r="L1300" s="9">
        <v>95.8</v>
      </c>
      <c r="M1300" s="9">
        <v>0.51</v>
      </c>
      <c r="N1300" s="9">
        <v>36.04</v>
      </c>
      <c r="O1300" s="9">
        <v>22608.893260000001</v>
      </c>
      <c r="P1300" s="9">
        <v>17978.821940000002</v>
      </c>
      <c r="Q1300" s="9">
        <v>6948.99</v>
      </c>
      <c r="R1300" s="12">
        <f>J1300*VLOOKUP(C1300,'Projeto Básico'!A:F,6,FALSE)</f>
        <v>24.013383175396065</v>
      </c>
    </row>
    <row r="1301" spans="1:18">
      <c r="A1301" t="str">
        <f t="shared" si="20"/>
        <v>Santo Amaro do MaranhãoMA</v>
      </c>
      <c r="B1301" s="21" t="s">
        <v>3398</v>
      </c>
      <c r="C1301" s="22" t="s">
        <v>23</v>
      </c>
      <c r="D1301" s="22" t="s">
        <v>133</v>
      </c>
      <c r="E1301" s="9" t="s">
        <v>3873</v>
      </c>
      <c r="F1301" s="9">
        <v>2110278</v>
      </c>
      <c r="G1301" s="9" t="s">
        <v>1708</v>
      </c>
      <c r="H1301" s="9" t="s">
        <v>3874</v>
      </c>
      <c r="I1301" s="9">
        <v>1582.806</v>
      </c>
      <c r="J1301" s="9">
        <v>16219</v>
      </c>
      <c r="K1301" s="9">
        <v>8.6300000000000008</v>
      </c>
      <c r="L1301" s="9">
        <v>94.1</v>
      </c>
      <c r="M1301" s="9">
        <v>0.51800000000000002</v>
      </c>
      <c r="N1301" s="9">
        <v>10</v>
      </c>
      <c r="O1301" s="9">
        <v>37827.656049999998</v>
      </c>
      <c r="P1301" s="9">
        <v>35138.21413</v>
      </c>
      <c r="Q1301" s="9">
        <v>5350.7</v>
      </c>
      <c r="R1301" s="12">
        <f>J1301*VLOOKUP(C1301,'Projeto Básico'!A:F,6,FALSE)</f>
        <v>28.420392711744658</v>
      </c>
    </row>
    <row r="1302" spans="1:18">
      <c r="A1302" t="str">
        <f t="shared" si="20"/>
        <v>Santo Antônio dos LopesMA</v>
      </c>
      <c r="B1302" s="21" t="s">
        <v>3398</v>
      </c>
      <c r="C1302" s="22" t="s">
        <v>23</v>
      </c>
      <c r="D1302" s="22" t="s">
        <v>133</v>
      </c>
      <c r="E1302" s="9" t="s">
        <v>3875</v>
      </c>
      <c r="F1302" s="9">
        <v>2110302</v>
      </c>
      <c r="G1302" s="9" t="s">
        <v>3876</v>
      </c>
      <c r="H1302" s="9" t="s">
        <v>3877</v>
      </c>
      <c r="I1302" s="9">
        <v>770.923</v>
      </c>
      <c r="J1302" s="9">
        <v>14516</v>
      </c>
      <c r="K1302" s="9">
        <v>18.52</v>
      </c>
      <c r="L1302" s="9">
        <v>98.2</v>
      </c>
      <c r="M1302" s="9">
        <v>0.56599999999999995</v>
      </c>
      <c r="N1302" s="9">
        <v>8.3000000000000007</v>
      </c>
      <c r="O1302" s="9">
        <v>108936.7985</v>
      </c>
      <c r="P1302" s="9">
        <v>89043.481929999994</v>
      </c>
      <c r="Q1302" s="9">
        <v>164565.57999999999</v>
      </c>
      <c r="R1302" s="12">
        <f>J1302*VLOOKUP(C1302,'Projeto Básico'!A:F,6,FALSE)</f>
        <v>25.436242715561097</v>
      </c>
    </row>
    <row r="1303" spans="1:18">
      <c r="A1303" t="str">
        <f t="shared" si="20"/>
        <v>São Benedito do Rio PretoMA</v>
      </c>
      <c r="B1303" s="21" t="s">
        <v>3398</v>
      </c>
      <c r="C1303" s="22" t="s">
        <v>23</v>
      </c>
      <c r="D1303" s="22" t="s">
        <v>133</v>
      </c>
      <c r="E1303" s="9" t="s">
        <v>3878</v>
      </c>
      <c r="F1303" s="9">
        <v>2110401</v>
      </c>
      <c r="G1303" s="9" t="s">
        <v>3879</v>
      </c>
      <c r="H1303" s="9" t="s">
        <v>3880</v>
      </c>
      <c r="I1303" s="9">
        <v>931.48500000000001</v>
      </c>
      <c r="J1303" s="9">
        <v>18769</v>
      </c>
      <c r="K1303" s="9">
        <v>19.11</v>
      </c>
      <c r="L1303" s="9">
        <v>95.7</v>
      </c>
      <c r="M1303" s="9">
        <v>0.54100000000000004</v>
      </c>
      <c r="N1303" s="9">
        <v>2.64</v>
      </c>
      <c r="O1303" s="9">
        <v>45094.308969999998</v>
      </c>
      <c r="P1303" s="9">
        <v>42105.936249999999</v>
      </c>
      <c r="Q1303" s="9">
        <v>7527.99</v>
      </c>
      <c r="R1303" s="12">
        <f>J1303*VLOOKUP(C1303,'Projeto Básico'!A:F,6,FALSE)</f>
        <v>32.888732400686571</v>
      </c>
    </row>
    <row r="1304" spans="1:18">
      <c r="A1304" t="str">
        <f t="shared" si="20"/>
        <v>São BentoMA</v>
      </c>
      <c r="B1304" s="21" t="s">
        <v>3398</v>
      </c>
      <c r="C1304" s="22" t="s">
        <v>23</v>
      </c>
      <c r="D1304" s="22" t="s">
        <v>133</v>
      </c>
      <c r="E1304" s="9" t="s">
        <v>3881</v>
      </c>
      <c r="F1304" s="9">
        <v>2110500</v>
      </c>
      <c r="G1304" s="9" t="s">
        <v>3882</v>
      </c>
      <c r="H1304" s="9" t="s">
        <v>3883</v>
      </c>
      <c r="I1304" s="9">
        <v>456.99700000000001</v>
      </c>
      <c r="J1304" s="9">
        <v>45989</v>
      </c>
      <c r="K1304" s="9">
        <v>88.74</v>
      </c>
      <c r="L1304" s="9">
        <v>95.7</v>
      </c>
      <c r="M1304" s="9">
        <v>0.60199999999999998</v>
      </c>
      <c r="N1304" s="9">
        <v>16.88</v>
      </c>
      <c r="O1304" s="9">
        <v>72448.456470000005</v>
      </c>
      <c r="P1304" s="9">
        <v>62910.472000000002</v>
      </c>
      <c r="Q1304" s="9">
        <v>6235.46</v>
      </c>
      <c r="R1304" s="12">
        <f>J1304*VLOOKUP(C1304,'Projeto Básico'!A:F,6,FALSE)</f>
        <v>80.586068217548856</v>
      </c>
    </row>
    <row r="1305" spans="1:18">
      <c r="A1305" t="str">
        <f t="shared" si="20"/>
        <v>São BernardoMA</v>
      </c>
      <c r="B1305" s="21" t="s">
        <v>3398</v>
      </c>
      <c r="C1305" s="22" t="s">
        <v>23</v>
      </c>
      <c r="D1305" s="22" t="s">
        <v>133</v>
      </c>
      <c r="E1305" s="9" t="s">
        <v>3884</v>
      </c>
      <c r="F1305" s="9">
        <v>2110609</v>
      </c>
      <c r="G1305" s="9" t="s">
        <v>3488</v>
      </c>
      <c r="H1305" s="9" t="s">
        <v>3885</v>
      </c>
      <c r="I1305" s="9">
        <v>1005.824</v>
      </c>
      <c r="J1305" s="9">
        <v>28825</v>
      </c>
      <c r="K1305" s="9">
        <v>26.29</v>
      </c>
      <c r="L1305" s="9">
        <v>94.9</v>
      </c>
      <c r="M1305" s="9">
        <v>0.57199999999999995</v>
      </c>
      <c r="N1305" s="9">
        <v>20.83</v>
      </c>
      <c r="O1305" s="9">
        <v>49531.042450000001</v>
      </c>
      <c r="P1305" s="9">
        <v>52040.745210000001</v>
      </c>
      <c r="Q1305" s="9">
        <v>9083.4699999999993</v>
      </c>
      <c r="R1305" s="12">
        <f>J1305*VLOOKUP(C1305,'Projeto Básico'!A:F,6,FALSE)</f>
        <v>50.509761385784557</v>
      </c>
    </row>
    <row r="1306" spans="1:18">
      <c r="A1306" t="str">
        <f t="shared" si="20"/>
        <v>São Domingos do AzeitãoMA</v>
      </c>
      <c r="B1306" s="21" t="s">
        <v>3398</v>
      </c>
      <c r="C1306" s="22" t="s">
        <v>23</v>
      </c>
      <c r="D1306" s="22" t="s">
        <v>133</v>
      </c>
      <c r="E1306" s="9" t="s">
        <v>3886</v>
      </c>
      <c r="F1306" s="9">
        <v>2110658</v>
      </c>
      <c r="G1306" s="9" t="s">
        <v>1719</v>
      </c>
      <c r="H1306" s="9" t="s">
        <v>3887</v>
      </c>
      <c r="I1306" s="9">
        <v>961.24900000000002</v>
      </c>
      <c r="J1306" s="9">
        <v>7448</v>
      </c>
      <c r="K1306" s="9">
        <v>7.27</v>
      </c>
      <c r="L1306" s="9">
        <v>96.9</v>
      </c>
      <c r="M1306" s="9">
        <v>0.59</v>
      </c>
      <c r="N1306" s="9">
        <v>44.78</v>
      </c>
      <c r="O1306" s="9">
        <v>21742.630219999999</v>
      </c>
      <c r="P1306" s="9">
        <v>18084.525900000001</v>
      </c>
      <c r="Q1306" s="9">
        <v>32779.56</v>
      </c>
      <c r="R1306" s="12">
        <f>J1306*VLOOKUP(C1306,'Projeto Básico'!A:F,6,FALSE)</f>
        <v>13.051056471858573</v>
      </c>
    </row>
    <row r="1307" spans="1:18">
      <c r="A1307" t="str">
        <f t="shared" si="20"/>
        <v>São Domingos do MaranhãoMA</v>
      </c>
      <c r="B1307" s="21" t="s">
        <v>3398</v>
      </c>
      <c r="C1307" s="22" t="s">
        <v>23</v>
      </c>
      <c r="D1307" s="22" t="s">
        <v>133</v>
      </c>
      <c r="E1307" s="9" t="s">
        <v>3888</v>
      </c>
      <c r="F1307" s="9">
        <v>2110708</v>
      </c>
      <c r="G1307" s="9" t="s">
        <v>1719</v>
      </c>
      <c r="H1307" s="9" t="s">
        <v>3889</v>
      </c>
      <c r="I1307" s="9">
        <v>1151.9780000000001</v>
      </c>
      <c r="J1307" s="9">
        <v>34391</v>
      </c>
      <c r="K1307" s="9">
        <v>29.17</v>
      </c>
      <c r="L1307" s="9">
        <v>97.8</v>
      </c>
      <c r="M1307" s="9">
        <v>0.58199999999999996</v>
      </c>
      <c r="N1307" s="9">
        <v>8.4499999999999993</v>
      </c>
      <c r="O1307" s="9">
        <v>63101.85153</v>
      </c>
      <c r="P1307" s="9">
        <v>62502.244659999997</v>
      </c>
      <c r="Q1307" s="9">
        <v>9479.4500000000007</v>
      </c>
      <c r="R1307" s="12">
        <f>J1307*VLOOKUP(C1307,'Projeto Básico'!A:F,6,FALSE)</f>
        <v>60.263007938196587</v>
      </c>
    </row>
    <row r="1308" spans="1:18">
      <c r="A1308" t="str">
        <f t="shared" si="20"/>
        <v>São Félix de BalsasMA</v>
      </c>
      <c r="B1308" s="21" t="s">
        <v>3398</v>
      </c>
      <c r="C1308" s="22" t="s">
        <v>23</v>
      </c>
      <c r="D1308" s="22" t="s">
        <v>133</v>
      </c>
      <c r="E1308" s="9" t="s">
        <v>3890</v>
      </c>
      <c r="F1308" s="9">
        <v>2110807</v>
      </c>
      <c r="G1308" s="9" t="s">
        <v>1725</v>
      </c>
      <c r="H1308" s="9" t="s">
        <v>3891</v>
      </c>
      <c r="I1308" s="9">
        <v>2032.5989999999999</v>
      </c>
      <c r="J1308" s="9">
        <v>4540</v>
      </c>
      <c r="K1308" s="9">
        <v>2.31</v>
      </c>
      <c r="L1308" s="9">
        <v>95.9</v>
      </c>
      <c r="M1308" s="9">
        <v>0.55700000000000005</v>
      </c>
      <c r="N1308" s="9" t="s">
        <v>151</v>
      </c>
      <c r="O1308" s="9">
        <v>14437.94204</v>
      </c>
      <c r="P1308" s="9">
        <v>12824.439560000001</v>
      </c>
      <c r="Q1308" s="9">
        <v>14041.96</v>
      </c>
      <c r="R1308" s="12">
        <f>J1308*VLOOKUP(C1308,'Projeto Básico'!A:F,6,FALSE)</f>
        <v>7.9553969363906987</v>
      </c>
    </row>
    <row r="1309" spans="1:18">
      <c r="A1309" t="str">
        <f t="shared" si="20"/>
        <v>São Francisco do BrejãoMA</v>
      </c>
      <c r="B1309" s="21" t="s">
        <v>3398</v>
      </c>
      <c r="C1309" s="22" t="s">
        <v>23</v>
      </c>
      <c r="D1309" s="22" t="s">
        <v>133</v>
      </c>
      <c r="E1309" s="9" t="s">
        <v>3892</v>
      </c>
      <c r="F1309" s="9">
        <v>2110856</v>
      </c>
      <c r="G1309" s="9" t="s">
        <v>3893</v>
      </c>
      <c r="H1309" s="9" t="s">
        <v>3894</v>
      </c>
      <c r="I1309" s="9">
        <v>745.35699999999997</v>
      </c>
      <c r="J1309" s="9">
        <v>12082</v>
      </c>
      <c r="K1309" s="9">
        <v>13.76</v>
      </c>
      <c r="L1309" s="9">
        <v>96.1</v>
      </c>
      <c r="M1309" s="9">
        <v>0.58399999999999996</v>
      </c>
      <c r="N1309" s="9" t="s">
        <v>151</v>
      </c>
      <c r="O1309" s="9">
        <v>22794.04953</v>
      </c>
      <c r="P1309" s="9">
        <v>27292.47927</v>
      </c>
      <c r="Q1309" s="9">
        <v>8736.18</v>
      </c>
      <c r="R1309" s="12">
        <f>J1309*VLOOKUP(C1309,'Projeto Básico'!A:F,6,FALSE)</f>
        <v>21.17116867521419</v>
      </c>
    </row>
    <row r="1310" spans="1:18">
      <c r="A1310" t="str">
        <f t="shared" si="20"/>
        <v>São Francisco do MaranhãoMA</v>
      </c>
      <c r="B1310" s="21" t="s">
        <v>3398</v>
      </c>
      <c r="C1310" s="22" t="s">
        <v>23</v>
      </c>
      <c r="D1310" s="22" t="s">
        <v>133</v>
      </c>
      <c r="E1310" s="9" t="s">
        <v>3895</v>
      </c>
      <c r="F1310" s="9">
        <v>2110906</v>
      </c>
      <c r="G1310" s="9" t="s">
        <v>3896</v>
      </c>
      <c r="H1310" s="9" t="s">
        <v>3897</v>
      </c>
      <c r="I1310" s="9">
        <v>2284.2170000000001</v>
      </c>
      <c r="J1310" s="9">
        <v>12226</v>
      </c>
      <c r="K1310" s="9">
        <v>5.17</v>
      </c>
      <c r="L1310" s="9">
        <v>94.8</v>
      </c>
      <c r="M1310" s="9">
        <v>0.52800000000000002</v>
      </c>
      <c r="N1310" s="9">
        <v>45.11</v>
      </c>
      <c r="O1310" s="9">
        <v>23040.942790000001</v>
      </c>
      <c r="P1310" s="9">
        <v>21950.649420000002</v>
      </c>
      <c r="Q1310" s="9">
        <v>6799.06</v>
      </c>
      <c r="R1310" s="12">
        <f>J1310*VLOOKUP(C1310,'Projeto Básico'!A:F,6,FALSE)</f>
        <v>21.423498445883851</v>
      </c>
    </row>
    <row r="1311" spans="1:18">
      <c r="A1311" t="str">
        <f t="shared" si="20"/>
        <v>São João BatistaMA</v>
      </c>
      <c r="B1311" s="21" t="s">
        <v>3398</v>
      </c>
      <c r="C1311" s="22" t="s">
        <v>23</v>
      </c>
      <c r="D1311" s="22" t="s">
        <v>133</v>
      </c>
      <c r="E1311" s="9" t="s">
        <v>3898</v>
      </c>
      <c r="F1311" s="9">
        <v>2111003</v>
      </c>
      <c r="G1311" s="9" t="s">
        <v>3899</v>
      </c>
      <c r="H1311" s="9" t="s">
        <v>3900</v>
      </c>
      <c r="I1311" s="9">
        <v>649.95600000000002</v>
      </c>
      <c r="J1311" s="9">
        <v>20736</v>
      </c>
      <c r="K1311" s="9">
        <v>28.84</v>
      </c>
      <c r="L1311" s="9">
        <v>96.9</v>
      </c>
      <c r="M1311" s="9">
        <v>0.59799999999999998</v>
      </c>
      <c r="N1311" s="9">
        <v>30.57</v>
      </c>
      <c r="O1311" s="9">
        <v>41762.715579999996</v>
      </c>
      <c r="P1311" s="9">
        <v>39359.254309999997</v>
      </c>
      <c r="Q1311" s="9">
        <v>6308.32</v>
      </c>
      <c r="R1311" s="12">
        <f>J1311*VLOOKUP(C1311,'Projeto Básico'!A:F,6,FALSE)</f>
        <v>36.33548697643117</v>
      </c>
    </row>
    <row r="1312" spans="1:18">
      <c r="A1312" t="str">
        <f t="shared" si="20"/>
        <v>São João do CarúMA</v>
      </c>
      <c r="B1312" s="21" t="s">
        <v>3398</v>
      </c>
      <c r="C1312" s="22" t="s">
        <v>23</v>
      </c>
      <c r="D1312" s="22" t="s">
        <v>133</v>
      </c>
      <c r="E1312" s="9" t="s">
        <v>3901</v>
      </c>
      <c r="F1312" s="9">
        <v>2111029</v>
      </c>
      <c r="G1312" s="9" t="s">
        <v>3902</v>
      </c>
      <c r="H1312" s="9" t="s">
        <v>3903</v>
      </c>
      <c r="I1312" s="9">
        <v>910.06500000000005</v>
      </c>
      <c r="J1312" s="9">
        <v>15768</v>
      </c>
      <c r="K1312" s="9">
        <v>19.989999999999998</v>
      </c>
      <c r="L1312" s="9">
        <v>97</v>
      </c>
      <c r="M1312" s="9">
        <v>0.50900000000000001</v>
      </c>
      <c r="N1312" s="9" t="s">
        <v>151</v>
      </c>
      <c r="O1312" s="9">
        <v>32199.664949999998</v>
      </c>
      <c r="P1312" s="9">
        <v>33272.067060000001</v>
      </c>
      <c r="Q1312" s="9">
        <v>6567.25</v>
      </c>
      <c r="R1312" s="12">
        <f>J1312*VLOOKUP(C1312,'Projeto Básico'!A:F,6,FALSE)</f>
        <v>27.630109888327869</v>
      </c>
    </row>
    <row r="1313" spans="1:18">
      <c r="A1313" t="str">
        <f t="shared" si="20"/>
        <v>São João do ParaísoMA</v>
      </c>
      <c r="B1313" s="21" t="s">
        <v>3398</v>
      </c>
      <c r="C1313" s="22" t="s">
        <v>23</v>
      </c>
      <c r="D1313" s="22" t="s">
        <v>133</v>
      </c>
      <c r="E1313" s="9" t="s">
        <v>3904</v>
      </c>
      <c r="F1313" s="9">
        <v>2111052</v>
      </c>
      <c r="G1313" s="9" t="s">
        <v>3905</v>
      </c>
      <c r="H1313" s="9" t="s">
        <v>3906</v>
      </c>
      <c r="I1313" s="9">
        <v>2052.328</v>
      </c>
      <c r="J1313" s="9">
        <v>11207</v>
      </c>
      <c r="K1313" s="9">
        <v>5.27</v>
      </c>
      <c r="L1313" s="9">
        <v>98</v>
      </c>
      <c r="M1313" s="9">
        <v>0.60899999999999999</v>
      </c>
      <c r="N1313" s="9">
        <v>20.41</v>
      </c>
      <c r="O1313" s="9">
        <v>26656.103179999998</v>
      </c>
      <c r="P1313" s="9">
        <v>23999.266589999999</v>
      </c>
      <c r="Q1313" s="9">
        <v>11167.73</v>
      </c>
      <c r="R1313" s="12">
        <f>J1313*VLOOKUP(C1313,'Projeto Básico'!A:F,6,FALSE)</f>
        <v>19.63791486038118</v>
      </c>
    </row>
    <row r="1314" spans="1:18">
      <c r="A1314" t="str">
        <f t="shared" si="20"/>
        <v>São João do SoterMA</v>
      </c>
      <c r="B1314" s="21" t="s">
        <v>3398</v>
      </c>
      <c r="C1314" s="22" t="s">
        <v>23</v>
      </c>
      <c r="D1314" s="22" t="s">
        <v>133</v>
      </c>
      <c r="E1314" s="9" t="s">
        <v>3907</v>
      </c>
      <c r="F1314" s="9">
        <v>2111078</v>
      </c>
      <c r="G1314" s="9" t="s">
        <v>3908</v>
      </c>
      <c r="H1314" s="9" t="s">
        <v>3909</v>
      </c>
      <c r="I1314" s="9">
        <v>1438.067</v>
      </c>
      <c r="J1314" s="9">
        <v>18746</v>
      </c>
      <c r="K1314" s="9">
        <v>11.99</v>
      </c>
      <c r="L1314" s="9">
        <v>97.3</v>
      </c>
      <c r="M1314" s="9">
        <v>0.51700000000000002</v>
      </c>
      <c r="N1314" s="9">
        <v>22.42</v>
      </c>
      <c r="O1314" s="9">
        <v>45474.20678</v>
      </c>
      <c r="P1314" s="9">
        <v>43154.24755</v>
      </c>
      <c r="Q1314" s="9">
        <v>6702.77</v>
      </c>
      <c r="R1314" s="12">
        <f>J1314*VLOOKUP(C1314,'Projeto Básico'!A:F,6,FALSE)</f>
        <v>32.848429728982389</v>
      </c>
    </row>
    <row r="1315" spans="1:18">
      <c r="A1315" t="str">
        <f t="shared" si="20"/>
        <v>São João dos PatosMA</v>
      </c>
      <c r="B1315" s="21" t="s">
        <v>3398</v>
      </c>
      <c r="C1315" s="22" t="s">
        <v>23</v>
      </c>
      <c r="D1315" s="22" t="s">
        <v>133</v>
      </c>
      <c r="E1315" s="9" t="s">
        <v>3910</v>
      </c>
      <c r="F1315" s="9">
        <v>2111102</v>
      </c>
      <c r="G1315" s="9" t="s">
        <v>3911</v>
      </c>
      <c r="H1315" s="9" t="s">
        <v>3912</v>
      </c>
      <c r="I1315" s="9">
        <v>1483.2550000000001</v>
      </c>
      <c r="J1315" s="9">
        <v>26063</v>
      </c>
      <c r="K1315" s="9">
        <v>16.61</v>
      </c>
      <c r="L1315" s="9">
        <v>97.8</v>
      </c>
      <c r="M1315" s="9">
        <v>0.61499999999999999</v>
      </c>
      <c r="N1315" s="9">
        <v>13.44</v>
      </c>
      <c r="O1315" s="9">
        <v>51987.86406</v>
      </c>
      <c r="P1315" s="9">
        <v>44045.152470000001</v>
      </c>
      <c r="Q1315" s="9">
        <v>11537.35</v>
      </c>
      <c r="R1315" s="12">
        <f>J1315*VLOOKUP(C1315,'Projeto Básico'!A:F,6,FALSE)</f>
        <v>45.669936201134533</v>
      </c>
    </row>
    <row r="1316" spans="1:18">
      <c r="A1316" t="str">
        <f t="shared" si="20"/>
        <v>São José de RibamarMA</v>
      </c>
      <c r="B1316" s="21" t="s">
        <v>3398</v>
      </c>
      <c r="C1316" s="22" t="s">
        <v>23</v>
      </c>
      <c r="D1316" s="22" t="s">
        <v>133</v>
      </c>
      <c r="E1316" s="9" t="s">
        <v>3913</v>
      </c>
      <c r="F1316" s="9">
        <v>2111201</v>
      </c>
      <c r="G1316" s="9" t="s">
        <v>3914</v>
      </c>
      <c r="H1316" s="9" t="s">
        <v>3915</v>
      </c>
      <c r="I1316" s="9">
        <v>180.363</v>
      </c>
      <c r="J1316" s="9">
        <v>180345</v>
      </c>
      <c r="K1316" s="9">
        <v>419.82</v>
      </c>
      <c r="L1316" s="9">
        <v>97.1</v>
      </c>
      <c r="M1316" s="9">
        <v>0.70799999999999996</v>
      </c>
      <c r="N1316" s="9">
        <v>16.59</v>
      </c>
      <c r="O1316" s="9">
        <v>322585.37278999999</v>
      </c>
      <c r="P1316" s="9">
        <v>269724.80212000001</v>
      </c>
      <c r="Q1316" s="9">
        <v>12095.58</v>
      </c>
      <c r="R1316" s="12">
        <f>J1316*VLOOKUP(C1316,'Projeto Básico'!A:F,6,FALSE)</f>
        <v>316.01675341263888</v>
      </c>
    </row>
    <row r="1317" spans="1:18">
      <c r="A1317" t="str">
        <f t="shared" si="20"/>
        <v>São José dos BasíliosMA</v>
      </c>
      <c r="B1317" s="21" t="s">
        <v>3398</v>
      </c>
      <c r="C1317" s="22" t="s">
        <v>23</v>
      </c>
      <c r="D1317" s="22" t="s">
        <v>133</v>
      </c>
      <c r="E1317" s="9" t="s">
        <v>3916</v>
      </c>
      <c r="F1317" s="9">
        <v>2111250</v>
      </c>
      <c r="G1317" s="9" t="s">
        <v>3917</v>
      </c>
      <c r="H1317" s="9" t="s">
        <v>3918</v>
      </c>
      <c r="I1317" s="9">
        <v>353.72</v>
      </c>
      <c r="J1317" s="9">
        <v>7639</v>
      </c>
      <c r="K1317" s="9">
        <v>20.67</v>
      </c>
      <c r="L1317" s="9">
        <v>97.7</v>
      </c>
      <c r="M1317" s="9">
        <v>0.55700000000000005</v>
      </c>
      <c r="N1317" s="9" t="s">
        <v>151</v>
      </c>
      <c r="O1317" s="9">
        <v>16799.643889999999</v>
      </c>
      <c r="P1317" s="9">
        <v>17497.980670000001</v>
      </c>
      <c r="Q1317" s="9">
        <v>7453</v>
      </c>
      <c r="R1317" s="12">
        <f>J1317*VLOOKUP(C1317,'Projeto Básico'!A:F,6,FALSE)</f>
        <v>13.385743876010693</v>
      </c>
    </row>
    <row r="1318" spans="1:18">
      <c r="A1318" t="str">
        <f t="shared" si="20"/>
        <v>São LuísMA</v>
      </c>
      <c r="B1318" s="21" t="s">
        <v>3398</v>
      </c>
      <c r="C1318" s="22" t="s">
        <v>23</v>
      </c>
      <c r="D1318" s="22" t="s">
        <v>133</v>
      </c>
      <c r="E1318" s="9" t="s">
        <v>3919</v>
      </c>
      <c r="F1318" s="9">
        <v>2111300</v>
      </c>
      <c r="G1318" s="9" t="s">
        <v>3920</v>
      </c>
      <c r="H1318" s="9" t="s">
        <v>3921</v>
      </c>
      <c r="I1318" s="9">
        <v>583.06299999999999</v>
      </c>
      <c r="J1318" s="9">
        <v>1115932</v>
      </c>
      <c r="K1318" s="9">
        <v>1215.69</v>
      </c>
      <c r="L1318" s="9">
        <v>96.8</v>
      </c>
      <c r="M1318" s="9">
        <v>0.76800000000000002</v>
      </c>
      <c r="N1318" s="9">
        <v>13.09</v>
      </c>
      <c r="O1318" s="9">
        <v>2818008.8325399999</v>
      </c>
      <c r="P1318" s="9">
        <v>2532501.2826999999</v>
      </c>
      <c r="Q1318" s="9">
        <v>29823.95</v>
      </c>
      <c r="R1318" s="12">
        <f>J1318*VLOOKUP(C1318,'Projeto Básico'!A:F,6,FALSE)</f>
        <v>1955.4365669648337</v>
      </c>
    </row>
    <row r="1319" spans="1:18">
      <c r="A1319" t="str">
        <f t="shared" si="20"/>
        <v>São Luís Gonzaga do MaranhãoMA</v>
      </c>
      <c r="B1319" s="21" t="s">
        <v>3398</v>
      </c>
      <c r="C1319" s="22" t="s">
        <v>23</v>
      </c>
      <c r="D1319" s="22" t="s">
        <v>133</v>
      </c>
      <c r="E1319" s="9" t="s">
        <v>3922</v>
      </c>
      <c r="F1319" s="9">
        <v>2111409</v>
      </c>
      <c r="G1319" s="9" t="s">
        <v>3923</v>
      </c>
      <c r="H1319" s="9" t="s">
        <v>3924</v>
      </c>
      <c r="I1319" s="9">
        <v>909.16399999999999</v>
      </c>
      <c r="J1319" s="9">
        <v>18600</v>
      </c>
      <c r="K1319" s="9">
        <v>20.81</v>
      </c>
      <c r="L1319" s="9">
        <v>94.4</v>
      </c>
      <c r="M1319" s="9">
        <v>0.54</v>
      </c>
      <c r="N1319" s="9">
        <v>13.7</v>
      </c>
      <c r="O1319" s="9">
        <v>47685.855589999999</v>
      </c>
      <c r="P1319" s="9">
        <v>42093.251750000003</v>
      </c>
      <c r="Q1319" s="9">
        <v>7669.79</v>
      </c>
      <c r="R1319" s="12">
        <f>J1319*VLOOKUP(C1319,'Projeto Básico'!A:F,6,FALSE)</f>
        <v>32.592595378164532</v>
      </c>
    </row>
    <row r="1320" spans="1:18">
      <c r="A1320" t="str">
        <f t="shared" si="20"/>
        <v>São Mateus do MaranhãoMA</v>
      </c>
      <c r="B1320" s="21" t="s">
        <v>3398</v>
      </c>
      <c r="C1320" s="22" t="s">
        <v>23</v>
      </c>
      <c r="D1320" s="22" t="s">
        <v>133</v>
      </c>
      <c r="E1320" s="9" t="s">
        <v>3925</v>
      </c>
      <c r="F1320" s="9">
        <v>2111508</v>
      </c>
      <c r="G1320" s="9" t="s">
        <v>3926</v>
      </c>
      <c r="H1320" s="9" t="s">
        <v>3927</v>
      </c>
      <c r="I1320" s="9">
        <v>800.04499999999996</v>
      </c>
      <c r="J1320" s="9">
        <v>41750</v>
      </c>
      <c r="K1320" s="9">
        <v>49.91</v>
      </c>
      <c r="L1320" s="9">
        <v>95.3</v>
      </c>
      <c r="M1320" s="9">
        <v>0.61599999999999999</v>
      </c>
      <c r="N1320" s="9">
        <v>8.52</v>
      </c>
      <c r="O1320" s="9">
        <v>71691.961219999997</v>
      </c>
      <c r="P1320" s="9">
        <v>71058.853810000001</v>
      </c>
      <c r="Q1320" s="9">
        <v>8475.56</v>
      </c>
      <c r="R1320" s="12">
        <f>J1320*VLOOKUP(C1320,'Projeto Básico'!A:F,6,FALSE)</f>
        <v>73.158110593460719</v>
      </c>
    </row>
    <row r="1321" spans="1:18">
      <c r="A1321" t="str">
        <f t="shared" si="20"/>
        <v>São Pedro da Água BrancaMA</v>
      </c>
      <c r="B1321" s="21" t="s">
        <v>3398</v>
      </c>
      <c r="C1321" s="22" t="s">
        <v>23</v>
      </c>
      <c r="D1321" s="22" t="s">
        <v>133</v>
      </c>
      <c r="E1321" s="9" t="s">
        <v>3928</v>
      </c>
      <c r="F1321" s="9">
        <v>2111532</v>
      </c>
      <c r="G1321" s="9" t="s">
        <v>3929</v>
      </c>
      <c r="H1321" s="9" t="s">
        <v>3930</v>
      </c>
      <c r="I1321" s="9">
        <v>720.46100000000001</v>
      </c>
      <c r="J1321" s="9">
        <v>12779</v>
      </c>
      <c r="K1321" s="9">
        <v>16.7</v>
      </c>
      <c r="L1321" s="9">
        <v>96.3</v>
      </c>
      <c r="M1321" s="9">
        <v>0.60499999999999998</v>
      </c>
      <c r="N1321" s="9">
        <v>21.13</v>
      </c>
      <c r="O1321" s="9">
        <v>30764.437450000001</v>
      </c>
      <c r="P1321" s="9">
        <v>27709.90178</v>
      </c>
      <c r="Q1321" s="9">
        <v>8266.75</v>
      </c>
      <c r="R1321" s="12">
        <f>J1321*VLOOKUP(C1321,'Projeto Básico'!A:F,6,FALSE)</f>
        <v>22.392514856858313</v>
      </c>
    </row>
    <row r="1322" spans="1:18">
      <c r="A1322" t="str">
        <f t="shared" si="20"/>
        <v>São Pedro dos CrentesMA</v>
      </c>
      <c r="B1322" s="21" t="s">
        <v>3398</v>
      </c>
      <c r="C1322" s="22" t="s">
        <v>23</v>
      </c>
      <c r="D1322" s="22" t="s">
        <v>133</v>
      </c>
      <c r="E1322" s="9" t="s">
        <v>3931</v>
      </c>
      <c r="F1322" s="9">
        <v>2111573</v>
      </c>
      <c r="G1322" s="9" t="s">
        <v>3932</v>
      </c>
      <c r="H1322" s="9" t="s">
        <v>3933</v>
      </c>
      <c r="I1322" s="9">
        <v>979.91499999999996</v>
      </c>
      <c r="J1322" s="9">
        <v>4700</v>
      </c>
      <c r="K1322" s="9">
        <v>4.5199999999999996</v>
      </c>
      <c r="L1322" s="9">
        <v>97</v>
      </c>
      <c r="M1322" s="9">
        <v>0.6</v>
      </c>
      <c r="N1322" s="9" t="s">
        <v>151</v>
      </c>
      <c r="O1322" s="9">
        <v>15625.03204</v>
      </c>
      <c r="P1322" s="9">
        <v>13585.866169999999</v>
      </c>
      <c r="Q1322" s="9">
        <v>15130.49</v>
      </c>
      <c r="R1322" s="12">
        <f>J1322*VLOOKUP(C1322,'Projeto Básico'!A:F,6,FALSE)</f>
        <v>8.235763348245877</v>
      </c>
    </row>
    <row r="1323" spans="1:18">
      <c r="A1323" t="str">
        <f t="shared" si="20"/>
        <v>São Raimundo das MangabeirasMA</v>
      </c>
      <c r="B1323" s="21" t="s">
        <v>3398</v>
      </c>
      <c r="C1323" s="22" t="s">
        <v>23</v>
      </c>
      <c r="D1323" s="22" t="s">
        <v>133</v>
      </c>
      <c r="E1323" s="9" t="s">
        <v>3934</v>
      </c>
      <c r="F1323" s="9">
        <v>2111607</v>
      </c>
      <c r="G1323" s="9" t="s">
        <v>1093</v>
      </c>
      <c r="H1323" s="9" t="s">
        <v>3935</v>
      </c>
      <c r="I1323" s="9">
        <v>3524.5010000000002</v>
      </c>
      <c r="J1323" s="9">
        <v>19090</v>
      </c>
      <c r="K1323" s="9">
        <v>4.96</v>
      </c>
      <c r="L1323" s="9">
        <v>98.2</v>
      </c>
      <c r="M1323" s="9">
        <v>0.61</v>
      </c>
      <c r="N1323" s="9">
        <v>18.52</v>
      </c>
      <c r="O1323" s="9">
        <v>53064.443809999997</v>
      </c>
      <c r="P1323" s="9">
        <v>51149.797059999997</v>
      </c>
      <c r="Q1323" s="9">
        <v>32189.93</v>
      </c>
      <c r="R1323" s="12">
        <f>J1323*VLOOKUP(C1323,'Projeto Básico'!A:F,6,FALSE)</f>
        <v>33.451217514471018</v>
      </c>
    </row>
    <row r="1324" spans="1:18">
      <c r="A1324" t="str">
        <f t="shared" si="20"/>
        <v>São Raimundo do Doca BezerraMA</v>
      </c>
      <c r="B1324" s="21" t="s">
        <v>3398</v>
      </c>
      <c r="C1324" s="22" t="s">
        <v>23</v>
      </c>
      <c r="D1324" s="22" t="s">
        <v>133</v>
      </c>
      <c r="E1324" s="9" t="s">
        <v>3936</v>
      </c>
      <c r="F1324" s="9">
        <v>2111631</v>
      </c>
      <c r="G1324" s="9" t="s">
        <v>3937</v>
      </c>
      <c r="H1324" s="9" t="s">
        <v>3938</v>
      </c>
      <c r="I1324" s="9">
        <v>419.55</v>
      </c>
      <c r="J1324" s="9">
        <v>5028</v>
      </c>
      <c r="K1324" s="9">
        <v>14.52</v>
      </c>
      <c r="L1324" s="9">
        <v>97.8</v>
      </c>
      <c r="M1324" s="9">
        <v>0.51600000000000001</v>
      </c>
      <c r="N1324" s="9">
        <v>10.99</v>
      </c>
      <c r="O1324" s="9">
        <v>18007.549599999998</v>
      </c>
      <c r="P1324" s="9">
        <v>16918.763279999999</v>
      </c>
      <c r="Q1324" s="9">
        <v>7837.25</v>
      </c>
      <c r="R1324" s="12">
        <f>J1324*VLOOKUP(C1324,'Projeto Básico'!A:F,6,FALSE)</f>
        <v>8.8105144925489931</v>
      </c>
    </row>
    <row r="1325" spans="1:18">
      <c r="A1325" t="str">
        <f t="shared" si="20"/>
        <v>São RobertoMA</v>
      </c>
      <c r="B1325" s="21" t="s">
        <v>3398</v>
      </c>
      <c r="C1325" s="22" t="s">
        <v>23</v>
      </c>
      <c r="D1325" s="22" t="s">
        <v>133</v>
      </c>
      <c r="E1325" s="9" t="s">
        <v>3939</v>
      </c>
      <c r="F1325" s="9">
        <v>2111672</v>
      </c>
      <c r="G1325" s="9" t="s">
        <v>3940</v>
      </c>
      <c r="H1325" s="9" t="s">
        <v>3941</v>
      </c>
      <c r="I1325" s="9">
        <v>226.81100000000001</v>
      </c>
      <c r="J1325" s="9">
        <v>6856</v>
      </c>
      <c r="K1325" s="9">
        <v>26.19</v>
      </c>
      <c r="L1325" s="9">
        <v>96.4</v>
      </c>
      <c r="M1325" s="9">
        <v>0.51600000000000001</v>
      </c>
      <c r="N1325" s="9">
        <v>34.090000000000003</v>
      </c>
      <c r="O1325" s="9">
        <v>17222.342789999999</v>
      </c>
      <c r="P1325" s="9">
        <v>17273.088240000001</v>
      </c>
      <c r="Q1325" s="9">
        <v>6810.52</v>
      </c>
      <c r="R1325" s="12">
        <f>J1325*VLOOKUP(C1325,'Projeto Básico'!A:F,6,FALSE)</f>
        <v>12.013700747994411</v>
      </c>
    </row>
    <row r="1326" spans="1:18">
      <c r="A1326" t="str">
        <f t="shared" si="20"/>
        <v>São Vicente FerrerMA</v>
      </c>
      <c r="B1326" s="21" t="s">
        <v>3398</v>
      </c>
      <c r="C1326" s="22" t="s">
        <v>23</v>
      </c>
      <c r="D1326" s="22" t="s">
        <v>133</v>
      </c>
      <c r="E1326" s="9" t="s">
        <v>3942</v>
      </c>
      <c r="F1326" s="9">
        <v>2111706</v>
      </c>
      <c r="G1326" s="9" t="s">
        <v>3943</v>
      </c>
      <c r="H1326" s="9" t="s">
        <v>3944</v>
      </c>
      <c r="I1326" s="9">
        <v>393.928</v>
      </c>
      <c r="J1326" s="9">
        <v>22452</v>
      </c>
      <c r="K1326" s="9">
        <v>53.38</v>
      </c>
      <c r="L1326" s="9">
        <v>97.3</v>
      </c>
      <c r="M1326" s="9">
        <v>0.59199999999999997</v>
      </c>
      <c r="N1326" s="9">
        <v>7.84</v>
      </c>
      <c r="O1326" s="9">
        <v>36997.458910000001</v>
      </c>
      <c r="P1326" s="9">
        <v>36166.319430000003</v>
      </c>
      <c r="Q1326" s="9">
        <v>6144.03</v>
      </c>
      <c r="R1326" s="12">
        <f>J1326*VLOOKUP(C1326,'Projeto Básico'!A:F,6,FALSE)</f>
        <v>39.342416743577964</v>
      </c>
    </row>
    <row r="1327" spans="1:18">
      <c r="A1327" t="str">
        <f t="shared" si="20"/>
        <v>SatubinhaMA</v>
      </c>
      <c r="B1327" s="21" t="s">
        <v>3398</v>
      </c>
      <c r="C1327" s="22" t="s">
        <v>23</v>
      </c>
      <c r="D1327" s="22" t="s">
        <v>133</v>
      </c>
      <c r="E1327" s="9" t="s">
        <v>3945</v>
      </c>
      <c r="F1327" s="9">
        <v>2111722</v>
      </c>
      <c r="G1327" s="9" t="s">
        <v>3946</v>
      </c>
      <c r="H1327" s="9" t="s">
        <v>3947</v>
      </c>
      <c r="I1327" s="9">
        <v>441.81099999999998</v>
      </c>
      <c r="J1327" s="9">
        <v>14274</v>
      </c>
      <c r="K1327" s="9">
        <v>27.14</v>
      </c>
      <c r="L1327" s="9">
        <v>88.4</v>
      </c>
      <c r="M1327" s="9">
        <v>0.49299999999999999</v>
      </c>
      <c r="N1327" s="9">
        <v>25.97</v>
      </c>
      <c r="O1327" s="9">
        <v>28584.082160000002</v>
      </c>
      <c r="P1327" s="9">
        <v>28151.573179999999</v>
      </c>
      <c r="Q1327" s="9">
        <v>5690.84</v>
      </c>
      <c r="R1327" s="12">
        <f>J1327*VLOOKUP(C1327,'Projeto Básico'!A:F,6,FALSE)</f>
        <v>25.01218851763014</v>
      </c>
    </row>
    <row r="1328" spans="1:18">
      <c r="A1328" t="str">
        <f t="shared" si="20"/>
        <v>Senador Alexandre CostaMA</v>
      </c>
      <c r="B1328" s="21" t="s">
        <v>3398</v>
      </c>
      <c r="C1328" s="22" t="s">
        <v>23</v>
      </c>
      <c r="D1328" s="22" t="s">
        <v>133</v>
      </c>
      <c r="E1328" s="9" t="s">
        <v>3948</v>
      </c>
      <c r="F1328" s="9">
        <v>2111748</v>
      </c>
      <c r="G1328" s="9" t="s">
        <v>3949</v>
      </c>
      <c r="H1328" s="9" t="s">
        <v>3950</v>
      </c>
      <c r="I1328" s="9">
        <v>426.43700000000001</v>
      </c>
      <c r="J1328" s="9">
        <v>11285</v>
      </c>
      <c r="K1328" s="9">
        <v>24.05</v>
      </c>
      <c r="L1328" s="9">
        <v>95.3</v>
      </c>
      <c r="M1328" s="9">
        <v>0.53800000000000003</v>
      </c>
      <c r="N1328" s="9">
        <v>6.54</v>
      </c>
      <c r="O1328" s="9">
        <v>22899.373100000001</v>
      </c>
      <c r="P1328" s="9">
        <v>23060.85716</v>
      </c>
      <c r="Q1328" s="9">
        <v>8440.2800000000007</v>
      </c>
      <c r="R1328" s="12">
        <f>J1328*VLOOKUP(C1328,'Projeto Básico'!A:F,6,FALSE)</f>
        <v>19.77459348616058</v>
      </c>
    </row>
    <row r="1329" spans="1:18">
      <c r="A1329" t="str">
        <f t="shared" si="20"/>
        <v>Senador La RocqueMA</v>
      </c>
      <c r="B1329" s="21" t="s">
        <v>3398</v>
      </c>
      <c r="C1329" s="22" t="s">
        <v>23</v>
      </c>
      <c r="D1329" s="22" t="s">
        <v>133</v>
      </c>
      <c r="E1329" s="9" t="s">
        <v>3951</v>
      </c>
      <c r="F1329" s="9">
        <v>2111763</v>
      </c>
      <c r="G1329" s="9" t="s">
        <v>3952</v>
      </c>
      <c r="H1329" s="9" t="s">
        <v>3953</v>
      </c>
      <c r="I1329" s="9">
        <v>738.18700000000001</v>
      </c>
      <c r="J1329" s="9">
        <v>13981</v>
      </c>
      <c r="K1329" s="9">
        <v>14.55</v>
      </c>
      <c r="L1329" s="9">
        <v>98.8</v>
      </c>
      <c r="M1329" s="9">
        <v>0.60199999999999998</v>
      </c>
      <c r="N1329" s="9">
        <v>15.69</v>
      </c>
      <c r="O1329" s="9">
        <v>32232.351549999999</v>
      </c>
      <c r="P1329" s="9">
        <v>40430.117480000001</v>
      </c>
      <c r="Q1329" s="9">
        <v>12267.64</v>
      </c>
      <c r="R1329" s="12">
        <f>J1329*VLOOKUP(C1329,'Projeto Básico'!A:F,6,FALSE)</f>
        <v>24.498767525920343</v>
      </c>
    </row>
    <row r="1330" spans="1:18">
      <c r="A1330" t="str">
        <f t="shared" si="20"/>
        <v>Serrano do MaranhãoMA</v>
      </c>
      <c r="B1330" s="21" t="s">
        <v>3398</v>
      </c>
      <c r="C1330" s="22" t="s">
        <v>23</v>
      </c>
      <c r="D1330" s="22" t="s">
        <v>133</v>
      </c>
      <c r="E1330" s="9" t="s">
        <v>3954</v>
      </c>
      <c r="F1330" s="9">
        <v>2111789</v>
      </c>
      <c r="G1330" s="9" t="s">
        <v>3955</v>
      </c>
      <c r="H1330" s="9" t="s">
        <v>3956</v>
      </c>
      <c r="I1330" s="9">
        <v>1165.318</v>
      </c>
      <c r="J1330" s="9">
        <v>10343</v>
      </c>
      <c r="K1330" s="9">
        <v>9.06</v>
      </c>
      <c r="L1330" s="9">
        <v>95.6</v>
      </c>
      <c r="M1330" s="9">
        <v>0.51900000000000002</v>
      </c>
      <c r="N1330" s="9">
        <v>6.33</v>
      </c>
      <c r="O1330" s="9">
        <v>24325.494460000002</v>
      </c>
      <c r="P1330" s="9">
        <v>23760.53875</v>
      </c>
      <c r="Q1330" s="9">
        <v>6012.65</v>
      </c>
      <c r="R1330" s="12">
        <f>J1330*VLOOKUP(C1330,'Projeto Básico'!A:F,6,FALSE)</f>
        <v>18.123936236363214</v>
      </c>
    </row>
    <row r="1331" spans="1:18">
      <c r="A1331" t="str">
        <f t="shared" si="20"/>
        <v>Sítio NovoMA</v>
      </c>
      <c r="B1331" s="21" t="s">
        <v>3398</v>
      </c>
      <c r="C1331" s="22" t="s">
        <v>23</v>
      </c>
      <c r="D1331" s="22" t="s">
        <v>133</v>
      </c>
      <c r="E1331" s="9" t="s">
        <v>3957</v>
      </c>
      <c r="F1331" s="9">
        <v>2111805</v>
      </c>
      <c r="G1331" s="9" t="s">
        <v>3958</v>
      </c>
      <c r="H1331" s="9" t="s">
        <v>3959</v>
      </c>
      <c r="I1331" s="9">
        <v>3114.683</v>
      </c>
      <c r="J1331" s="9">
        <v>18237</v>
      </c>
      <c r="K1331" s="9">
        <v>5.46</v>
      </c>
      <c r="L1331" s="9">
        <v>95.1</v>
      </c>
      <c r="M1331" s="9">
        <v>0.56399999999999995</v>
      </c>
      <c r="N1331" s="9">
        <v>12.5</v>
      </c>
      <c r="O1331" s="9">
        <v>954.58702000000005</v>
      </c>
      <c r="P1331" s="9">
        <v>40697.870849999999</v>
      </c>
      <c r="Q1331" s="9">
        <v>10462.59</v>
      </c>
      <c r="R1331" s="12">
        <f>J1331*VLOOKUP(C1331,'Projeto Básico'!A:F,6,FALSE)</f>
        <v>31.9565140812681</v>
      </c>
    </row>
    <row r="1332" spans="1:18">
      <c r="A1332" t="str">
        <f t="shared" si="20"/>
        <v>Sucupira do NorteMA</v>
      </c>
      <c r="B1332" s="21" t="s">
        <v>3398</v>
      </c>
      <c r="C1332" s="22" t="s">
        <v>23</v>
      </c>
      <c r="D1332" s="22" t="s">
        <v>133</v>
      </c>
      <c r="E1332" s="9" t="s">
        <v>3960</v>
      </c>
      <c r="F1332" s="9">
        <v>2111904</v>
      </c>
      <c r="G1332" s="9" t="s">
        <v>3961</v>
      </c>
      <c r="H1332" s="9" t="s">
        <v>3962</v>
      </c>
      <c r="I1332" s="9">
        <v>1074.4349999999999</v>
      </c>
      <c r="J1332" s="9">
        <v>10631</v>
      </c>
      <c r="K1332" s="9">
        <v>9.7200000000000006</v>
      </c>
      <c r="L1332" s="9">
        <v>97</v>
      </c>
      <c r="M1332" s="9">
        <v>0.57899999999999996</v>
      </c>
      <c r="N1332" s="9">
        <v>15.38</v>
      </c>
      <c r="O1332" s="9">
        <v>24997.06234</v>
      </c>
      <c r="P1332" s="9">
        <v>22833.947380000001</v>
      </c>
      <c r="Q1332" s="9">
        <v>9908.31</v>
      </c>
      <c r="R1332" s="12">
        <f>J1332*VLOOKUP(C1332,'Projeto Básico'!A:F,6,FALSE)</f>
        <v>18.628595777702536</v>
      </c>
    </row>
    <row r="1333" spans="1:18">
      <c r="A1333" t="str">
        <f t="shared" si="20"/>
        <v>Sucupira do RiachãoMA</v>
      </c>
      <c r="B1333" s="21" t="s">
        <v>3398</v>
      </c>
      <c r="C1333" s="22" t="s">
        <v>23</v>
      </c>
      <c r="D1333" s="22" t="s">
        <v>133</v>
      </c>
      <c r="E1333" s="9" t="s">
        <v>3963</v>
      </c>
      <c r="F1333" s="9">
        <v>2111953</v>
      </c>
      <c r="G1333" s="9" t="s">
        <v>3961</v>
      </c>
      <c r="H1333" s="9" t="s">
        <v>3964</v>
      </c>
      <c r="I1333" s="9">
        <v>862.226</v>
      </c>
      <c r="J1333" s="9">
        <v>5692</v>
      </c>
      <c r="K1333" s="9">
        <v>8.17</v>
      </c>
      <c r="L1333" s="9">
        <v>96.5</v>
      </c>
      <c r="M1333" s="9">
        <v>0.56799999999999995</v>
      </c>
      <c r="N1333" s="9" t="s">
        <v>151</v>
      </c>
      <c r="O1333" s="9">
        <v>16486.809089999999</v>
      </c>
      <c r="P1333" s="9">
        <v>14462.35398</v>
      </c>
      <c r="Q1333" s="9">
        <v>7234.57</v>
      </c>
      <c r="R1333" s="12">
        <f>J1333*VLOOKUP(C1333,'Projeto Básico'!A:F,6,FALSE)</f>
        <v>9.9740351017479849</v>
      </c>
    </row>
    <row r="1334" spans="1:18">
      <c r="A1334" t="str">
        <f t="shared" si="20"/>
        <v>Tasso FragosoMA</v>
      </c>
      <c r="B1334" s="21" t="s">
        <v>3398</v>
      </c>
      <c r="C1334" s="22" t="s">
        <v>23</v>
      </c>
      <c r="D1334" s="22" t="s">
        <v>133</v>
      </c>
      <c r="E1334" s="9" t="s">
        <v>3965</v>
      </c>
      <c r="F1334" s="9">
        <v>2112001</v>
      </c>
      <c r="G1334" s="9" t="s">
        <v>3966</v>
      </c>
      <c r="H1334" s="9" t="s">
        <v>3967</v>
      </c>
      <c r="I1334" s="9">
        <v>4369.1589999999997</v>
      </c>
      <c r="J1334" s="9">
        <v>8642</v>
      </c>
      <c r="K1334" s="9">
        <v>1.78</v>
      </c>
      <c r="L1334" s="9">
        <v>96.8</v>
      </c>
      <c r="M1334" s="9">
        <v>0.59899999999999998</v>
      </c>
      <c r="N1334" s="9">
        <v>12.99</v>
      </c>
      <c r="O1334" s="9">
        <v>35299.942080000001</v>
      </c>
      <c r="P1334" s="9">
        <v>29746.391469999999</v>
      </c>
      <c r="Q1334" s="9">
        <v>260020.65</v>
      </c>
      <c r="R1334" s="12">
        <f>J1334*VLOOKUP(C1334,'Projeto Básico'!A:F,6,FALSE)</f>
        <v>15.143290820327845</v>
      </c>
    </row>
    <row r="1335" spans="1:18">
      <c r="A1335" t="str">
        <f t="shared" si="20"/>
        <v>TimbirasMA</v>
      </c>
      <c r="B1335" s="21" t="s">
        <v>3398</v>
      </c>
      <c r="C1335" s="22" t="s">
        <v>23</v>
      </c>
      <c r="D1335" s="22" t="s">
        <v>133</v>
      </c>
      <c r="E1335" s="9" t="s">
        <v>3968</v>
      </c>
      <c r="F1335" s="9">
        <v>2112100</v>
      </c>
      <c r="G1335" s="9" t="s">
        <v>3969</v>
      </c>
      <c r="H1335" s="9" t="s">
        <v>3970</v>
      </c>
      <c r="I1335" s="9">
        <v>1486.5840000000001</v>
      </c>
      <c r="J1335" s="9">
        <v>29241</v>
      </c>
      <c r="K1335" s="9">
        <v>18.829999999999998</v>
      </c>
      <c r="L1335" s="9">
        <v>92.4</v>
      </c>
      <c r="M1335" s="9">
        <v>0.53700000000000003</v>
      </c>
      <c r="N1335" s="9">
        <v>14.77</v>
      </c>
      <c r="O1335" s="9">
        <v>46425.535920000002</v>
      </c>
      <c r="P1335" s="9">
        <v>41478.151140000002</v>
      </c>
      <c r="Q1335" s="9">
        <v>5938.46</v>
      </c>
      <c r="R1335" s="12">
        <f>J1335*VLOOKUP(C1335,'Projeto Básico'!A:F,6,FALSE)</f>
        <v>51.238714056608018</v>
      </c>
    </row>
    <row r="1336" spans="1:18">
      <c r="A1336" t="str">
        <f t="shared" si="20"/>
        <v>TimonMA</v>
      </c>
      <c r="B1336" s="21" t="s">
        <v>3398</v>
      </c>
      <c r="C1336" s="22" t="s">
        <v>23</v>
      </c>
      <c r="D1336" s="22" t="s">
        <v>133</v>
      </c>
      <c r="E1336" s="9" t="s">
        <v>3971</v>
      </c>
      <c r="F1336" s="9">
        <v>2112209</v>
      </c>
      <c r="G1336" s="9" t="s">
        <v>3972</v>
      </c>
      <c r="H1336" s="9" t="s">
        <v>3973</v>
      </c>
      <c r="I1336" s="9">
        <v>1763.22</v>
      </c>
      <c r="J1336" s="9">
        <v>171317</v>
      </c>
      <c r="K1336" s="9">
        <v>89.18</v>
      </c>
      <c r="L1336" s="9">
        <v>96.9</v>
      </c>
      <c r="M1336" s="9">
        <v>0.64900000000000002</v>
      </c>
      <c r="N1336" s="9">
        <v>12.12</v>
      </c>
      <c r="O1336" s="9">
        <v>347106.79381</v>
      </c>
      <c r="P1336" s="9">
        <v>333511.92196000001</v>
      </c>
      <c r="Q1336" s="9">
        <v>12311.17</v>
      </c>
      <c r="R1336" s="12">
        <f>J1336*VLOOKUP(C1336,'Projeto Básico'!A:F,6,FALSE)</f>
        <v>300.19707862371041</v>
      </c>
    </row>
    <row r="1337" spans="1:18">
      <c r="A1337" t="str">
        <f t="shared" si="20"/>
        <v>Trizidela do ValeMA</v>
      </c>
      <c r="B1337" s="21" t="s">
        <v>3398</v>
      </c>
      <c r="C1337" s="22" t="s">
        <v>23</v>
      </c>
      <c r="D1337" s="22" t="s">
        <v>133</v>
      </c>
      <c r="E1337" s="9" t="s">
        <v>3974</v>
      </c>
      <c r="F1337" s="9">
        <v>2112233</v>
      </c>
      <c r="G1337" s="9" t="s">
        <v>3975</v>
      </c>
      <c r="H1337" s="9" t="s">
        <v>3976</v>
      </c>
      <c r="I1337" s="9">
        <v>291.61</v>
      </c>
      <c r="J1337" s="9">
        <v>22223</v>
      </c>
      <c r="K1337" s="9">
        <v>85.01</v>
      </c>
      <c r="L1337" s="9">
        <v>96.6</v>
      </c>
      <c r="M1337" s="9">
        <v>0.60599999999999998</v>
      </c>
      <c r="N1337" s="9">
        <v>9.3800000000000008</v>
      </c>
      <c r="O1337" s="9">
        <v>50235.450069999999</v>
      </c>
      <c r="P1337" s="9">
        <v>47471.635150000002</v>
      </c>
      <c r="Q1337" s="9">
        <v>12419.71</v>
      </c>
      <c r="R1337" s="12">
        <f>J1337*VLOOKUP(C1337,'Projeto Básico'!A:F,6,FALSE)</f>
        <v>38.94114231661024</v>
      </c>
    </row>
    <row r="1338" spans="1:18">
      <c r="A1338" t="str">
        <f t="shared" si="20"/>
        <v>TufilândiaMA</v>
      </c>
      <c r="B1338" s="21" t="s">
        <v>3398</v>
      </c>
      <c r="C1338" s="22" t="s">
        <v>23</v>
      </c>
      <c r="D1338" s="22" t="s">
        <v>133</v>
      </c>
      <c r="E1338" s="9" t="s">
        <v>3977</v>
      </c>
      <c r="F1338" s="9">
        <v>2112274</v>
      </c>
      <c r="G1338" s="9" t="s">
        <v>3978</v>
      </c>
      <c r="H1338" s="9" t="s">
        <v>3979</v>
      </c>
      <c r="I1338" s="9">
        <v>270.93400000000003</v>
      </c>
      <c r="J1338" s="9">
        <v>5868</v>
      </c>
      <c r="K1338" s="9">
        <v>20.65</v>
      </c>
      <c r="L1338" s="9">
        <v>99.4</v>
      </c>
      <c r="M1338" s="9">
        <v>0.55500000000000005</v>
      </c>
      <c r="N1338" s="9">
        <v>12.2</v>
      </c>
      <c r="O1338" s="9">
        <v>23296.136020000002</v>
      </c>
      <c r="P1338" s="9">
        <v>25170.436389999999</v>
      </c>
      <c r="Q1338" s="9">
        <v>8683.52</v>
      </c>
      <c r="R1338" s="12">
        <f>J1338*VLOOKUP(C1338,'Projeto Básico'!A:F,6,FALSE)</f>
        <v>10.282438154788682</v>
      </c>
    </row>
    <row r="1339" spans="1:18">
      <c r="A1339" t="str">
        <f t="shared" si="20"/>
        <v>TuntumMA</v>
      </c>
      <c r="B1339" s="21" t="s">
        <v>3398</v>
      </c>
      <c r="C1339" s="22" t="s">
        <v>23</v>
      </c>
      <c r="D1339" s="22" t="s">
        <v>133</v>
      </c>
      <c r="E1339" s="9" t="s">
        <v>3980</v>
      </c>
      <c r="F1339" s="9">
        <v>2112308</v>
      </c>
      <c r="G1339" s="9" t="s">
        <v>3981</v>
      </c>
      <c r="H1339" s="9" t="s">
        <v>3982</v>
      </c>
      <c r="I1339" s="9">
        <v>3369.1210000000001</v>
      </c>
      <c r="J1339" s="9">
        <v>42242</v>
      </c>
      <c r="K1339" s="9">
        <v>11.56</v>
      </c>
      <c r="L1339" s="9">
        <v>96.2</v>
      </c>
      <c r="M1339" s="9">
        <v>0.57199999999999995</v>
      </c>
      <c r="N1339" s="9">
        <v>16.43</v>
      </c>
      <c r="O1339" s="9">
        <v>106747.72938</v>
      </c>
      <c r="P1339" s="9">
        <v>78364.560809999995</v>
      </c>
      <c r="Q1339" s="9">
        <v>8245.7199999999993</v>
      </c>
      <c r="R1339" s="12">
        <f>J1339*VLOOKUP(C1339,'Projeto Básico'!A:F,6,FALSE)</f>
        <v>74.020237309915387</v>
      </c>
    </row>
    <row r="1340" spans="1:18">
      <c r="A1340" t="str">
        <f t="shared" si="20"/>
        <v>TuriaçuMA</v>
      </c>
      <c r="B1340" s="21" t="s">
        <v>3398</v>
      </c>
      <c r="C1340" s="22" t="s">
        <v>23</v>
      </c>
      <c r="D1340" s="22" t="s">
        <v>133</v>
      </c>
      <c r="E1340" s="9" t="s">
        <v>3983</v>
      </c>
      <c r="F1340" s="9">
        <v>2112407</v>
      </c>
      <c r="G1340" s="9" t="s">
        <v>3984</v>
      </c>
      <c r="H1340" s="9" t="s">
        <v>3985</v>
      </c>
      <c r="I1340" s="9">
        <v>2622.2809999999999</v>
      </c>
      <c r="J1340" s="9">
        <v>35811</v>
      </c>
      <c r="K1340" s="9">
        <v>13.16</v>
      </c>
      <c r="L1340" s="9">
        <v>96.7</v>
      </c>
      <c r="M1340" s="9">
        <v>0.56100000000000005</v>
      </c>
      <c r="N1340" s="9">
        <v>4.4800000000000004</v>
      </c>
      <c r="O1340" s="9">
        <v>68136.559640000007</v>
      </c>
      <c r="P1340" s="9">
        <v>70208.009869999994</v>
      </c>
      <c r="Q1340" s="9">
        <v>7372.06</v>
      </c>
      <c r="R1340" s="12">
        <f>J1340*VLOOKUP(C1340,'Projeto Básico'!A:F,6,FALSE)</f>
        <v>62.751259843411297</v>
      </c>
    </row>
    <row r="1341" spans="1:18">
      <c r="A1341" t="str">
        <f t="shared" si="20"/>
        <v>TurilândiaMA</v>
      </c>
      <c r="B1341" s="21" t="s">
        <v>3398</v>
      </c>
      <c r="C1341" s="22" t="s">
        <v>23</v>
      </c>
      <c r="D1341" s="22" t="s">
        <v>133</v>
      </c>
      <c r="E1341" s="9" t="s">
        <v>3986</v>
      </c>
      <c r="F1341" s="9">
        <v>2112456</v>
      </c>
      <c r="G1341" s="9" t="s">
        <v>3987</v>
      </c>
      <c r="H1341" s="9" t="s">
        <v>3988</v>
      </c>
      <c r="I1341" s="9">
        <v>1507.6220000000001</v>
      </c>
      <c r="J1341" s="9">
        <v>26112</v>
      </c>
      <c r="K1341" s="9">
        <v>15.11</v>
      </c>
      <c r="L1341" s="9">
        <v>93.9</v>
      </c>
      <c r="M1341" s="9">
        <v>0.53600000000000003</v>
      </c>
      <c r="N1341" s="9">
        <v>8.98</v>
      </c>
      <c r="O1341" s="9">
        <v>52553.639949999997</v>
      </c>
      <c r="P1341" s="9">
        <v>51009.13809</v>
      </c>
      <c r="Q1341" s="9">
        <v>7023.24</v>
      </c>
      <c r="R1341" s="12">
        <f>J1341*VLOOKUP(C1341,'Projeto Básico'!A:F,6,FALSE)</f>
        <v>45.755798414765181</v>
      </c>
    </row>
    <row r="1342" spans="1:18">
      <c r="A1342" t="str">
        <f t="shared" si="20"/>
        <v>TutóiaMA</v>
      </c>
      <c r="B1342" s="21" t="s">
        <v>3398</v>
      </c>
      <c r="C1342" s="22" t="s">
        <v>23</v>
      </c>
      <c r="D1342" s="22" t="s">
        <v>133</v>
      </c>
      <c r="E1342" s="9" t="s">
        <v>3989</v>
      </c>
      <c r="F1342" s="9">
        <v>2112506</v>
      </c>
      <c r="G1342" s="9" t="s">
        <v>3990</v>
      </c>
      <c r="H1342" s="9" t="s">
        <v>3991</v>
      </c>
      <c r="I1342" s="9">
        <v>1566.08</v>
      </c>
      <c r="J1342" s="9">
        <v>59927</v>
      </c>
      <c r="K1342" s="9">
        <v>31.96</v>
      </c>
      <c r="L1342" s="9">
        <v>96.6</v>
      </c>
      <c r="M1342" s="9">
        <v>0.56100000000000005</v>
      </c>
      <c r="N1342" s="9">
        <v>12.85</v>
      </c>
      <c r="O1342" s="9">
        <v>94745.954989999998</v>
      </c>
      <c r="P1342" s="9">
        <v>92975.089229999998</v>
      </c>
      <c r="Q1342" s="9">
        <v>7306.3</v>
      </c>
      <c r="R1342" s="12">
        <f>J1342*VLOOKUP(C1342,'Projeto Básico'!A:F,6,FALSE)</f>
        <v>105.00948727028313</v>
      </c>
    </row>
    <row r="1343" spans="1:18">
      <c r="A1343" t="str">
        <f t="shared" si="20"/>
        <v>Urbano SantosMA</v>
      </c>
      <c r="B1343" s="21" t="s">
        <v>3398</v>
      </c>
      <c r="C1343" s="22" t="s">
        <v>23</v>
      </c>
      <c r="D1343" s="22" t="s">
        <v>133</v>
      </c>
      <c r="E1343" s="9" t="s">
        <v>3992</v>
      </c>
      <c r="F1343" s="9">
        <v>2112605</v>
      </c>
      <c r="G1343" s="9" t="s">
        <v>3993</v>
      </c>
      <c r="H1343" s="9" t="s">
        <v>3994</v>
      </c>
      <c r="I1343" s="9">
        <v>1707.6210000000001</v>
      </c>
      <c r="J1343" s="9">
        <v>33791</v>
      </c>
      <c r="K1343" s="9">
        <v>20.350000000000001</v>
      </c>
      <c r="L1343" s="9">
        <v>95.7</v>
      </c>
      <c r="M1343" s="9">
        <v>0.58799999999999997</v>
      </c>
      <c r="N1343" s="9">
        <v>11.63</v>
      </c>
      <c r="O1343" s="9">
        <v>66614.974199999997</v>
      </c>
      <c r="P1343" s="9">
        <v>70806.730389999997</v>
      </c>
      <c r="Q1343" s="9">
        <v>6416.85</v>
      </c>
      <c r="R1343" s="12">
        <f>J1343*VLOOKUP(C1343,'Projeto Básico'!A:F,6,FALSE)</f>
        <v>59.211633893739666</v>
      </c>
    </row>
    <row r="1344" spans="1:18">
      <c r="A1344" t="str">
        <f t="shared" si="20"/>
        <v>Vargem GrandeMA</v>
      </c>
      <c r="B1344" s="21" t="s">
        <v>3398</v>
      </c>
      <c r="C1344" s="22" t="s">
        <v>23</v>
      </c>
      <c r="D1344" s="22" t="s">
        <v>133</v>
      </c>
      <c r="E1344" s="9" t="s">
        <v>3995</v>
      </c>
      <c r="F1344" s="9">
        <v>2112704</v>
      </c>
      <c r="G1344" s="9" t="s">
        <v>3996</v>
      </c>
      <c r="H1344" s="9" t="s">
        <v>3997</v>
      </c>
      <c r="I1344" s="9">
        <v>1958.702</v>
      </c>
      <c r="J1344" s="9">
        <v>57813</v>
      </c>
      <c r="K1344" s="9">
        <v>25.24</v>
      </c>
      <c r="L1344" s="9">
        <v>88.9</v>
      </c>
      <c r="M1344" s="9">
        <v>0.54200000000000004</v>
      </c>
      <c r="N1344" s="9">
        <v>9.7799999999999994</v>
      </c>
      <c r="O1344" s="9">
        <v>95867.343370000002</v>
      </c>
      <c r="P1344" s="9">
        <v>92155.891650000005</v>
      </c>
      <c r="Q1344" s="9">
        <v>6630.45</v>
      </c>
      <c r="R1344" s="12">
        <f>J1344*VLOOKUP(C1344,'Projeto Básico'!A:F,6,FALSE)</f>
        <v>101.30514605364658</v>
      </c>
    </row>
    <row r="1345" spans="1:18">
      <c r="A1345" t="str">
        <f t="shared" si="20"/>
        <v>VianaMA</v>
      </c>
      <c r="B1345" s="21" t="s">
        <v>3398</v>
      </c>
      <c r="C1345" s="22" t="s">
        <v>23</v>
      </c>
      <c r="D1345" s="22" t="s">
        <v>133</v>
      </c>
      <c r="E1345" s="9" t="s">
        <v>2672</v>
      </c>
      <c r="F1345" s="9">
        <v>2112803</v>
      </c>
      <c r="G1345" s="9" t="s">
        <v>2673</v>
      </c>
      <c r="H1345" s="9" t="s">
        <v>3998</v>
      </c>
      <c r="I1345" s="9">
        <v>1166.7449999999999</v>
      </c>
      <c r="J1345" s="9">
        <v>52852</v>
      </c>
      <c r="K1345" s="9">
        <v>42.36</v>
      </c>
      <c r="L1345" s="9">
        <v>97.5</v>
      </c>
      <c r="M1345" s="9">
        <v>0.61799999999999999</v>
      </c>
      <c r="N1345" s="9">
        <v>14.07</v>
      </c>
      <c r="O1345" s="9">
        <v>92120.113939999996</v>
      </c>
      <c r="P1345" s="9">
        <v>89952.741080000007</v>
      </c>
      <c r="Q1345" s="9">
        <v>8663.99</v>
      </c>
      <c r="R1345" s="12">
        <f>J1345*VLOOKUP(C1345,'Projeto Básico'!A:F,6,FALSE)</f>
        <v>92.612034996061936</v>
      </c>
    </row>
    <row r="1346" spans="1:18">
      <c r="A1346" t="str">
        <f t="shared" si="20"/>
        <v>Vila Nova dos MartíriosMA</v>
      </c>
      <c r="B1346" s="21" t="s">
        <v>3398</v>
      </c>
      <c r="C1346" s="22" t="s">
        <v>23</v>
      </c>
      <c r="D1346" s="22" t="s">
        <v>133</v>
      </c>
      <c r="E1346" s="9" t="s">
        <v>3999</v>
      </c>
      <c r="F1346" s="9">
        <v>2112852</v>
      </c>
      <c r="G1346" s="9" t="s">
        <v>4000</v>
      </c>
      <c r="H1346" s="9" t="s">
        <v>4001</v>
      </c>
      <c r="I1346" s="9">
        <v>1190.008</v>
      </c>
      <c r="J1346" s="9">
        <v>13800</v>
      </c>
      <c r="K1346" s="9">
        <v>9.4700000000000006</v>
      </c>
      <c r="L1346" s="9">
        <v>93</v>
      </c>
      <c r="M1346" s="9">
        <v>0.58099999999999996</v>
      </c>
      <c r="N1346" s="9">
        <v>18.75</v>
      </c>
      <c r="O1346" s="9">
        <v>30498.28629</v>
      </c>
      <c r="P1346" s="9">
        <v>35429.168180000001</v>
      </c>
      <c r="Q1346" s="9">
        <v>10104.780000000001</v>
      </c>
      <c r="R1346" s="12">
        <f>J1346*VLOOKUP(C1346,'Projeto Básico'!A:F,6,FALSE)</f>
        <v>24.181603022509172</v>
      </c>
    </row>
    <row r="1347" spans="1:18">
      <c r="A1347" t="str">
        <f t="shared" si="20"/>
        <v>Vitória do MearimMA</v>
      </c>
      <c r="B1347" s="21" t="s">
        <v>3398</v>
      </c>
      <c r="C1347" s="22" t="s">
        <v>23</v>
      </c>
      <c r="D1347" s="22" t="s">
        <v>133</v>
      </c>
      <c r="E1347" s="9" t="s">
        <v>4002</v>
      </c>
      <c r="F1347" s="9">
        <v>2112902</v>
      </c>
      <c r="G1347" s="9" t="s">
        <v>4003</v>
      </c>
      <c r="H1347" s="9" t="s">
        <v>4004</v>
      </c>
      <c r="I1347" s="9">
        <v>716.71900000000005</v>
      </c>
      <c r="J1347" s="9">
        <v>32956</v>
      </c>
      <c r="K1347" s="9">
        <v>43.56</v>
      </c>
      <c r="L1347" s="9">
        <v>98.3</v>
      </c>
      <c r="M1347" s="9">
        <v>0.59599999999999997</v>
      </c>
      <c r="N1347" s="9">
        <v>10.89</v>
      </c>
      <c r="O1347" s="9">
        <v>64854.542520000003</v>
      </c>
      <c r="P1347" s="9">
        <v>60752.46574</v>
      </c>
      <c r="Q1347" s="9">
        <v>7895.55</v>
      </c>
      <c r="R1347" s="12">
        <f>J1347*VLOOKUP(C1347,'Projeto Básico'!A:F,6,FALSE)</f>
        <v>57.748471681870456</v>
      </c>
    </row>
    <row r="1348" spans="1:18">
      <c r="A1348" t="str">
        <f t="shared" si="20"/>
        <v>Vitorino FreireMA</v>
      </c>
      <c r="B1348" s="21" t="s">
        <v>3398</v>
      </c>
      <c r="C1348" s="22" t="s">
        <v>23</v>
      </c>
      <c r="D1348" s="22" t="s">
        <v>133</v>
      </c>
      <c r="E1348" s="9" t="s">
        <v>4005</v>
      </c>
      <c r="F1348" s="9">
        <v>2113009</v>
      </c>
      <c r="G1348" s="9" t="s">
        <v>4006</v>
      </c>
      <c r="H1348" s="9" t="s">
        <v>4007</v>
      </c>
      <c r="I1348" s="9">
        <v>1193.385</v>
      </c>
      <c r="J1348" s="9">
        <v>31520</v>
      </c>
      <c r="K1348" s="9">
        <v>24.25</v>
      </c>
      <c r="L1348" s="9">
        <v>97.3</v>
      </c>
      <c r="M1348" s="9">
        <v>0.56999999999999995</v>
      </c>
      <c r="N1348" s="9">
        <v>16.239999999999998</v>
      </c>
      <c r="O1348" s="9">
        <v>64949.882140000002</v>
      </c>
      <c r="P1348" s="9">
        <v>62014.714970000001</v>
      </c>
      <c r="Q1348" s="9">
        <v>8444.18</v>
      </c>
      <c r="R1348" s="12">
        <f>J1348*VLOOKUP(C1348,'Projeto Básico'!A:F,6,FALSE)</f>
        <v>55.232183135470223</v>
      </c>
    </row>
    <row r="1349" spans="1:18">
      <c r="A1349" t="str">
        <f t="shared" si="20"/>
        <v>Zé DocaMA</v>
      </c>
      <c r="B1349" s="21" t="s">
        <v>3398</v>
      </c>
      <c r="C1349" s="22" t="s">
        <v>23</v>
      </c>
      <c r="D1349" s="22" t="s">
        <v>133</v>
      </c>
      <c r="E1349" s="9" t="s">
        <v>4008</v>
      </c>
      <c r="F1349" s="9">
        <v>2114007</v>
      </c>
      <c r="G1349" s="9" t="s">
        <v>4009</v>
      </c>
      <c r="H1349" s="9" t="s">
        <v>4010</v>
      </c>
      <c r="I1349" s="9">
        <v>2140.1089999999999</v>
      </c>
      <c r="J1349" s="9">
        <v>52190</v>
      </c>
      <c r="K1349" s="9">
        <v>20.77</v>
      </c>
      <c r="L1349" s="9">
        <v>95.3</v>
      </c>
      <c r="M1349" s="9">
        <v>0.59499999999999997</v>
      </c>
      <c r="N1349" s="9">
        <v>19.89</v>
      </c>
      <c r="O1349" s="9">
        <v>91918.398780000003</v>
      </c>
      <c r="P1349" s="9">
        <v>84989.723490000004</v>
      </c>
      <c r="Q1349" s="9">
        <v>8779.7800000000007</v>
      </c>
      <c r="R1349" s="12">
        <f>J1349*VLOOKUP(C1349,'Projeto Básico'!A:F,6,FALSE)</f>
        <v>91.452018967011128</v>
      </c>
    </row>
    <row r="1350" spans="1:18">
      <c r="A1350" t="str">
        <f t="shared" ref="A1350:A1413" si="21">CONCATENATE(E1350,C1350)</f>
        <v>AcorizalMT</v>
      </c>
      <c r="B1350" s="21" t="s">
        <v>4011</v>
      </c>
      <c r="C1350" s="22" t="s">
        <v>26</v>
      </c>
      <c r="D1350" s="22" t="s">
        <v>2455</v>
      </c>
      <c r="E1350" s="9" t="s">
        <v>4012</v>
      </c>
      <c r="F1350" s="9">
        <v>5100102</v>
      </c>
      <c r="G1350" s="9" t="s">
        <v>4013</v>
      </c>
      <c r="H1350" s="9" t="s">
        <v>4014</v>
      </c>
      <c r="I1350" s="9">
        <v>850.76300000000003</v>
      </c>
      <c r="J1350" s="9">
        <v>5309</v>
      </c>
      <c r="K1350" s="9">
        <v>6.56</v>
      </c>
      <c r="L1350" s="9">
        <v>96.6</v>
      </c>
      <c r="M1350" s="9">
        <v>0.628</v>
      </c>
      <c r="N1350" s="9">
        <v>34.479999999999997</v>
      </c>
      <c r="O1350" s="9">
        <v>14794.378259999999</v>
      </c>
      <c r="P1350" s="9">
        <v>13392.392180000001</v>
      </c>
      <c r="Q1350" s="9">
        <v>19748.54</v>
      </c>
      <c r="R1350" s="12">
        <f>J1350*VLOOKUP(C1350,'Projeto Básico'!A:F,6,FALSE)</f>
        <v>11.917409715762968</v>
      </c>
    </row>
    <row r="1351" spans="1:18">
      <c r="A1351" t="str">
        <f t="shared" si="21"/>
        <v>Água BoaMT</v>
      </c>
      <c r="B1351" s="21" t="s">
        <v>4011</v>
      </c>
      <c r="C1351" s="22" t="s">
        <v>26</v>
      </c>
      <c r="D1351" s="22" t="s">
        <v>2455</v>
      </c>
      <c r="E1351" s="9" t="s">
        <v>4015</v>
      </c>
      <c r="F1351" s="9">
        <v>5100201</v>
      </c>
      <c r="G1351" s="9" t="s">
        <v>4016</v>
      </c>
      <c r="H1351" s="9" t="s">
        <v>4017</v>
      </c>
      <c r="I1351" s="9">
        <v>7549.308</v>
      </c>
      <c r="J1351" s="9">
        <v>26679</v>
      </c>
      <c r="K1351" s="9">
        <v>2.79</v>
      </c>
      <c r="L1351" s="9">
        <v>99.2</v>
      </c>
      <c r="M1351" s="9">
        <v>0.72899999999999998</v>
      </c>
      <c r="N1351" s="9">
        <v>18.78</v>
      </c>
      <c r="O1351" s="9">
        <v>100991.1253</v>
      </c>
      <c r="P1351" s="9">
        <v>86715.322480000003</v>
      </c>
      <c r="Q1351" s="9">
        <v>56766.67</v>
      </c>
      <c r="R1351" s="12">
        <f>J1351*VLOOKUP(C1351,'Projeto Básico'!A:F,6,FALSE)</f>
        <v>59.887845885635755</v>
      </c>
    </row>
    <row r="1352" spans="1:18">
      <c r="A1352" t="str">
        <f t="shared" si="21"/>
        <v>Alta FlorestaMT</v>
      </c>
      <c r="B1352" s="21" t="s">
        <v>4011</v>
      </c>
      <c r="C1352" s="22" t="s">
        <v>26</v>
      </c>
      <c r="D1352" s="22" t="s">
        <v>2455</v>
      </c>
      <c r="E1352" s="9" t="s">
        <v>4018</v>
      </c>
      <c r="F1352" s="9">
        <v>5100250</v>
      </c>
      <c r="G1352" s="9" t="s">
        <v>4019</v>
      </c>
      <c r="H1352" s="9" t="s">
        <v>4020</v>
      </c>
      <c r="I1352" s="9">
        <v>8955.41</v>
      </c>
      <c r="J1352" s="9">
        <v>52105</v>
      </c>
      <c r="K1352" s="9">
        <v>5.48</v>
      </c>
      <c r="L1352" s="9">
        <v>98</v>
      </c>
      <c r="M1352" s="9">
        <v>0.71399999999999997</v>
      </c>
      <c r="N1352" s="9">
        <v>12.3</v>
      </c>
      <c r="O1352" s="9">
        <v>146439.79095</v>
      </c>
      <c r="P1352" s="9">
        <v>118288.0181</v>
      </c>
      <c r="Q1352" s="9">
        <v>34915.67</v>
      </c>
      <c r="R1352" s="12">
        <f>J1352*VLOOKUP(C1352,'Projeto Básico'!A:F,6,FALSE)</f>
        <v>116.96301247689385</v>
      </c>
    </row>
    <row r="1353" spans="1:18">
      <c r="A1353" t="str">
        <f t="shared" si="21"/>
        <v>Alto AraguaiaMT</v>
      </c>
      <c r="B1353" s="21" t="s">
        <v>4011</v>
      </c>
      <c r="C1353" s="22" t="s">
        <v>26</v>
      </c>
      <c r="D1353" s="22" t="s">
        <v>2455</v>
      </c>
      <c r="E1353" s="9" t="s">
        <v>4021</v>
      </c>
      <c r="F1353" s="9">
        <v>5100300</v>
      </c>
      <c r="G1353" s="9" t="s">
        <v>4022</v>
      </c>
      <c r="H1353" s="9" t="s">
        <v>4023</v>
      </c>
      <c r="I1353" s="9">
        <v>5402.308</v>
      </c>
      <c r="J1353" s="9">
        <v>19714</v>
      </c>
      <c r="K1353" s="9">
        <v>2.84</v>
      </c>
      <c r="L1353" s="9">
        <v>96.7</v>
      </c>
      <c r="M1353" s="9">
        <v>0.70399999999999996</v>
      </c>
      <c r="N1353" s="9" t="s">
        <v>151</v>
      </c>
      <c r="O1353" s="9">
        <v>72551.431379999995</v>
      </c>
      <c r="P1353" s="9">
        <v>63288.781889999998</v>
      </c>
      <c r="Q1353" s="9">
        <v>48719.66</v>
      </c>
      <c r="R1353" s="12">
        <f>J1353*VLOOKUP(C1353,'Projeto Básico'!A:F,6,FALSE)</f>
        <v>44.253120199011335</v>
      </c>
    </row>
    <row r="1354" spans="1:18">
      <c r="A1354" t="str">
        <f t="shared" si="21"/>
        <v>Alto Boa VistaMT</v>
      </c>
      <c r="B1354" s="21" t="s">
        <v>4011</v>
      </c>
      <c r="C1354" s="22" t="s">
        <v>26</v>
      </c>
      <c r="D1354" s="22" t="s">
        <v>2455</v>
      </c>
      <c r="E1354" s="9" t="s">
        <v>4024</v>
      </c>
      <c r="F1354" s="9">
        <v>5100359</v>
      </c>
      <c r="G1354" s="9" t="s">
        <v>4025</v>
      </c>
      <c r="H1354" s="9" t="s">
        <v>4026</v>
      </c>
      <c r="I1354" s="9">
        <v>2248.4140000000002</v>
      </c>
      <c r="J1354" s="9">
        <v>7092</v>
      </c>
      <c r="K1354" s="9">
        <v>2.34</v>
      </c>
      <c r="L1354" s="9">
        <v>96.8</v>
      </c>
      <c r="M1354" s="9">
        <v>0.65100000000000002</v>
      </c>
      <c r="N1354" s="9">
        <v>21.98</v>
      </c>
      <c r="O1354" s="9">
        <v>24524.457320000001</v>
      </c>
      <c r="P1354" s="9">
        <v>21727.15352</v>
      </c>
      <c r="Q1354" s="9">
        <v>25569.37</v>
      </c>
      <c r="R1354" s="12">
        <f>J1354*VLOOKUP(C1354,'Projeto Básico'!A:F,6,FALSE)</f>
        <v>15.91980970129798</v>
      </c>
    </row>
    <row r="1355" spans="1:18">
      <c r="A1355" t="str">
        <f t="shared" si="21"/>
        <v>Alto GarçasMT</v>
      </c>
      <c r="B1355" s="21" t="s">
        <v>4011</v>
      </c>
      <c r="C1355" s="22" t="s">
        <v>26</v>
      </c>
      <c r="D1355" s="22" t="s">
        <v>2455</v>
      </c>
      <c r="E1355" s="9" t="s">
        <v>4027</v>
      </c>
      <c r="F1355" s="9">
        <v>5100409</v>
      </c>
      <c r="G1355" s="9" t="s">
        <v>4028</v>
      </c>
      <c r="H1355" s="9" t="s">
        <v>4029</v>
      </c>
      <c r="I1355" s="9">
        <v>3858.1529999999998</v>
      </c>
      <c r="J1355" s="9">
        <v>12323</v>
      </c>
      <c r="K1355" s="9">
        <v>2.76</v>
      </c>
      <c r="L1355" s="9">
        <v>98</v>
      </c>
      <c r="M1355" s="9">
        <v>0.70099999999999996</v>
      </c>
      <c r="N1355" s="9" t="s">
        <v>151</v>
      </c>
      <c r="O1355" s="9">
        <v>34498.41259</v>
      </c>
      <c r="P1355" s="9">
        <v>33495.48719</v>
      </c>
      <c r="Q1355" s="9">
        <v>69913.81</v>
      </c>
      <c r="R1355" s="12">
        <f>J1355*VLOOKUP(C1355,'Projeto Básico'!A:F,6,FALSE)</f>
        <v>27.662128447418922</v>
      </c>
    </row>
    <row r="1356" spans="1:18">
      <c r="A1356" t="str">
        <f t="shared" si="21"/>
        <v>Alto ParaguaiMT</v>
      </c>
      <c r="B1356" s="21" t="s">
        <v>4011</v>
      </c>
      <c r="C1356" s="22" t="s">
        <v>26</v>
      </c>
      <c r="D1356" s="22" t="s">
        <v>2455</v>
      </c>
      <c r="E1356" s="9" t="s">
        <v>4030</v>
      </c>
      <c r="F1356" s="9">
        <v>5100508</v>
      </c>
      <c r="G1356" s="9" t="s">
        <v>4031</v>
      </c>
      <c r="H1356" s="9" t="s">
        <v>4032</v>
      </c>
      <c r="I1356" s="9">
        <v>1847.354</v>
      </c>
      <c r="J1356" s="9">
        <v>11587</v>
      </c>
      <c r="K1356" s="9">
        <v>5.45</v>
      </c>
      <c r="L1356" s="9">
        <v>95.4</v>
      </c>
      <c r="M1356" s="9">
        <v>0.63800000000000001</v>
      </c>
      <c r="N1356" s="9" t="s">
        <v>151</v>
      </c>
      <c r="O1356" s="9">
        <v>21877.676920000002</v>
      </c>
      <c r="P1356" s="9">
        <v>20862.931100000002</v>
      </c>
      <c r="Q1356" s="9">
        <v>11871.55</v>
      </c>
      <c r="R1356" s="12">
        <f>J1356*VLOOKUP(C1356,'Projeto Básico'!A:F,6,FALSE)</f>
        <v>26.009988015924943</v>
      </c>
    </row>
    <row r="1357" spans="1:18">
      <c r="A1357" t="str">
        <f t="shared" si="21"/>
        <v>Alto TaquariMT</v>
      </c>
      <c r="B1357" s="21" t="s">
        <v>4011</v>
      </c>
      <c r="C1357" s="22" t="s">
        <v>26</v>
      </c>
      <c r="D1357" s="22" t="s">
        <v>2455</v>
      </c>
      <c r="E1357" s="9" t="s">
        <v>4033</v>
      </c>
      <c r="F1357" s="9">
        <v>5100607</v>
      </c>
      <c r="G1357" s="9" t="s">
        <v>4034</v>
      </c>
      <c r="H1357" s="9" t="s">
        <v>4035</v>
      </c>
      <c r="I1357" s="9">
        <v>1436.5820000000001</v>
      </c>
      <c r="J1357" s="9">
        <v>11413</v>
      </c>
      <c r="K1357" s="9">
        <v>5.7</v>
      </c>
      <c r="L1357" s="9">
        <v>98.3</v>
      </c>
      <c r="M1357" s="9">
        <v>0.70499999999999996</v>
      </c>
      <c r="N1357" s="9">
        <v>6.85</v>
      </c>
      <c r="O1357" s="9">
        <v>53111.83829</v>
      </c>
      <c r="P1357" s="9">
        <v>42129.4395</v>
      </c>
      <c r="Q1357" s="9">
        <v>87586.68</v>
      </c>
      <c r="R1357" s="12">
        <f>J1357*VLOOKUP(C1357,'Projeto Básico'!A:F,6,FALSE)</f>
        <v>25.619400468261961</v>
      </c>
    </row>
    <row r="1358" spans="1:18">
      <c r="A1358" t="str">
        <f t="shared" si="21"/>
        <v>ApiacásMT</v>
      </c>
      <c r="B1358" s="21" t="s">
        <v>4011</v>
      </c>
      <c r="C1358" s="22" t="s">
        <v>26</v>
      </c>
      <c r="D1358" s="22" t="s">
        <v>2455</v>
      </c>
      <c r="E1358" s="9" t="s">
        <v>4036</v>
      </c>
      <c r="F1358" s="9">
        <v>5100805</v>
      </c>
      <c r="G1358" s="9" t="s">
        <v>2482</v>
      </c>
      <c r="H1358" s="9" t="s">
        <v>4037</v>
      </c>
      <c r="I1358" s="9">
        <v>20489.024000000001</v>
      </c>
      <c r="J1358" s="9">
        <v>10431</v>
      </c>
      <c r="K1358" s="9">
        <v>0.42</v>
      </c>
      <c r="L1358" s="9">
        <v>95</v>
      </c>
      <c r="M1358" s="9">
        <v>0.67500000000000004</v>
      </c>
      <c r="N1358" s="9">
        <v>24.59</v>
      </c>
      <c r="O1358" s="9">
        <v>37080.766929999998</v>
      </c>
      <c r="P1358" s="9">
        <v>29954.72985</v>
      </c>
      <c r="Q1358" s="9">
        <v>17758.77</v>
      </c>
      <c r="R1358" s="12">
        <f>J1358*VLOOKUP(C1358,'Projeto Básico'!A:F,6,FALSE)</f>
        <v>23.415050055589287</v>
      </c>
    </row>
    <row r="1359" spans="1:18">
      <c r="A1359" t="str">
        <f t="shared" si="21"/>
        <v>AraguaianaMT</v>
      </c>
      <c r="B1359" s="21" t="s">
        <v>4011</v>
      </c>
      <c r="C1359" s="22" t="s">
        <v>26</v>
      </c>
      <c r="D1359" s="22" t="s">
        <v>2455</v>
      </c>
      <c r="E1359" s="9" t="s">
        <v>4038</v>
      </c>
      <c r="F1359" s="9">
        <v>5101001</v>
      </c>
      <c r="G1359" s="9" t="s">
        <v>4039</v>
      </c>
      <c r="H1359" s="9" t="s">
        <v>4040</v>
      </c>
      <c r="I1359" s="9">
        <v>6380.7</v>
      </c>
      <c r="J1359" s="9">
        <v>3064</v>
      </c>
      <c r="K1359" s="9">
        <v>0.5</v>
      </c>
      <c r="L1359" s="9">
        <v>98.3</v>
      </c>
      <c r="M1359" s="9">
        <v>0.68700000000000006</v>
      </c>
      <c r="N1359" s="9" t="s">
        <v>151</v>
      </c>
      <c r="O1359" s="9">
        <v>20686.024839999998</v>
      </c>
      <c r="P1359" s="9">
        <v>18850.713329999999</v>
      </c>
      <c r="Q1359" s="9">
        <v>30194.91</v>
      </c>
      <c r="R1359" s="12">
        <f>J1359*VLOOKUP(C1359,'Projeto Básico'!A:F,6,FALSE)</f>
        <v>6.8779324485021167</v>
      </c>
    </row>
    <row r="1360" spans="1:18">
      <c r="A1360" t="str">
        <f t="shared" si="21"/>
        <v>AraguainhaMT</v>
      </c>
      <c r="B1360" s="21" t="s">
        <v>4011</v>
      </c>
      <c r="C1360" s="22" t="s">
        <v>26</v>
      </c>
      <c r="D1360" s="22" t="s">
        <v>2455</v>
      </c>
      <c r="E1360" s="9" t="s">
        <v>4041</v>
      </c>
      <c r="F1360" s="9">
        <v>5101209</v>
      </c>
      <c r="G1360" s="9" t="s">
        <v>4042</v>
      </c>
      <c r="H1360" s="9" t="s">
        <v>4043</v>
      </c>
      <c r="I1360" s="9">
        <v>675.23099999999999</v>
      </c>
      <c r="J1360" s="9">
        <v>909</v>
      </c>
      <c r="K1360" s="9">
        <v>1.59</v>
      </c>
      <c r="L1360" s="9">
        <v>98.1</v>
      </c>
      <c r="M1360" s="9">
        <v>0.70099999999999996</v>
      </c>
      <c r="N1360" s="9" t="s">
        <v>151</v>
      </c>
      <c r="O1360" s="9">
        <v>11893.206920000001</v>
      </c>
      <c r="P1360" s="9">
        <v>10486.89734</v>
      </c>
      <c r="Q1360" s="9">
        <v>24264.07</v>
      </c>
      <c r="R1360" s="12">
        <f>J1360*VLOOKUP(C1360,'Projeto Básico'!A:F,6,FALSE)</f>
        <v>2.0404832231359085</v>
      </c>
    </row>
    <row r="1361" spans="1:18">
      <c r="A1361" t="str">
        <f t="shared" si="21"/>
        <v>AraputangaMT</v>
      </c>
      <c r="B1361" s="21" t="s">
        <v>4011</v>
      </c>
      <c r="C1361" s="22" t="s">
        <v>26</v>
      </c>
      <c r="D1361" s="22" t="s">
        <v>2455</v>
      </c>
      <c r="E1361" s="9" t="s">
        <v>4044</v>
      </c>
      <c r="F1361" s="9">
        <v>5101258</v>
      </c>
      <c r="G1361" s="9" t="s">
        <v>4045</v>
      </c>
      <c r="H1361" s="9" t="s">
        <v>4046</v>
      </c>
      <c r="I1361" s="9">
        <v>1639.7329999999999</v>
      </c>
      <c r="J1361" s="9">
        <v>17078</v>
      </c>
      <c r="K1361" s="9">
        <v>9.59</v>
      </c>
      <c r="L1361" s="9">
        <v>97.5</v>
      </c>
      <c r="M1361" s="9">
        <v>0.72499999999999998</v>
      </c>
      <c r="N1361" s="9">
        <v>3.92</v>
      </c>
      <c r="O1361" s="9">
        <v>44237.565999999999</v>
      </c>
      <c r="P1361" s="9">
        <v>38292.86911</v>
      </c>
      <c r="Q1361" s="9">
        <v>33084.28</v>
      </c>
      <c r="R1361" s="12">
        <f>J1361*VLOOKUP(C1361,'Projeto Básico'!A:F,6,FALSE)</f>
        <v>38.335943327519303</v>
      </c>
    </row>
    <row r="1362" spans="1:18">
      <c r="A1362" t="str">
        <f t="shared" si="21"/>
        <v>ArenápolisMT</v>
      </c>
      <c r="B1362" s="21" t="s">
        <v>4011</v>
      </c>
      <c r="C1362" s="22" t="s">
        <v>26</v>
      </c>
      <c r="D1362" s="22" t="s">
        <v>2455</v>
      </c>
      <c r="E1362" s="9" t="s">
        <v>4047</v>
      </c>
      <c r="F1362" s="9">
        <v>5101308</v>
      </c>
      <c r="G1362" s="9" t="s">
        <v>4048</v>
      </c>
      <c r="H1362" s="9" t="s">
        <v>4049</v>
      </c>
      <c r="I1362" s="9">
        <v>417.33699999999999</v>
      </c>
      <c r="J1362" s="9">
        <v>9399</v>
      </c>
      <c r="K1362" s="9">
        <v>24.75</v>
      </c>
      <c r="L1362" s="9">
        <v>98.4</v>
      </c>
      <c r="M1362" s="9">
        <v>0.70399999999999996</v>
      </c>
      <c r="N1362" s="9" t="s">
        <v>151</v>
      </c>
      <c r="O1362" s="9">
        <v>23259.339189999999</v>
      </c>
      <c r="P1362" s="9">
        <v>22845.125769999999</v>
      </c>
      <c r="Q1362" s="9">
        <v>21211.98</v>
      </c>
      <c r="R1362" s="12">
        <f>J1362*VLOOKUP(C1362,'Projeto Básico'!A:F,6,FALSE)</f>
        <v>21.098461841864033</v>
      </c>
    </row>
    <row r="1363" spans="1:18">
      <c r="A1363" t="str">
        <f t="shared" si="21"/>
        <v>AripuanãMT</v>
      </c>
      <c r="B1363" s="21" t="s">
        <v>4011</v>
      </c>
      <c r="C1363" s="22" t="s">
        <v>26</v>
      </c>
      <c r="D1363" s="22" t="s">
        <v>2455</v>
      </c>
      <c r="E1363" s="9" t="s">
        <v>4050</v>
      </c>
      <c r="F1363" s="9">
        <v>5101407</v>
      </c>
      <c r="G1363" s="9" t="s">
        <v>4051</v>
      </c>
      <c r="H1363" s="9" t="s">
        <v>4052</v>
      </c>
      <c r="I1363" s="9">
        <v>24678.134999999998</v>
      </c>
      <c r="J1363" s="9">
        <v>23067</v>
      </c>
      <c r="K1363" s="9">
        <v>0.74</v>
      </c>
      <c r="L1363" s="9">
        <v>92.7</v>
      </c>
      <c r="M1363" s="9">
        <v>0.67500000000000004</v>
      </c>
      <c r="N1363" s="9">
        <v>5.14</v>
      </c>
      <c r="O1363" s="9">
        <v>73846.518249999994</v>
      </c>
      <c r="P1363" s="9">
        <v>64237.725149999998</v>
      </c>
      <c r="Q1363" s="9">
        <v>57387</v>
      </c>
      <c r="R1363" s="12">
        <f>J1363*VLOOKUP(C1363,'Projeto Básico'!A:F,6,FALSE)</f>
        <v>51.77978713759736</v>
      </c>
    </row>
    <row r="1364" spans="1:18">
      <c r="A1364" t="str">
        <f t="shared" si="21"/>
        <v>Barão de MelgaçoMT</v>
      </c>
      <c r="B1364" s="21" t="s">
        <v>4011</v>
      </c>
      <c r="C1364" s="22" t="s">
        <v>26</v>
      </c>
      <c r="D1364" s="22" t="s">
        <v>2455</v>
      </c>
      <c r="E1364" s="9" t="s">
        <v>4053</v>
      </c>
      <c r="F1364" s="9">
        <v>5101605</v>
      </c>
      <c r="G1364" s="9" t="s">
        <v>4054</v>
      </c>
      <c r="H1364" s="9" t="s">
        <v>4055</v>
      </c>
      <c r="I1364" s="9">
        <v>11374.871999999999</v>
      </c>
      <c r="J1364" s="9">
        <v>8165</v>
      </c>
      <c r="K1364" s="9">
        <v>0.68</v>
      </c>
      <c r="L1364" s="9">
        <v>86.3</v>
      </c>
      <c r="M1364" s="9">
        <v>0.6</v>
      </c>
      <c r="N1364" s="9">
        <v>17.86</v>
      </c>
      <c r="O1364" s="9">
        <v>22189.925620000002</v>
      </c>
      <c r="P1364" s="9">
        <v>17825.52363</v>
      </c>
      <c r="Q1364" s="9">
        <v>12777.31</v>
      </c>
      <c r="R1364" s="12">
        <f>J1364*VLOOKUP(C1364,'Projeto Básico'!A:F,6,FALSE)</f>
        <v>18.328432911886352</v>
      </c>
    </row>
    <row r="1365" spans="1:18">
      <c r="A1365" t="str">
        <f t="shared" si="21"/>
        <v>Barra do BugresMT</v>
      </c>
      <c r="B1365" s="21" t="s">
        <v>4011</v>
      </c>
      <c r="C1365" s="22" t="s">
        <v>26</v>
      </c>
      <c r="D1365" s="22" t="s">
        <v>2455</v>
      </c>
      <c r="E1365" s="9" t="s">
        <v>4056</v>
      </c>
      <c r="F1365" s="9">
        <v>5101704</v>
      </c>
      <c r="G1365" s="9" t="s">
        <v>147</v>
      </c>
      <c r="H1365" s="9" t="s">
        <v>4057</v>
      </c>
      <c r="I1365" s="9">
        <v>5976.8639999999996</v>
      </c>
      <c r="J1365" s="9">
        <v>35642</v>
      </c>
      <c r="K1365" s="9">
        <v>5.25</v>
      </c>
      <c r="L1365" s="9">
        <v>96.9</v>
      </c>
      <c r="M1365" s="9">
        <v>0.69299999999999995</v>
      </c>
      <c r="N1365" s="9">
        <v>4.42</v>
      </c>
      <c r="O1365" s="9">
        <v>91644.527860000002</v>
      </c>
      <c r="P1365" s="9">
        <v>77014.003700000001</v>
      </c>
      <c r="Q1365" s="9">
        <v>40051.089999999997</v>
      </c>
      <c r="R1365" s="12">
        <f>J1365*VLOOKUP(C1365,'Projeto Básico'!A:F,6,FALSE)</f>
        <v>80.007594102321292</v>
      </c>
    </row>
    <row r="1366" spans="1:18">
      <c r="A1366" t="str">
        <f t="shared" si="21"/>
        <v>Barra do GarçasMT</v>
      </c>
      <c r="B1366" s="21" t="s">
        <v>4011</v>
      </c>
      <c r="C1366" s="22" t="s">
        <v>26</v>
      </c>
      <c r="D1366" s="22" t="s">
        <v>2455</v>
      </c>
      <c r="E1366" s="9" t="s">
        <v>4058</v>
      </c>
      <c r="F1366" s="9">
        <v>5101803</v>
      </c>
      <c r="G1366" s="9" t="s">
        <v>4059</v>
      </c>
      <c r="H1366" s="9" t="s">
        <v>4060</v>
      </c>
      <c r="I1366" s="9">
        <v>9117.3009999999995</v>
      </c>
      <c r="J1366" s="9">
        <v>61702</v>
      </c>
      <c r="K1366" s="9">
        <v>6.23</v>
      </c>
      <c r="L1366" s="9">
        <v>96.3</v>
      </c>
      <c r="M1366" s="9">
        <v>0.748</v>
      </c>
      <c r="N1366" s="9">
        <v>14.72</v>
      </c>
      <c r="O1366" s="9">
        <v>178792.01874</v>
      </c>
      <c r="P1366" s="9">
        <v>161169.92420000001</v>
      </c>
      <c r="Q1366" s="9">
        <v>37450.9</v>
      </c>
      <c r="R1366" s="12">
        <f>J1366*VLOOKUP(C1366,'Projeto Básico'!A:F,6,FALSE)</f>
        <v>138.50593601092609</v>
      </c>
    </row>
    <row r="1367" spans="1:18">
      <c r="A1367" t="str">
        <f t="shared" si="21"/>
        <v>Bom Jesus do AraguaiaMT</v>
      </c>
      <c r="B1367" s="21" t="s">
        <v>4011</v>
      </c>
      <c r="C1367" s="22" t="s">
        <v>26</v>
      </c>
      <c r="D1367" s="22" t="s">
        <v>2455</v>
      </c>
      <c r="E1367" s="9" t="s">
        <v>4061</v>
      </c>
      <c r="F1367" s="9">
        <v>5101852</v>
      </c>
      <c r="G1367" s="9" t="s">
        <v>820</v>
      </c>
      <c r="H1367" s="9" t="s">
        <v>4062</v>
      </c>
      <c r="I1367" s="9">
        <v>4266.6360000000004</v>
      </c>
      <c r="J1367" s="9">
        <v>6830</v>
      </c>
      <c r="K1367" s="9">
        <v>1.24</v>
      </c>
      <c r="L1367" s="9">
        <v>97.2</v>
      </c>
      <c r="M1367" s="9">
        <v>0.66100000000000003</v>
      </c>
      <c r="N1367" s="9">
        <v>54.35</v>
      </c>
      <c r="O1367" s="9">
        <v>24980.09881</v>
      </c>
      <c r="P1367" s="9">
        <v>20985.776819999999</v>
      </c>
      <c r="Q1367" s="9">
        <v>82265.83</v>
      </c>
      <c r="R1367" s="12">
        <f>J1367*VLOOKUP(C1367,'Projeto Básico'!A:F,6,FALSE)</f>
        <v>15.331683623782459</v>
      </c>
    </row>
    <row r="1368" spans="1:18">
      <c r="A1368" t="str">
        <f t="shared" si="21"/>
        <v>BrasnorteMT</v>
      </c>
      <c r="B1368" s="21" t="s">
        <v>4011</v>
      </c>
      <c r="C1368" s="22" t="s">
        <v>26</v>
      </c>
      <c r="D1368" s="22" t="s">
        <v>2455</v>
      </c>
      <c r="E1368" s="9" t="s">
        <v>4063</v>
      </c>
      <c r="F1368" s="9">
        <v>5101902</v>
      </c>
      <c r="G1368" s="9" t="s">
        <v>4064</v>
      </c>
      <c r="H1368" s="9" t="s">
        <v>4065</v>
      </c>
      <c r="I1368" s="9">
        <v>15968.355</v>
      </c>
      <c r="J1368" s="9">
        <v>20571</v>
      </c>
      <c r="K1368" s="9">
        <v>0.96</v>
      </c>
      <c r="L1368" s="9">
        <v>96</v>
      </c>
      <c r="M1368" s="9">
        <v>0.69599999999999995</v>
      </c>
      <c r="N1368" s="9">
        <v>11.7</v>
      </c>
      <c r="O1368" s="9">
        <v>66422.249970000004</v>
      </c>
      <c r="P1368" s="9">
        <v>57804.406419999999</v>
      </c>
      <c r="Q1368" s="9">
        <v>73667.83</v>
      </c>
      <c r="R1368" s="12">
        <f>J1368*VLOOKUP(C1368,'Projeto Básico'!A:F,6,FALSE)</f>
        <v>46.176876109052557</v>
      </c>
    </row>
    <row r="1369" spans="1:18">
      <c r="A1369" t="str">
        <f t="shared" si="21"/>
        <v>CáceresMT</v>
      </c>
      <c r="B1369" s="21" t="s">
        <v>4011</v>
      </c>
      <c r="C1369" s="22" t="s">
        <v>26</v>
      </c>
      <c r="D1369" s="22" t="s">
        <v>2455</v>
      </c>
      <c r="E1369" s="9" t="s">
        <v>4066</v>
      </c>
      <c r="F1369" s="9">
        <v>5102504</v>
      </c>
      <c r="G1369" s="9" t="s">
        <v>4067</v>
      </c>
      <c r="H1369" s="9" t="s">
        <v>4068</v>
      </c>
      <c r="I1369" s="9">
        <v>24538.478999999999</v>
      </c>
      <c r="J1369" s="9">
        <v>95339</v>
      </c>
      <c r="K1369" s="9">
        <v>3.61</v>
      </c>
      <c r="L1369" s="9">
        <v>97.8</v>
      </c>
      <c r="M1369" s="9">
        <v>0.70799999999999996</v>
      </c>
      <c r="N1369" s="9">
        <v>12.52</v>
      </c>
      <c r="O1369" s="9">
        <v>205608.35959000001</v>
      </c>
      <c r="P1369" s="9">
        <v>185749.47787999999</v>
      </c>
      <c r="Q1369" s="9">
        <v>21563.09</v>
      </c>
      <c r="R1369" s="12">
        <f>J1369*VLOOKUP(C1369,'Projeto Básico'!A:F,6,FALSE)</f>
        <v>214.01279429103892</v>
      </c>
    </row>
    <row r="1370" spans="1:18">
      <c r="A1370" t="str">
        <f t="shared" si="21"/>
        <v>CampinápolisMT</v>
      </c>
      <c r="B1370" s="21" t="s">
        <v>4011</v>
      </c>
      <c r="C1370" s="22" t="s">
        <v>26</v>
      </c>
      <c r="D1370" s="22" t="s">
        <v>2455</v>
      </c>
      <c r="E1370" s="9" t="s">
        <v>4069</v>
      </c>
      <c r="F1370" s="9">
        <v>5102603</v>
      </c>
      <c r="G1370" s="9" t="s">
        <v>4070</v>
      </c>
      <c r="H1370" s="9" t="s">
        <v>4071</v>
      </c>
      <c r="I1370" s="9">
        <v>5978.9849999999997</v>
      </c>
      <c r="J1370" s="9">
        <v>16223</v>
      </c>
      <c r="K1370" s="9">
        <v>2.4</v>
      </c>
      <c r="L1370" s="9">
        <v>81.900000000000006</v>
      </c>
      <c r="M1370" s="9">
        <v>0.53800000000000003</v>
      </c>
      <c r="N1370" s="9">
        <v>34.479999999999997</v>
      </c>
      <c r="O1370" s="9">
        <v>54803.767610000003</v>
      </c>
      <c r="P1370" s="9">
        <v>47101.396509999999</v>
      </c>
      <c r="Q1370" s="9">
        <v>21938.45</v>
      </c>
      <c r="R1370" s="12">
        <f>J1370*VLOOKUP(C1370,'Projeto Básico'!A:F,6,FALSE)</f>
        <v>36.416676929520179</v>
      </c>
    </row>
    <row r="1371" spans="1:18">
      <c r="A1371" t="str">
        <f t="shared" si="21"/>
        <v>Campo Novo do ParecisMT</v>
      </c>
      <c r="B1371" s="21" t="s">
        <v>4011</v>
      </c>
      <c r="C1371" s="22" t="s">
        <v>26</v>
      </c>
      <c r="D1371" s="22" t="s">
        <v>2455</v>
      </c>
      <c r="E1371" s="9" t="s">
        <v>4072</v>
      </c>
      <c r="F1371" s="9">
        <v>5102637</v>
      </c>
      <c r="G1371" s="9" t="s">
        <v>4073</v>
      </c>
      <c r="H1371" s="9" t="s">
        <v>4074</v>
      </c>
      <c r="I1371" s="9">
        <v>9428.5859999999993</v>
      </c>
      <c r="J1371" s="9">
        <v>36917</v>
      </c>
      <c r="K1371" s="9">
        <v>2.92</v>
      </c>
      <c r="L1371" s="9">
        <v>97.8</v>
      </c>
      <c r="M1371" s="9">
        <v>0.73399999999999999</v>
      </c>
      <c r="N1371" s="9">
        <v>16.46</v>
      </c>
      <c r="O1371" s="9">
        <v>165989.41063999999</v>
      </c>
      <c r="P1371" s="9">
        <v>130149.86659999999</v>
      </c>
      <c r="Q1371" s="9">
        <v>127547.83</v>
      </c>
      <c r="R1371" s="12">
        <f>J1371*VLOOKUP(C1371,'Projeto Básico'!A:F,6,FALSE)</f>
        <v>82.869658029162082</v>
      </c>
    </row>
    <row r="1372" spans="1:18">
      <c r="A1372" t="str">
        <f t="shared" si="21"/>
        <v>Campo VerdeMT</v>
      </c>
      <c r="B1372" s="21" t="s">
        <v>4011</v>
      </c>
      <c r="C1372" s="22" t="s">
        <v>26</v>
      </c>
      <c r="D1372" s="22" t="s">
        <v>2455</v>
      </c>
      <c r="E1372" s="9" t="s">
        <v>4075</v>
      </c>
      <c r="F1372" s="9">
        <v>5102678</v>
      </c>
      <c r="G1372" s="9" t="s">
        <v>2849</v>
      </c>
      <c r="H1372" s="9" t="s">
        <v>4076</v>
      </c>
      <c r="I1372" s="9">
        <v>4771.0730000000003</v>
      </c>
      <c r="J1372" s="9">
        <v>44033</v>
      </c>
      <c r="K1372" s="9">
        <v>6.61</v>
      </c>
      <c r="L1372" s="9">
        <v>98.1</v>
      </c>
      <c r="M1372" s="9">
        <v>0.75</v>
      </c>
      <c r="N1372" s="9">
        <v>3.83</v>
      </c>
      <c r="O1372" s="9">
        <v>143947.41268000001</v>
      </c>
      <c r="P1372" s="9">
        <v>131414.62138999999</v>
      </c>
      <c r="Q1372" s="9">
        <v>78730.210000000006</v>
      </c>
      <c r="R1372" s="12">
        <f>J1372*VLOOKUP(C1372,'Projeto Básico'!A:F,6,FALSE)</f>
        <v>98.843341874965304</v>
      </c>
    </row>
    <row r="1373" spans="1:18">
      <c r="A1373" t="str">
        <f t="shared" si="21"/>
        <v>Campos de JúlioMT</v>
      </c>
      <c r="B1373" s="21" t="s">
        <v>4011</v>
      </c>
      <c r="C1373" s="22" t="s">
        <v>26</v>
      </c>
      <c r="D1373" s="22" t="s">
        <v>2455</v>
      </c>
      <c r="E1373" s="9" t="s">
        <v>4077</v>
      </c>
      <c r="F1373" s="9">
        <v>5102686</v>
      </c>
      <c r="G1373" s="9" t="s">
        <v>4078</v>
      </c>
      <c r="H1373" s="9" t="s">
        <v>4079</v>
      </c>
      <c r="I1373" s="9">
        <v>6792.808</v>
      </c>
      <c r="J1373" s="9">
        <v>7245</v>
      </c>
      <c r="K1373" s="9">
        <v>0.76</v>
      </c>
      <c r="L1373" s="9">
        <v>97.9</v>
      </c>
      <c r="M1373" s="9">
        <v>0.74399999999999999</v>
      </c>
      <c r="N1373" s="9" t="s">
        <v>151</v>
      </c>
      <c r="O1373" s="9">
        <v>50917.044390000003</v>
      </c>
      <c r="P1373" s="9">
        <v>46033.36262</v>
      </c>
      <c r="Q1373" s="9">
        <v>270716.88</v>
      </c>
      <c r="R1373" s="12">
        <f>J1373*VLOOKUP(C1373,'Projeto Básico'!A:F,6,FALSE)</f>
        <v>16.263257372518876</v>
      </c>
    </row>
    <row r="1374" spans="1:18">
      <c r="A1374" t="str">
        <f t="shared" si="21"/>
        <v>Canabrava do NorteMT</v>
      </c>
      <c r="B1374" s="21" t="s">
        <v>4011</v>
      </c>
      <c r="C1374" s="22" t="s">
        <v>26</v>
      </c>
      <c r="D1374" s="22" t="s">
        <v>2455</v>
      </c>
      <c r="E1374" s="9" t="s">
        <v>4080</v>
      </c>
      <c r="F1374" s="9">
        <v>5102694</v>
      </c>
      <c r="G1374" s="9" t="s">
        <v>4081</v>
      </c>
      <c r="H1374" s="9" t="s">
        <v>4082</v>
      </c>
      <c r="I1374" s="9">
        <v>3449.0369999999998</v>
      </c>
      <c r="J1374" s="9">
        <v>4711</v>
      </c>
      <c r="K1374" s="9">
        <v>1.39</v>
      </c>
      <c r="L1374" s="9">
        <v>98.1</v>
      </c>
      <c r="M1374" s="9">
        <v>0.66700000000000004</v>
      </c>
      <c r="N1374" s="9">
        <v>15.38</v>
      </c>
      <c r="O1374" s="9">
        <v>17373.955849999998</v>
      </c>
      <c r="P1374" s="9">
        <v>15040.0327</v>
      </c>
      <c r="Q1374" s="9">
        <v>36272.28</v>
      </c>
      <c r="R1374" s="12">
        <f>J1374*VLOOKUP(C1374,'Projeto Básico'!A:F,6,FALSE)</f>
        <v>10.575045615174108</v>
      </c>
    </row>
    <row r="1375" spans="1:18">
      <c r="A1375" t="str">
        <f t="shared" si="21"/>
        <v>CanaranaMT</v>
      </c>
      <c r="B1375" s="21" t="s">
        <v>4011</v>
      </c>
      <c r="C1375" s="22" t="s">
        <v>26</v>
      </c>
      <c r="D1375" s="22" t="s">
        <v>2455</v>
      </c>
      <c r="E1375" s="9" t="s">
        <v>899</v>
      </c>
      <c r="F1375" s="9">
        <v>5102702</v>
      </c>
      <c r="G1375" s="9" t="s">
        <v>4083</v>
      </c>
      <c r="H1375" s="9" t="s">
        <v>4084</v>
      </c>
      <c r="I1375" s="9">
        <v>10855.181</v>
      </c>
      <c r="J1375" s="9">
        <v>22101</v>
      </c>
      <c r="K1375" s="9">
        <v>1.72</v>
      </c>
      <c r="L1375" s="9">
        <v>94.3</v>
      </c>
      <c r="M1375" s="9">
        <v>0.69299999999999995</v>
      </c>
      <c r="N1375" s="9">
        <v>22.94</v>
      </c>
      <c r="O1375" s="9">
        <v>82155.562709999998</v>
      </c>
      <c r="P1375" s="9">
        <v>72356.621369999993</v>
      </c>
      <c r="Q1375" s="9">
        <v>83080.36</v>
      </c>
      <c r="R1375" s="12">
        <f>J1375*VLOOKUP(C1375,'Projeto Básico'!A:F,6,FALSE)</f>
        <v>49.611352821261512</v>
      </c>
    </row>
    <row r="1376" spans="1:18">
      <c r="A1376" t="str">
        <f t="shared" si="21"/>
        <v>CarlindaMT</v>
      </c>
      <c r="B1376" s="21" t="s">
        <v>4011</v>
      </c>
      <c r="C1376" s="22" t="s">
        <v>26</v>
      </c>
      <c r="D1376" s="22" t="s">
        <v>2455</v>
      </c>
      <c r="E1376" s="9" t="s">
        <v>4085</v>
      </c>
      <c r="F1376" s="9">
        <v>5102793</v>
      </c>
      <c r="G1376" s="9" t="s">
        <v>4086</v>
      </c>
      <c r="H1376" s="9" t="s">
        <v>4087</v>
      </c>
      <c r="I1376" s="9">
        <v>2421.788</v>
      </c>
      <c r="J1376" s="9">
        <v>10094</v>
      </c>
      <c r="K1376" s="9">
        <v>4.59</v>
      </c>
      <c r="L1376" s="9">
        <v>98.7</v>
      </c>
      <c r="M1376" s="9">
        <v>0.66500000000000004</v>
      </c>
      <c r="N1376" s="9" t="s">
        <v>151</v>
      </c>
      <c r="O1376" s="9">
        <v>32776.952210000003</v>
      </c>
      <c r="P1376" s="9">
        <v>26723.4745</v>
      </c>
      <c r="Q1376" s="9">
        <v>21610.799999999999</v>
      </c>
      <c r="R1376" s="12">
        <f>J1376*VLOOKUP(C1376,'Projeto Básico'!A:F,6,FALSE)</f>
        <v>22.658567276494896</v>
      </c>
    </row>
    <row r="1377" spans="1:18">
      <c r="A1377" t="str">
        <f t="shared" si="21"/>
        <v>CastanheiraMT</v>
      </c>
      <c r="B1377" s="21" t="s">
        <v>4011</v>
      </c>
      <c r="C1377" s="22" t="s">
        <v>26</v>
      </c>
      <c r="D1377" s="22" t="s">
        <v>2455</v>
      </c>
      <c r="E1377" s="9" t="s">
        <v>4088</v>
      </c>
      <c r="F1377" s="9">
        <v>5102850</v>
      </c>
      <c r="G1377" s="9" t="s">
        <v>4089</v>
      </c>
      <c r="H1377" s="9" t="s">
        <v>4090</v>
      </c>
      <c r="I1377" s="9">
        <v>3713.4659999999999</v>
      </c>
      <c r="J1377" s="9">
        <v>8782</v>
      </c>
      <c r="K1377" s="9">
        <v>2.11</v>
      </c>
      <c r="L1377" s="9">
        <v>96.8</v>
      </c>
      <c r="M1377" s="9">
        <v>0.66500000000000004</v>
      </c>
      <c r="N1377" s="9" t="s">
        <v>151</v>
      </c>
      <c r="O1377" s="9">
        <v>26181.525590000001</v>
      </c>
      <c r="P1377" s="9">
        <v>22675.742450000002</v>
      </c>
      <c r="Q1377" s="9">
        <v>18631.61</v>
      </c>
      <c r="R1377" s="12">
        <f>J1377*VLOOKUP(C1377,'Projeto Básico'!A:F,6,FALSE)</f>
        <v>19.713447376875191</v>
      </c>
    </row>
    <row r="1378" spans="1:18">
      <c r="A1378" t="str">
        <f t="shared" si="21"/>
        <v>Chapada dos GuimarãesMT</v>
      </c>
      <c r="B1378" s="21" t="s">
        <v>4011</v>
      </c>
      <c r="C1378" s="22" t="s">
        <v>26</v>
      </c>
      <c r="D1378" s="22" t="s">
        <v>2455</v>
      </c>
      <c r="E1378" s="9" t="s">
        <v>4091</v>
      </c>
      <c r="F1378" s="9">
        <v>5103007</v>
      </c>
      <c r="G1378" s="9" t="s">
        <v>2873</v>
      </c>
      <c r="H1378" s="9" t="s">
        <v>4092</v>
      </c>
      <c r="I1378" s="9">
        <v>6603.2520000000004</v>
      </c>
      <c r="J1378" s="9">
        <v>22521</v>
      </c>
      <c r="K1378" s="9">
        <v>2.85</v>
      </c>
      <c r="L1378" s="9">
        <v>95.7</v>
      </c>
      <c r="M1378" s="9">
        <v>0.68799999999999994</v>
      </c>
      <c r="N1378" s="9">
        <v>19.010000000000002</v>
      </c>
      <c r="O1378" s="9">
        <v>51099.979169999999</v>
      </c>
      <c r="P1378" s="9">
        <v>43135.767169999999</v>
      </c>
      <c r="Q1378" s="9">
        <v>43890.25</v>
      </c>
      <c r="R1378" s="12">
        <f>J1378*VLOOKUP(C1378,'Projeto Básico'!A:F,6,FALSE)</f>
        <v>50.554150350103185</v>
      </c>
    </row>
    <row r="1379" spans="1:18">
      <c r="A1379" t="str">
        <f t="shared" si="21"/>
        <v>CláudiaMT</v>
      </c>
      <c r="B1379" s="21" t="s">
        <v>4011</v>
      </c>
      <c r="C1379" s="22" t="s">
        <v>26</v>
      </c>
      <c r="D1379" s="22" t="s">
        <v>2455</v>
      </c>
      <c r="E1379" s="9" t="s">
        <v>4093</v>
      </c>
      <c r="F1379" s="9">
        <v>5103056</v>
      </c>
      <c r="G1379" s="9" t="s">
        <v>4094</v>
      </c>
      <c r="H1379" s="9" t="s">
        <v>4095</v>
      </c>
      <c r="I1379" s="9">
        <v>3843.5610000000001</v>
      </c>
      <c r="J1379" s="9">
        <v>12338</v>
      </c>
      <c r="K1379" s="9">
        <v>2.86</v>
      </c>
      <c r="L1379" s="9">
        <v>97.5</v>
      </c>
      <c r="M1379" s="9">
        <v>0.69899999999999995</v>
      </c>
      <c r="N1379" s="9">
        <v>14.81</v>
      </c>
      <c r="O1379" s="9">
        <v>45079.070030000003</v>
      </c>
      <c r="P1379" s="9">
        <v>38719.862419999998</v>
      </c>
      <c r="Q1379" s="9">
        <v>70765.179999999993</v>
      </c>
      <c r="R1379" s="12">
        <f>J1379*VLOOKUP(C1379,'Projeto Básico'!A:F,6,FALSE)</f>
        <v>27.695799787734696</v>
      </c>
    </row>
    <row r="1380" spans="1:18">
      <c r="A1380" t="str">
        <f t="shared" si="21"/>
        <v>CocalinhoMT</v>
      </c>
      <c r="B1380" s="21" t="s">
        <v>4011</v>
      </c>
      <c r="C1380" s="22" t="s">
        <v>26</v>
      </c>
      <c r="D1380" s="22" t="s">
        <v>2455</v>
      </c>
      <c r="E1380" s="9" t="s">
        <v>4096</v>
      </c>
      <c r="F1380" s="9">
        <v>5103106</v>
      </c>
      <c r="G1380" s="9" t="s">
        <v>4097</v>
      </c>
      <c r="H1380" s="9" t="s">
        <v>4098</v>
      </c>
      <c r="I1380" s="9">
        <v>16563.135999999999</v>
      </c>
      <c r="J1380" s="9">
        <v>5716</v>
      </c>
      <c r="K1380" s="9">
        <v>0.33</v>
      </c>
      <c r="L1380" s="9">
        <v>90.4</v>
      </c>
      <c r="M1380" s="9">
        <v>0.66</v>
      </c>
      <c r="N1380" s="9">
        <v>14.49</v>
      </c>
      <c r="O1380" s="9">
        <v>31327.999970000001</v>
      </c>
      <c r="P1380" s="9">
        <v>24861.718710000001</v>
      </c>
      <c r="Q1380" s="9">
        <v>37924.019999999997</v>
      </c>
      <c r="R1380" s="12">
        <f>J1380*VLOOKUP(C1380,'Projeto Básico'!A:F,6,FALSE)</f>
        <v>12.831025416330972</v>
      </c>
    </row>
    <row r="1381" spans="1:18">
      <c r="A1381" t="str">
        <f t="shared" si="21"/>
        <v>ColíderMT</v>
      </c>
      <c r="B1381" s="21" t="s">
        <v>4011</v>
      </c>
      <c r="C1381" s="22" t="s">
        <v>26</v>
      </c>
      <c r="D1381" s="22" t="s">
        <v>2455</v>
      </c>
      <c r="E1381" s="9" t="s">
        <v>4099</v>
      </c>
      <c r="F1381" s="9">
        <v>5103205</v>
      </c>
      <c r="G1381" s="9" t="s">
        <v>4100</v>
      </c>
      <c r="H1381" s="9" t="s">
        <v>4101</v>
      </c>
      <c r="I1381" s="9">
        <v>3112.0909999999999</v>
      </c>
      <c r="J1381" s="9">
        <v>33855</v>
      </c>
      <c r="K1381" s="9">
        <v>9.9499999999999993</v>
      </c>
      <c r="L1381" s="9">
        <v>97.2</v>
      </c>
      <c r="M1381" s="9">
        <v>0.71299999999999997</v>
      </c>
      <c r="N1381" s="9">
        <v>18.260000000000002</v>
      </c>
      <c r="O1381" s="9">
        <v>85006.063540000003</v>
      </c>
      <c r="P1381" s="9">
        <v>74654.600009999995</v>
      </c>
      <c r="Q1381" s="9">
        <v>30326.240000000002</v>
      </c>
      <c r="R1381" s="12">
        <f>J1381*VLOOKUP(C1381,'Projeto Básico'!A:F,6,FALSE)</f>
        <v>75.996215092702073</v>
      </c>
    </row>
    <row r="1382" spans="1:18">
      <c r="A1382" t="str">
        <f t="shared" si="21"/>
        <v>ColnizaMT</v>
      </c>
      <c r="B1382" s="21" t="s">
        <v>4011</v>
      </c>
      <c r="C1382" s="22" t="s">
        <v>26</v>
      </c>
      <c r="D1382" s="22" t="s">
        <v>2455</v>
      </c>
      <c r="E1382" s="9" t="s">
        <v>4102</v>
      </c>
      <c r="F1382" s="9">
        <v>5103254</v>
      </c>
      <c r="G1382" s="9" t="s">
        <v>4103</v>
      </c>
      <c r="H1382" s="9" t="s">
        <v>4104</v>
      </c>
      <c r="I1382" s="9">
        <v>27960.237000000001</v>
      </c>
      <c r="J1382" s="9">
        <v>41117</v>
      </c>
      <c r="K1382" s="9">
        <v>0.94</v>
      </c>
      <c r="L1382" s="9">
        <v>95.4</v>
      </c>
      <c r="M1382" s="9">
        <v>0.61099999999999999</v>
      </c>
      <c r="N1382" s="9">
        <v>14.86</v>
      </c>
      <c r="O1382" s="9">
        <v>71915.044479999997</v>
      </c>
      <c r="P1382" s="9">
        <v>63549.248319999999</v>
      </c>
      <c r="Q1382" s="9">
        <v>17712.12</v>
      </c>
      <c r="R1382" s="12">
        <f>J1382*VLOOKUP(C1382,'Projeto Básico'!A:F,6,FALSE)</f>
        <v>92.297633317578828</v>
      </c>
    </row>
    <row r="1383" spans="1:18">
      <c r="A1383" t="str">
        <f t="shared" si="21"/>
        <v>ComodoroMT</v>
      </c>
      <c r="B1383" s="21" t="s">
        <v>4011</v>
      </c>
      <c r="C1383" s="22" t="s">
        <v>26</v>
      </c>
      <c r="D1383" s="22" t="s">
        <v>2455</v>
      </c>
      <c r="E1383" s="9" t="s">
        <v>4105</v>
      </c>
      <c r="F1383" s="9">
        <v>5103304</v>
      </c>
      <c r="G1383" s="9" t="s">
        <v>4106</v>
      </c>
      <c r="H1383" s="9" t="s">
        <v>4107</v>
      </c>
      <c r="I1383" s="9">
        <v>21484.982</v>
      </c>
      <c r="J1383" s="9">
        <v>21249</v>
      </c>
      <c r="K1383" s="9">
        <v>0.84</v>
      </c>
      <c r="L1383" s="9">
        <v>96.1</v>
      </c>
      <c r="M1383" s="9">
        <v>0.68899999999999995</v>
      </c>
      <c r="N1383" s="9">
        <v>30.3</v>
      </c>
      <c r="O1383" s="9">
        <v>69180.237519999995</v>
      </c>
      <c r="P1383" s="9">
        <v>57543.496359999997</v>
      </c>
      <c r="Q1383" s="9">
        <v>45343.57</v>
      </c>
      <c r="R1383" s="12">
        <f>J1383*VLOOKUP(C1383,'Projeto Básico'!A:F,6,FALSE)</f>
        <v>47.698820691325544</v>
      </c>
    </row>
    <row r="1384" spans="1:18">
      <c r="A1384" t="str">
        <f t="shared" si="21"/>
        <v>ConfresaMT</v>
      </c>
      <c r="B1384" s="21" t="s">
        <v>4011</v>
      </c>
      <c r="C1384" s="22" t="s">
        <v>26</v>
      </c>
      <c r="D1384" s="22" t="s">
        <v>2455</v>
      </c>
      <c r="E1384" s="9" t="s">
        <v>4108</v>
      </c>
      <c r="F1384" s="9">
        <v>5103353</v>
      </c>
      <c r="G1384" s="9" t="s">
        <v>4109</v>
      </c>
      <c r="H1384" s="9" t="s">
        <v>4110</v>
      </c>
      <c r="I1384" s="9">
        <v>5802.3140000000003</v>
      </c>
      <c r="J1384" s="9">
        <v>32076</v>
      </c>
      <c r="K1384" s="9">
        <v>4.33</v>
      </c>
      <c r="L1384" s="9">
        <v>97.2</v>
      </c>
      <c r="M1384" s="9">
        <v>0.66800000000000004</v>
      </c>
      <c r="N1384" s="9">
        <v>12.88</v>
      </c>
      <c r="O1384" s="9">
        <v>75942.643840000004</v>
      </c>
      <c r="P1384" s="9">
        <v>62237.029569999999</v>
      </c>
      <c r="Q1384" s="9">
        <v>35177.01</v>
      </c>
      <c r="R1384" s="12">
        <f>J1384*VLOOKUP(C1384,'Projeto Básico'!A:F,6,FALSE)</f>
        <v>72.002794131251264</v>
      </c>
    </row>
    <row r="1385" spans="1:18">
      <c r="A1385" t="str">
        <f t="shared" si="21"/>
        <v>Conquista D'OesteMT</v>
      </c>
      <c r="B1385" s="21" t="s">
        <v>4011</v>
      </c>
      <c r="C1385" s="22" t="s">
        <v>26</v>
      </c>
      <c r="D1385" s="22" t="s">
        <v>2455</v>
      </c>
      <c r="E1385" s="9" t="s">
        <v>4111</v>
      </c>
      <c r="F1385" s="9">
        <v>5103361</v>
      </c>
      <c r="G1385" s="9" t="s">
        <v>4112</v>
      </c>
      <c r="H1385" s="9" t="s">
        <v>4113</v>
      </c>
      <c r="I1385" s="9">
        <v>2684.6759999999999</v>
      </c>
      <c r="J1385" s="9">
        <v>4163</v>
      </c>
      <c r="K1385" s="9">
        <v>1.27</v>
      </c>
      <c r="L1385" s="9">
        <v>98.6</v>
      </c>
      <c r="M1385" s="9">
        <v>0.71799999999999997</v>
      </c>
      <c r="N1385" s="9">
        <v>15.87</v>
      </c>
      <c r="O1385" s="9">
        <v>23634.878410000001</v>
      </c>
      <c r="P1385" s="9">
        <v>18937.250380000001</v>
      </c>
      <c r="Q1385" s="9">
        <v>27503.01</v>
      </c>
      <c r="R1385" s="12">
        <f>J1385*VLOOKUP(C1385,'Projeto Básico'!A:F,6,FALSE)</f>
        <v>9.3449193156378296</v>
      </c>
    </row>
    <row r="1386" spans="1:18">
      <c r="A1386" t="str">
        <f t="shared" si="21"/>
        <v>CotriguaçuMT</v>
      </c>
      <c r="B1386" s="21" t="s">
        <v>4011</v>
      </c>
      <c r="C1386" s="22" t="s">
        <v>26</v>
      </c>
      <c r="D1386" s="22" t="s">
        <v>2455</v>
      </c>
      <c r="E1386" s="9" t="s">
        <v>4114</v>
      </c>
      <c r="F1386" s="9">
        <v>5103379</v>
      </c>
      <c r="G1386" s="9" t="s">
        <v>4115</v>
      </c>
      <c r="H1386" s="9" t="s">
        <v>4116</v>
      </c>
      <c r="I1386" s="9">
        <v>9469.9570000000003</v>
      </c>
      <c r="J1386" s="9">
        <v>20717</v>
      </c>
      <c r="K1386" s="9">
        <v>1.58</v>
      </c>
      <c r="L1386" s="9">
        <v>87.9</v>
      </c>
      <c r="M1386" s="9">
        <v>0.60099999999999998</v>
      </c>
      <c r="N1386" s="9">
        <v>12.66</v>
      </c>
      <c r="O1386" s="9">
        <v>44733.807780000003</v>
      </c>
      <c r="P1386" s="9">
        <v>36116.626859999997</v>
      </c>
      <c r="Q1386" s="9">
        <v>13243.36</v>
      </c>
      <c r="R1386" s="12">
        <f>J1386*VLOOKUP(C1386,'Projeto Básico'!A:F,6,FALSE)</f>
        <v>46.50461048812609</v>
      </c>
    </row>
    <row r="1387" spans="1:18">
      <c r="A1387" t="str">
        <f t="shared" si="21"/>
        <v>CuiabáMT</v>
      </c>
      <c r="B1387" s="21" t="s">
        <v>4011</v>
      </c>
      <c r="C1387" s="22" t="s">
        <v>26</v>
      </c>
      <c r="D1387" s="22" t="s">
        <v>2455</v>
      </c>
      <c r="E1387" s="9" t="s">
        <v>4117</v>
      </c>
      <c r="F1387" s="9">
        <v>5103403</v>
      </c>
      <c r="G1387" s="9" t="s">
        <v>4118</v>
      </c>
      <c r="H1387" s="9" t="s">
        <v>4119</v>
      </c>
      <c r="I1387" s="9">
        <v>5077.1809999999996</v>
      </c>
      <c r="J1387" s="9">
        <v>623614</v>
      </c>
      <c r="K1387" s="9">
        <v>157.66</v>
      </c>
      <c r="L1387" s="9">
        <v>95.8</v>
      </c>
      <c r="M1387" s="9">
        <v>0.78500000000000003</v>
      </c>
      <c r="N1387" s="9">
        <v>12.92</v>
      </c>
      <c r="O1387" s="9">
        <v>2153678.7810999998</v>
      </c>
      <c r="P1387" s="9">
        <v>2043591.97273</v>
      </c>
      <c r="Q1387" s="9">
        <v>42918.31</v>
      </c>
      <c r="R1387" s="12">
        <f>J1387*VLOOKUP(C1387,'Projeto Básico'!A:F,6,FALSE)</f>
        <v>1399.8612813120753</v>
      </c>
    </row>
    <row r="1388" spans="1:18">
      <c r="A1388" t="str">
        <f t="shared" si="21"/>
        <v>CurvelândiaMT</v>
      </c>
      <c r="B1388" s="21" t="s">
        <v>4011</v>
      </c>
      <c r="C1388" s="22" t="s">
        <v>26</v>
      </c>
      <c r="D1388" s="22" t="s">
        <v>2455</v>
      </c>
      <c r="E1388" s="9" t="s">
        <v>4120</v>
      </c>
      <c r="F1388" s="9">
        <v>5103437</v>
      </c>
      <c r="G1388" s="9" t="s">
        <v>4121</v>
      </c>
      <c r="H1388" s="9" t="s">
        <v>4122</v>
      </c>
      <c r="I1388" s="9">
        <v>357.12799999999999</v>
      </c>
      <c r="J1388" s="9">
        <v>5267</v>
      </c>
      <c r="K1388" s="9">
        <v>13.53</v>
      </c>
      <c r="L1388" s="9">
        <v>99.7</v>
      </c>
      <c r="M1388" s="9">
        <v>0.69</v>
      </c>
      <c r="N1388" s="9" t="s">
        <v>151</v>
      </c>
      <c r="O1388" s="9">
        <v>17416.320309999999</v>
      </c>
      <c r="P1388" s="9">
        <v>12975.718570000001</v>
      </c>
      <c r="Q1388" s="9">
        <v>22018.98</v>
      </c>
      <c r="R1388" s="12">
        <f>J1388*VLOOKUP(C1388,'Projeto Básico'!A:F,6,FALSE)</f>
        <v>11.8231299628788</v>
      </c>
    </row>
    <row r="1389" spans="1:18">
      <c r="A1389" t="str">
        <f t="shared" si="21"/>
        <v>DeniseMT</v>
      </c>
      <c r="B1389" s="21" t="s">
        <v>4011</v>
      </c>
      <c r="C1389" s="22" t="s">
        <v>26</v>
      </c>
      <c r="D1389" s="22" t="s">
        <v>2455</v>
      </c>
      <c r="E1389" s="9" t="s">
        <v>4123</v>
      </c>
      <c r="F1389" s="9">
        <v>5103452</v>
      </c>
      <c r="G1389" s="9" t="s">
        <v>4124</v>
      </c>
      <c r="H1389" s="9" t="s">
        <v>4125</v>
      </c>
      <c r="I1389" s="9">
        <v>1273.1780000000001</v>
      </c>
      <c r="J1389" s="9">
        <v>9626</v>
      </c>
      <c r="K1389" s="9">
        <v>6.52</v>
      </c>
      <c r="L1389" s="9">
        <v>97.6</v>
      </c>
      <c r="M1389" s="9">
        <v>0.68300000000000005</v>
      </c>
      <c r="N1389" s="9">
        <v>10.199999999999999</v>
      </c>
      <c r="O1389" s="9">
        <v>20378.688559999999</v>
      </c>
      <c r="P1389" s="9">
        <v>18895.925810000001</v>
      </c>
      <c r="Q1389" s="9">
        <v>67443.09</v>
      </c>
      <c r="R1389" s="12">
        <f>J1389*VLOOKUP(C1389,'Projeto Básico'!A:F,6,FALSE)</f>
        <v>21.608021458642746</v>
      </c>
    </row>
    <row r="1390" spans="1:18">
      <c r="A1390" t="str">
        <f t="shared" si="21"/>
        <v>DiamantinoMT</v>
      </c>
      <c r="B1390" s="21" t="s">
        <v>4011</v>
      </c>
      <c r="C1390" s="22" t="s">
        <v>26</v>
      </c>
      <c r="D1390" s="22" t="s">
        <v>2455</v>
      </c>
      <c r="E1390" s="9" t="s">
        <v>4126</v>
      </c>
      <c r="F1390" s="9">
        <v>5103502</v>
      </c>
      <c r="G1390" s="9" t="s">
        <v>4127</v>
      </c>
      <c r="H1390" s="9" t="s">
        <v>4128</v>
      </c>
      <c r="I1390" s="9">
        <v>8263.3970000000008</v>
      </c>
      <c r="J1390" s="9">
        <v>22311</v>
      </c>
      <c r="K1390" s="9">
        <v>2.4700000000000002</v>
      </c>
      <c r="L1390" s="9">
        <v>98.1</v>
      </c>
      <c r="M1390" s="9">
        <v>0.71799999999999997</v>
      </c>
      <c r="N1390" s="9">
        <v>7.73</v>
      </c>
      <c r="O1390" s="9">
        <v>95669.466419999997</v>
      </c>
      <c r="P1390" s="9">
        <v>84475.11219</v>
      </c>
      <c r="Q1390" s="9">
        <v>151414.28</v>
      </c>
      <c r="R1390" s="12">
        <f>J1390*VLOOKUP(C1390,'Projeto Básico'!A:F,6,FALSE)</f>
        <v>50.082751585682352</v>
      </c>
    </row>
    <row r="1391" spans="1:18">
      <c r="A1391" t="str">
        <f t="shared" si="21"/>
        <v>Dom AquinoMT</v>
      </c>
      <c r="B1391" s="21" t="s">
        <v>4011</v>
      </c>
      <c r="C1391" s="22" t="s">
        <v>26</v>
      </c>
      <c r="D1391" s="22" t="s">
        <v>2455</v>
      </c>
      <c r="E1391" s="9" t="s">
        <v>4129</v>
      </c>
      <c r="F1391" s="9">
        <v>5103601</v>
      </c>
      <c r="G1391" s="9" t="s">
        <v>4130</v>
      </c>
      <c r="H1391" s="9" t="s">
        <v>4131</v>
      </c>
      <c r="I1391" s="9">
        <v>2183.6030000000001</v>
      </c>
      <c r="J1391" s="9">
        <v>8087</v>
      </c>
      <c r="K1391" s="9">
        <v>3.71</v>
      </c>
      <c r="L1391" s="9">
        <v>99.2</v>
      </c>
      <c r="M1391" s="9">
        <v>0.69</v>
      </c>
      <c r="N1391" s="9">
        <v>12.99</v>
      </c>
      <c r="O1391" s="9">
        <v>26049.772700000001</v>
      </c>
      <c r="P1391" s="9">
        <v>23174.42182</v>
      </c>
      <c r="Q1391" s="9">
        <v>53979.93</v>
      </c>
      <c r="R1391" s="12">
        <f>J1391*VLOOKUP(C1391,'Projeto Básico'!A:F,6,FALSE)</f>
        <v>18.153341942244325</v>
      </c>
    </row>
    <row r="1392" spans="1:18">
      <c r="A1392" t="str">
        <f t="shared" si="21"/>
        <v>Feliz NatalMT</v>
      </c>
      <c r="B1392" s="21" t="s">
        <v>4011</v>
      </c>
      <c r="C1392" s="22" t="s">
        <v>26</v>
      </c>
      <c r="D1392" s="22" t="s">
        <v>2455</v>
      </c>
      <c r="E1392" s="9" t="s">
        <v>4132</v>
      </c>
      <c r="F1392" s="9">
        <v>5103700</v>
      </c>
      <c r="G1392" s="9" t="s">
        <v>4133</v>
      </c>
      <c r="H1392" s="9" t="s">
        <v>4134</v>
      </c>
      <c r="I1392" s="9">
        <v>11661.513999999999</v>
      </c>
      <c r="J1392" s="9">
        <v>14847</v>
      </c>
      <c r="K1392" s="9">
        <v>0.95</v>
      </c>
      <c r="L1392" s="9">
        <v>96.6</v>
      </c>
      <c r="M1392" s="9">
        <v>0.69199999999999995</v>
      </c>
      <c r="N1392" s="9">
        <v>9.66</v>
      </c>
      <c r="O1392" s="9">
        <v>41307.190300000002</v>
      </c>
      <c r="P1392" s="9">
        <v>34198.149010000001</v>
      </c>
      <c r="Q1392" s="9">
        <v>54905.23</v>
      </c>
      <c r="R1392" s="12">
        <f>J1392*VLOOKUP(C1392,'Projeto Básico'!A:F,6,FALSE)</f>
        <v>33.327892644553174</v>
      </c>
    </row>
    <row r="1393" spans="1:18">
      <c r="A1393" t="str">
        <f t="shared" si="21"/>
        <v>Figueirópolis D'OesteMT</v>
      </c>
      <c r="B1393" s="21" t="s">
        <v>4011</v>
      </c>
      <c r="C1393" s="22" t="s">
        <v>26</v>
      </c>
      <c r="D1393" s="22" t="s">
        <v>2455</v>
      </c>
      <c r="E1393" s="9" t="s">
        <v>4135</v>
      </c>
      <c r="F1393" s="9">
        <v>5103809</v>
      </c>
      <c r="G1393" s="9" t="s">
        <v>4136</v>
      </c>
      <c r="H1393" s="9" t="s">
        <v>4137</v>
      </c>
      <c r="I1393" s="9">
        <v>891.44799999999998</v>
      </c>
      <c r="J1393" s="9">
        <v>3411</v>
      </c>
      <c r="K1393" s="9">
        <v>4.22</v>
      </c>
      <c r="L1393" s="9">
        <v>98.3</v>
      </c>
      <c r="M1393" s="9">
        <v>0.67900000000000005</v>
      </c>
      <c r="N1393" s="9" t="s">
        <v>151</v>
      </c>
      <c r="O1393" s="9">
        <v>16287.826849999999</v>
      </c>
      <c r="P1393" s="9">
        <v>13681.74365</v>
      </c>
      <c r="Q1393" s="9">
        <v>20247.46</v>
      </c>
      <c r="R1393" s="12">
        <f>J1393*VLOOKUP(C1393,'Projeto Básico'!A:F,6,FALSE)</f>
        <v>7.6568627878070235</v>
      </c>
    </row>
    <row r="1394" spans="1:18">
      <c r="A1394" t="str">
        <f t="shared" si="21"/>
        <v>Gaúcha do NorteMT</v>
      </c>
      <c r="B1394" s="21" t="s">
        <v>4011</v>
      </c>
      <c r="C1394" s="22" t="s">
        <v>26</v>
      </c>
      <c r="D1394" s="22" t="s">
        <v>2455</v>
      </c>
      <c r="E1394" s="9" t="s">
        <v>4138</v>
      </c>
      <c r="F1394" s="9">
        <v>5103858</v>
      </c>
      <c r="G1394" s="9" t="s">
        <v>4139</v>
      </c>
      <c r="H1394" s="9" t="s">
        <v>4140</v>
      </c>
      <c r="I1394" s="9">
        <v>16908.375</v>
      </c>
      <c r="J1394" s="9">
        <v>7913</v>
      </c>
      <c r="K1394" s="9">
        <v>0.37</v>
      </c>
      <c r="L1394" s="9">
        <v>81.5</v>
      </c>
      <c r="M1394" s="9">
        <v>0.61499999999999999</v>
      </c>
      <c r="N1394" s="9">
        <v>6.29</v>
      </c>
      <c r="O1394" s="9">
        <v>54559.99957</v>
      </c>
      <c r="P1394" s="9">
        <v>30792.537049999999</v>
      </c>
      <c r="Q1394" s="9">
        <v>110007.97</v>
      </c>
      <c r="R1394" s="12">
        <f>J1394*VLOOKUP(C1394,'Projeto Básico'!A:F,6,FALSE)</f>
        <v>17.762754394581346</v>
      </c>
    </row>
    <row r="1395" spans="1:18">
      <c r="A1395" t="str">
        <f t="shared" si="21"/>
        <v>General CarneiroMT</v>
      </c>
      <c r="B1395" s="21" t="s">
        <v>4011</v>
      </c>
      <c r="C1395" s="22" t="s">
        <v>26</v>
      </c>
      <c r="D1395" s="22" t="s">
        <v>2455</v>
      </c>
      <c r="E1395" s="9" t="s">
        <v>4141</v>
      </c>
      <c r="F1395" s="9">
        <v>5103908</v>
      </c>
      <c r="G1395" s="9" t="s">
        <v>4142</v>
      </c>
      <c r="H1395" s="9" t="s">
        <v>4143</v>
      </c>
      <c r="I1395" s="9">
        <v>3731.2190000000001</v>
      </c>
      <c r="J1395" s="9">
        <v>5726</v>
      </c>
      <c r="K1395" s="9">
        <v>1.32</v>
      </c>
      <c r="L1395" s="9">
        <v>97.2</v>
      </c>
      <c r="M1395" s="9">
        <v>0.67</v>
      </c>
      <c r="N1395" s="9">
        <v>15.75</v>
      </c>
      <c r="O1395" s="9">
        <v>25662.339940000002</v>
      </c>
      <c r="P1395" s="9">
        <v>23525.00388</v>
      </c>
      <c r="Q1395" s="9">
        <v>60678.01</v>
      </c>
      <c r="R1395" s="12">
        <f>J1395*VLOOKUP(C1395,'Projeto Básico'!A:F,6,FALSE)</f>
        <v>12.853472976541488</v>
      </c>
    </row>
    <row r="1396" spans="1:18">
      <c r="A1396" t="str">
        <f t="shared" si="21"/>
        <v>Glória D'OesteMT</v>
      </c>
      <c r="B1396" s="21" t="s">
        <v>4011</v>
      </c>
      <c r="C1396" s="22" t="s">
        <v>26</v>
      </c>
      <c r="D1396" s="22" t="s">
        <v>2455</v>
      </c>
      <c r="E1396" s="9" t="s">
        <v>4144</v>
      </c>
      <c r="F1396" s="9">
        <v>5103957</v>
      </c>
      <c r="G1396" s="9" t="s">
        <v>4145</v>
      </c>
      <c r="H1396" s="9" t="s">
        <v>4146</v>
      </c>
      <c r="I1396" s="9">
        <v>833.13</v>
      </c>
      <c r="J1396" s="9">
        <v>2990</v>
      </c>
      <c r="K1396" s="9">
        <v>3.67</v>
      </c>
      <c r="L1396" s="9">
        <v>98</v>
      </c>
      <c r="M1396" s="9">
        <v>0.71</v>
      </c>
      <c r="N1396" s="9">
        <v>37.04</v>
      </c>
      <c r="O1396" s="9">
        <v>17349.51427</v>
      </c>
      <c r="P1396" s="9">
        <v>13705.78219</v>
      </c>
      <c r="Q1396" s="9">
        <v>26204.73</v>
      </c>
      <c r="R1396" s="12">
        <f>J1396*VLOOKUP(C1396,'Projeto Básico'!A:F,6,FALSE)</f>
        <v>6.7118205029442972</v>
      </c>
    </row>
    <row r="1397" spans="1:18">
      <c r="A1397" t="str">
        <f t="shared" si="21"/>
        <v>Guarantã do NorteMT</v>
      </c>
      <c r="B1397" s="21" t="s">
        <v>4011</v>
      </c>
      <c r="C1397" s="22" t="s">
        <v>26</v>
      </c>
      <c r="D1397" s="22" t="s">
        <v>2455</v>
      </c>
      <c r="E1397" s="9" t="s">
        <v>4147</v>
      </c>
      <c r="F1397" s="9">
        <v>5104104</v>
      </c>
      <c r="G1397" s="9" t="s">
        <v>4148</v>
      </c>
      <c r="H1397" s="9" t="s">
        <v>4149</v>
      </c>
      <c r="I1397" s="9">
        <v>4725.2809999999999</v>
      </c>
      <c r="J1397" s="9">
        <v>36439</v>
      </c>
      <c r="K1397" s="9">
        <v>6.8</v>
      </c>
      <c r="L1397" s="9">
        <v>97.8</v>
      </c>
      <c r="M1397" s="9">
        <v>0.70299999999999996</v>
      </c>
      <c r="N1397" s="9">
        <v>11.67</v>
      </c>
      <c r="O1397" s="9">
        <v>91262.79333</v>
      </c>
      <c r="P1397" s="9">
        <v>78328.751929999999</v>
      </c>
      <c r="Q1397" s="9">
        <v>28134.799999999999</v>
      </c>
      <c r="R1397" s="12">
        <f>J1397*VLOOKUP(C1397,'Projeto Básico'!A:F,6,FALSE)</f>
        <v>81.79666465109942</v>
      </c>
    </row>
    <row r="1398" spans="1:18">
      <c r="A1398" t="str">
        <f t="shared" si="21"/>
        <v>GuiratingaMT</v>
      </c>
      <c r="B1398" s="21" t="s">
        <v>4011</v>
      </c>
      <c r="C1398" s="22" t="s">
        <v>26</v>
      </c>
      <c r="D1398" s="22" t="s">
        <v>2455</v>
      </c>
      <c r="E1398" s="9" t="s">
        <v>4150</v>
      </c>
      <c r="F1398" s="9">
        <v>5104203</v>
      </c>
      <c r="G1398" s="9" t="s">
        <v>4151</v>
      </c>
      <c r="H1398" s="9" t="s">
        <v>4152</v>
      </c>
      <c r="I1398" s="9">
        <v>5043.8990000000003</v>
      </c>
      <c r="J1398" s="9">
        <v>15740</v>
      </c>
      <c r="K1398" s="9">
        <v>2.75</v>
      </c>
      <c r="L1398" s="9">
        <v>99.2</v>
      </c>
      <c r="M1398" s="9">
        <v>0.70499999999999996</v>
      </c>
      <c r="N1398" s="9" t="s">
        <v>151</v>
      </c>
      <c r="O1398" s="9">
        <v>42701.709849999999</v>
      </c>
      <c r="P1398" s="9">
        <v>36434.464899999999</v>
      </c>
      <c r="Q1398" s="9">
        <v>32198.09</v>
      </c>
      <c r="R1398" s="12">
        <f>J1398*VLOOKUP(C1398,'Projeto Básico'!A:F,6,FALSE)</f>
        <v>35.332459771352255</v>
      </c>
    </row>
    <row r="1399" spans="1:18">
      <c r="A1399" t="str">
        <f t="shared" si="21"/>
        <v>IndiavaíMT</v>
      </c>
      <c r="B1399" s="21" t="s">
        <v>4011</v>
      </c>
      <c r="C1399" s="22" t="s">
        <v>26</v>
      </c>
      <c r="D1399" s="22" t="s">
        <v>2455</v>
      </c>
      <c r="E1399" s="9" t="s">
        <v>4153</v>
      </c>
      <c r="F1399" s="9">
        <v>5104500</v>
      </c>
      <c r="G1399" s="9" t="s">
        <v>4154</v>
      </c>
      <c r="H1399" s="9" t="s">
        <v>4155</v>
      </c>
      <c r="I1399" s="9">
        <v>592.495</v>
      </c>
      <c r="J1399" s="9">
        <v>2806</v>
      </c>
      <c r="K1399" s="9">
        <v>3.97</v>
      </c>
      <c r="L1399" s="9">
        <v>95.4</v>
      </c>
      <c r="M1399" s="9">
        <v>0.66100000000000003</v>
      </c>
      <c r="N1399" s="9">
        <v>50</v>
      </c>
      <c r="O1399" s="9">
        <v>15945.391879999999</v>
      </c>
      <c r="P1399" s="9">
        <v>13757.246010000001</v>
      </c>
      <c r="Q1399" s="9">
        <v>27912.080000000002</v>
      </c>
      <c r="R1399" s="12">
        <f>J1399*VLOOKUP(C1399,'Projeto Básico'!A:F,6,FALSE)</f>
        <v>6.2987853950708024</v>
      </c>
    </row>
    <row r="1400" spans="1:18">
      <c r="A1400" t="str">
        <f t="shared" si="21"/>
        <v>Ipiranga do NorteMT</v>
      </c>
      <c r="B1400" s="21" t="s">
        <v>4011</v>
      </c>
      <c r="C1400" s="22" t="s">
        <v>26</v>
      </c>
      <c r="D1400" s="22" t="s">
        <v>2455</v>
      </c>
      <c r="E1400" s="9" t="s">
        <v>4156</v>
      </c>
      <c r="F1400" s="9">
        <v>5104526</v>
      </c>
      <c r="G1400" s="9" t="s">
        <v>3012</v>
      </c>
      <c r="H1400" s="9" t="s">
        <v>4157</v>
      </c>
      <c r="I1400" s="9">
        <v>3422.0160000000001</v>
      </c>
      <c r="J1400" s="9">
        <v>8182</v>
      </c>
      <c r="K1400" s="9">
        <v>1.48</v>
      </c>
      <c r="L1400" s="9">
        <v>99.3</v>
      </c>
      <c r="M1400" s="9">
        <v>0.72699999999999998</v>
      </c>
      <c r="N1400" s="9">
        <v>15.75</v>
      </c>
      <c r="O1400" s="9">
        <v>39770.017449999999</v>
      </c>
      <c r="P1400" s="9">
        <v>33350.217600000004</v>
      </c>
      <c r="Q1400" s="9">
        <v>167568.41</v>
      </c>
      <c r="R1400" s="12">
        <f>J1400*VLOOKUP(C1400,'Projeto Básico'!A:F,6,FALSE)</f>
        <v>18.366593764244229</v>
      </c>
    </row>
    <row r="1401" spans="1:18">
      <c r="A1401" t="str">
        <f t="shared" si="21"/>
        <v>ItanhangáMT</v>
      </c>
      <c r="B1401" s="21" t="s">
        <v>4011</v>
      </c>
      <c r="C1401" s="22" t="s">
        <v>26</v>
      </c>
      <c r="D1401" s="22" t="s">
        <v>2455</v>
      </c>
      <c r="E1401" s="9" t="s">
        <v>4158</v>
      </c>
      <c r="F1401" s="9">
        <v>5104542</v>
      </c>
      <c r="G1401" s="9" t="s">
        <v>4159</v>
      </c>
      <c r="H1401" s="9" t="s">
        <v>4160</v>
      </c>
      <c r="I1401" s="9">
        <v>2909.7449999999999</v>
      </c>
      <c r="J1401" s="9">
        <v>7030</v>
      </c>
      <c r="K1401" s="9">
        <v>1.82</v>
      </c>
      <c r="L1401" s="9">
        <v>97.1</v>
      </c>
      <c r="M1401" s="9">
        <v>0.71</v>
      </c>
      <c r="N1401" s="9">
        <v>9.6199999999999992</v>
      </c>
      <c r="O1401" s="9">
        <v>21687.087800000001</v>
      </c>
      <c r="P1401" s="9">
        <v>17905.76871</v>
      </c>
      <c r="Q1401" s="9">
        <v>73529.36</v>
      </c>
      <c r="R1401" s="12">
        <f>J1401*VLOOKUP(C1401,'Projeto Básico'!A:F,6,FALSE)</f>
        <v>15.780634827992779</v>
      </c>
    </row>
    <row r="1402" spans="1:18">
      <c r="A1402" t="str">
        <f t="shared" si="21"/>
        <v>ItaúbaMT</v>
      </c>
      <c r="B1402" s="21" t="s">
        <v>4011</v>
      </c>
      <c r="C1402" s="22" t="s">
        <v>26</v>
      </c>
      <c r="D1402" s="22" t="s">
        <v>2455</v>
      </c>
      <c r="E1402" s="9" t="s">
        <v>4161</v>
      </c>
      <c r="F1402" s="9">
        <v>5104559</v>
      </c>
      <c r="G1402" s="9" t="s">
        <v>4162</v>
      </c>
      <c r="H1402" s="9" t="s">
        <v>4163</v>
      </c>
      <c r="I1402" s="9">
        <v>4521.79</v>
      </c>
      <c r="J1402" s="9">
        <v>3609</v>
      </c>
      <c r="K1402" s="9">
        <v>1.01</v>
      </c>
      <c r="L1402" s="9">
        <v>98.3</v>
      </c>
      <c r="M1402" s="9">
        <v>0.69</v>
      </c>
      <c r="N1402" s="9">
        <v>14.08</v>
      </c>
      <c r="O1402" s="9">
        <v>30885.87703</v>
      </c>
      <c r="P1402" s="9">
        <v>26143.874889999999</v>
      </c>
      <c r="Q1402" s="9">
        <v>88050.54</v>
      </c>
      <c r="R1402" s="12">
        <f>J1402*VLOOKUP(C1402,'Projeto Básico'!A:F,6,FALSE)</f>
        <v>8.1013244799752417</v>
      </c>
    </row>
    <row r="1403" spans="1:18">
      <c r="A1403" t="str">
        <f t="shared" si="21"/>
        <v>ItiquiraMT</v>
      </c>
      <c r="B1403" s="21" t="s">
        <v>4011</v>
      </c>
      <c r="C1403" s="22" t="s">
        <v>26</v>
      </c>
      <c r="D1403" s="22" t="s">
        <v>2455</v>
      </c>
      <c r="E1403" s="9" t="s">
        <v>4164</v>
      </c>
      <c r="F1403" s="9">
        <v>5104609</v>
      </c>
      <c r="G1403" s="9" t="s">
        <v>4165</v>
      </c>
      <c r="H1403" s="9" t="s">
        <v>4166</v>
      </c>
      <c r="I1403" s="9">
        <v>8698.8140000000003</v>
      </c>
      <c r="J1403" s="9">
        <v>13727</v>
      </c>
      <c r="K1403" s="9">
        <v>1.32</v>
      </c>
      <c r="L1403" s="9">
        <v>96.6</v>
      </c>
      <c r="M1403" s="9">
        <v>0.69299999999999995</v>
      </c>
      <c r="N1403" s="9">
        <v>23.81</v>
      </c>
      <c r="O1403" s="9">
        <v>74594.844159999993</v>
      </c>
      <c r="P1403" s="9">
        <v>64856.318939999997</v>
      </c>
      <c r="Q1403" s="9">
        <v>110925.03</v>
      </c>
      <c r="R1403" s="12">
        <f>J1403*VLOOKUP(C1403,'Projeto Básico'!A:F,6,FALSE)</f>
        <v>30.813765900975376</v>
      </c>
    </row>
    <row r="1404" spans="1:18">
      <c r="A1404" t="str">
        <f t="shared" si="21"/>
        <v>JaciaraMT</v>
      </c>
      <c r="B1404" s="21" t="s">
        <v>4011</v>
      </c>
      <c r="C1404" s="22" t="s">
        <v>26</v>
      </c>
      <c r="D1404" s="22" t="s">
        <v>2455</v>
      </c>
      <c r="E1404" s="9" t="s">
        <v>4167</v>
      </c>
      <c r="F1404" s="9">
        <v>5104807</v>
      </c>
      <c r="G1404" s="9" t="s">
        <v>4168</v>
      </c>
      <c r="H1404" s="9" t="s">
        <v>4169</v>
      </c>
      <c r="I1404" s="9">
        <v>1679.5</v>
      </c>
      <c r="J1404" s="9">
        <v>27696</v>
      </c>
      <c r="K1404" s="9">
        <v>15.51</v>
      </c>
      <c r="L1404" s="9">
        <v>98.2</v>
      </c>
      <c r="M1404" s="9">
        <v>0.73499999999999999</v>
      </c>
      <c r="N1404" s="9">
        <v>4.6100000000000003</v>
      </c>
      <c r="O1404" s="9">
        <v>83834.332909999997</v>
      </c>
      <c r="P1404" s="9">
        <v>75348.636480000001</v>
      </c>
      <c r="Q1404" s="9">
        <v>39080.050000000003</v>
      </c>
      <c r="R1404" s="12">
        <f>J1404*VLOOKUP(C1404,'Projeto Básico'!A:F,6,FALSE)</f>
        <v>62.170762759045239</v>
      </c>
    </row>
    <row r="1405" spans="1:18">
      <c r="A1405" t="str">
        <f t="shared" si="21"/>
        <v>JangadaMT</v>
      </c>
      <c r="B1405" s="21" t="s">
        <v>4011</v>
      </c>
      <c r="C1405" s="22" t="s">
        <v>26</v>
      </c>
      <c r="D1405" s="22" t="s">
        <v>2455</v>
      </c>
      <c r="E1405" s="9" t="s">
        <v>4170</v>
      </c>
      <c r="F1405" s="9">
        <v>5104906</v>
      </c>
      <c r="G1405" s="9" t="s">
        <v>4171</v>
      </c>
      <c r="H1405" s="9" t="s">
        <v>4172</v>
      </c>
      <c r="I1405" s="9">
        <v>1114.3019999999999</v>
      </c>
      <c r="J1405" s="9">
        <v>8420</v>
      </c>
      <c r="K1405" s="9">
        <v>7.56</v>
      </c>
      <c r="L1405" s="9">
        <v>96.1</v>
      </c>
      <c r="M1405" s="9">
        <v>0.63</v>
      </c>
      <c r="N1405" s="9" t="s">
        <v>151</v>
      </c>
      <c r="O1405" s="9">
        <v>19288.989730000001</v>
      </c>
      <c r="P1405" s="9">
        <v>17964.669170000001</v>
      </c>
      <c r="Q1405" s="9">
        <v>19803.72</v>
      </c>
      <c r="R1405" s="12">
        <f>J1405*VLOOKUP(C1405,'Projeto Básico'!A:F,6,FALSE)</f>
        <v>18.90084569725451</v>
      </c>
    </row>
    <row r="1406" spans="1:18">
      <c r="A1406" t="str">
        <f t="shared" si="21"/>
        <v>JauruMT</v>
      </c>
      <c r="B1406" s="21" t="s">
        <v>4011</v>
      </c>
      <c r="C1406" s="22" t="s">
        <v>26</v>
      </c>
      <c r="D1406" s="22" t="s">
        <v>2455</v>
      </c>
      <c r="E1406" s="9" t="s">
        <v>4173</v>
      </c>
      <c r="F1406" s="9">
        <v>5105002</v>
      </c>
      <c r="G1406" s="9" t="s">
        <v>4174</v>
      </c>
      <c r="H1406" s="9" t="s">
        <v>4175</v>
      </c>
      <c r="I1406" s="9">
        <v>1345.4110000000001</v>
      </c>
      <c r="J1406" s="9">
        <v>8377</v>
      </c>
      <c r="K1406" s="9">
        <v>8.0299999999999994</v>
      </c>
      <c r="L1406" s="9">
        <v>97.7</v>
      </c>
      <c r="M1406" s="9">
        <v>0.67300000000000004</v>
      </c>
      <c r="N1406" s="9">
        <v>24.79</v>
      </c>
      <c r="O1406" s="9">
        <v>34807.473230000003</v>
      </c>
      <c r="P1406" s="9">
        <v>29886.281340000001</v>
      </c>
      <c r="Q1406" s="9">
        <v>37226.519999999997</v>
      </c>
      <c r="R1406" s="12">
        <f>J1406*VLOOKUP(C1406,'Projeto Básico'!A:F,6,FALSE)</f>
        <v>18.804321188349292</v>
      </c>
    </row>
    <row r="1407" spans="1:18">
      <c r="A1407" t="str">
        <f t="shared" si="21"/>
        <v>JuaraMT</v>
      </c>
      <c r="B1407" s="21" t="s">
        <v>4011</v>
      </c>
      <c r="C1407" s="22" t="s">
        <v>26</v>
      </c>
      <c r="D1407" s="22" t="s">
        <v>2455</v>
      </c>
      <c r="E1407" s="9" t="s">
        <v>4176</v>
      </c>
      <c r="F1407" s="9">
        <v>5105101</v>
      </c>
      <c r="G1407" s="9" t="s">
        <v>4177</v>
      </c>
      <c r="H1407" s="9" t="s">
        <v>4178</v>
      </c>
      <c r="I1407" s="9">
        <v>22632.713</v>
      </c>
      <c r="J1407" s="9">
        <v>35275</v>
      </c>
      <c r="K1407" s="9">
        <v>1.45</v>
      </c>
      <c r="L1407" s="9">
        <v>96</v>
      </c>
      <c r="M1407" s="9">
        <v>0.68200000000000005</v>
      </c>
      <c r="N1407" s="9">
        <v>14.73</v>
      </c>
      <c r="O1407" s="9">
        <v>107350.09555</v>
      </c>
      <c r="P1407" s="9">
        <v>93567.262570000006</v>
      </c>
      <c r="Q1407" s="9">
        <v>30922.880000000001</v>
      </c>
      <c r="R1407" s="12">
        <f>J1407*VLOOKUP(C1407,'Projeto Básico'!A:F,6,FALSE)</f>
        <v>79.183768642595354</v>
      </c>
    </row>
    <row r="1408" spans="1:18">
      <c r="A1408" t="str">
        <f t="shared" si="21"/>
        <v>JuínaMT</v>
      </c>
      <c r="B1408" s="21" t="s">
        <v>4011</v>
      </c>
      <c r="C1408" s="22" t="s">
        <v>26</v>
      </c>
      <c r="D1408" s="22" t="s">
        <v>2455</v>
      </c>
      <c r="E1408" s="9" t="s">
        <v>4179</v>
      </c>
      <c r="F1408" s="9">
        <v>5105150</v>
      </c>
      <c r="G1408" s="9" t="s">
        <v>4180</v>
      </c>
      <c r="H1408" s="9" t="s">
        <v>4181</v>
      </c>
      <c r="I1408" s="9">
        <v>26397.172999999999</v>
      </c>
      <c r="J1408" s="9">
        <v>41190</v>
      </c>
      <c r="K1408" s="9">
        <v>1.5</v>
      </c>
      <c r="L1408" s="9">
        <v>96.4</v>
      </c>
      <c r="M1408" s="9">
        <v>0.71599999999999997</v>
      </c>
      <c r="N1408" s="9">
        <v>13.64</v>
      </c>
      <c r="O1408" s="9">
        <v>123325.82917</v>
      </c>
      <c r="P1408" s="9">
        <v>103068.38490999999</v>
      </c>
      <c r="Q1408" s="9">
        <v>28732.52</v>
      </c>
      <c r="R1408" s="12">
        <f>J1408*VLOOKUP(C1408,'Projeto Básico'!A:F,6,FALSE)</f>
        <v>92.461500507115588</v>
      </c>
    </row>
    <row r="1409" spans="1:18">
      <c r="A1409" t="str">
        <f t="shared" si="21"/>
        <v>JuruenaMT</v>
      </c>
      <c r="B1409" s="21" t="s">
        <v>4011</v>
      </c>
      <c r="C1409" s="22" t="s">
        <v>26</v>
      </c>
      <c r="D1409" s="22" t="s">
        <v>2455</v>
      </c>
      <c r="E1409" s="9" t="s">
        <v>4182</v>
      </c>
      <c r="F1409" s="9">
        <v>5105176</v>
      </c>
      <c r="G1409" s="9" t="s">
        <v>4183</v>
      </c>
      <c r="H1409" s="9" t="s">
        <v>4184</v>
      </c>
      <c r="I1409" s="9">
        <v>3207.837</v>
      </c>
      <c r="J1409" s="9">
        <v>16811</v>
      </c>
      <c r="K1409" s="9">
        <v>4.03</v>
      </c>
      <c r="L1409" s="9">
        <v>96.6</v>
      </c>
      <c r="M1409" s="9">
        <v>0.66200000000000003</v>
      </c>
      <c r="N1409" s="9">
        <v>12.58</v>
      </c>
      <c r="O1409" s="9">
        <v>32295.509849999999</v>
      </c>
      <c r="P1409" s="9">
        <v>27266.37874</v>
      </c>
      <c r="Q1409" s="9">
        <v>16184.12</v>
      </c>
      <c r="R1409" s="12">
        <f>J1409*VLOOKUP(C1409,'Projeto Básico'!A:F,6,FALSE)</f>
        <v>37.736593469898523</v>
      </c>
    </row>
    <row r="1410" spans="1:18">
      <c r="A1410" t="str">
        <f t="shared" si="21"/>
        <v>JuscimeiraMT</v>
      </c>
      <c r="B1410" s="21" t="s">
        <v>4011</v>
      </c>
      <c r="C1410" s="22" t="s">
        <v>26</v>
      </c>
      <c r="D1410" s="22" t="s">
        <v>2455</v>
      </c>
      <c r="E1410" s="9" t="s">
        <v>4185</v>
      </c>
      <c r="F1410" s="9">
        <v>5105200</v>
      </c>
      <c r="G1410" s="9" t="s">
        <v>4186</v>
      </c>
      <c r="H1410" s="9" t="s">
        <v>4187</v>
      </c>
      <c r="I1410" s="9">
        <v>2291.3069999999998</v>
      </c>
      <c r="J1410" s="9">
        <v>11124</v>
      </c>
      <c r="K1410" s="9">
        <v>5.18</v>
      </c>
      <c r="L1410" s="9">
        <v>99.3</v>
      </c>
      <c r="M1410" s="9">
        <v>0.71399999999999997</v>
      </c>
      <c r="N1410" s="9" t="s">
        <v>151</v>
      </c>
      <c r="O1410" s="9">
        <v>33976.623460000003</v>
      </c>
      <c r="P1410" s="9">
        <v>29755.821400000001</v>
      </c>
      <c r="Q1410" s="9">
        <v>37365.01</v>
      </c>
      <c r="R1410" s="12">
        <f>J1410*VLOOKUP(C1410,'Projeto Básico'!A:F,6,FALSE)</f>
        <v>24.970665978178051</v>
      </c>
    </row>
    <row r="1411" spans="1:18">
      <c r="A1411" t="str">
        <f t="shared" si="21"/>
        <v>Lambari D'OesteMT</v>
      </c>
      <c r="B1411" s="21" t="s">
        <v>4011</v>
      </c>
      <c r="C1411" s="22" t="s">
        <v>26</v>
      </c>
      <c r="D1411" s="22" t="s">
        <v>2455</v>
      </c>
      <c r="E1411" s="9" t="s">
        <v>4188</v>
      </c>
      <c r="F1411" s="9">
        <v>5105234</v>
      </c>
      <c r="G1411" s="9" t="s">
        <v>4189</v>
      </c>
      <c r="H1411" s="9" t="s">
        <v>4190</v>
      </c>
      <c r="I1411" s="9">
        <v>1810.547</v>
      </c>
      <c r="J1411" s="9">
        <v>6246</v>
      </c>
      <c r="K1411" s="9">
        <v>3.08</v>
      </c>
      <c r="L1411" s="9">
        <v>95.4</v>
      </c>
      <c r="M1411" s="9">
        <v>0.627</v>
      </c>
      <c r="N1411" s="9">
        <v>13.51</v>
      </c>
      <c r="O1411" s="9">
        <v>23254.3701</v>
      </c>
      <c r="P1411" s="9">
        <v>20482.887009999999</v>
      </c>
      <c r="Q1411" s="9">
        <v>36411.42</v>
      </c>
      <c r="R1411" s="12">
        <f>J1411*VLOOKUP(C1411,'Projeto Básico'!A:F,6,FALSE)</f>
        <v>14.020746107488321</v>
      </c>
    </row>
    <row r="1412" spans="1:18">
      <c r="A1412" t="str">
        <f t="shared" si="21"/>
        <v>Lucas do Rio VerdeMT</v>
      </c>
      <c r="B1412" s="21" t="s">
        <v>4011</v>
      </c>
      <c r="C1412" s="22" t="s">
        <v>26</v>
      </c>
      <c r="D1412" s="22" t="s">
        <v>2455</v>
      </c>
      <c r="E1412" s="9" t="s">
        <v>4191</v>
      </c>
      <c r="F1412" s="9">
        <v>5105259</v>
      </c>
      <c r="G1412" s="9" t="s">
        <v>4192</v>
      </c>
      <c r="H1412" s="9" t="s">
        <v>4193</v>
      </c>
      <c r="I1412" s="9">
        <v>3674.596</v>
      </c>
      <c r="J1412" s="9">
        <v>69671</v>
      </c>
      <c r="K1412" s="9">
        <v>12.43</v>
      </c>
      <c r="L1412" s="9">
        <v>97.5</v>
      </c>
      <c r="M1412" s="9">
        <v>0.76800000000000002</v>
      </c>
      <c r="N1412" s="9">
        <v>14.89</v>
      </c>
      <c r="O1412" s="9">
        <v>253806.92348</v>
      </c>
      <c r="P1412" s="9">
        <v>211260.52069</v>
      </c>
      <c r="Q1412" s="9">
        <v>85997.55</v>
      </c>
      <c r="R1412" s="12">
        <f>J1412*VLOOKUP(C1412,'Projeto Básico'!A:F,6,FALSE)</f>
        <v>156.39439674268635</v>
      </c>
    </row>
    <row r="1413" spans="1:18">
      <c r="A1413" t="str">
        <f t="shared" si="21"/>
        <v>LuciaraMT</v>
      </c>
      <c r="B1413" s="21" t="s">
        <v>4011</v>
      </c>
      <c r="C1413" s="22" t="s">
        <v>26</v>
      </c>
      <c r="D1413" s="22" t="s">
        <v>2455</v>
      </c>
      <c r="E1413" s="9" t="s">
        <v>4194</v>
      </c>
      <c r="F1413" s="9">
        <v>5105309</v>
      </c>
      <c r="G1413" s="9" t="s">
        <v>4195</v>
      </c>
      <c r="H1413" s="9" t="s">
        <v>4196</v>
      </c>
      <c r="I1413" s="9">
        <v>4282.7330000000002</v>
      </c>
      <c r="J1413" s="9">
        <v>2036</v>
      </c>
      <c r="K1413" s="9">
        <v>0.52</v>
      </c>
      <c r="L1413" s="9">
        <v>98</v>
      </c>
      <c r="M1413" s="9">
        <v>0.67600000000000005</v>
      </c>
      <c r="N1413" s="9">
        <v>58.82</v>
      </c>
      <c r="O1413" s="9">
        <v>13388.96003</v>
      </c>
      <c r="P1413" s="9">
        <v>11237.445009999999</v>
      </c>
      <c r="Q1413" s="9">
        <v>16983.95</v>
      </c>
      <c r="R1413" s="12">
        <f>J1413*VLOOKUP(C1413,'Projeto Básico'!A:F,6,FALSE)</f>
        <v>4.5703232588610669</v>
      </c>
    </row>
    <row r="1414" spans="1:18">
      <c r="A1414" t="str">
        <f t="shared" ref="A1414:A1477" si="22">CONCATENATE(E1414,C1414)</f>
        <v>Vila Bela da Santíssima TrindadeMT</v>
      </c>
      <c r="B1414" s="21" t="s">
        <v>4011</v>
      </c>
      <c r="C1414" s="22" t="s">
        <v>26</v>
      </c>
      <c r="D1414" s="22" t="s">
        <v>2455</v>
      </c>
      <c r="E1414" s="9" t="s">
        <v>4197</v>
      </c>
      <c r="F1414" s="9">
        <v>5105507</v>
      </c>
      <c r="G1414" s="9" t="s">
        <v>4198</v>
      </c>
      <c r="H1414" s="9" t="s">
        <v>4199</v>
      </c>
      <c r="I1414" s="9">
        <v>13443.675999999999</v>
      </c>
      <c r="J1414" s="9">
        <v>16412</v>
      </c>
      <c r="K1414" s="9">
        <v>1.08</v>
      </c>
      <c r="L1414" s="9">
        <v>93.9</v>
      </c>
      <c r="M1414" s="9">
        <v>0.64500000000000002</v>
      </c>
      <c r="N1414" s="9">
        <v>24.49</v>
      </c>
      <c r="O1414" s="9">
        <v>65850.172059999997</v>
      </c>
      <c r="P1414" s="9">
        <v>55863.738449999997</v>
      </c>
      <c r="Q1414" s="9">
        <v>28225.31</v>
      </c>
      <c r="R1414" s="12">
        <f>J1414*VLOOKUP(C1414,'Projeto Básico'!A:F,6,FALSE)</f>
        <v>36.840935817498931</v>
      </c>
    </row>
    <row r="1415" spans="1:18">
      <c r="A1415" t="str">
        <f t="shared" si="22"/>
        <v>MarcelândiaMT</v>
      </c>
      <c r="B1415" s="21" t="s">
        <v>4011</v>
      </c>
      <c r="C1415" s="22" t="s">
        <v>26</v>
      </c>
      <c r="D1415" s="22" t="s">
        <v>2455</v>
      </c>
      <c r="E1415" s="9" t="s">
        <v>4200</v>
      </c>
      <c r="F1415" s="9">
        <v>5105580</v>
      </c>
      <c r="G1415" s="9" t="s">
        <v>4201</v>
      </c>
      <c r="H1415" s="9" t="s">
        <v>4202</v>
      </c>
      <c r="I1415" s="9">
        <v>12285.486000000001</v>
      </c>
      <c r="J1415" s="9">
        <v>10107</v>
      </c>
      <c r="K1415" s="9">
        <v>0.98</v>
      </c>
      <c r="L1415" s="9">
        <v>98.3</v>
      </c>
      <c r="M1415" s="9">
        <v>0.70099999999999996</v>
      </c>
      <c r="N1415" s="9">
        <v>4.59</v>
      </c>
      <c r="O1415" s="9">
        <v>41007.486279999997</v>
      </c>
      <c r="P1415" s="9">
        <v>32797.597220000003</v>
      </c>
      <c r="Q1415" s="9">
        <v>45760.21</v>
      </c>
      <c r="R1415" s="12">
        <f>J1415*VLOOKUP(C1415,'Projeto Básico'!A:F,6,FALSE)</f>
        <v>22.687749104768567</v>
      </c>
    </row>
    <row r="1416" spans="1:18">
      <c r="A1416" t="str">
        <f t="shared" si="22"/>
        <v>MatupáMT</v>
      </c>
      <c r="B1416" s="21" t="s">
        <v>4011</v>
      </c>
      <c r="C1416" s="22" t="s">
        <v>26</v>
      </c>
      <c r="D1416" s="22" t="s">
        <v>2455</v>
      </c>
      <c r="E1416" s="9" t="s">
        <v>4203</v>
      </c>
      <c r="F1416" s="9">
        <v>5105606</v>
      </c>
      <c r="G1416" s="9" t="s">
        <v>4204</v>
      </c>
      <c r="H1416" s="9" t="s">
        <v>4205</v>
      </c>
      <c r="I1416" s="9">
        <v>5228.2719999999999</v>
      </c>
      <c r="J1416" s="9">
        <v>17017</v>
      </c>
      <c r="K1416" s="9">
        <v>2.71</v>
      </c>
      <c r="L1416" s="9">
        <v>98.6</v>
      </c>
      <c r="M1416" s="9">
        <v>0.71599999999999997</v>
      </c>
      <c r="N1416" s="9">
        <v>13.93</v>
      </c>
      <c r="O1416" s="9">
        <v>59633.916879999997</v>
      </c>
      <c r="P1416" s="9">
        <v>50932.725380000003</v>
      </c>
      <c r="Q1416" s="9">
        <v>62076.56</v>
      </c>
      <c r="R1416" s="12">
        <f>J1416*VLOOKUP(C1416,'Projeto Básico'!A:F,6,FALSE)</f>
        <v>38.199013210235158</v>
      </c>
    </row>
    <row r="1417" spans="1:18">
      <c r="A1417" t="str">
        <f t="shared" si="22"/>
        <v>Mirassol d'OesteMT</v>
      </c>
      <c r="B1417" s="21" t="s">
        <v>4011</v>
      </c>
      <c r="C1417" s="22" t="s">
        <v>26</v>
      </c>
      <c r="D1417" s="22" t="s">
        <v>2455</v>
      </c>
      <c r="E1417" s="9" t="s">
        <v>4206</v>
      </c>
      <c r="F1417" s="9">
        <v>5105622</v>
      </c>
      <c r="G1417" s="9" t="s">
        <v>4207</v>
      </c>
      <c r="H1417" s="9" t="s">
        <v>4208</v>
      </c>
      <c r="I1417" s="9">
        <v>1085.4860000000001</v>
      </c>
      <c r="J1417" s="9">
        <v>28135</v>
      </c>
      <c r="K1417" s="9">
        <v>23.5</v>
      </c>
      <c r="L1417" s="9">
        <v>96.6</v>
      </c>
      <c r="M1417" s="9">
        <v>0.70399999999999996</v>
      </c>
      <c r="N1417" s="9">
        <v>9.7100000000000009</v>
      </c>
      <c r="O1417" s="9">
        <v>64031.627330000003</v>
      </c>
      <c r="P1417" s="9">
        <v>55667.02089</v>
      </c>
      <c r="Q1417" s="9">
        <v>28650.799999999999</v>
      </c>
      <c r="R1417" s="12">
        <f>J1417*VLOOKUP(C1417,'Projeto Básico'!A:F,6,FALSE)</f>
        <v>63.156210652286894</v>
      </c>
    </row>
    <row r="1418" spans="1:18">
      <c r="A1418" t="str">
        <f t="shared" si="22"/>
        <v>NobresMT</v>
      </c>
      <c r="B1418" s="21" t="s">
        <v>4011</v>
      </c>
      <c r="C1418" s="22" t="s">
        <v>26</v>
      </c>
      <c r="D1418" s="22" t="s">
        <v>2455</v>
      </c>
      <c r="E1418" s="9" t="s">
        <v>4209</v>
      </c>
      <c r="F1418" s="9">
        <v>5105903</v>
      </c>
      <c r="G1418" s="9" t="s">
        <v>4210</v>
      </c>
      <c r="H1418" s="9" t="s">
        <v>4211</v>
      </c>
      <c r="I1418" s="9">
        <v>3908.739</v>
      </c>
      <c r="J1418" s="9">
        <v>15332</v>
      </c>
      <c r="K1418" s="9">
        <v>3.85</v>
      </c>
      <c r="L1418" s="9">
        <v>97.8</v>
      </c>
      <c r="M1418" s="9">
        <v>0.69899999999999995</v>
      </c>
      <c r="N1418" s="9">
        <v>19.46</v>
      </c>
      <c r="O1418" s="9">
        <v>56299.838400000001</v>
      </c>
      <c r="P1418" s="9">
        <v>45238.130770000003</v>
      </c>
      <c r="Q1418" s="9">
        <v>53556.22</v>
      </c>
      <c r="R1418" s="12">
        <f>J1418*VLOOKUP(C1418,'Projeto Básico'!A:F,6,FALSE)</f>
        <v>34.416599314763204</v>
      </c>
    </row>
    <row r="1419" spans="1:18">
      <c r="A1419" t="str">
        <f t="shared" si="22"/>
        <v>NortelândiaMT</v>
      </c>
      <c r="B1419" s="21" t="s">
        <v>4011</v>
      </c>
      <c r="C1419" s="22" t="s">
        <v>26</v>
      </c>
      <c r="D1419" s="22" t="s">
        <v>2455</v>
      </c>
      <c r="E1419" s="9" t="s">
        <v>4212</v>
      </c>
      <c r="F1419" s="9">
        <v>5106000</v>
      </c>
      <c r="G1419" s="9" t="s">
        <v>4213</v>
      </c>
      <c r="H1419" s="9" t="s">
        <v>4214</v>
      </c>
      <c r="I1419" s="9">
        <v>1336.7539999999999</v>
      </c>
      <c r="J1419" s="9">
        <v>5858</v>
      </c>
      <c r="K1419" s="9">
        <v>4.7699999999999996</v>
      </c>
      <c r="L1419" s="9">
        <v>96.9</v>
      </c>
      <c r="M1419" s="9">
        <v>0.70199999999999996</v>
      </c>
      <c r="N1419" s="9" t="s">
        <v>151</v>
      </c>
      <c r="O1419" s="9">
        <v>22510.420440000002</v>
      </c>
      <c r="P1419" s="9">
        <v>18692.86346</v>
      </c>
      <c r="Q1419" s="9">
        <v>35978.29</v>
      </c>
      <c r="R1419" s="12">
        <f>J1419*VLOOKUP(C1419,'Projeto Básico'!A:F,6,FALSE)</f>
        <v>13.1497807713203</v>
      </c>
    </row>
    <row r="1420" spans="1:18">
      <c r="A1420" t="str">
        <f t="shared" si="22"/>
        <v>Nossa Senhora do LivramentoMT</v>
      </c>
      <c r="B1420" s="21" t="s">
        <v>4011</v>
      </c>
      <c r="C1420" s="22" t="s">
        <v>26</v>
      </c>
      <c r="D1420" s="22" t="s">
        <v>2455</v>
      </c>
      <c r="E1420" s="9" t="s">
        <v>4215</v>
      </c>
      <c r="F1420" s="9">
        <v>5106109</v>
      </c>
      <c r="G1420" s="9" t="s">
        <v>1372</v>
      </c>
      <c r="H1420" s="9" t="s">
        <v>4216</v>
      </c>
      <c r="I1420" s="9">
        <v>5537.4129999999996</v>
      </c>
      <c r="J1420" s="9">
        <v>13093</v>
      </c>
      <c r="K1420" s="9">
        <v>2.29</v>
      </c>
      <c r="L1420" s="9">
        <v>95.5</v>
      </c>
      <c r="M1420" s="9">
        <v>0.63800000000000001</v>
      </c>
      <c r="N1420" s="9">
        <v>7.94</v>
      </c>
      <c r="O1420" s="9">
        <v>37686.41822</v>
      </c>
      <c r="P1420" s="9">
        <v>32899.356939999998</v>
      </c>
      <c r="Q1420" s="9">
        <v>26818.2</v>
      </c>
      <c r="R1420" s="12">
        <f>J1420*VLOOKUP(C1420,'Projeto Básico'!A:F,6,FALSE)</f>
        <v>29.390590583628658</v>
      </c>
    </row>
    <row r="1421" spans="1:18">
      <c r="A1421" t="str">
        <f t="shared" si="22"/>
        <v>Nova BandeirantesMT</v>
      </c>
      <c r="B1421" s="21" t="s">
        <v>4011</v>
      </c>
      <c r="C1421" s="22" t="s">
        <v>26</v>
      </c>
      <c r="D1421" s="22" t="s">
        <v>2455</v>
      </c>
      <c r="E1421" s="9" t="s">
        <v>4217</v>
      </c>
      <c r="F1421" s="9">
        <v>5106158</v>
      </c>
      <c r="G1421" s="9" t="s">
        <v>4218</v>
      </c>
      <c r="H1421" s="9" t="s">
        <v>4219</v>
      </c>
      <c r="I1421" s="9">
        <v>9556.6610000000001</v>
      </c>
      <c r="J1421" s="9">
        <v>16052</v>
      </c>
      <c r="K1421" s="9">
        <v>1.21</v>
      </c>
      <c r="L1421" s="9">
        <v>93.8</v>
      </c>
      <c r="M1421" s="9">
        <v>0.65</v>
      </c>
      <c r="N1421" s="9">
        <v>11.63</v>
      </c>
      <c r="O1421" s="9">
        <v>38590.682480000003</v>
      </c>
      <c r="P1421" s="9">
        <v>33975.74151</v>
      </c>
      <c r="Q1421" s="9">
        <v>16512.7</v>
      </c>
      <c r="R1421" s="12">
        <f>J1421*VLOOKUP(C1421,'Projeto Básico'!A:F,6,FALSE)</f>
        <v>36.03282364992036</v>
      </c>
    </row>
    <row r="1422" spans="1:18">
      <c r="A1422" t="str">
        <f t="shared" si="22"/>
        <v>Nova NazaréMT</v>
      </c>
      <c r="B1422" s="21" t="s">
        <v>4011</v>
      </c>
      <c r="C1422" s="22" t="s">
        <v>26</v>
      </c>
      <c r="D1422" s="22" t="s">
        <v>2455</v>
      </c>
      <c r="E1422" s="9" t="s">
        <v>4220</v>
      </c>
      <c r="F1422" s="9">
        <v>5106174</v>
      </c>
      <c r="G1422" s="9" t="s">
        <v>4221</v>
      </c>
      <c r="H1422" s="9" t="s">
        <v>4222</v>
      </c>
      <c r="I1422" s="9">
        <v>4034.5390000000002</v>
      </c>
      <c r="J1422" s="9">
        <v>4013</v>
      </c>
      <c r="K1422" s="9">
        <v>0.75</v>
      </c>
      <c r="L1422" s="9">
        <v>66.3</v>
      </c>
      <c r="M1422" s="9">
        <v>0.59499999999999997</v>
      </c>
      <c r="N1422" s="9">
        <v>19.61</v>
      </c>
      <c r="O1422" s="9">
        <v>23091.24439</v>
      </c>
      <c r="P1422" s="9">
        <v>18261.281230000001</v>
      </c>
      <c r="Q1422" s="9">
        <v>25601.52</v>
      </c>
      <c r="R1422" s="12">
        <f>J1422*VLOOKUP(C1422,'Projeto Básico'!A:F,6,FALSE)</f>
        <v>9.0082059124800899</v>
      </c>
    </row>
    <row r="1423" spans="1:18">
      <c r="A1423" t="str">
        <f t="shared" si="22"/>
        <v>Nova LacerdaMT</v>
      </c>
      <c r="B1423" s="21" t="s">
        <v>4011</v>
      </c>
      <c r="C1423" s="22" t="s">
        <v>26</v>
      </c>
      <c r="D1423" s="22" t="s">
        <v>2455</v>
      </c>
      <c r="E1423" s="9" t="s">
        <v>4223</v>
      </c>
      <c r="F1423" s="9">
        <v>5106182</v>
      </c>
      <c r="G1423" s="9" t="s">
        <v>4224</v>
      </c>
      <c r="H1423" s="9" t="s">
        <v>4225</v>
      </c>
      <c r="I1423" s="9">
        <v>4780.41</v>
      </c>
      <c r="J1423" s="9">
        <v>6861</v>
      </c>
      <c r="K1423" s="9">
        <v>1.1499999999999999</v>
      </c>
      <c r="L1423" s="9">
        <v>93</v>
      </c>
      <c r="M1423" s="9">
        <v>0.63600000000000001</v>
      </c>
      <c r="N1423" s="9">
        <v>10.42</v>
      </c>
      <c r="O1423" s="9">
        <v>27721.622520000001</v>
      </c>
      <c r="P1423" s="9">
        <v>22274.90119</v>
      </c>
      <c r="Q1423" s="9">
        <v>42906.29</v>
      </c>
      <c r="R1423" s="12">
        <f>J1423*VLOOKUP(C1423,'Projeto Básico'!A:F,6,FALSE)</f>
        <v>15.401271060435059</v>
      </c>
    </row>
    <row r="1424" spans="1:18">
      <c r="A1424" t="str">
        <f t="shared" si="22"/>
        <v>Nova Santa HelenaMT</v>
      </c>
      <c r="B1424" s="21" t="s">
        <v>4011</v>
      </c>
      <c r="C1424" s="22" t="s">
        <v>26</v>
      </c>
      <c r="D1424" s="22" t="s">
        <v>2455</v>
      </c>
      <c r="E1424" s="9" t="s">
        <v>4226</v>
      </c>
      <c r="F1424" s="9">
        <v>5106190</v>
      </c>
      <c r="G1424" s="9" t="s">
        <v>4227</v>
      </c>
      <c r="H1424" s="9" t="s">
        <v>4228</v>
      </c>
      <c r="I1424" s="9">
        <v>2385.6109999999999</v>
      </c>
      <c r="J1424" s="9">
        <v>3755</v>
      </c>
      <c r="K1424" s="9">
        <v>1.47</v>
      </c>
      <c r="L1424" s="9">
        <v>97.9</v>
      </c>
      <c r="M1424" s="9">
        <v>0.71399999999999997</v>
      </c>
      <c r="N1424" s="9">
        <v>17.54</v>
      </c>
      <c r="O1424" s="9">
        <v>21742.79508</v>
      </c>
      <c r="P1424" s="9">
        <v>18574.650160000001</v>
      </c>
      <c r="Q1424" s="9">
        <v>62388.44</v>
      </c>
      <c r="R1424" s="12">
        <f>J1424*VLOOKUP(C1424,'Projeto Básico'!A:F,6,FALSE)</f>
        <v>8.4290588590487747</v>
      </c>
    </row>
    <row r="1425" spans="1:18">
      <c r="A1425" t="str">
        <f t="shared" si="22"/>
        <v>Nova BrasilândiaMT</v>
      </c>
      <c r="B1425" s="21" t="s">
        <v>4011</v>
      </c>
      <c r="C1425" s="22" t="s">
        <v>26</v>
      </c>
      <c r="D1425" s="22" t="s">
        <v>2455</v>
      </c>
      <c r="E1425" s="9" t="s">
        <v>4229</v>
      </c>
      <c r="F1425" s="9">
        <v>5106208</v>
      </c>
      <c r="G1425" s="9" t="s">
        <v>4230</v>
      </c>
      <c r="H1425" s="9" t="s">
        <v>4231</v>
      </c>
      <c r="I1425" s="9">
        <v>3290.0320000000002</v>
      </c>
      <c r="J1425" s="9">
        <v>3656</v>
      </c>
      <c r="K1425" s="9">
        <v>1.4</v>
      </c>
      <c r="L1425" s="9">
        <v>95.4</v>
      </c>
      <c r="M1425" s="9">
        <v>0.65100000000000002</v>
      </c>
      <c r="N1425" s="9" t="s">
        <v>151</v>
      </c>
      <c r="O1425" s="9">
        <v>21159.785349999998</v>
      </c>
      <c r="P1425" s="9">
        <v>18305.697789999998</v>
      </c>
      <c r="Q1425" s="9">
        <v>23265.439999999999</v>
      </c>
      <c r="R1425" s="12">
        <f>J1425*VLOOKUP(C1425,'Projeto Básico'!A:F,6,FALSE)</f>
        <v>8.2068280129646656</v>
      </c>
    </row>
    <row r="1426" spans="1:18">
      <c r="A1426" t="str">
        <f t="shared" si="22"/>
        <v>Nova Canaã do NorteMT</v>
      </c>
      <c r="B1426" s="21" t="s">
        <v>4011</v>
      </c>
      <c r="C1426" s="22" t="s">
        <v>26</v>
      </c>
      <c r="D1426" s="22" t="s">
        <v>2455</v>
      </c>
      <c r="E1426" s="9" t="s">
        <v>4232</v>
      </c>
      <c r="F1426" s="9">
        <v>5106216</v>
      </c>
      <c r="G1426" s="9" t="s">
        <v>1493</v>
      </c>
      <c r="H1426" s="9" t="s">
        <v>4233</v>
      </c>
      <c r="I1426" s="9">
        <v>5953.0990000000002</v>
      </c>
      <c r="J1426" s="9">
        <v>12876</v>
      </c>
      <c r="K1426" s="9">
        <v>2.0299999999999998</v>
      </c>
      <c r="L1426" s="9">
        <v>97.9</v>
      </c>
      <c r="M1426" s="9">
        <v>0.68600000000000005</v>
      </c>
      <c r="N1426" s="9">
        <v>5.43</v>
      </c>
      <c r="O1426" s="9">
        <v>47220.457090000004</v>
      </c>
      <c r="P1426" s="9">
        <v>36057.531770000001</v>
      </c>
      <c r="Q1426" s="9">
        <v>55695.47</v>
      </c>
      <c r="R1426" s="12">
        <f>J1426*VLOOKUP(C1426,'Projeto Básico'!A:F,6,FALSE)</f>
        <v>28.903478527060461</v>
      </c>
    </row>
    <row r="1427" spans="1:18">
      <c r="A1427" t="str">
        <f t="shared" si="22"/>
        <v>Nova MutumMT</v>
      </c>
      <c r="B1427" s="21" t="s">
        <v>4011</v>
      </c>
      <c r="C1427" s="22" t="s">
        <v>26</v>
      </c>
      <c r="D1427" s="22" t="s">
        <v>2455</v>
      </c>
      <c r="E1427" s="9" t="s">
        <v>4234</v>
      </c>
      <c r="F1427" s="9">
        <v>5106224</v>
      </c>
      <c r="G1427" s="9" t="s">
        <v>4235</v>
      </c>
      <c r="H1427" s="9" t="s">
        <v>4236</v>
      </c>
      <c r="I1427" s="9">
        <v>9536.8140000000003</v>
      </c>
      <c r="J1427" s="9">
        <v>48222</v>
      </c>
      <c r="K1427" s="9">
        <v>3.31</v>
      </c>
      <c r="L1427" s="9">
        <v>97.2</v>
      </c>
      <c r="M1427" s="9">
        <v>0.75800000000000001</v>
      </c>
      <c r="N1427" s="9">
        <v>7.08</v>
      </c>
      <c r="O1427" s="9">
        <v>183404.13644999999</v>
      </c>
      <c r="P1427" s="9">
        <v>160019.57097</v>
      </c>
      <c r="Q1427" s="9">
        <v>99281.53</v>
      </c>
      <c r="R1427" s="12">
        <f>J1427*VLOOKUP(C1427,'Projeto Básico'!A:F,6,FALSE)</f>
        <v>108.24662484715047</v>
      </c>
    </row>
    <row r="1428" spans="1:18">
      <c r="A1428" t="str">
        <f t="shared" si="22"/>
        <v>Nova OlímpiaMT</v>
      </c>
      <c r="B1428" s="21" t="s">
        <v>4011</v>
      </c>
      <c r="C1428" s="22" t="s">
        <v>26</v>
      </c>
      <c r="D1428" s="22" t="s">
        <v>2455</v>
      </c>
      <c r="E1428" s="9" t="s">
        <v>4237</v>
      </c>
      <c r="F1428" s="9">
        <v>5106232</v>
      </c>
      <c r="G1428" s="9" t="s">
        <v>4238</v>
      </c>
      <c r="H1428" s="9" t="s">
        <v>4239</v>
      </c>
      <c r="I1428" s="9">
        <v>1327.2660000000001</v>
      </c>
      <c r="J1428" s="9">
        <v>20820</v>
      </c>
      <c r="K1428" s="9">
        <v>11.3</v>
      </c>
      <c r="L1428" s="9">
        <v>95.7</v>
      </c>
      <c r="M1428" s="9">
        <v>0.68200000000000005</v>
      </c>
      <c r="N1428" s="9" t="s">
        <v>151</v>
      </c>
      <c r="O1428" s="9">
        <v>60587.385159999998</v>
      </c>
      <c r="P1428" s="9">
        <v>46342.35454</v>
      </c>
      <c r="Q1428" s="9">
        <v>36067.56</v>
      </c>
      <c r="R1428" s="12">
        <f>J1428*VLOOKUP(C1428,'Projeto Básico'!A:F,6,FALSE)</f>
        <v>46.735820358294404</v>
      </c>
    </row>
    <row r="1429" spans="1:18">
      <c r="A1429" t="str">
        <f t="shared" si="22"/>
        <v>Nova UbiratãMT</v>
      </c>
      <c r="B1429" s="21" t="s">
        <v>4011</v>
      </c>
      <c r="C1429" s="22" t="s">
        <v>26</v>
      </c>
      <c r="D1429" s="22" t="s">
        <v>2455</v>
      </c>
      <c r="E1429" s="9" t="s">
        <v>4240</v>
      </c>
      <c r="F1429" s="9">
        <v>5106240</v>
      </c>
      <c r="G1429" s="9" t="s">
        <v>4241</v>
      </c>
      <c r="H1429" s="9" t="s">
        <v>4242</v>
      </c>
      <c r="I1429" s="9">
        <v>12460.736000000001</v>
      </c>
      <c r="J1429" s="9">
        <v>12492</v>
      </c>
      <c r="K1429" s="9">
        <v>0.73</v>
      </c>
      <c r="L1429" s="9">
        <v>96.6</v>
      </c>
      <c r="M1429" s="9">
        <v>0.66900000000000004</v>
      </c>
      <c r="N1429" s="9" t="s">
        <v>151</v>
      </c>
      <c r="O1429" s="9">
        <v>56815.662949999998</v>
      </c>
      <c r="P1429" s="9">
        <v>50075.999320000003</v>
      </c>
      <c r="Q1429" s="9">
        <v>184589.24</v>
      </c>
      <c r="R1429" s="12">
        <f>J1429*VLOOKUP(C1429,'Projeto Básico'!A:F,6,FALSE)</f>
        <v>28.041492214976643</v>
      </c>
    </row>
    <row r="1430" spans="1:18">
      <c r="A1430" t="str">
        <f t="shared" si="22"/>
        <v>Nova XavantinaMT</v>
      </c>
      <c r="B1430" s="21" t="s">
        <v>4011</v>
      </c>
      <c r="C1430" s="22" t="s">
        <v>26</v>
      </c>
      <c r="D1430" s="22" t="s">
        <v>2455</v>
      </c>
      <c r="E1430" s="9" t="s">
        <v>4243</v>
      </c>
      <c r="F1430" s="9">
        <v>5106257</v>
      </c>
      <c r="G1430" s="9" t="s">
        <v>4244</v>
      </c>
      <c r="H1430" s="9" t="s">
        <v>4245</v>
      </c>
      <c r="I1430" s="9">
        <v>5520.46</v>
      </c>
      <c r="J1430" s="9">
        <v>21695</v>
      </c>
      <c r="K1430" s="9">
        <v>3.52</v>
      </c>
      <c r="L1430" s="9">
        <v>97.6</v>
      </c>
      <c r="M1430" s="9">
        <v>0.70399999999999996</v>
      </c>
      <c r="N1430" s="9">
        <v>12.38</v>
      </c>
      <c r="O1430" s="9">
        <v>59140.02822</v>
      </c>
      <c r="P1430" s="9">
        <v>47789.449540000001</v>
      </c>
      <c r="Q1430" s="9">
        <v>42239.09</v>
      </c>
      <c r="R1430" s="12">
        <f>J1430*VLOOKUP(C1430,'Projeto Básico'!A:F,6,FALSE)</f>
        <v>48.69998187671456</v>
      </c>
    </row>
    <row r="1431" spans="1:18">
      <c r="A1431" t="str">
        <f t="shared" si="22"/>
        <v>Novo MundoMT</v>
      </c>
      <c r="B1431" s="21" t="s">
        <v>4011</v>
      </c>
      <c r="C1431" s="22" t="s">
        <v>26</v>
      </c>
      <c r="D1431" s="22" t="s">
        <v>2455</v>
      </c>
      <c r="E1431" s="9" t="s">
        <v>4246</v>
      </c>
      <c r="F1431" s="9">
        <v>5106265</v>
      </c>
      <c r="G1431" s="9" t="s">
        <v>4247</v>
      </c>
      <c r="H1431" s="9" t="s">
        <v>4248</v>
      </c>
      <c r="I1431" s="9">
        <v>5800.759</v>
      </c>
      <c r="J1431" s="9">
        <v>9545</v>
      </c>
      <c r="K1431" s="9">
        <v>1.27</v>
      </c>
      <c r="L1431" s="9">
        <v>99.2</v>
      </c>
      <c r="M1431" s="9">
        <v>0.67400000000000004</v>
      </c>
      <c r="N1431" s="9">
        <v>19.23</v>
      </c>
      <c r="O1431" s="9">
        <v>30330.454119999999</v>
      </c>
      <c r="P1431" s="9">
        <v>24690.674080000001</v>
      </c>
      <c r="Q1431" s="9">
        <v>35176.089999999997</v>
      </c>
      <c r="R1431" s="12">
        <f>J1431*VLOOKUP(C1431,'Projeto Básico'!A:F,6,FALSE)</f>
        <v>21.426196220937566</v>
      </c>
    </row>
    <row r="1432" spans="1:18">
      <c r="A1432" t="str">
        <f t="shared" si="22"/>
        <v>Novo Horizonte do NorteMT</v>
      </c>
      <c r="B1432" s="21" t="s">
        <v>4011</v>
      </c>
      <c r="C1432" s="22" t="s">
        <v>26</v>
      </c>
      <c r="D1432" s="22" t="s">
        <v>2455</v>
      </c>
      <c r="E1432" s="9" t="s">
        <v>4249</v>
      </c>
      <c r="F1432" s="9">
        <v>5106273</v>
      </c>
      <c r="G1432" s="9" t="s">
        <v>1513</v>
      </c>
      <c r="H1432" s="9" t="s">
        <v>4250</v>
      </c>
      <c r="I1432" s="9">
        <v>920.048</v>
      </c>
      <c r="J1432" s="9">
        <v>4069</v>
      </c>
      <c r="K1432" s="9">
        <v>4.26</v>
      </c>
      <c r="L1432" s="9">
        <v>98.3</v>
      </c>
      <c r="M1432" s="9">
        <v>0.66400000000000003</v>
      </c>
      <c r="N1432" s="9" t="s">
        <v>151</v>
      </c>
      <c r="O1432" s="9">
        <v>19973.607660000001</v>
      </c>
      <c r="P1432" s="9">
        <v>17521.850549999999</v>
      </c>
      <c r="Q1432" s="9">
        <v>20002.96</v>
      </c>
      <c r="R1432" s="12">
        <f>J1432*VLOOKUP(C1432,'Projeto Básico'!A:F,6,FALSE)</f>
        <v>9.1339122496589784</v>
      </c>
    </row>
    <row r="1433" spans="1:18">
      <c r="A1433" t="str">
        <f t="shared" si="22"/>
        <v>Novo São JoaquimMT</v>
      </c>
      <c r="B1433" s="21" t="s">
        <v>4011</v>
      </c>
      <c r="C1433" s="22" t="s">
        <v>26</v>
      </c>
      <c r="D1433" s="22" t="s">
        <v>2455</v>
      </c>
      <c r="E1433" s="9" t="s">
        <v>4251</v>
      </c>
      <c r="F1433" s="9">
        <v>5106281</v>
      </c>
      <c r="G1433" s="9" t="s">
        <v>4252</v>
      </c>
      <c r="H1433" s="9" t="s">
        <v>4253</v>
      </c>
      <c r="I1433" s="9">
        <v>5225.5950000000003</v>
      </c>
      <c r="J1433" s="9">
        <v>4837</v>
      </c>
      <c r="K1433" s="9">
        <v>1.2</v>
      </c>
      <c r="L1433" s="9">
        <v>93.9</v>
      </c>
      <c r="M1433" s="9">
        <v>0.64900000000000002</v>
      </c>
      <c r="N1433" s="9">
        <v>19.23</v>
      </c>
      <c r="O1433" s="9">
        <v>31161.408449999999</v>
      </c>
      <c r="P1433" s="9">
        <v>25706.320749999999</v>
      </c>
      <c r="Q1433" s="9">
        <v>118329.95</v>
      </c>
      <c r="R1433" s="12">
        <f>J1433*VLOOKUP(C1433,'Projeto Básico'!A:F,6,FALSE)</f>
        <v>10.857884873826611</v>
      </c>
    </row>
    <row r="1434" spans="1:18">
      <c r="A1434" t="str">
        <f t="shared" si="22"/>
        <v>ParanaítaMT</v>
      </c>
      <c r="B1434" s="21" t="s">
        <v>4011</v>
      </c>
      <c r="C1434" s="22" t="s">
        <v>26</v>
      </c>
      <c r="D1434" s="22" t="s">
        <v>2455</v>
      </c>
      <c r="E1434" s="9" t="s">
        <v>4254</v>
      </c>
      <c r="F1434" s="9">
        <v>5106299</v>
      </c>
      <c r="G1434" s="9" t="s">
        <v>4255</v>
      </c>
      <c r="H1434" s="9" t="s">
        <v>4256</v>
      </c>
      <c r="I1434" s="9">
        <v>4814.1490000000003</v>
      </c>
      <c r="J1434" s="9">
        <v>11291</v>
      </c>
      <c r="K1434" s="9">
        <v>2.23</v>
      </c>
      <c r="L1434" s="9">
        <v>97.4</v>
      </c>
      <c r="M1434" s="9">
        <v>0.67200000000000004</v>
      </c>
      <c r="N1434" s="9" t="s">
        <v>151</v>
      </c>
      <c r="O1434" s="9">
        <v>62542.319040000002</v>
      </c>
      <c r="P1434" s="9">
        <v>53521.647389999998</v>
      </c>
      <c r="Q1434" s="9">
        <v>59899.95</v>
      </c>
      <c r="R1434" s="12">
        <f>J1434*VLOOKUP(C1434,'Projeto Básico'!A:F,6,FALSE)</f>
        <v>25.345540233693669</v>
      </c>
    </row>
    <row r="1435" spans="1:18">
      <c r="A1435" t="str">
        <f t="shared" si="22"/>
        <v>ParanatingaMT</v>
      </c>
      <c r="B1435" s="21" t="s">
        <v>4011</v>
      </c>
      <c r="C1435" s="22" t="s">
        <v>26</v>
      </c>
      <c r="D1435" s="22" t="s">
        <v>2455</v>
      </c>
      <c r="E1435" s="9" t="s">
        <v>4257</v>
      </c>
      <c r="F1435" s="9">
        <v>5106307</v>
      </c>
      <c r="G1435" s="9" t="s">
        <v>4258</v>
      </c>
      <c r="H1435" s="9" t="s">
        <v>4259</v>
      </c>
      <c r="I1435" s="9">
        <v>24166.632000000001</v>
      </c>
      <c r="J1435" s="9">
        <v>23250</v>
      </c>
      <c r="K1435" s="9">
        <v>0.8</v>
      </c>
      <c r="L1435" s="9">
        <v>94.9</v>
      </c>
      <c r="M1435" s="9">
        <v>0.66700000000000004</v>
      </c>
      <c r="N1435" s="9">
        <v>7.71</v>
      </c>
      <c r="O1435" s="9">
        <v>77285.656709999996</v>
      </c>
      <c r="P1435" s="9">
        <v>63278.975319999998</v>
      </c>
      <c r="Q1435" s="9">
        <v>65549.7</v>
      </c>
      <c r="R1435" s="12">
        <f>J1435*VLOOKUP(C1435,'Projeto Básico'!A:F,6,FALSE)</f>
        <v>52.190577489449808</v>
      </c>
    </row>
    <row r="1436" spans="1:18">
      <c r="A1436" t="str">
        <f t="shared" si="22"/>
        <v>Novo Santo AntônioMT</v>
      </c>
      <c r="B1436" s="21" t="s">
        <v>4011</v>
      </c>
      <c r="C1436" s="22" t="s">
        <v>26</v>
      </c>
      <c r="D1436" s="22" t="s">
        <v>2455</v>
      </c>
      <c r="E1436" s="9" t="s">
        <v>4260</v>
      </c>
      <c r="F1436" s="9">
        <v>5106315</v>
      </c>
      <c r="G1436" s="9" t="s">
        <v>4261</v>
      </c>
      <c r="H1436" s="9" t="s">
        <v>4262</v>
      </c>
      <c r="I1436" s="9">
        <v>4394.78</v>
      </c>
      <c r="J1436" s="9">
        <v>2769</v>
      </c>
      <c r="K1436" s="9">
        <v>0.46</v>
      </c>
      <c r="L1436" s="9">
        <v>96.9</v>
      </c>
      <c r="M1436" s="9">
        <v>0.65300000000000002</v>
      </c>
      <c r="N1436" s="9" t="s">
        <v>151</v>
      </c>
      <c r="O1436" s="9">
        <v>18705.677680000001</v>
      </c>
      <c r="P1436" s="9">
        <v>14213.18723</v>
      </c>
      <c r="Q1436" s="9">
        <v>18123.740000000002</v>
      </c>
      <c r="R1436" s="12">
        <f>J1436*VLOOKUP(C1436,'Projeto Básico'!A:F,6,FALSE)</f>
        <v>6.2157294222918926</v>
      </c>
    </row>
    <row r="1437" spans="1:18">
      <c r="A1437" t="str">
        <f t="shared" si="22"/>
        <v>Pedra PretaMT</v>
      </c>
      <c r="B1437" s="21" t="s">
        <v>4011</v>
      </c>
      <c r="C1437" s="22" t="s">
        <v>26</v>
      </c>
      <c r="D1437" s="22" t="s">
        <v>2455</v>
      </c>
      <c r="E1437" s="9" t="s">
        <v>4263</v>
      </c>
      <c r="F1437" s="9">
        <v>5106372</v>
      </c>
      <c r="G1437" s="9" t="s">
        <v>4264</v>
      </c>
      <c r="H1437" s="9" t="s">
        <v>4265</v>
      </c>
      <c r="I1437" s="9">
        <v>3841.672</v>
      </c>
      <c r="J1437" s="9">
        <v>17547</v>
      </c>
      <c r="K1437" s="9">
        <v>3.83</v>
      </c>
      <c r="L1437" s="9">
        <v>98.2</v>
      </c>
      <c r="M1437" s="9">
        <v>0.67900000000000005</v>
      </c>
      <c r="N1437" s="9">
        <v>16.88</v>
      </c>
      <c r="O1437" s="9">
        <v>54402.717900000003</v>
      </c>
      <c r="P1437" s="9">
        <v>44761.786540000001</v>
      </c>
      <c r="Q1437" s="9">
        <v>63789.98</v>
      </c>
      <c r="R1437" s="12">
        <f>J1437*VLOOKUP(C1437,'Projeto Básico'!A:F,6,FALSE)</f>
        <v>39.388733901392506</v>
      </c>
    </row>
    <row r="1438" spans="1:18">
      <c r="A1438" t="str">
        <f t="shared" si="22"/>
        <v>Peixoto de AzevedoMT</v>
      </c>
      <c r="B1438" s="21" t="s">
        <v>4011</v>
      </c>
      <c r="C1438" s="22" t="s">
        <v>26</v>
      </c>
      <c r="D1438" s="22" t="s">
        <v>2455</v>
      </c>
      <c r="E1438" s="9" t="s">
        <v>4266</v>
      </c>
      <c r="F1438" s="9">
        <v>5106422</v>
      </c>
      <c r="G1438" s="9" t="s">
        <v>4267</v>
      </c>
      <c r="H1438" s="9" t="s">
        <v>4268</v>
      </c>
      <c r="I1438" s="9">
        <v>14433.775</v>
      </c>
      <c r="J1438" s="9">
        <v>35695</v>
      </c>
      <c r="K1438" s="9">
        <v>2.16</v>
      </c>
      <c r="L1438" s="9">
        <v>90.6</v>
      </c>
      <c r="M1438" s="9">
        <v>0.64900000000000002</v>
      </c>
      <c r="N1438" s="9">
        <v>13.11</v>
      </c>
      <c r="O1438" s="9">
        <v>83657.990879999998</v>
      </c>
      <c r="P1438" s="9">
        <v>71537.183510000003</v>
      </c>
      <c r="Q1438" s="9">
        <v>20454.98</v>
      </c>
      <c r="R1438" s="12">
        <f>J1438*VLOOKUP(C1438,'Projeto Básico'!A:F,6,FALSE)</f>
        <v>80.12656617143702</v>
      </c>
    </row>
    <row r="1439" spans="1:18">
      <c r="A1439" t="str">
        <f t="shared" si="22"/>
        <v>Planalto da SerraMT</v>
      </c>
      <c r="B1439" s="21" t="s">
        <v>4011</v>
      </c>
      <c r="C1439" s="22" t="s">
        <v>26</v>
      </c>
      <c r="D1439" s="22" t="s">
        <v>2455</v>
      </c>
      <c r="E1439" s="9" t="s">
        <v>4269</v>
      </c>
      <c r="F1439" s="9">
        <v>5106455</v>
      </c>
      <c r="G1439" s="9" t="s">
        <v>4270</v>
      </c>
      <c r="H1439" s="9" t="s">
        <v>4271</v>
      </c>
      <c r="I1439" s="9">
        <v>2437.59</v>
      </c>
      <c r="J1439" s="9">
        <v>2637</v>
      </c>
      <c r="K1439" s="9">
        <v>1.1100000000000001</v>
      </c>
      <c r="L1439" s="9">
        <v>98.5</v>
      </c>
      <c r="M1439" s="9">
        <v>0.65600000000000003</v>
      </c>
      <c r="N1439" s="9" t="s">
        <v>151</v>
      </c>
      <c r="O1439" s="9">
        <v>17826.736649999999</v>
      </c>
      <c r="P1439" s="9">
        <v>16134.36787</v>
      </c>
      <c r="Q1439" s="9">
        <v>64890.86</v>
      </c>
      <c r="R1439" s="12">
        <f>J1439*VLOOKUP(C1439,'Projeto Básico'!A:F,6,FALSE)</f>
        <v>5.9194216275130813</v>
      </c>
    </row>
    <row r="1440" spans="1:18">
      <c r="A1440" t="str">
        <f t="shared" si="22"/>
        <v>PoconéMT</v>
      </c>
      <c r="B1440" s="21" t="s">
        <v>4011</v>
      </c>
      <c r="C1440" s="22" t="s">
        <v>26</v>
      </c>
      <c r="D1440" s="22" t="s">
        <v>2455</v>
      </c>
      <c r="E1440" s="9" t="s">
        <v>4272</v>
      </c>
      <c r="F1440" s="9">
        <v>5106505</v>
      </c>
      <c r="G1440" s="9" t="s">
        <v>4273</v>
      </c>
      <c r="H1440" s="9" t="s">
        <v>4274</v>
      </c>
      <c r="I1440" s="9">
        <v>17156.758999999998</v>
      </c>
      <c r="J1440" s="9">
        <v>33386</v>
      </c>
      <c r="K1440" s="9">
        <v>1.84</v>
      </c>
      <c r="L1440" s="9">
        <v>94.3</v>
      </c>
      <c r="M1440" s="9">
        <v>0.65200000000000002</v>
      </c>
      <c r="N1440" s="9">
        <v>4.05</v>
      </c>
      <c r="O1440" s="9">
        <v>60953.879560000001</v>
      </c>
      <c r="P1440" s="9">
        <v>63180.870470000002</v>
      </c>
      <c r="Q1440" s="9">
        <v>18785.87</v>
      </c>
      <c r="R1440" s="12">
        <f>J1440*VLOOKUP(C1440,'Projeto Básico'!A:F,6,FALSE)</f>
        <v>74.943424518828877</v>
      </c>
    </row>
    <row r="1441" spans="1:18">
      <c r="A1441" t="str">
        <f t="shared" si="22"/>
        <v>Pontal do AraguaiaMT</v>
      </c>
      <c r="B1441" s="21" t="s">
        <v>4011</v>
      </c>
      <c r="C1441" s="22" t="s">
        <v>26</v>
      </c>
      <c r="D1441" s="22" t="s">
        <v>2455</v>
      </c>
      <c r="E1441" s="9" t="s">
        <v>4275</v>
      </c>
      <c r="F1441" s="9">
        <v>5106653</v>
      </c>
      <c r="G1441" s="9" t="s">
        <v>4276</v>
      </c>
      <c r="H1441" s="9" t="s">
        <v>4277</v>
      </c>
      <c r="I1441" s="9">
        <v>2742.482</v>
      </c>
      <c r="J1441" s="9">
        <v>6972</v>
      </c>
      <c r="K1441" s="9">
        <v>1.97</v>
      </c>
      <c r="L1441" s="9">
        <v>97.7</v>
      </c>
      <c r="M1441" s="9">
        <v>0.73399999999999999</v>
      </c>
      <c r="N1441" s="9">
        <v>24.69</v>
      </c>
      <c r="O1441" s="9">
        <v>11893.206920000001</v>
      </c>
      <c r="P1441" s="9">
        <v>10486.89734</v>
      </c>
      <c r="Q1441" s="9">
        <v>13794.66</v>
      </c>
      <c r="R1441" s="12">
        <f>J1441*VLOOKUP(C1441,'Projeto Básico'!A:F,6,FALSE)</f>
        <v>15.650438978771787</v>
      </c>
    </row>
    <row r="1442" spans="1:18">
      <c r="A1442" t="str">
        <f t="shared" si="22"/>
        <v>Ponte BrancaMT</v>
      </c>
      <c r="B1442" s="21" t="s">
        <v>4011</v>
      </c>
      <c r="C1442" s="22" t="s">
        <v>26</v>
      </c>
      <c r="D1442" s="22" t="s">
        <v>2455</v>
      </c>
      <c r="E1442" s="9" t="s">
        <v>4278</v>
      </c>
      <c r="F1442" s="9">
        <v>5106703</v>
      </c>
      <c r="G1442" s="9" t="s">
        <v>4279</v>
      </c>
      <c r="H1442" s="9" t="s">
        <v>4280</v>
      </c>
      <c r="I1442" s="9">
        <v>701.13800000000003</v>
      </c>
      <c r="J1442" s="9">
        <v>1525</v>
      </c>
      <c r="K1442" s="9">
        <v>2.58</v>
      </c>
      <c r="L1442" s="9">
        <v>98</v>
      </c>
      <c r="M1442" s="9">
        <v>0.68600000000000005</v>
      </c>
      <c r="N1442" s="9" t="s">
        <v>151</v>
      </c>
      <c r="O1442" s="9">
        <v>13574.424209999999</v>
      </c>
      <c r="P1442" s="9">
        <v>11423.66633</v>
      </c>
      <c r="Q1442" s="9">
        <v>17587.2</v>
      </c>
      <c r="R1442" s="12">
        <f>J1442*VLOOKUP(C1442,'Projeto Básico'!A:F,6,FALSE)</f>
        <v>3.4232529321036971</v>
      </c>
    </row>
    <row r="1443" spans="1:18">
      <c r="A1443" t="str">
        <f t="shared" si="22"/>
        <v>Pontes e LacerdaMT</v>
      </c>
      <c r="B1443" s="21" t="s">
        <v>4011</v>
      </c>
      <c r="C1443" s="22" t="s">
        <v>26</v>
      </c>
      <c r="D1443" s="22" t="s">
        <v>2455</v>
      </c>
      <c r="E1443" s="9" t="s">
        <v>4281</v>
      </c>
      <c r="F1443" s="9">
        <v>5106752</v>
      </c>
      <c r="G1443" s="9" t="s">
        <v>4282</v>
      </c>
      <c r="H1443" s="9" t="s">
        <v>4283</v>
      </c>
      <c r="I1443" s="9">
        <v>8545.2919999999995</v>
      </c>
      <c r="J1443" s="9">
        <v>46105</v>
      </c>
      <c r="K1443" s="9">
        <v>4.84</v>
      </c>
      <c r="L1443" s="9">
        <v>96.8</v>
      </c>
      <c r="M1443" s="9">
        <v>0.70299999999999996</v>
      </c>
      <c r="N1443" s="9">
        <v>8.15</v>
      </c>
      <c r="O1443" s="9">
        <v>116742.34917</v>
      </c>
      <c r="P1443" s="9">
        <v>91387.090689999997</v>
      </c>
      <c r="Q1443" s="9">
        <v>43762.66</v>
      </c>
      <c r="R1443" s="12">
        <f>J1443*VLOOKUP(C1443,'Projeto Básico'!A:F,6,FALSE)</f>
        <v>103.49447635058422</v>
      </c>
    </row>
    <row r="1444" spans="1:18">
      <c r="A1444" t="str">
        <f t="shared" si="22"/>
        <v>Porto Alegre do NorteMT</v>
      </c>
      <c r="B1444" s="21" t="s">
        <v>4011</v>
      </c>
      <c r="C1444" s="22" t="s">
        <v>26</v>
      </c>
      <c r="D1444" s="22" t="s">
        <v>2455</v>
      </c>
      <c r="E1444" s="9" t="s">
        <v>4284</v>
      </c>
      <c r="F1444" s="9">
        <v>5106778</v>
      </c>
      <c r="G1444" s="9" t="s">
        <v>4285</v>
      </c>
      <c r="H1444" s="9" t="s">
        <v>4286</v>
      </c>
      <c r="I1444" s="9">
        <v>3971.721</v>
      </c>
      <c r="J1444" s="9">
        <v>12849</v>
      </c>
      <c r="K1444" s="9">
        <v>2.71</v>
      </c>
      <c r="L1444" s="9">
        <v>97.4</v>
      </c>
      <c r="M1444" s="9">
        <v>0.67300000000000004</v>
      </c>
      <c r="N1444" s="9">
        <v>12.05</v>
      </c>
      <c r="O1444" s="9">
        <v>29089.828229999999</v>
      </c>
      <c r="P1444" s="9">
        <v>25785.817920000001</v>
      </c>
      <c r="Q1444" s="9">
        <v>25477.95</v>
      </c>
      <c r="R1444" s="12">
        <f>J1444*VLOOKUP(C1444,'Projeto Básico'!A:F,6,FALSE)</f>
        <v>28.842870114492069</v>
      </c>
    </row>
    <row r="1445" spans="1:18">
      <c r="A1445" t="str">
        <f t="shared" si="22"/>
        <v>Porto dos GaúchosMT</v>
      </c>
      <c r="B1445" s="21" t="s">
        <v>4011</v>
      </c>
      <c r="C1445" s="22" t="s">
        <v>26</v>
      </c>
      <c r="D1445" s="22" t="s">
        <v>2455</v>
      </c>
      <c r="E1445" s="9" t="s">
        <v>4287</v>
      </c>
      <c r="F1445" s="9">
        <v>5106802</v>
      </c>
      <c r="G1445" s="9" t="s">
        <v>4288</v>
      </c>
      <c r="H1445" s="9" t="s">
        <v>4289</v>
      </c>
      <c r="I1445" s="9">
        <v>6846.6679999999997</v>
      </c>
      <c r="J1445" s="9">
        <v>5344</v>
      </c>
      <c r="K1445" s="9">
        <v>0.78</v>
      </c>
      <c r="L1445" s="9">
        <v>97.1</v>
      </c>
      <c r="M1445" s="9">
        <v>0.68500000000000005</v>
      </c>
      <c r="N1445" s="9">
        <v>23.81</v>
      </c>
      <c r="O1445" s="9">
        <v>34937.423880000002</v>
      </c>
      <c r="P1445" s="9">
        <v>30058.925090000001</v>
      </c>
      <c r="Q1445" s="9">
        <v>176857.16</v>
      </c>
      <c r="R1445" s="12">
        <f>J1445*VLOOKUP(C1445,'Projeto Básico'!A:F,6,FALSE)</f>
        <v>11.995976176499775</v>
      </c>
    </row>
    <row r="1446" spans="1:18">
      <c r="A1446" t="str">
        <f t="shared" si="22"/>
        <v>Porto EsperidiãoMT</v>
      </c>
      <c r="B1446" s="21" t="s">
        <v>4011</v>
      </c>
      <c r="C1446" s="22" t="s">
        <v>26</v>
      </c>
      <c r="D1446" s="22" t="s">
        <v>2455</v>
      </c>
      <c r="E1446" s="9" t="s">
        <v>4290</v>
      </c>
      <c r="F1446" s="9">
        <v>5106828</v>
      </c>
      <c r="G1446" s="9" t="s">
        <v>4291</v>
      </c>
      <c r="H1446" s="9" t="s">
        <v>4292</v>
      </c>
      <c r="I1446" s="9">
        <v>5832.0829999999996</v>
      </c>
      <c r="J1446" s="9">
        <v>12176</v>
      </c>
      <c r="K1446" s="9">
        <v>1.9</v>
      </c>
      <c r="L1446" s="9">
        <v>98.5</v>
      </c>
      <c r="M1446" s="9">
        <v>0.65200000000000002</v>
      </c>
      <c r="N1446" s="9">
        <v>13.07</v>
      </c>
      <c r="O1446" s="9">
        <v>47575.948360000002</v>
      </c>
      <c r="P1446" s="9">
        <v>40415.773229999999</v>
      </c>
      <c r="Q1446" s="9">
        <v>19760.7</v>
      </c>
      <c r="R1446" s="12">
        <f>J1446*VLOOKUP(C1446,'Projeto Básico'!A:F,6,FALSE)</f>
        <v>27.332149312324336</v>
      </c>
    </row>
    <row r="1447" spans="1:18">
      <c r="A1447" t="str">
        <f t="shared" si="22"/>
        <v>Porto EstrelaMT</v>
      </c>
      <c r="B1447" s="21" t="s">
        <v>4011</v>
      </c>
      <c r="C1447" s="22" t="s">
        <v>26</v>
      </c>
      <c r="D1447" s="22" t="s">
        <v>2455</v>
      </c>
      <c r="E1447" s="9" t="s">
        <v>4293</v>
      </c>
      <c r="F1447" s="9">
        <v>5106851</v>
      </c>
      <c r="G1447" s="9" t="s">
        <v>4294</v>
      </c>
      <c r="H1447" s="9" t="s">
        <v>4295</v>
      </c>
      <c r="I1447" s="9">
        <v>2045.4670000000001</v>
      </c>
      <c r="J1447" s="9">
        <v>2794</v>
      </c>
      <c r="K1447" s="9">
        <v>1.77</v>
      </c>
      <c r="L1447" s="9">
        <v>93.1</v>
      </c>
      <c r="M1447" s="9">
        <v>0.59899999999999998</v>
      </c>
      <c r="N1447" s="9" t="s">
        <v>151</v>
      </c>
      <c r="O1447" s="9">
        <v>18959.335640000001</v>
      </c>
      <c r="P1447" s="9">
        <v>15671.298839999999</v>
      </c>
      <c r="Q1447" s="9">
        <v>22532.33</v>
      </c>
      <c r="R1447" s="12">
        <f>J1447*VLOOKUP(C1447,'Projeto Básico'!A:F,6,FALSE)</f>
        <v>6.2718483228181832</v>
      </c>
    </row>
    <row r="1448" spans="1:18">
      <c r="A1448" t="str">
        <f t="shared" si="22"/>
        <v>PoxoréuMT</v>
      </c>
      <c r="B1448" s="21" t="s">
        <v>4011</v>
      </c>
      <c r="C1448" s="22" t="s">
        <v>26</v>
      </c>
      <c r="D1448" s="22" t="s">
        <v>2455</v>
      </c>
      <c r="E1448" s="9" t="s">
        <v>4296</v>
      </c>
      <c r="F1448" s="9">
        <v>5107008</v>
      </c>
      <c r="G1448" s="9" t="s">
        <v>4297</v>
      </c>
      <c r="H1448" s="9" t="s">
        <v>4298</v>
      </c>
      <c r="I1448" s="9">
        <v>6915.2979999999998</v>
      </c>
      <c r="J1448" s="9">
        <v>15936</v>
      </c>
      <c r="K1448" s="9">
        <v>2.5499999999999998</v>
      </c>
      <c r="L1448" s="9">
        <v>94.3</v>
      </c>
      <c r="M1448" s="9">
        <v>0.67800000000000005</v>
      </c>
      <c r="N1448" s="9">
        <v>11.63</v>
      </c>
      <c r="O1448" s="9">
        <v>50683.181550000001</v>
      </c>
      <c r="P1448" s="9">
        <v>46483.162400000001</v>
      </c>
      <c r="Q1448" s="9">
        <v>49415.51</v>
      </c>
      <c r="R1448" s="12">
        <f>J1448*VLOOKUP(C1448,'Projeto Básico'!A:F,6,FALSE)</f>
        <v>35.772431951478367</v>
      </c>
    </row>
    <row r="1449" spans="1:18">
      <c r="A1449" t="str">
        <f t="shared" si="22"/>
        <v>Primavera do LesteMT</v>
      </c>
      <c r="B1449" s="21" t="s">
        <v>4011</v>
      </c>
      <c r="C1449" s="22" t="s">
        <v>26</v>
      </c>
      <c r="D1449" s="22" t="s">
        <v>2455</v>
      </c>
      <c r="E1449" s="9" t="s">
        <v>4299</v>
      </c>
      <c r="F1449" s="9">
        <v>5107040</v>
      </c>
      <c r="G1449" s="9" t="s">
        <v>4300</v>
      </c>
      <c r="H1449" s="9" t="s">
        <v>4301</v>
      </c>
      <c r="I1449" s="9">
        <v>5470.3829999999998</v>
      </c>
      <c r="J1449" s="9">
        <v>63876</v>
      </c>
      <c r="K1449" s="9">
        <v>9.52</v>
      </c>
      <c r="L1449" s="9">
        <v>94.7</v>
      </c>
      <c r="M1449" s="9">
        <v>0.752</v>
      </c>
      <c r="N1449" s="9">
        <v>2.85</v>
      </c>
      <c r="O1449" s="9">
        <v>222002.10878000001</v>
      </c>
      <c r="P1449" s="9">
        <v>195922.74098</v>
      </c>
      <c r="Q1449" s="9">
        <v>82104.289999999994</v>
      </c>
      <c r="R1449" s="12">
        <f>J1449*VLOOKUP(C1449,'Projeto Básico'!A:F,6,FALSE)</f>
        <v>143.38603560069228</v>
      </c>
    </row>
    <row r="1450" spans="1:18">
      <c r="A1450" t="str">
        <f t="shared" si="22"/>
        <v>QuerênciaMT</v>
      </c>
      <c r="B1450" s="21" t="s">
        <v>4011</v>
      </c>
      <c r="C1450" s="22" t="s">
        <v>26</v>
      </c>
      <c r="D1450" s="22" t="s">
        <v>2455</v>
      </c>
      <c r="E1450" s="9" t="s">
        <v>4302</v>
      </c>
      <c r="F1450" s="9">
        <v>5107065</v>
      </c>
      <c r="G1450" s="9" t="s">
        <v>4303</v>
      </c>
      <c r="H1450" s="9" t="s">
        <v>4304</v>
      </c>
      <c r="I1450" s="9">
        <v>17799.989000000001</v>
      </c>
      <c r="J1450" s="9">
        <v>18386</v>
      </c>
      <c r="K1450" s="9">
        <v>0.73</v>
      </c>
      <c r="L1450" s="9">
        <v>91.1</v>
      </c>
      <c r="M1450" s="9">
        <v>0.69199999999999995</v>
      </c>
      <c r="N1450" s="9">
        <v>10.31</v>
      </c>
      <c r="O1450" s="9">
        <v>79500.368119999999</v>
      </c>
      <c r="P1450" s="9">
        <v>68482.628719999993</v>
      </c>
      <c r="Q1450" s="9">
        <v>155873.63</v>
      </c>
      <c r="R1450" s="12">
        <f>J1450*VLOOKUP(C1450,'Projeto Básico'!A:F,6,FALSE)</f>
        <v>41.272084203054803</v>
      </c>
    </row>
    <row r="1451" spans="1:18">
      <c r="A1451" t="str">
        <f t="shared" si="22"/>
        <v>São José dos Quatro MarcosMT</v>
      </c>
      <c r="B1451" s="21" t="s">
        <v>4011</v>
      </c>
      <c r="C1451" s="22" t="s">
        <v>26</v>
      </c>
      <c r="D1451" s="22" t="s">
        <v>2455</v>
      </c>
      <c r="E1451" s="9" t="s">
        <v>4305</v>
      </c>
      <c r="F1451" s="9">
        <v>5107107</v>
      </c>
      <c r="G1451" s="9" t="s">
        <v>4306</v>
      </c>
      <c r="H1451" s="9" t="s">
        <v>4307</v>
      </c>
      <c r="I1451" s="9">
        <v>1282.7629999999999</v>
      </c>
      <c r="J1451" s="9">
        <v>18788</v>
      </c>
      <c r="K1451" s="9">
        <v>14.75</v>
      </c>
      <c r="L1451" s="9">
        <v>98.5</v>
      </c>
      <c r="M1451" s="9">
        <v>0.71899999999999997</v>
      </c>
      <c r="N1451" s="9">
        <v>23.58</v>
      </c>
      <c r="O1451" s="9">
        <v>44508.785320000003</v>
      </c>
      <c r="P1451" s="9">
        <v>41245.0841</v>
      </c>
      <c r="Q1451" s="9">
        <v>21025.31</v>
      </c>
      <c r="R1451" s="12">
        <f>J1451*VLOOKUP(C1451,'Projeto Básico'!A:F,6,FALSE)</f>
        <v>42.174476123517543</v>
      </c>
    </row>
    <row r="1452" spans="1:18">
      <c r="A1452" t="str">
        <f t="shared" si="22"/>
        <v>Reserva do CabaçalMT</v>
      </c>
      <c r="B1452" s="21" t="s">
        <v>4011</v>
      </c>
      <c r="C1452" s="22" t="s">
        <v>26</v>
      </c>
      <c r="D1452" s="22" t="s">
        <v>2455</v>
      </c>
      <c r="E1452" s="9" t="s">
        <v>4308</v>
      </c>
      <c r="F1452" s="9">
        <v>5107156</v>
      </c>
      <c r="G1452" s="9" t="s">
        <v>4309</v>
      </c>
      <c r="H1452" s="9" t="s">
        <v>4310</v>
      </c>
      <c r="I1452" s="9">
        <v>1331.6769999999999</v>
      </c>
      <c r="J1452" s="9">
        <v>2754</v>
      </c>
      <c r="K1452" s="9">
        <v>1.92</v>
      </c>
      <c r="L1452" s="9">
        <v>99.2</v>
      </c>
      <c r="M1452" s="9">
        <v>0.67600000000000005</v>
      </c>
      <c r="N1452" s="9" t="s">
        <v>151</v>
      </c>
      <c r="O1452" s="9">
        <v>14382.972089999999</v>
      </c>
      <c r="P1452" s="9">
        <v>12338.997009999999</v>
      </c>
      <c r="Q1452" s="9">
        <v>16073.11</v>
      </c>
      <c r="R1452" s="12">
        <f>J1452*VLOOKUP(C1452,'Projeto Básico'!A:F,6,FALSE)</f>
        <v>6.1820580819761188</v>
      </c>
    </row>
    <row r="1453" spans="1:18">
      <c r="A1453" t="str">
        <f t="shared" si="22"/>
        <v>Ribeirão CascalheiraMT</v>
      </c>
      <c r="B1453" s="21" t="s">
        <v>4011</v>
      </c>
      <c r="C1453" s="22" t="s">
        <v>26</v>
      </c>
      <c r="D1453" s="22" t="s">
        <v>2455</v>
      </c>
      <c r="E1453" s="9" t="s">
        <v>4311</v>
      </c>
      <c r="F1453" s="9">
        <v>5107180</v>
      </c>
      <c r="G1453" s="9" t="s">
        <v>4312</v>
      </c>
      <c r="H1453" s="9" t="s">
        <v>4313</v>
      </c>
      <c r="I1453" s="9">
        <v>11354.555</v>
      </c>
      <c r="J1453" s="9">
        <v>10450</v>
      </c>
      <c r="K1453" s="9">
        <v>0.78</v>
      </c>
      <c r="L1453" s="9">
        <v>94.3</v>
      </c>
      <c r="M1453" s="9">
        <v>0.67</v>
      </c>
      <c r="N1453" s="9">
        <v>11.7</v>
      </c>
      <c r="O1453" s="9">
        <v>28363.7012</v>
      </c>
      <c r="P1453" s="9">
        <v>27875.86994</v>
      </c>
      <c r="Q1453" s="9">
        <v>47171.23</v>
      </c>
      <c r="R1453" s="12">
        <f>J1453*VLOOKUP(C1453,'Projeto Básico'!A:F,6,FALSE)</f>
        <v>23.457700419989269</v>
      </c>
    </row>
    <row r="1454" spans="1:18">
      <c r="A1454" t="str">
        <f t="shared" si="22"/>
        <v>RibeirãozinhoMT</v>
      </c>
      <c r="B1454" s="21" t="s">
        <v>4011</v>
      </c>
      <c r="C1454" s="22" t="s">
        <v>26</v>
      </c>
      <c r="D1454" s="22" t="s">
        <v>2455</v>
      </c>
      <c r="E1454" s="9" t="s">
        <v>4314</v>
      </c>
      <c r="F1454" s="9">
        <v>5107198</v>
      </c>
      <c r="G1454" s="9" t="s">
        <v>4315</v>
      </c>
      <c r="H1454" s="9" t="s">
        <v>4316</v>
      </c>
      <c r="I1454" s="9">
        <v>624.99699999999996</v>
      </c>
      <c r="J1454" s="9">
        <v>2439</v>
      </c>
      <c r="K1454" s="9">
        <v>3.52</v>
      </c>
      <c r="L1454" s="9">
        <v>95.9</v>
      </c>
      <c r="M1454" s="9">
        <v>0.69199999999999995</v>
      </c>
      <c r="N1454" s="9" t="s">
        <v>151</v>
      </c>
      <c r="O1454" s="9">
        <v>18006.531459999998</v>
      </c>
      <c r="P1454" s="9">
        <v>14127.56602</v>
      </c>
      <c r="Q1454" s="9">
        <v>46505.82</v>
      </c>
      <c r="R1454" s="12">
        <f>J1454*VLOOKUP(C1454,'Projeto Básico'!A:F,6,FALSE)</f>
        <v>5.4749599353448639</v>
      </c>
    </row>
    <row r="1455" spans="1:18">
      <c r="A1455" t="str">
        <f t="shared" si="22"/>
        <v>Rio BrancoMT</v>
      </c>
      <c r="B1455" s="21" t="s">
        <v>4011</v>
      </c>
      <c r="C1455" s="22" t="s">
        <v>26</v>
      </c>
      <c r="D1455" s="22" t="s">
        <v>2455</v>
      </c>
      <c r="E1455" s="9" t="s">
        <v>108</v>
      </c>
      <c r="F1455" s="9">
        <v>5107206</v>
      </c>
      <c r="G1455" s="9" t="s">
        <v>109</v>
      </c>
      <c r="H1455" s="9" t="s">
        <v>4317</v>
      </c>
      <c r="I1455" s="9">
        <v>539.28700000000003</v>
      </c>
      <c r="J1455" s="9">
        <v>5147</v>
      </c>
      <c r="K1455" s="9">
        <v>9.01</v>
      </c>
      <c r="L1455" s="9">
        <v>97.8</v>
      </c>
      <c r="M1455" s="9">
        <v>0.70699999999999996</v>
      </c>
      <c r="N1455" s="9">
        <v>14.29</v>
      </c>
      <c r="O1455" s="9">
        <v>20487.695100000001</v>
      </c>
      <c r="P1455" s="9">
        <v>17075.62816</v>
      </c>
      <c r="Q1455" s="9">
        <v>21320.36</v>
      </c>
      <c r="R1455" s="12">
        <f>J1455*VLOOKUP(C1455,'Projeto Básico'!A:F,6,FALSE)</f>
        <v>11.553759240352608</v>
      </c>
    </row>
    <row r="1456" spans="1:18">
      <c r="A1456" t="str">
        <f t="shared" si="22"/>
        <v>Santa CarmemMT</v>
      </c>
      <c r="B1456" s="21" t="s">
        <v>4011</v>
      </c>
      <c r="C1456" s="22" t="s">
        <v>26</v>
      </c>
      <c r="D1456" s="22" t="s">
        <v>2455</v>
      </c>
      <c r="E1456" s="9" t="s">
        <v>4318</v>
      </c>
      <c r="F1456" s="9">
        <v>5107248</v>
      </c>
      <c r="G1456" s="9" t="s">
        <v>4319</v>
      </c>
      <c r="H1456" s="9" t="s">
        <v>4320</v>
      </c>
      <c r="I1456" s="9">
        <v>3812.09</v>
      </c>
      <c r="J1456" s="9">
        <v>4600</v>
      </c>
      <c r="K1456" s="9">
        <v>1.06</v>
      </c>
      <c r="L1456" s="9">
        <v>98.7</v>
      </c>
      <c r="M1456" s="9">
        <v>0.71499999999999997</v>
      </c>
      <c r="N1456" s="9">
        <v>25.32</v>
      </c>
      <c r="O1456" s="9">
        <v>25425.431219999999</v>
      </c>
      <c r="P1456" s="9">
        <v>21598.447749999999</v>
      </c>
      <c r="Q1456" s="9">
        <v>146840.87</v>
      </c>
      <c r="R1456" s="12">
        <f>J1456*VLOOKUP(C1456,'Projeto Básico'!A:F,6,FALSE)</f>
        <v>10.325877696837381</v>
      </c>
    </row>
    <row r="1457" spans="1:18">
      <c r="A1457" t="str">
        <f t="shared" si="22"/>
        <v>Santo AfonsoMT</v>
      </c>
      <c r="B1457" s="21" t="s">
        <v>4011</v>
      </c>
      <c r="C1457" s="22" t="s">
        <v>26</v>
      </c>
      <c r="D1457" s="22" t="s">
        <v>2455</v>
      </c>
      <c r="E1457" s="9" t="s">
        <v>4321</v>
      </c>
      <c r="F1457" s="9">
        <v>5107263</v>
      </c>
      <c r="G1457" s="9" t="s">
        <v>4322</v>
      </c>
      <c r="H1457" s="9" t="s">
        <v>4323</v>
      </c>
      <c r="I1457" s="9">
        <v>1166.3820000000001</v>
      </c>
      <c r="J1457" s="9">
        <v>3164</v>
      </c>
      <c r="K1457" s="9">
        <v>2.5499999999999998</v>
      </c>
      <c r="L1457" s="9">
        <v>94.2</v>
      </c>
      <c r="M1457" s="9">
        <v>0.68899999999999995</v>
      </c>
      <c r="N1457" s="9" t="s">
        <v>151</v>
      </c>
      <c r="O1457" s="9">
        <v>17458.034240000001</v>
      </c>
      <c r="P1457" s="9">
        <v>14149.90948</v>
      </c>
      <c r="Q1457" s="9">
        <v>36182.5</v>
      </c>
      <c r="R1457" s="12">
        <f>J1457*VLOOKUP(C1457,'Projeto Básico'!A:F,6,FALSE)</f>
        <v>7.1024080506072771</v>
      </c>
    </row>
    <row r="1458" spans="1:18">
      <c r="A1458" t="str">
        <f t="shared" si="22"/>
        <v>São José do PovoMT</v>
      </c>
      <c r="B1458" s="21" t="s">
        <v>4011</v>
      </c>
      <c r="C1458" s="22" t="s">
        <v>26</v>
      </c>
      <c r="D1458" s="22" t="s">
        <v>2455</v>
      </c>
      <c r="E1458" s="9" t="s">
        <v>4324</v>
      </c>
      <c r="F1458" s="9">
        <v>5107297</v>
      </c>
      <c r="G1458" s="9" t="s">
        <v>4325</v>
      </c>
      <c r="H1458" s="9" t="s">
        <v>4326</v>
      </c>
      <c r="I1458" s="9">
        <v>489.73700000000002</v>
      </c>
      <c r="J1458" s="9">
        <v>4102</v>
      </c>
      <c r="K1458" s="9">
        <v>8.09</v>
      </c>
      <c r="L1458" s="9">
        <v>96.6</v>
      </c>
      <c r="M1458" s="9">
        <v>0.66100000000000003</v>
      </c>
      <c r="N1458" s="9" t="s">
        <v>151</v>
      </c>
      <c r="O1458" s="9">
        <v>16133.826290000001</v>
      </c>
      <c r="P1458" s="9">
        <v>13770.210510000001</v>
      </c>
      <c r="Q1458" s="9">
        <v>11663.26</v>
      </c>
      <c r="R1458" s="12">
        <f>J1458*VLOOKUP(C1458,'Projeto Básico'!A:F,6,FALSE)</f>
        <v>9.2079891983536815</v>
      </c>
    </row>
    <row r="1459" spans="1:18">
      <c r="A1459" t="str">
        <f t="shared" si="22"/>
        <v>São José do Rio ClaroMT</v>
      </c>
      <c r="B1459" s="21" t="s">
        <v>4011</v>
      </c>
      <c r="C1459" s="22" t="s">
        <v>26</v>
      </c>
      <c r="D1459" s="22" t="s">
        <v>2455</v>
      </c>
      <c r="E1459" s="9" t="s">
        <v>4327</v>
      </c>
      <c r="F1459" s="9">
        <v>5107305</v>
      </c>
      <c r="G1459" s="9" t="s">
        <v>4328</v>
      </c>
      <c r="H1459" s="9" t="s">
        <v>4329</v>
      </c>
      <c r="I1459" s="9">
        <v>4525.3040000000001</v>
      </c>
      <c r="J1459" s="9">
        <v>21351</v>
      </c>
      <c r="K1459" s="9">
        <v>3.77</v>
      </c>
      <c r="L1459" s="9">
        <v>95.9</v>
      </c>
      <c r="M1459" s="9">
        <v>0.68200000000000005</v>
      </c>
      <c r="N1459" s="9">
        <v>31.5</v>
      </c>
      <c r="O1459" s="9">
        <v>54746.681270000001</v>
      </c>
      <c r="P1459" s="9">
        <v>45922.592409999997</v>
      </c>
      <c r="Q1459" s="9">
        <v>53007.98</v>
      </c>
      <c r="R1459" s="12">
        <f>J1459*VLOOKUP(C1459,'Projeto Básico'!A:F,6,FALSE)</f>
        <v>47.927785805472809</v>
      </c>
    </row>
    <row r="1460" spans="1:18">
      <c r="A1460" t="str">
        <f t="shared" si="22"/>
        <v>São José do XinguMT</v>
      </c>
      <c r="B1460" s="21" t="s">
        <v>4011</v>
      </c>
      <c r="C1460" s="22" t="s">
        <v>26</v>
      </c>
      <c r="D1460" s="22" t="s">
        <v>2455</v>
      </c>
      <c r="E1460" s="9" t="s">
        <v>4330</v>
      </c>
      <c r="F1460" s="9">
        <v>5107354</v>
      </c>
      <c r="G1460" s="9" t="s">
        <v>4331</v>
      </c>
      <c r="H1460" s="9" t="s">
        <v>4332</v>
      </c>
      <c r="I1460" s="9">
        <v>7465.5630000000001</v>
      </c>
      <c r="J1460" s="9">
        <v>5646</v>
      </c>
      <c r="K1460" s="9">
        <v>0.7</v>
      </c>
      <c r="L1460" s="9">
        <v>93.7</v>
      </c>
      <c r="M1460" s="9">
        <v>0.65700000000000003</v>
      </c>
      <c r="N1460" s="9">
        <v>24</v>
      </c>
      <c r="O1460" s="9">
        <v>31487.320080000001</v>
      </c>
      <c r="P1460" s="9">
        <v>25848.106349999998</v>
      </c>
      <c r="Q1460" s="9">
        <v>103985.03</v>
      </c>
      <c r="R1460" s="12">
        <f>J1460*VLOOKUP(C1460,'Projeto Básico'!A:F,6,FALSE)</f>
        <v>12.673892494857359</v>
      </c>
    </row>
    <row r="1461" spans="1:18">
      <c r="A1461" t="str">
        <f t="shared" si="22"/>
        <v>São Pedro da CipaMT</v>
      </c>
      <c r="B1461" s="21" t="s">
        <v>4011</v>
      </c>
      <c r="C1461" s="22" t="s">
        <v>26</v>
      </c>
      <c r="D1461" s="22" t="s">
        <v>2455</v>
      </c>
      <c r="E1461" s="9" t="s">
        <v>4333</v>
      </c>
      <c r="F1461" s="9">
        <v>5107404</v>
      </c>
      <c r="G1461" s="9" t="s">
        <v>4334</v>
      </c>
      <c r="H1461" s="9" t="s">
        <v>4335</v>
      </c>
      <c r="I1461" s="9">
        <v>344.33</v>
      </c>
      <c r="J1461" s="9">
        <v>4823</v>
      </c>
      <c r="K1461" s="9">
        <v>12.12</v>
      </c>
      <c r="L1461" s="9">
        <v>97.5</v>
      </c>
      <c r="M1461" s="9">
        <v>0.66</v>
      </c>
      <c r="N1461" s="9" t="s">
        <v>151</v>
      </c>
      <c r="O1461" s="9">
        <v>17094.61807</v>
      </c>
      <c r="P1461" s="9">
        <v>15845.592860000001</v>
      </c>
      <c r="Q1461" s="9">
        <v>14028.32</v>
      </c>
      <c r="R1461" s="12">
        <f>J1461*VLOOKUP(C1461,'Projeto Básico'!A:F,6,FALSE)</f>
        <v>10.826458289531889</v>
      </c>
    </row>
    <row r="1462" spans="1:18">
      <c r="A1462" t="str">
        <f t="shared" si="22"/>
        <v>RondolândiaMT</v>
      </c>
      <c r="B1462" s="21" t="s">
        <v>4011</v>
      </c>
      <c r="C1462" s="22" t="s">
        <v>26</v>
      </c>
      <c r="D1462" s="22" t="s">
        <v>2455</v>
      </c>
      <c r="E1462" s="9" t="s">
        <v>4336</v>
      </c>
      <c r="F1462" s="9">
        <v>5107578</v>
      </c>
      <c r="G1462" s="9" t="s">
        <v>4337</v>
      </c>
      <c r="H1462" s="9" t="s">
        <v>4338</v>
      </c>
      <c r="I1462" s="9">
        <v>12658.341</v>
      </c>
      <c r="J1462" s="9">
        <v>4069</v>
      </c>
      <c r="K1462" s="9">
        <v>0.28000000000000003</v>
      </c>
      <c r="L1462" s="9">
        <v>96.8</v>
      </c>
      <c r="M1462" s="9">
        <v>0.64</v>
      </c>
      <c r="N1462" s="9" t="s">
        <v>151</v>
      </c>
      <c r="O1462" s="9">
        <v>21010.93435</v>
      </c>
      <c r="P1462" s="9">
        <v>17481.150570000002</v>
      </c>
      <c r="Q1462" s="9">
        <v>20968.099999999999</v>
      </c>
      <c r="R1462" s="12">
        <f>J1462*VLOOKUP(C1462,'Projeto Básico'!A:F,6,FALSE)</f>
        <v>9.1339122496589784</v>
      </c>
    </row>
    <row r="1463" spans="1:18">
      <c r="A1463" t="str">
        <f t="shared" si="22"/>
        <v>RondonópolisMT</v>
      </c>
      <c r="B1463" s="21" t="s">
        <v>4011</v>
      </c>
      <c r="C1463" s="22" t="s">
        <v>26</v>
      </c>
      <c r="D1463" s="22" t="s">
        <v>2455</v>
      </c>
      <c r="E1463" s="9" t="s">
        <v>4339</v>
      </c>
      <c r="F1463" s="9">
        <v>5107602</v>
      </c>
      <c r="G1463" s="9" t="s">
        <v>4340</v>
      </c>
      <c r="H1463" s="9" t="s">
        <v>4341</v>
      </c>
      <c r="I1463" s="9">
        <v>4824.0200000000004</v>
      </c>
      <c r="J1463" s="9">
        <v>239613</v>
      </c>
      <c r="K1463" s="9">
        <v>47</v>
      </c>
      <c r="L1463" s="9">
        <v>98.4</v>
      </c>
      <c r="M1463" s="9">
        <v>0.755</v>
      </c>
      <c r="N1463" s="9">
        <v>10.97</v>
      </c>
      <c r="O1463" s="9">
        <v>819695.10355999996</v>
      </c>
      <c r="P1463" s="9">
        <v>717406.22401999997</v>
      </c>
      <c r="Q1463" s="9">
        <v>54439.68</v>
      </c>
      <c r="R1463" s="12">
        <f>J1463*VLOOKUP(C1463,'Projeto Básico'!A:F,6,FALSE)</f>
        <v>537.87272447223813</v>
      </c>
    </row>
    <row r="1464" spans="1:18">
      <c r="A1464" t="str">
        <f t="shared" si="22"/>
        <v>Rosário OesteMT</v>
      </c>
      <c r="B1464" s="21" t="s">
        <v>4011</v>
      </c>
      <c r="C1464" s="22" t="s">
        <v>26</v>
      </c>
      <c r="D1464" s="22" t="s">
        <v>2455</v>
      </c>
      <c r="E1464" s="9" t="s">
        <v>4342</v>
      </c>
      <c r="F1464" s="9">
        <v>5107701</v>
      </c>
      <c r="G1464" s="9" t="s">
        <v>3851</v>
      </c>
      <c r="H1464" s="9" t="s">
        <v>4343</v>
      </c>
      <c r="I1464" s="9">
        <v>7339.4430000000002</v>
      </c>
      <c r="J1464" s="9">
        <v>16999</v>
      </c>
      <c r="K1464" s="9">
        <v>2.36</v>
      </c>
      <c r="L1464" s="9">
        <v>96.5</v>
      </c>
      <c r="M1464" s="9">
        <v>0.65</v>
      </c>
      <c r="N1464" s="9">
        <v>6.1</v>
      </c>
      <c r="O1464" s="9">
        <v>46681.103009999999</v>
      </c>
      <c r="P1464" s="9">
        <v>40524.107170000003</v>
      </c>
      <c r="Q1464" s="9">
        <v>22580.68</v>
      </c>
      <c r="R1464" s="12">
        <f>J1464*VLOOKUP(C1464,'Projeto Básico'!A:F,6,FALSE)</f>
        <v>38.158607601856225</v>
      </c>
    </row>
    <row r="1465" spans="1:18">
      <c r="A1465" t="str">
        <f t="shared" si="22"/>
        <v>Santa Cruz do XinguMT</v>
      </c>
      <c r="B1465" s="21" t="s">
        <v>4011</v>
      </c>
      <c r="C1465" s="22" t="s">
        <v>26</v>
      </c>
      <c r="D1465" s="22" t="s">
        <v>2455</v>
      </c>
      <c r="E1465" s="9" t="s">
        <v>4344</v>
      </c>
      <c r="F1465" s="9">
        <v>5107743</v>
      </c>
      <c r="G1465" s="9" t="s">
        <v>4345</v>
      </c>
      <c r="H1465" s="9" t="s">
        <v>4346</v>
      </c>
      <c r="I1465" s="9">
        <v>5623.39</v>
      </c>
      <c r="J1465" s="9">
        <v>2700</v>
      </c>
      <c r="K1465" s="9">
        <v>0.34</v>
      </c>
      <c r="L1465" s="9">
        <v>98.8</v>
      </c>
      <c r="M1465" s="9">
        <v>0.68400000000000005</v>
      </c>
      <c r="N1465" s="9" t="s">
        <v>151</v>
      </c>
      <c r="O1465" s="9">
        <v>18154.3691</v>
      </c>
      <c r="P1465" s="9">
        <v>15865.562480000001</v>
      </c>
      <c r="Q1465" s="9">
        <v>63003.49</v>
      </c>
      <c r="R1465" s="12">
        <f>J1465*VLOOKUP(C1465,'Projeto Básico'!A:F,6,FALSE)</f>
        <v>6.0608412568393319</v>
      </c>
    </row>
    <row r="1466" spans="1:18">
      <c r="A1466" t="str">
        <f t="shared" si="22"/>
        <v>Salto do CéuMT</v>
      </c>
      <c r="B1466" s="21" t="s">
        <v>4011</v>
      </c>
      <c r="C1466" s="22" t="s">
        <v>26</v>
      </c>
      <c r="D1466" s="22" t="s">
        <v>2455</v>
      </c>
      <c r="E1466" s="9" t="s">
        <v>4347</v>
      </c>
      <c r="F1466" s="9">
        <v>5107750</v>
      </c>
      <c r="G1466" s="9" t="s">
        <v>4348</v>
      </c>
      <c r="H1466" s="9" t="s">
        <v>4349</v>
      </c>
      <c r="I1466" s="9">
        <v>1753.3779999999999</v>
      </c>
      <c r="J1466" s="9">
        <v>3226</v>
      </c>
      <c r="K1466" s="9">
        <v>2.23</v>
      </c>
      <c r="L1466" s="9">
        <v>99.2</v>
      </c>
      <c r="M1466" s="9">
        <v>0.66600000000000004</v>
      </c>
      <c r="N1466" s="9">
        <v>17.54</v>
      </c>
      <c r="O1466" s="9">
        <v>17907.91605</v>
      </c>
      <c r="P1466" s="9">
        <v>17132.75476</v>
      </c>
      <c r="Q1466" s="9">
        <v>19892.28</v>
      </c>
      <c r="R1466" s="12">
        <f>J1466*VLOOKUP(C1466,'Projeto Básico'!A:F,6,FALSE)</f>
        <v>7.2415829239124765</v>
      </c>
    </row>
    <row r="1467" spans="1:18">
      <c r="A1467" t="str">
        <f t="shared" si="22"/>
        <v>Santa Rita do TrivelatoMT</v>
      </c>
      <c r="B1467" s="21" t="s">
        <v>4011</v>
      </c>
      <c r="C1467" s="22" t="s">
        <v>26</v>
      </c>
      <c r="D1467" s="22" t="s">
        <v>2455</v>
      </c>
      <c r="E1467" s="9" t="s">
        <v>4350</v>
      </c>
      <c r="F1467" s="9">
        <v>5107768</v>
      </c>
      <c r="G1467" s="9" t="s">
        <v>4351</v>
      </c>
      <c r="H1467" s="9" t="s">
        <v>4352</v>
      </c>
      <c r="I1467" s="9">
        <v>4747.0420000000004</v>
      </c>
      <c r="J1467" s="9">
        <v>3602</v>
      </c>
      <c r="K1467" s="9">
        <v>0.53</v>
      </c>
      <c r="L1467" s="9">
        <v>97.3</v>
      </c>
      <c r="M1467" s="9">
        <v>0.73499999999999999</v>
      </c>
      <c r="N1467" s="9">
        <v>23.26</v>
      </c>
      <c r="O1467" s="9">
        <v>27058.969570000001</v>
      </c>
      <c r="P1467" s="9">
        <v>23542.974129999999</v>
      </c>
      <c r="Q1467" s="9">
        <v>256227.98</v>
      </c>
      <c r="R1467" s="12">
        <f>J1467*VLOOKUP(C1467,'Projeto Básico'!A:F,6,FALSE)</f>
        <v>8.0856111878278796</v>
      </c>
    </row>
    <row r="1468" spans="1:18">
      <c r="A1468" t="str">
        <f t="shared" si="22"/>
        <v>Santa TerezinhaMT</v>
      </c>
      <c r="B1468" s="21" t="s">
        <v>4011</v>
      </c>
      <c r="C1468" s="22" t="s">
        <v>26</v>
      </c>
      <c r="D1468" s="22" t="s">
        <v>2455</v>
      </c>
      <c r="E1468" s="9" t="s">
        <v>1704</v>
      </c>
      <c r="F1468" s="9">
        <v>5107776</v>
      </c>
      <c r="G1468" s="9" t="s">
        <v>4353</v>
      </c>
      <c r="H1468" s="9" t="s">
        <v>4354</v>
      </c>
      <c r="I1468" s="9">
        <v>6466.223</v>
      </c>
      <c r="J1468" s="9">
        <v>8547</v>
      </c>
      <c r="K1468" s="9">
        <v>1.1399999999999999</v>
      </c>
      <c r="L1468" s="9">
        <v>95.4</v>
      </c>
      <c r="M1468" s="9">
        <v>0.60899999999999999</v>
      </c>
      <c r="N1468" s="9">
        <v>8.33</v>
      </c>
      <c r="O1468" s="9">
        <v>26855.75864</v>
      </c>
      <c r="P1468" s="9">
        <v>22620.692449999999</v>
      </c>
      <c r="Q1468" s="9">
        <v>23107.64</v>
      </c>
      <c r="R1468" s="12">
        <f>J1468*VLOOKUP(C1468,'Projeto Básico'!A:F,6,FALSE)</f>
        <v>19.185929711928065</v>
      </c>
    </row>
    <row r="1469" spans="1:18">
      <c r="A1469" t="str">
        <f t="shared" si="22"/>
        <v>Santo Antônio do LesteMT</v>
      </c>
      <c r="B1469" s="21" t="s">
        <v>4011</v>
      </c>
      <c r="C1469" s="22" t="s">
        <v>26</v>
      </c>
      <c r="D1469" s="22" t="s">
        <v>2455</v>
      </c>
      <c r="E1469" s="9" t="s">
        <v>4355</v>
      </c>
      <c r="F1469" s="9">
        <v>5107792</v>
      </c>
      <c r="G1469" s="9" t="s">
        <v>4356</v>
      </c>
      <c r="H1469" s="9" t="s">
        <v>4357</v>
      </c>
      <c r="I1469" s="9">
        <v>3403.5929999999998</v>
      </c>
      <c r="J1469" s="9">
        <v>5459</v>
      </c>
      <c r="K1469" s="9">
        <v>1.04</v>
      </c>
      <c r="L1469" s="9">
        <v>85.3</v>
      </c>
      <c r="M1469" s="9">
        <v>0.65500000000000003</v>
      </c>
      <c r="N1469" s="9" t="s">
        <v>151</v>
      </c>
      <c r="O1469" s="9">
        <v>28913.22854</v>
      </c>
      <c r="P1469" s="9">
        <v>24778.78428</v>
      </c>
      <c r="Q1469" s="9">
        <v>130294.04</v>
      </c>
      <c r="R1469" s="12">
        <f>J1469*VLOOKUP(C1469,'Projeto Básico'!A:F,6,FALSE)</f>
        <v>12.25412311892071</v>
      </c>
    </row>
    <row r="1470" spans="1:18">
      <c r="A1470" t="str">
        <f t="shared" si="22"/>
        <v>Santo Antônio de LevergerMT</v>
      </c>
      <c r="B1470" s="21" t="s">
        <v>4011</v>
      </c>
      <c r="C1470" s="22" t="s">
        <v>26</v>
      </c>
      <c r="D1470" s="22" t="s">
        <v>2455</v>
      </c>
      <c r="E1470" s="9" t="s">
        <v>4358</v>
      </c>
      <c r="F1470" s="9">
        <v>5107800</v>
      </c>
      <c r="G1470" s="9" t="s">
        <v>4359</v>
      </c>
      <c r="H1470" s="9" t="s">
        <v>4360</v>
      </c>
      <c r="I1470" s="9">
        <v>9469.1389999999992</v>
      </c>
      <c r="J1470" s="9">
        <v>17188</v>
      </c>
      <c r="K1470" s="9">
        <v>1.51</v>
      </c>
      <c r="L1470" s="9">
        <v>96.4</v>
      </c>
      <c r="M1470" s="9">
        <v>0.65600000000000003</v>
      </c>
      <c r="N1470" s="9">
        <v>13.51</v>
      </c>
      <c r="O1470" s="9">
        <v>42972.001349999999</v>
      </c>
      <c r="P1470" s="9">
        <v>44194.478949999997</v>
      </c>
      <c r="Q1470" s="9">
        <v>28276.04</v>
      </c>
      <c r="R1470" s="12">
        <f>J1470*VLOOKUP(C1470,'Projeto Básico'!A:F,6,FALSE)</f>
        <v>38.582866489834977</v>
      </c>
    </row>
    <row r="1471" spans="1:18">
      <c r="A1471" t="str">
        <f t="shared" si="22"/>
        <v>São Félix do AraguaiaMT</v>
      </c>
      <c r="B1471" s="21" t="s">
        <v>4011</v>
      </c>
      <c r="C1471" s="22" t="s">
        <v>26</v>
      </c>
      <c r="D1471" s="22" t="s">
        <v>2455</v>
      </c>
      <c r="E1471" s="9" t="s">
        <v>4361</v>
      </c>
      <c r="F1471" s="9">
        <v>5107859</v>
      </c>
      <c r="G1471" s="9" t="s">
        <v>4362</v>
      </c>
      <c r="H1471" s="9" t="s">
        <v>4363</v>
      </c>
      <c r="I1471" s="9">
        <v>16682.473000000002</v>
      </c>
      <c r="J1471" s="9">
        <v>11934</v>
      </c>
      <c r="K1471" s="9">
        <v>0.64</v>
      </c>
      <c r="L1471" s="9">
        <v>95.6</v>
      </c>
      <c r="M1471" s="9">
        <v>0.66800000000000004</v>
      </c>
      <c r="N1471" s="9">
        <v>19.11</v>
      </c>
      <c r="O1471" s="9">
        <v>44868.908219999998</v>
      </c>
      <c r="P1471" s="9">
        <v>39460.31149</v>
      </c>
      <c r="Q1471" s="9">
        <v>100626.93</v>
      </c>
      <c r="R1471" s="12">
        <f>J1471*VLOOKUP(C1471,'Projeto Básico'!A:F,6,FALSE)</f>
        <v>26.78891835522985</v>
      </c>
    </row>
    <row r="1472" spans="1:18">
      <c r="A1472" t="str">
        <f t="shared" si="22"/>
        <v>SapezalMT</v>
      </c>
      <c r="B1472" s="21" t="s">
        <v>4011</v>
      </c>
      <c r="C1472" s="22" t="s">
        <v>26</v>
      </c>
      <c r="D1472" s="22" t="s">
        <v>2455</v>
      </c>
      <c r="E1472" s="9" t="s">
        <v>4364</v>
      </c>
      <c r="F1472" s="9">
        <v>5107875</v>
      </c>
      <c r="G1472" s="9" t="s">
        <v>4365</v>
      </c>
      <c r="H1472" s="9" t="s">
        <v>4366</v>
      </c>
      <c r="I1472" s="9">
        <v>13614.552</v>
      </c>
      <c r="J1472" s="9">
        <v>27485</v>
      </c>
      <c r="K1472" s="9">
        <v>1.33</v>
      </c>
      <c r="L1472" s="9">
        <v>98.1</v>
      </c>
      <c r="M1472" s="9">
        <v>0.73199999999999998</v>
      </c>
      <c r="N1472" s="9">
        <v>10.19</v>
      </c>
      <c r="O1472" s="9">
        <v>108771.3199</v>
      </c>
      <c r="P1472" s="9">
        <v>93547.817420000007</v>
      </c>
      <c r="Q1472" s="9">
        <v>140079.54</v>
      </c>
      <c r="R1472" s="12">
        <f>J1472*VLOOKUP(C1472,'Projeto Básico'!A:F,6,FALSE)</f>
        <v>61.697119238603349</v>
      </c>
    </row>
    <row r="1473" spans="1:18">
      <c r="A1473" t="str">
        <f t="shared" si="22"/>
        <v>Serra Nova DouradaMT</v>
      </c>
      <c r="B1473" s="21" t="s">
        <v>4011</v>
      </c>
      <c r="C1473" s="22" t="s">
        <v>26</v>
      </c>
      <c r="D1473" s="22" t="s">
        <v>2455</v>
      </c>
      <c r="E1473" s="9" t="s">
        <v>4367</v>
      </c>
      <c r="F1473" s="9">
        <v>5107883</v>
      </c>
      <c r="G1473" s="9" t="s">
        <v>4368</v>
      </c>
      <c r="H1473" s="9" t="s">
        <v>4369</v>
      </c>
      <c r="I1473" s="9">
        <v>1490.7929999999999</v>
      </c>
      <c r="J1473" s="9">
        <v>1705</v>
      </c>
      <c r="K1473" s="9">
        <v>0.91</v>
      </c>
      <c r="L1473" s="9">
        <v>97.4</v>
      </c>
      <c r="M1473" s="9">
        <v>0.66400000000000003</v>
      </c>
      <c r="N1473" s="9" t="s">
        <v>151</v>
      </c>
      <c r="O1473" s="9">
        <v>14533.44692</v>
      </c>
      <c r="P1473" s="9">
        <v>11200.570089999999</v>
      </c>
      <c r="Q1473" s="9">
        <v>32890.82</v>
      </c>
      <c r="R1473" s="12">
        <f>J1473*VLOOKUP(C1473,'Projeto Básico'!A:F,6,FALSE)</f>
        <v>3.8273090158929857</v>
      </c>
    </row>
    <row r="1474" spans="1:18">
      <c r="A1474" t="str">
        <f t="shared" si="22"/>
        <v>SinopMT</v>
      </c>
      <c r="B1474" s="21" t="s">
        <v>4011</v>
      </c>
      <c r="C1474" s="22" t="s">
        <v>26</v>
      </c>
      <c r="D1474" s="22" t="s">
        <v>2455</v>
      </c>
      <c r="E1474" s="9" t="s">
        <v>4370</v>
      </c>
      <c r="F1474" s="9">
        <v>5107909</v>
      </c>
      <c r="G1474" s="9" t="s">
        <v>4371</v>
      </c>
      <c r="H1474" s="9" t="s">
        <v>4372</v>
      </c>
      <c r="I1474" s="9">
        <v>3990.87</v>
      </c>
      <c r="J1474" s="9">
        <v>148960</v>
      </c>
      <c r="K1474" s="9">
        <v>28.69</v>
      </c>
      <c r="L1474" s="9">
        <v>98</v>
      </c>
      <c r="M1474" s="9">
        <v>0.754</v>
      </c>
      <c r="N1474" s="9">
        <v>9.57</v>
      </c>
      <c r="O1474" s="9">
        <v>405445.09558000002</v>
      </c>
      <c r="P1474" s="9">
        <v>353588.25717</v>
      </c>
      <c r="Q1474" s="9">
        <v>55310.53</v>
      </c>
      <c r="R1474" s="12">
        <f>J1474*VLOOKUP(C1474,'Projeto Básico'!A:F,6,FALSE)</f>
        <v>334.37885689584704</v>
      </c>
    </row>
    <row r="1475" spans="1:18">
      <c r="A1475" t="str">
        <f t="shared" si="22"/>
        <v>SorrisoMT</v>
      </c>
      <c r="B1475" s="21" t="s">
        <v>4011</v>
      </c>
      <c r="C1475" s="22" t="s">
        <v>26</v>
      </c>
      <c r="D1475" s="22" t="s">
        <v>2455</v>
      </c>
      <c r="E1475" s="9" t="s">
        <v>4373</v>
      </c>
      <c r="F1475" s="9">
        <v>5107925</v>
      </c>
      <c r="G1475" s="9" t="s">
        <v>4374</v>
      </c>
      <c r="H1475" s="9" t="s">
        <v>4375</v>
      </c>
      <c r="I1475" s="9">
        <v>9293.6290000000008</v>
      </c>
      <c r="J1475" s="9">
        <v>94941</v>
      </c>
      <c r="K1475" s="9">
        <v>7.13</v>
      </c>
      <c r="L1475" s="9">
        <v>96.5</v>
      </c>
      <c r="M1475" s="9">
        <v>0.74399999999999999</v>
      </c>
      <c r="N1475" s="9">
        <v>15.31</v>
      </c>
      <c r="O1475" s="9">
        <v>309156.20316999999</v>
      </c>
      <c r="P1475" s="9">
        <v>268246.20049000002</v>
      </c>
      <c r="Q1475" s="9">
        <v>98278.56</v>
      </c>
      <c r="R1475" s="12">
        <f>J1475*VLOOKUP(C1475,'Projeto Básico'!A:F,6,FALSE)</f>
        <v>213.11938139466039</v>
      </c>
    </row>
    <row r="1476" spans="1:18">
      <c r="A1476" t="str">
        <f t="shared" si="22"/>
        <v>TabaporãMT</v>
      </c>
      <c r="B1476" s="21" t="s">
        <v>4011</v>
      </c>
      <c r="C1476" s="22" t="s">
        <v>26</v>
      </c>
      <c r="D1476" s="22" t="s">
        <v>2455</v>
      </c>
      <c r="E1476" s="9" t="s">
        <v>4376</v>
      </c>
      <c r="F1476" s="9">
        <v>5107941</v>
      </c>
      <c r="G1476" s="9" t="s">
        <v>4377</v>
      </c>
      <c r="H1476" s="9" t="s">
        <v>4378</v>
      </c>
      <c r="I1476" s="9">
        <v>8439.0499999999993</v>
      </c>
      <c r="J1476" s="9">
        <v>9357</v>
      </c>
      <c r="K1476" s="9">
        <v>1.19</v>
      </c>
      <c r="L1476" s="9">
        <v>98.7</v>
      </c>
      <c r="M1476" s="9">
        <v>0.69499999999999995</v>
      </c>
      <c r="N1476" s="9">
        <v>7.58</v>
      </c>
      <c r="O1476" s="9">
        <v>45633.685530000002</v>
      </c>
      <c r="P1476" s="9">
        <v>34144.118000000002</v>
      </c>
      <c r="Q1476" s="9">
        <v>84126.49</v>
      </c>
      <c r="R1476" s="12">
        <f>J1476*VLOOKUP(C1476,'Projeto Básico'!A:F,6,FALSE)</f>
        <v>21.004182088979864</v>
      </c>
    </row>
    <row r="1477" spans="1:18">
      <c r="A1477" t="str">
        <f t="shared" si="22"/>
        <v>Tangará da SerraMT</v>
      </c>
      <c r="B1477" s="21" t="s">
        <v>4011</v>
      </c>
      <c r="C1477" s="22" t="s">
        <v>26</v>
      </c>
      <c r="D1477" s="22" t="s">
        <v>2455</v>
      </c>
      <c r="E1477" s="9" t="s">
        <v>4379</v>
      </c>
      <c r="F1477" s="9">
        <v>5107958</v>
      </c>
      <c r="G1477" s="9" t="s">
        <v>4380</v>
      </c>
      <c r="H1477" s="9" t="s">
        <v>4381</v>
      </c>
      <c r="I1477" s="9">
        <v>11636.825000000001</v>
      </c>
      <c r="J1477" s="9">
        <v>107631</v>
      </c>
      <c r="K1477" s="9">
        <v>7.37</v>
      </c>
      <c r="L1477" s="9">
        <v>93.3</v>
      </c>
      <c r="M1477" s="9">
        <v>0.72899999999999998</v>
      </c>
      <c r="N1477" s="9">
        <v>8.3699999999999992</v>
      </c>
      <c r="O1477" s="9">
        <v>279525.10443000001</v>
      </c>
      <c r="P1477" s="9">
        <v>230943.52103999999</v>
      </c>
      <c r="Q1477" s="9">
        <v>38582.07</v>
      </c>
      <c r="R1477" s="12">
        <f>J1477*VLOOKUP(C1477,'Projeto Básico'!A:F,6,FALSE)</f>
        <v>241.60533530180524</v>
      </c>
    </row>
    <row r="1478" spans="1:18">
      <c r="A1478" t="str">
        <f t="shared" ref="A1478:A1541" si="23">CONCATENATE(E1478,C1478)</f>
        <v>TapurahMT</v>
      </c>
      <c r="B1478" s="21" t="s">
        <v>4011</v>
      </c>
      <c r="C1478" s="22" t="s">
        <v>26</v>
      </c>
      <c r="D1478" s="22" t="s">
        <v>2455</v>
      </c>
      <c r="E1478" s="9" t="s">
        <v>4382</v>
      </c>
      <c r="F1478" s="9">
        <v>5108006</v>
      </c>
      <c r="G1478" s="9" t="s">
        <v>4383</v>
      </c>
      <c r="H1478" s="9" t="s">
        <v>4384</v>
      </c>
      <c r="I1478" s="9">
        <v>4492.5389999999998</v>
      </c>
      <c r="J1478" s="9">
        <v>14380</v>
      </c>
      <c r="K1478" s="9">
        <v>2.2999999999999998</v>
      </c>
      <c r="L1478" s="9">
        <v>96.6</v>
      </c>
      <c r="M1478" s="9">
        <v>0.71399999999999997</v>
      </c>
      <c r="N1478" s="9">
        <v>8.89</v>
      </c>
      <c r="O1478" s="9">
        <v>51046.391409999997</v>
      </c>
      <c r="P1478" s="9">
        <v>44257.360529999998</v>
      </c>
      <c r="Q1478" s="9">
        <v>98438.6</v>
      </c>
      <c r="R1478" s="12">
        <f>J1478*VLOOKUP(C1478,'Projeto Básico'!A:F,6,FALSE)</f>
        <v>32.279591582722077</v>
      </c>
    </row>
    <row r="1479" spans="1:18">
      <c r="A1479" t="str">
        <f t="shared" si="23"/>
        <v>Terra Nova do NorteMT</v>
      </c>
      <c r="B1479" s="21" t="s">
        <v>4011</v>
      </c>
      <c r="C1479" s="22" t="s">
        <v>26</v>
      </c>
      <c r="D1479" s="22" t="s">
        <v>2455</v>
      </c>
      <c r="E1479" s="9" t="s">
        <v>4385</v>
      </c>
      <c r="F1479" s="9">
        <v>5108055</v>
      </c>
      <c r="G1479" s="9" t="s">
        <v>4386</v>
      </c>
      <c r="H1479" s="9" t="s">
        <v>4387</v>
      </c>
      <c r="I1479" s="9">
        <v>2399.7359999999999</v>
      </c>
      <c r="J1479" s="9">
        <v>9284</v>
      </c>
      <c r="K1479" s="9">
        <v>4.41</v>
      </c>
      <c r="L1479" s="9">
        <v>98.8</v>
      </c>
      <c r="M1479" s="9">
        <v>0.69799999999999995</v>
      </c>
      <c r="N1479" s="9" t="s">
        <v>151</v>
      </c>
      <c r="O1479" s="9">
        <v>35176.744379999996</v>
      </c>
      <c r="P1479" s="9">
        <v>30936.882099999999</v>
      </c>
      <c r="Q1479" s="9">
        <v>37048.31</v>
      </c>
      <c r="R1479" s="12">
        <f>J1479*VLOOKUP(C1479,'Projeto Básico'!A:F,6,FALSE)</f>
        <v>20.840314899443097</v>
      </c>
    </row>
    <row r="1480" spans="1:18">
      <c r="A1480" t="str">
        <f t="shared" si="23"/>
        <v>TesouroMT</v>
      </c>
      <c r="B1480" s="21" t="s">
        <v>4011</v>
      </c>
      <c r="C1480" s="22" t="s">
        <v>26</v>
      </c>
      <c r="D1480" s="22" t="s">
        <v>2455</v>
      </c>
      <c r="E1480" s="9" t="s">
        <v>4388</v>
      </c>
      <c r="F1480" s="9">
        <v>5108105</v>
      </c>
      <c r="G1480" s="9" t="s">
        <v>4389</v>
      </c>
      <c r="H1480" s="9" t="s">
        <v>4390</v>
      </c>
      <c r="I1480" s="9">
        <v>4245.1310000000003</v>
      </c>
      <c r="J1480" s="9">
        <v>3761</v>
      </c>
      <c r="K1480" s="9">
        <v>0.82</v>
      </c>
      <c r="L1480" s="9">
        <v>96.7</v>
      </c>
      <c r="M1480" s="9">
        <v>0.65500000000000003</v>
      </c>
      <c r="N1480" s="9" t="s">
        <v>151</v>
      </c>
      <c r="O1480" s="9">
        <v>16281.55089</v>
      </c>
      <c r="P1480" s="9">
        <v>13478.931339999999</v>
      </c>
      <c r="Q1480" s="9">
        <v>54626.66</v>
      </c>
      <c r="R1480" s="12">
        <f>J1480*VLOOKUP(C1480,'Projeto Básico'!A:F,6,FALSE)</f>
        <v>8.4425273951750839</v>
      </c>
    </row>
    <row r="1481" spans="1:18">
      <c r="A1481" t="str">
        <f t="shared" si="23"/>
        <v>TorixoréuMT</v>
      </c>
      <c r="B1481" s="21" t="s">
        <v>4011</v>
      </c>
      <c r="C1481" s="22" t="s">
        <v>26</v>
      </c>
      <c r="D1481" s="22" t="s">
        <v>2455</v>
      </c>
      <c r="E1481" s="9" t="s">
        <v>4391</v>
      </c>
      <c r="F1481" s="9">
        <v>5108204</v>
      </c>
      <c r="G1481" s="9" t="s">
        <v>4392</v>
      </c>
      <c r="H1481" s="9" t="s">
        <v>4393</v>
      </c>
      <c r="I1481" s="9">
        <v>2398.3829999999998</v>
      </c>
      <c r="J1481" s="9">
        <v>3487</v>
      </c>
      <c r="K1481" s="9">
        <v>1.7</v>
      </c>
      <c r="L1481" s="9">
        <v>98.3</v>
      </c>
      <c r="M1481" s="9">
        <v>0.71599999999999997</v>
      </c>
      <c r="N1481" s="9">
        <v>51.28</v>
      </c>
      <c r="O1481" s="9">
        <v>19845.560389999999</v>
      </c>
      <c r="P1481" s="9">
        <v>17074.894840000001</v>
      </c>
      <c r="Q1481" s="9">
        <v>43673.67</v>
      </c>
      <c r="R1481" s="12">
        <f>J1481*VLOOKUP(C1481,'Projeto Básico'!A:F,6,FALSE)</f>
        <v>7.8274642454069454</v>
      </c>
    </row>
    <row r="1482" spans="1:18">
      <c r="A1482" t="str">
        <f t="shared" si="23"/>
        <v>União do SulMT</v>
      </c>
      <c r="B1482" s="21" t="s">
        <v>4011</v>
      </c>
      <c r="C1482" s="22" t="s">
        <v>26</v>
      </c>
      <c r="D1482" s="22" t="s">
        <v>2455</v>
      </c>
      <c r="E1482" s="9" t="s">
        <v>4394</v>
      </c>
      <c r="F1482" s="9">
        <v>5108303</v>
      </c>
      <c r="G1482" s="9" t="s">
        <v>4395</v>
      </c>
      <c r="H1482" s="9" t="s">
        <v>4396</v>
      </c>
      <c r="I1482" s="9">
        <v>4590.6279999999997</v>
      </c>
      <c r="J1482" s="9">
        <v>3455</v>
      </c>
      <c r="K1482" s="9">
        <v>0.82</v>
      </c>
      <c r="L1482" s="9">
        <v>95.5</v>
      </c>
      <c r="M1482" s="9">
        <v>0.66500000000000004</v>
      </c>
      <c r="N1482" s="9" t="s">
        <v>151</v>
      </c>
      <c r="O1482" s="9">
        <v>18251.936949999999</v>
      </c>
      <c r="P1482" s="9">
        <v>15734.275</v>
      </c>
      <c r="Q1482" s="9">
        <v>96472.95</v>
      </c>
      <c r="R1482" s="12">
        <f>J1482*VLOOKUP(C1482,'Projeto Básico'!A:F,6,FALSE)</f>
        <v>7.7556320527332936</v>
      </c>
    </row>
    <row r="1483" spans="1:18">
      <c r="A1483" t="str">
        <f t="shared" si="23"/>
        <v>Vale de São DomingosMT</v>
      </c>
      <c r="B1483" s="21" t="s">
        <v>4011</v>
      </c>
      <c r="C1483" s="22" t="s">
        <v>26</v>
      </c>
      <c r="D1483" s="22" t="s">
        <v>2455</v>
      </c>
      <c r="E1483" s="9" t="s">
        <v>4397</v>
      </c>
      <c r="F1483" s="9">
        <v>5108352</v>
      </c>
      <c r="G1483" s="9" t="s">
        <v>4398</v>
      </c>
      <c r="H1483" s="9" t="s">
        <v>4399</v>
      </c>
      <c r="I1483" s="9">
        <v>1901.5450000000001</v>
      </c>
      <c r="J1483" s="9">
        <v>3124</v>
      </c>
      <c r="K1483" s="9">
        <v>1.58</v>
      </c>
      <c r="L1483" s="9">
        <v>99.4</v>
      </c>
      <c r="M1483" s="9">
        <v>0.65600000000000003</v>
      </c>
      <c r="N1483" s="9">
        <v>32.26</v>
      </c>
      <c r="O1483" s="9">
        <v>16666.739689999999</v>
      </c>
      <c r="P1483" s="9">
        <v>12371.879360000001</v>
      </c>
      <c r="Q1483" s="9">
        <v>20068.900000000001</v>
      </c>
      <c r="R1483" s="12">
        <f>J1483*VLOOKUP(C1483,'Projeto Básico'!A:F,6,FALSE)</f>
        <v>7.0126178097652128</v>
      </c>
    </row>
    <row r="1484" spans="1:18">
      <c r="A1484" t="str">
        <f t="shared" si="23"/>
        <v>Várzea GrandeMT</v>
      </c>
      <c r="B1484" s="21" t="s">
        <v>4011</v>
      </c>
      <c r="C1484" s="22" t="s">
        <v>26</v>
      </c>
      <c r="D1484" s="22" t="s">
        <v>2455</v>
      </c>
      <c r="E1484" s="9" t="s">
        <v>4400</v>
      </c>
      <c r="F1484" s="9">
        <v>5108402</v>
      </c>
      <c r="G1484" s="9" t="s">
        <v>4401</v>
      </c>
      <c r="H1484" s="9" t="s">
        <v>4402</v>
      </c>
      <c r="I1484" s="9">
        <v>724.279</v>
      </c>
      <c r="J1484" s="9">
        <v>290383</v>
      </c>
      <c r="K1484" s="9">
        <v>240.98</v>
      </c>
      <c r="L1484" s="9">
        <v>95.9</v>
      </c>
      <c r="M1484" s="9">
        <v>0.73399999999999999</v>
      </c>
      <c r="N1484" s="9">
        <v>14.37</v>
      </c>
      <c r="O1484" s="9">
        <v>572599.75534000003</v>
      </c>
      <c r="P1484" s="9">
        <v>536691.02093</v>
      </c>
      <c r="Q1484" s="9">
        <v>31473.39</v>
      </c>
      <c r="R1484" s="12">
        <f>J1484*VLOOKUP(C1484,'Projeto Básico'!A:F,6,FALSE)</f>
        <v>651.83898766102811</v>
      </c>
    </row>
    <row r="1485" spans="1:18">
      <c r="A1485" t="str">
        <f t="shared" si="23"/>
        <v>VeraMT</v>
      </c>
      <c r="B1485" s="21" t="s">
        <v>4011</v>
      </c>
      <c r="C1485" s="22" t="s">
        <v>26</v>
      </c>
      <c r="D1485" s="22" t="s">
        <v>2455</v>
      </c>
      <c r="E1485" s="9" t="s">
        <v>4403</v>
      </c>
      <c r="F1485" s="9">
        <v>5108501</v>
      </c>
      <c r="G1485" s="9" t="s">
        <v>4404</v>
      </c>
      <c r="H1485" s="9" t="s">
        <v>4405</v>
      </c>
      <c r="I1485" s="9">
        <v>3058.364</v>
      </c>
      <c r="J1485" s="9">
        <v>11731</v>
      </c>
      <c r="K1485" s="9">
        <v>3.45</v>
      </c>
      <c r="L1485" s="9">
        <v>97.2</v>
      </c>
      <c r="M1485" s="9">
        <v>0.68</v>
      </c>
      <c r="N1485" s="9">
        <v>18.399999999999999</v>
      </c>
      <c r="O1485" s="9">
        <v>41061.482450000003</v>
      </c>
      <c r="P1485" s="9">
        <v>32820.34734</v>
      </c>
      <c r="Q1485" s="9">
        <v>74533.429999999993</v>
      </c>
      <c r="R1485" s="12">
        <f>J1485*VLOOKUP(C1485,'Projeto Básico'!A:F,6,FALSE)</f>
        <v>26.333232882956374</v>
      </c>
    </row>
    <row r="1486" spans="1:18">
      <c r="A1486" t="str">
        <f t="shared" si="23"/>
        <v>Vila RicaMT</v>
      </c>
      <c r="B1486" s="21" t="s">
        <v>4011</v>
      </c>
      <c r="C1486" s="22" t="s">
        <v>26</v>
      </c>
      <c r="D1486" s="22" t="s">
        <v>2455</v>
      </c>
      <c r="E1486" s="9" t="s">
        <v>4406</v>
      </c>
      <c r="F1486" s="9">
        <v>5108600</v>
      </c>
      <c r="G1486" s="9" t="s">
        <v>4407</v>
      </c>
      <c r="H1486" s="9" t="s">
        <v>4408</v>
      </c>
      <c r="I1486" s="9">
        <v>7436.3829999999998</v>
      </c>
      <c r="J1486" s="9">
        <v>26946</v>
      </c>
      <c r="K1486" s="9">
        <v>2.88</v>
      </c>
      <c r="L1486" s="9">
        <v>94.3</v>
      </c>
      <c r="M1486" s="9">
        <v>0.68799999999999994</v>
      </c>
      <c r="N1486" s="9">
        <v>12.78</v>
      </c>
      <c r="O1486" s="9">
        <v>65369.635119999999</v>
      </c>
      <c r="P1486" s="9">
        <v>53496.667289999998</v>
      </c>
      <c r="Q1486" s="9">
        <v>25053.49</v>
      </c>
      <c r="R1486" s="12">
        <f>J1486*VLOOKUP(C1486,'Projeto Básico'!A:F,6,FALSE)</f>
        <v>60.487195743256535</v>
      </c>
    </row>
    <row r="1487" spans="1:18">
      <c r="A1487" t="str">
        <f t="shared" si="23"/>
        <v>Nova GuaritaMT</v>
      </c>
      <c r="B1487" s="21" t="s">
        <v>4011</v>
      </c>
      <c r="C1487" s="22" t="s">
        <v>26</v>
      </c>
      <c r="D1487" s="22" t="s">
        <v>2455</v>
      </c>
      <c r="E1487" s="9" t="s">
        <v>4409</v>
      </c>
      <c r="F1487" s="9">
        <v>5108808</v>
      </c>
      <c r="G1487" s="9" t="s">
        <v>4410</v>
      </c>
      <c r="H1487" s="9" t="s">
        <v>4411</v>
      </c>
      <c r="I1487" s="9">
        <v>1121.9280000000001</v>
      </c>
      <c r="J1487" s="9">
        <v>4407</v>
      </c>
      <c r="K1487" s="9">
        <v>4.43</v>
      </c>
      <c r="L1487" s="9">
        <v>99.1</v>
      </c>
      <c r="M1487" s="9">
        <v>0.68799999999999994</v>
      </c>
      <c r="N1487" s="9" t="s">
        <v>151</v>
      </c>
      <c r="O1487" s="9">
        <v>17948.12931</v>
      </c>
      <c r="P1487" s="9">
        <v>15845.81847</v>
      </c>
      <c r="Q1487" s="9">
        <v>27078.29</v>
      </c>
      <c r="R1487" s="12">
        <f>J1487*VLOOKUP(C1487,'Projeto Básico'!A:F,6,FALSE)</f>
        <v>9.8926397847744205</v>
      </c>
    </row>
    <row r="1488" spans="1:18">
      <c r="A1488" t="str">
        <f t="shared" si="23"/>
        <v>Nova MarilândiaMT</v>
      </c>
      <c r="B1488" s="21" t="s">
        <v>4011</v>
      </c>
      <c r="C1488" s="22" t="s">
        <v>26</v>
      </c>
      <c r="D1488" s="22" t="s">
        <v>2455</v>
      </c>
      <c r="E1488" s="9" t="s">
        <v>4412</v>
      </c>
      <c r="F1488" s="9">
        <v>5108857</v>
      </c>
      <c r="G1488" s="9" t="s">
        <v>4413</v>
      </c>
      <c r="H1488" s="9" t="s">
        <v>4414</v>
      </c>
      <c r="I1488" s="9">
        <v>1905.7439999999999</v>
      </c>
      <c r="J1488" s="9">
        <v>3332</v>
      </c>
      <c r="K1488" s="9">
        <v>1.52</v>
      </c>
      <c r="L1488" s="9">
        <v>99</v>
      </c>
      <c r="M1488" s="9">
        <v>0.70399999999999996</v>
      </c>
      <c r="N1488" s="9" t="s">
        <v>151</v>
      </c>
      <c r="O1488" s="9">
        <v>19867.458009999998</v>
      </c>
      <c r="P1488" s="9">
        <v>16245.31971</v>
      </c>
      <c r="Q1488" s="9">
        <v>94153.66</v>
      </c>
      <c r="R1488" s="12">
        <f>J1488*VLOOKUP(C1488,'Projeto Básico'!A:F,6,FALSE)</f>
        <v>7.479527062143946</v>
      </c>
    </row>
    <row r="1489" spans="1:18">
      <c r="A1489" t="str">
        <f t="shared" si="23"/>
        <v>Nova MaringáMT</v>
      </c>
      <c r="B1489" s="21" t="s">
        <v>4011</v>
      </c>
      <c r="C1489" s="22" t="s">
        <v>26</v>
      </c>
      <c r="D1489" s="22" t="s">
        <v>2455</v>
      </c>
      <c r="E1489" s="9" t="s">
        <v>4415</v>
      </c>
      <c r="F1489" s="9">
        <v>5108907</v>
      </c>
      <c r="G1489" s="9" t="s">
        <v>4416</v>
      </c>
      <c r="H1489" s="9" t="s">
        <v>4417</v>
      </c>
      <c r="I1489" s="9">
        <v>11553.478999999999</v>
      </c>
      <c r="J1489" s="9">
        <v>9056</v>
      </c>
      <c r="K1489" s="9">
        <v>0.56999999999999995</v>
      </c>
      <c r="L1489" s="9">
        <v>95.9</v>
      </c>
      <c r="M1489" s="9">
        <v>0.66300000000000003</v>
      </c>
      <c r="N1489" s="9" t="s">
        <v>151</v>
      </c>
      <c r="O1489" s="9">
        <v>30483.463110000001</v>
      </c>
      <c r="P1489" s="9">
        <v>26767.688300000002</v>
      </c>
      <c r="Q1489" s="9">
        <v>90324.97</v>
      </c>
      <c r="R1489" s="12">
        <f>J1489*VLOOKUP(C1489,'Projeto Básico'!A:F,6,FALSE)</f>
        <v>20.328510526643331</v>
      </c>
    </row>
    <row r="1490" spans="1:18">
      <c r="A1490" t="str">
        <f t="shared" si="23"/>
        <v>Nova Monte VerdeMT</v>
      </c>
      <c r="B1490" s="21" t="s">
        <v>4011</v>
      </c>
      <c r="C1490" s="22" t="s">
        <v>26</v>
      </c>
      <c r="D1490" s="22" t="s">
        <v>2455</v>
      </c>
      <c r="E1490" s="9" t="s">
        <v>4418</v>
      </c>
      <c r="F1490" s="9">
        <v>5108956</v>
      </c>
      <c r="G1490" s="9" t="s">
        <v>4419</v>
      </c>
      <c r="H1490" s="9" t="s">
        <v>4420</v>
      </c>
      <c r="I1490" s="9">
        <v>5139.3069999999998</v>
      </c>
      <c r="J1490" s="9">
        <v>9375</v>
      </c>
      <c r="K1490" s="9">
        <v>1.54</v>
      </c>
      <c r="L1490" s="9">
        <v>99.1</v>
      </c>
      <c r="M1490" s="9">
        <v>0.69099999999999995</v>
      </c>
      <c r="N1490" s="9" t="s">
        <v>151</v>
      </c>
      <c r="O1490" s="9">
        <v>29631.51413</v>
      </c>
      <c r="P1490" s="9">
        <v>26131.763269999999</v>
      </c>
      <c r="Q1490" s="9">
        <v>26767.9</v>
      </c>
      <c r="R1490" s="12">
        <f>J1490*VLOOKUP(C1490,'Projeto Básico'!A:F,6,FALSE)</f>
        <v>21.044587697358793</v>
      </c>
    </row>
    <row r="1491" spans="1:18">
      <c r="A1491" t="str">
        <f t="shared" si="23"/>
        <v>Água ClaraMS</v>
      </c>
      <c r="B1491" s="21" t="s">
        <v>4421</v>
      </c>
      <c r="C1491" s="22" t="s">
        <v>25</v>
      </c>
      <c r="D1491" s="22" t="s">
        <v>2455</v>
      </c>
      <c r="E1491" s="9" t="s">
        <v>4422</v>
      </c>
      <c r="F1491" s="9">
        <v>5000203</v>
      </c>
      <c r="G1491" s="9" t="s">
        <v>4423</v>
      </c>
      <c r="H1491" s="9" t="s">
        <v>4424</v>
      </c>
      <c r="I1491" s="9">
        <v>7781.558</v>
      </c>
      <c r="J1491" s="9">
        <v>16025</v>
      </c>
      <c r="K1491" s="9">
        <v>1.31</v>
      </c>
      <c r="L1491" s="9">
        <v>96.6</v>
      </c>
      <c r="M1491" s="9">
        <v>0.67</v>
      </c>
      <c r="N1491" s="9">
        <v>4.0999999999999996</v>
      </c>
      <c r="O1491" s="9">
        <v>74959.240319999997</v>
      </c>
      <c r="P1491" s="9">
        <v>65039.345159999997</v>
      </c>
      <c r="Q1491" s="9">
        <v>68741.960000000006</v>
      </c>
      <c r="R1491" s="12">
        <f>J1491*VLOOKUP(C1491,'Projeto Básico'!A:F,6,FALSE)</f>
        <v>74.104536930981666</v>
      </c>
    </row>
    <row r="1492" spans="1:18">
      <c r="A1492" t="str">
        <f t="shared" si="23"/>
        <v>AlcinópolisMS</v>
      </c>
      <c r="B1492" s="21" t="s">
        <v>4421</v>
      </c>
      <c r="C1492" s="22" t="s">
        <v>25</v>
      </c>
      <c r="D1492" s="22" t="s">
        <v>2455</v>
      </c>
      <c r="E1492" s="9" t="s">
        <v>4425</v>
      </c>
      <c r="F1492" s="9">
        <v>5000252</v>
      </c>
      <c r="G1492" s="9" t="s">
        <v>4426</v>
      </c>
      <c r="H1492" s="9" t="s">
        <v>4427</v>
      </c>
      <c r="I1492" s="9">
        <v>4397.518</v>
      </c>
      <c r="J1492" s="9">
        <v>5489</v>
      </c>
      <c r="K1492" s="9">
        <v>1.04</v>
      </c>
      <c r="L1492" s="9">
        <v>98</v>
      </c>
      <c r="M1492" s="9">
        <v>0.71099999999999997</v>
      </c>
      <c r="N1492" s="9" t="s">
        <v>151</v>
      </c>
      <c r="O1492" s="9">
        <v>41911.085579999999</v>
      </c>
      <c r="P1492" s="9">
        <v>30503.146669999998</v>
      </c>
      <c r="Q1492" s="9">
        <v>44439.68</v>
      </c>
      <c r="R1492" s="12">
        <f>J1492*VLOOKUP(C1492,'Projeto Básico'!A:F,6,FALSE)</f>
        <v>25.38282703364483</v>
      </c>
    </row>
    <row r="1493" spans="1:18">
      <c r="A1493" t="str">
        <f t="shared" si="23"/>
        <v>AmambaiMS</v>
      </c>
      <c r="B1493" s="21" t="s">
        <v>4421</v>
      </c>
      <c r="C1493" s="22" t="s">
        <v>25</v>
      </c>
      <c r="D1493" s="22" t="s">
        <v>2455</v>
      </c>
      <c r="E1493" s="9" t="s">
        <v>4428</v>
      </c>
      <c r="F1493" s="9">
        <v>5000609</v>
      </c>
      <c r="G1493" s="9" t="s">
        <v>4429</v>
      </c>
      <c r="H1493" s="9" t="s">
        <v>4430</v>
      </c>
      <c r="I1493" s="9">
        <v>4193.7420000000002</v>
      </c>
      <c r="J1493" s="9">
        <v>40247</v>
      </c>
      <c r="K1493" s="9">
        <v>8.26</v>
      </c>
      <c r="L1493" s="9">
        <v>93.2</v>
      </c>
      <c r="M1493" s="9">
        <v>0.67300000000000004</v>
      </c>
      <c r="N1493" s="9">
        <v>23.96</v>
      </c>
      <c r="O1493" s="9">
        <v>120972.97378</v>
      </c>
      <c r="P1493" s="9">
        <v>117581.49804999999</v>
      </c>
      <c r="Q1493" s="9">
        <v>32016.94</v>
      </c>
      <c r="R1493" s="12">
        <f>J1493*VLOOKUP(C1493,'Projeto Básico'!A:F,6,FALSE)</f>
        <v>186.11452716762679</v>
      </c>
    </row>
    <row r="1494" spans="1:18">
      <c r="A1494" t="str">
        <f t="shared" si="23"/>
        <v>AnastácioMS</v>
      </c>
      <c r="B1494" s="21" t="s">
        <v>4421</v>
      </c>
      <c r="C1494" s="22" t="s">
        <v>25</v>
      </c>
      <c r="D1494" s="22" t="s">
        <v>2455</v>
      </c>
      <c r="E1494" s="9" t="s">
        <v>4431</v>
      </c>
      <c r="F1494" s="9">
        <v>5000708</v>
      </c>
      <c r="G1494" s="9" t="s">
        <v>4432</v>
      </c>
      <c r="H1494" s="9" t="s">
        <v>4433</v>
      </c>
      <c r="I1494" s="9">
        <v>2913.1770000000001</v>
      </c>
      <c r="J1494" s="9">
        <v>25336</v>
      </c>
      <c r="K1494" s="9">
        <v>8.08</v>
      </c>
      <c r="L1494" s="9">
        <v>98.4</v>
      </c>
      <c r="M1494" s="9">
        <v>0.66300000000000003</v>
      </c>
      <c r="N1494" s="9">
        <v>10.81</v>
      </c>
      <c r="O1494" s="9">
        <v>58708.182200000003</v>
      </c>
      <c r="P1494" s="9">
        <v>44737.666440000001</v>
      </c>
      <c r="Q1494" s="9">
        <v>23083.94</v>
      </c>
      <c r="R1494" s="12">
        <f>J1494*VLOOKUP(C1494,'Projeto Básico'!A:F,6,FALSE)</f>
        <v>117.16146943421852</v>
      </c>
    </row>
    <row r="1495" spans="1:18">
      <c r="A1495" t="str">
        <f t="shared" si="23"/>
        <v>AnaurilândiaMS</v>
      </c>
      <c r="B1495" s="21" t="s">
        <v>4421</v>
      </c>
      <c r="C1495" s="22" t="s">
        <v>25</v>
      </c>
      <c r="D1495" s="22" t="s">
        <v>2455</v>
      </c>
      <c r="E1495" s="9" t="s">
        <v>4434</v>
      </c>
      <c r="F1495" s="9">
        <v>5000807</v>
      </c>
      <c r="G1495" s="9" t="s">
        <v>4435</v>
      </c>
      <c r="H1495" s="9" t="s">
        <v>4436</v>
      </c>
      <c r="I1495" s="9">
        <v>3415.6570000000002</v>
      </c>
      <c r="J1495" s="9">
        <v>9116</v>
      </c>
      <c r="K1495" s="9">
        <v>2.5</v>
      </c>
      <c r="L1495" s="9">
        <v>98.9</v>
      </c>
      <c r="M1495" s="9">
        <v>0.67</v>
      </c>
      <c r="N1495" s="9">
        <v>36.36</v>
      </c>
      <c r="O1495" s="9">
        <v>32123.402320000001</v>
      </c>
      <c r="P1495" s="9">
        <v>26760.84273</v>
      </c>
      <c r="Q1495" s="9">
        <v>35491.699999999997</v>
      </c>
      <c r="R1495" s="12">
        <f>J1495*VLOOKUP(C1495,'Projeto Básico'!A:F,6,FALSE)</f>
        <v>42.155192428257656</v>
      </c>
    </row>
    <row r="1496" spans="1:18">
      <c r="A1496" t="str">
        <f t="shared" si="23"/>
        <v>AngélicaMS</v>
      </c>
      <c r="B1496" s="21" t="s">
        <v>4421</v>
      </c>
      <c r="C1496" s="22" t="s">
        <v>25</v>
      </c>
      <c r="D1496" s="22" t="s">
        <v>2455</v>
      </c>
      <c r="E1496" s="9" t="s">
        <v>4437</v>
      </c>
      <c r="F1496" s="9">
        <v>5000856</v>
      </c>
      <c r="G1496" s="9" t="s">
        <v>4438</v>
      </c>
      <c r="H1496" s="9" t="s">
        <v>4439</v>
      </c>
      <c r="I1496" s="9">
        <v>1283.627</v>
      </c>
      <c r="J1496" s="9">
        <v>11081</v>
      </c>
      <c r="K1496" s="9">
        <v>7.21</v>
      </c>
      <c r="L1496" s="9">
        <v>98.2</v>
      </c>
      <c r="M1496" s="9">
        <v>0.69699999999999995</v>
      </c>
      <c r="N1496" s="9" t="s">
        <v>151</v>
      </c>
      <c r="O1496" s="9">
        <v>43442.369169999998</v>
      </c>
      <c r="P1496" s="9">
        <v>34911.708910000001</v>
      </c>
      <c r="Q1496" s="9">
        <v>87104.16</v>
      </c>
      <c r="R1496" s="12">
        <f>J1496*VLOOKUP(C1496,'Projeto Básico'!A:F,6,FALSE)</f>
        <v>51.241957799201742</v>
      </c>
    </row>
    <row r="1497" spans="1:18">
      <c r="A1497" t="str">
        <f t="shared" si="23"/>
        <v>Antônio JoãoMS</v>
      </c>
      <c r="B1497" s="21" t="s">
        <v>4421</v>
      </c>
      <c r="C1497" s="22" t="s">
        <v>25</v>
      </c>
      <c r="D1497" s="22" t="s">
        <v>2455</v>
      </c>
      <c r="E1497" s="9" t="s">
        <v>4440</v>
      </c>
      <c r="F1497" s="9">
        <v>5000906</v>
      </c>
      <c r="G1497" s="9" t="s">
        <v>4441</v>
      </c>
      <c r="H1497" s="9" t="s">
        <v>4442</v>
      </c>
      <c r="I1497" s="9">
        <v>1142.895</v>
      </c>
      <c r="J1497" s="9">
        <v>9082</v>
      </c>
      <c r="K1497" s="9">
        <v>7.17</v>
      </c>
      <c r="L1497" s="9">
        <v>96.9</v>
      </c>
      <c r="M1497" s="9">
        <v>0.64300000000000002</v>
      </c>
      <c r="N1497" s="9">
        <v>11.49</v>
      </c>
      <c r="O1497" s="9">
        <v>37662.66908</v>
      </c>
      <c r="P1497" s="9">
        <v>29863.489699999998</v>
      </c>
      <c r="Q1497" s="9">
        <v>59161.79</v>
      </c>
      <c r="R1497" s="12">
        <f>J1497*VLOOKUP(C1497,'Projeto Básico'!A:F,6,FALSE)</f>
        <v>41.997965953645902</v>
      </c>
    </row>
    <row r="1498" spans="1:18">
      <c r="A1498" t="str">
        <f t="shared" si="23"/>
        <v>Aparecida do TaboadoMS</v>
      </c>
      <c r="B1498" s="21" t="s">
        <v>4421</v>
      </c>
      <c r="C1498" s="22" t="s">
        <v>25</v>
      </c>
      <c r="D1498" s="22" t="s">
        <v>2455</v>
      </c>
      <c r="E1498" s="9" t="s">
        <v>4443</v>
      </c>
      <c r="F1498" s="9">
        <v>5001003</v>
      </c>
      <c r="G1498" s="9" t="s">
        <v>2742</v>
      </c>
      <c r="H1498" s="9" t="s">
        <v>4444</v>
      </c>
      <c r="I1498" s="9">
        <v>2751.4850000000001</v>
      </c>
      <c r="J1498" s="9">
        <v>26386</v>
      </c>
      <c r="K1498" s="9">
        <v>8.1199999999999992</v>
      </c>
      <c r="L1498" s="9">
        <v>97.5</v>
      </c>
      <c r="M1498" s="9">
        <v>0.69699999999999995</v>
      </c>
      <c r="N1498" s="9">
        <v>7.81</v>
      </c>
      <c r="O1498" s="9">
        <v>104436.04648</v>
      </c>
      <c r="P1498" s="9">
        <v>92865.236439999993</v>
      </c>
      <c r="Q1498" s="9">
        <v>47430.12</v>
      </c>
      <c r="R1498" s="12">
        <f>J1498*VLOOKUP(C1498,'Projeto Básico'!A:F,6,FALSE)</f>
        <v>122.01699291487566</v>
      </c>
    </row>
    <row r="1499" spans="1:18">
      <c r="A1499" t="str">
        <f t="shared" si="23"/>
        <v>AquidauanaMS</v>
      </c>
      <c r="B1499" s="21" t="s">
        <v>4421</v>
      </c>
      <c r="C1499" s="22" t="s">
        <v>25</v>
      </c>
      <c r="D1499" s="22" t="s">
        <v>2455</v>
      </c>
      <c r="E1499" s="9" t="s">
        <v>4445</v>
      </c>
      <c r="F1499" s="9">
        <v>5001102</v>
      </c>
      <c r="G1499" s="9" t="s">
        <v>4446</v>
      </c>
      <c r="H1499" s="9" t="s">
        <v>4447</v>
      </c>
      <c r="I1499" s="9">
        <v>17087.021000000001</v>
      </c>
      <c r="J1499" s="9">
        <v>48184</v>
      </c>
      <c r="K1499" s="9">
        <v>2.69</v>
      </c>
      <c r="L1499" s="9">
        <v>97.6</v>
      </c>
      <c r="M1499" s="9">
        <v>0.68799999999999994</v>
      </c>
      <c r="N1499" s="9">
        <v>8.1300000000000008</v>
      </c>
      <c r="O1499" s="9">
        <v>156493.78270000001</v>
      </c>
      <c r="P1499" s="9">
        <v>140192.57767</v>
      </c>
      <c r="Q1499" s="9">
        <v>21548.9</v>
      </c>
      <c r="R1499" s="12">
        <f>J1499*VLOOKUP(C1499,'Projeto Básico'!A:F,6,FALSE)</f>
        <v>222.81766037331801</v>
      </c>
    </row>
    <row r="1500" spans="1:18">
      <c r="A1500" t="str">
        <f t="shared" si="23"/>
        <v>Aral MoreiraMS</v>
      </c>
      <c r="B1500" s="21" t="s">
        <v>4421</v>
      </c>
      <c r="C1500" s="22" t="s">
        <v>25</v>
      </c>
      <c r="D1500" s="22" t="s">
        <v>2455</v>
      </c>
      <c r="E1500" s="9" t="s">
        <v>4448</v>
      </c>
      <c r="F1500" s="9">
        <v>5001243</v>
      </c>
      <c r="G1500" s="9" t="s">
        <v>4449</v>
      </c>
      <c r="H1500" s="9" t="s">
        <v>4450</v>
      </c>
      <c r="I1500" s="9">
        <v>1653.86</v>
      </c>
      <c r="J1500" s="9">
        <v>12511</v>
      </c>
      <c r="K1500" s="9">
        <v>6.19</v>
      </c>
      <c r="L1500" s="9">
        <v>90.7</v>
      </c>
      <c r="M1500" s="9">
        <v>0.63300000000000001</v>
      </c>
      <c r="N1500" s="9">
        <v>29.59</v>
      </c>
      <c r="O1500" s="9">
        <v>46128.61232</v>
      </c>
      <c r="P1500" s="9">
        <v>40265.396979999998</v>
      </c>
      <c r="Q1500" s="9">
        <v>77539.3</v>
      </c>
      <c r="R1500" s="12">
        <f>J1500*VLOOKUP(C1500,'Projeto Básico'!A:F,6,FALSE)</f>
        <v>57.854718349049094</v>
      </c>
    </row>
    <row r="1501" spans="1:18">
      <c r="A1501" t="str">
        <f t="shared" si="23"/>
        <v>BandeirantesMS</v>
      </c>
      <c r="B1501" s="21" t="s">
        <v>4421</v>
      </c>
      <c r="C1501" s="22" t="s">
        <v>25</v>
      </c>
      <c r="D1501" s="22" t="s">
        <v>2455</v>
      </c>
      <c r="E1501" s="9" t="s">
        <v>4451</v>
      </c>
      <c r="F1501" s="9">
        <v>5001508</v>
      </c>
      <c r="G1501" s="9" t="s">
        <v>4452</v>
      </c>
      <c r="H1501" s="9" t="s">
        <v>4453</v>
      </c>
      <c r="I1501" s="9">
        <v>3357.9259999999999</v>
      </c>
      <c r="J1501" s="9">
        <v>7281</v>
      </c>
      <c r="K1501" s="9">
        <v>2.12</v>
      </c>
      <c r="L1501" s="9">
        <v>97.6</v>
      </c>
      <c r="M1501" s="9">
        <v>0.68100000000000005</v>
      </c>
      <c r="N1501" s="9" t="s">
        <v>151</v>
      </c>
      <c r="O1501" s="9">
        <v>32383.982410000001</v>
      </c>
      <c r="P1501" s="9">
        <v>27736.79754</v>
      </c>
      <c r="Q1501" s="9">
        <v>78916.429999999993</v>
      </c>
      <c r="R1501" s="12">
        <f>J1501*VLOOKUP(C1501,'Projeto Básico'!A:F,6,FALSE)</f>
        <v>33.669587107299691</v>
      </c>
    </row>
    <row r="1502" spans="1:18">
      <c r="A1502" t="str">
        <f t="shared" si="23"/>
        <v>BataguassuMS</v>
      </c>
      <c r="B1502" s="21" t="s">
        <v>4421</v>
      </c>
      <c r="C1502" s="22" t="s">
        <v>25</v>
      </c>
      <c r="D1502" s="22" t="s">
        <v>2455</v>
      </c>
      <c r="E1502" s="9" t="s">
        <v>4454</v>
      </c>
      <c r="F1502" s="9">
        <v>5001904</v>
      </c>
      <c r="G1502" s="9" t="s">
        <v>4455</v>
      </c>
      <c r="H1502" s="9" t="s">
        <v>4456</v>
      </c>
      <c r="I1502" s="9">
        <v>2392.4760000000001</v>
      </c>
      <c r="J1502" s="9">
        <v>23620</v>
      </c>
      <c r="K1502" s="9">
        <v>8.2100000000000009</v>
      </c>
      <c r="L1502" s="9">
        <v>97.9</v>
      </c>
      <c r="M1502" s="9">
        <v>0.71</v>
      </c>
      <c r="N1502" s="9">
        <v>4.34</v>
      </c>
      <c r="O1502" s="9">
        <v>101072.49759</v>
      </c>
      <c r="P1502" s="9">
        <v>76316.626430000004</v>
      </c>
      <c r="Q1502" s="9">
        <v>39408.54</v>
      </c>
      <c r="R1502" s="12">
        <f>J1502*VLOOKUP(C1502,'Projeto Básico'!A:F,6,FALSE)</f>
        <v>109.22615677440169</v>
      </c>
    </row>
    <row r="1503" spans="1:18">
      <c r="A1503" t="str">
        <f t="shared" si="23"/>
        <v>BatayporãMS</v>
      </c>
      <c r="B1503" s="21" t="s">
        <v>4421</v>
      </c>
      <c r="C1503" s="22" t="s">
        <v>25</v>
      </c>
      <c r="D1503" s="22" t="s">
        <v>2455</v>
      </c>
      <c r="E1503" s="9" t="s">
        <v>4457</v>
      </c>
      <c r="F1503" s="9">
        <v>5002001</v>
      </c>
      <c r="G1503" s="9" t="s">
        <v>4458</v>
      </c>
      <c r="H1503" s="9" t="s">
        <v>4459</v>
      </c>
      <c r="I1503" s="9">
        <v>1826.578</v>
      </c>
      <c r="J1503" s="9">
        <v>11368</v>
      </c>
      <c r="K1503" s="9">
        <v>5.98</v>
      </c>
      <c r="L1503" s="9">
        <v>97</v>
      </c>
      <c r="M1503" s="9">
        <v>0.68400000000000005</v>
      </c>
      <c r="N1503" s="9">
        <v>27.4</v>
      </c>
      <c r="O1503" s="9">
        <v>37140.663289999997</v>
      </c>
      <c r="P1503" s="9">
        <v>36997.920230000003</v>
      </c>
      <c r="Q1503" s="9">
        <v>45307.75</v>
      </c>
      <c r="R1503" s="12">
        <f>J1503*VLOOKUP(C1503,'Projeto Básico'!A:F,6,FALSE)</f>
        <v>52.569134217248028</v>
      </c>
    </row>
    <row r="1504" spans="1:18">
      <c r="A1504" t="str">
        <f t="shared" si="23"/>
        <v>Bela VistaMS</v>
      </c>
      <c r="B1504" s="21" t="s">
        <v>4421</v>
      </c>
      <c r="C1504" s="22" t="s">
        <v>25</v>
      </c>
      <c r="D1504" s="22" t="s">
        <v>2455</v>
      </c>
      <c r="E1504" s="9" t="s">
        <v>4460</v>
      </c>
      <c r="F1504" s="9">
        <v>5002100</v>
      </c>
      <c r="G1504" s="9" t="s">
        <v>2780</v>
      </c>
      <c r="H1504" s="9" t="s">
        <v>4461</v>
      </c>
      <c r="I1504" s="9">
        <v>4899.4399999999996</v>
      </c>
      <c r="J1504" s="9">
        <v>24842</v>
      </c>
      <c r="K1504" s="9">
        <v>4.74</v>
      </c>
      <c r="L1504" s="9">
        <v>96</v>
      </c>
      <c r="M1504" s="9">
        <v>0.69799999999999995</v>
      </c>
      <c r="N1504" s="9">
        <v>15.35</v>
      </c>
      <c r="O1504" s="9">
        <v>70063.165970000002</v>
      </c>
      <c r="P1504" s="9">
        <v>62727.637000000002</v>
      </c>
      <c r="Q1504" s="9">
        <v>27785.919999999998</v>
      </c>
      <c r="R1504" s="12">
        <f>J1504*VLOOKUP(C1504,'Projeto Básico'!A:F,6,FALSE)</f>
        <v>114.87706124427125</v>
      </c>
    </row>
    <row r="1505" spans="1:18">
      <c r="A1505" t="str">
        <f t="shared" si="23"/>
        <v>BodoquenaMS</v>
      </c>
      <c r="B1505" s="21" t="s">
        <v>4421</v>
      </c>
      <c r="C1505" s="22" t="s">
        <v>25</v>
      </c>
      <c r="D1505" s="22" t="s">
        <v>2455</v>
      </c>
      <c r="E1505" s="9" t="s">
        <v>4462</v>
      </c>
      <c r="F1505" s="9">
        <v>5002159</v>
      </c>
      <c r="G1505" s="9" t="s">
        <v>4463</v>
      </c>
      <c r="H1505" s="9" t="s">
        <v>4464</v>
      </c>
      <c r="I1505" s="9">
        <v>2591.933</v>
      </c>
      <c r="J1505" s="9">
        <v>7802</v>
      </c>
      <c r="K1505" s="9">
        <v>3.18</v>
      </c>
      <c r="L1505" s="9">
        <v>99.2</v>
      </c>
      <c r="M1505" s="9">
        <v>0.66600000000000004</v>
      </c>
      <c r="N1505" s="9">
        <v>8.77</v>
      </c>
      <c r="O1505" s="9">
        <v>49691.42035</v>
      </c>
      <c r="P1505" s="9">
        <v>38632.190990000003</v>
      </c>
      <c r="Q1505" s="9">
        <v>33838.019999999997</v>
      </c>
      <c r="R1505" s="12">
        <f>J1505*VLOOKUP(C1505,'Projeto Básico'!A:F,6,FALSE)</f>
        <v>36.078851615321</v>
      </c>
    </row>
    <row r="1506" spans="1:18">
      <c r="A1506" t="str">
        <f t="shared" si="23"/>
        <v>BonitoMS</v>
      </c>
      <c r="B1506" s="21" t="s">
        <v>4421</v>
      </c>
      <c r="C1506" s="22" t="s">
        <v>25</v>
      </c>
      <c r="D1506" s="22" t="s">
        <v>2455</v>
      </c>
      <c r="E1506" s="9" t="s">
        <v>825</v>
      </c>
      <c r="F1506" s="9">
        <v>5002209</v>
      </c>
      <c r="G1506" s="9" t="s">
        <v>826</v>
      </c>
      <c r="H1506" s="9" t="s">
        <v>4465</v>
      </c>
      <c r="I1506" s="9">
        <v>5373.0159999999996</v>
      </c>
      <c r="J1506" s="9">
        <v>22401</v>
      </c>
      <c r="K1506" s="9">
        <v>3.97</v>
      </c>
      <c r="L1506" s="9">
        <v>97.3</v>
      </c>
      <c r="M1506" s="9">
        <v>0.67</v>
      </c>
      <c r="N1506" s="9">
        <v>8.65</v>
      </c>
      <c r="O1506" s="9">
        <v>89150.193299999999</v>
      </c>
      <c r="P1506" s="9">
        <v>76138.845400000006</v>
      </c>
      <c r="Q1506" s="9">
        <v>43851.21</v>
      </c>
      <c r="R1506" s="12">
        <f>J1506*VLOOKUP(C1506,'Projeto Básico'!A:F,6,FALSE)</f>
        <v>103.58912522876258</v>
      </c>
    </row>
    <row r="1507" spans="1:18">
      <c r="A1507" t="str">
        <f t="shared" si="23"/>
        <v>BrasilândiaMS</v>
      </c>
      <c r="B1507" s="21" t="s">
        <v>4421</v>
      </c>
      <c r="C1507" s="22" t="s">
        <v>25</v>
      </c>
      <c r="D1507" s="22" t="s">
        <v>2455</v>
      </c>
      <c r="E1507" s="9" t="s">
        <v>4466</v>
      </c>
      <c r="F1507" s="9">
        <v>5002308</v>
      </c>
      <c r="G1507" s="9" t="s">
        <v>4230</v>
      </c>
      <c r="H1507" s="9" t="s">
        <v>4467</v>
      </c>
      <c r="I1507" s="9">
        <v>5803.5420000000004</v>
      </c>
      <c r="J1507" s="9">
        <v>11835</v>
      </c>
      <c r="K1507" s="9">
        <v>2.04</v>
      </c>
      <c r="L1507" s="9">
        <v>98.7</v>
      </c>
      <c r="M1507" s="9">
        <v>0.70099999999999996</v>
      </c>
      <c r="N1507" s="9">
        <v>18.399999999999999</v>
      </c>
      <c r="O1507" s="9">
        <v>56932.277309999998</v>
      </c>
      <c r="P1507" s="9">
        <v>46406.778530000003</v>
      </c>
      <c r="Q1507" s="9">
        <v>61553.79</v>
      </c>
      <c r="R1507" s="12">
        <f>J1507*VLOOKUP(C1507,'Projeto Básico'!A:F,6,FALSE)</f>
        <v>54.728686089121254</v>
      </c>
    </row>
    <row r="1508" spans="1:18">
      <c r="A1508" t="str">
        <f t="shared" si="23"/>
        <v>CaarapóMS</v>
      </c>
      <c r="B1508" s="21" t="s">
        <v>4421</v>
      </c>
      <c r="C1508" s="22" t="s">
        <v>25</v>
      </c>
      <c r="D1508" s="22" t="s">
        <v>2455</v>
      </c>
      <c r="E1508" s="9" t="s">
        <v>4468</v>
      </c>
      <c r="F1508" s="9">
        <v>5002407</v>
      </c>
      <c r="G1508" s="9" t="s">
        <v>4469</v>
      </c>
      <c r="H1508" s="9" t="s">
        <v>4470</v>
      </c>
      <c r="I1508" s="9">
        <v>2115.73</v>
      </c>
      <c r="J1508" s="9">
        <v>31005</v>
      </c>
      <c r="K1508" s="9">
        <v>12.33</v>
      </c>
      <c r="L1508" s="9">
        <v>91.5</v>
      </c>
      <c r="M1508" s="9">
        <v>0.69199999999999995</v>
      </c>
      <c r="N1508" s="9">
        <v>9.17</v>
      </c>
      <c r="O1508" s="9">
        <v>104146.64397999999</v>
      </c>
      <c r="P1508" s="9">
        <v>91984.586960000001</v>
      </c>
      <c r="Q1508" s="9">
        <v>62384.98</v>
      </c>
      <c r="R1508" s="12">
        <f>J1508*VLOOKUP(C1508,'Projeto Básico'!A:F,6,FALSE)</f>
        <v>143.37667192169027</v>
      </c>
    </row>
    <row r="1509" spans="1:18">
      <c r="A1509" t="str">
        <f t="shared" si="23"/>
        <v>CamapuãMS</v>
      </c>
      <c r="B1509" s="21" t="s">
        <v>4421</v>
      </c>
      <c r="C1509" s="22" t="s">
        <v>25</v>
      </c>
      <c r="D1509" s="22" t="s">
        <v>2455</v>
      </c>
      <c r="E1509" s="9" t="s">
        <v>4471</v>
      </c>
      <c r="F1509" s="9">
        <v>5002605</v>
      </c>
      <c r="G1509" s="9" t="s">
        <v>4472</v>
      </c>
      <c r="H1509" s="9" t="s">
        <v>4473</v>
      </c>
      <c r="I1509" s="9">
        <v>6238.1270000000004</v>
      </c>
      <c r="J1509" s="9">
        <v>13675</v>
      </c>
      <c r="K1509" s="9">
        <v>2.19</v>
      </c>
      <c r="L1509" s="9">
        <v>97.9</v>
      </c>
      <c r="M1509" s="9">
        <v>0.70299999999999996</v>
      </c>
      <c r="N1509" s="9">
        <v>13.07</v>
      </c>
      <c r="O1509" s="9">
        <v>58100.406730000002</v>
      </c>
      <c r="P1509" s="9">
        <v>47038.089829999997</v>
      </c>
      <c r="Q1509" s="9">
        <v>39439.24</v>
      </c>
      <c r="R1509" s="12">
        <f>J1509*VLOOKUP(C1509,'Projeto Básico'!A:F,6,FALSE)</f>
        <v>63.237412950463302</v>
      </c>
    </row>
    <row r="1510" spans="1:18">
      <c r="A1510" t="str">
        <f t="shared" si="23"/>
        <v>Campo GrandeMS</v>
      </c>
      <c r="B1510" s="21" t="s">
        <v>4421</v>
      </c>
      <c r="C1510" s="22" t="s">
        <v>25</v>
      </c>
      <c r="D1510" s="22" t="s">
        <v>2455</v>
      </c>
      <c r="E1510" s="9" t="s">
        <v>180</v>
      </c>
      <c r="F1510" s="9">
        <v>5002704</v>
      </c>
      <c r="G1510" s="9" t="s">
        <v>181</v>
      </c>
      <c r="H1510" s="9" t="s">
        <v>4474</v>
      </c>
      <c r="I1510" s="9">
        <v>8082.9780000000001</v>
      </c>
      <c r="J1510" s="9">
        <v>916001</v>
      </c>
      <c r="K1510" s="9">
        <v>97.22</v>
      </c>
      <c r="L1510" s="9">
        <v>98</v>
      </c>
      <c r="M1510" s="9">
        <v>0.78400000000000003</v>
      </c>
      <c r="N1510" s="9">
        <v>10.29</v>
      </c>
      <c r="O1510" s="9">
        <v>3294334.8498900002</v>
      </c>
      <c r="P1510" s="9">
        <v>3167289.8553499999</v>
      </c>
      <c r="Q1510" s="9">
        <v>33243.629999999997</v>
      </c>
      <c r="R1510" s="12">
        <f>J1510*VLOOKUP(C1510,'Projeto Básico'!A:F,6,FALSE)</f>
        <v>4235.8708226718345</v>
      </c>
    </row>
    <row r="1511" spans="1:18">
      <c r="A1511" t="str">
        <f t="shared" si="23"/>
        <v>CaracolMS</v>
      </c>
      <c r="B1511" s="21" t="s">
        <v>4421</v>
      </c>
      <c r="C1511" s="22" t="s">
        <v>25</v>
      </c>
      <c r="D1511" s="22" t="s">
        <v>2455</v>
      </c>
      <c r="E1511" s="9" t="s">
        <v>4475</v>
      </c>
      <c r="F1511" s="9">
        <v>5002803</v>
      </c>
      <c r="G1511" s="9" t="s">
        <v>4476</v>
      </c>
      <c r="H1511" s="9" t="s">
        <v>4477</v>
      </c>
      <c r="I1511" s="9">
        <v>2943.2060000000001</v>
      </c>
      <c r="J1511" s="9">
        <v>6247</v>
      </c>
      <c r="K1511" s="9">
        <v>1.84</v>
      </c>
      <c r="L1511" s="9">
        <v>97.9</v>
      </c>
      <c r="M1511" s="9">
        <v>0.64700000000000002</v>
      </c>
      <c r="N1511" s="9">
        <v>17.239999999999998</v>
      </c>
      <c r="O1511" s="9">
        <v>27969.422879999998</v>
      </c>
      <c r="P1511" s="9">
        <v>24308.946039999999</v>
      </c>
      <c r="Q1511" s="9">
        <v>23586.34</v>
      </c>
      <c r="R1511" s="12">
        <f>J1511*VLOOKUP(C1511,'Projeto Básico'!A:F,6,FALSE)</f>
        <v>28.888052555871607</v>
      </c>
    </row>
    <row r="1512" spans="1:18">
      <c r="A1512" t="str">
        <f t="shared" si="23"/>
        <v>CassilândiaMS</v>
      </c>
      <c r="B1512" s="21" t="s">
        <v>4421</v>
      </c>
      <c r="C1512" s="22" t="s">
        <v>25</v>
      </c>
      <c r="D1512" s="22" t="s">
        <v>2455</v>
      </c>
      <c r="E1512" s="9" t="s">
        <v>4478</v>
      </c>
      <c r="F1512" s="9">
        <v>5002902</v>
      </c>
      <c r="G1512" s="9" t="s">
        <v>4479</v>
      </c>
      <c r="H1512" s="9" t="s">
        <v>4480</v>
      </c>
      <c r="I1512" s="9">
        <v>3658.252</v>
      </c>
      <c r="J1512" s="9">
        <v>22063</v>
      </c>
      <c r="K1512" s="9">
        <v>5.74</v>
      </c>
      <c r="L1512" s="9">
        <v>98.9</v>
      </c>
      <c r="M1512" s="9">
        <v>0.72699999999999998</v>
      </c>
      <c r="N1512" s="9" t="s">
        <v>151</v>
      </c>
      <c r="O1512" s="9">
        <v>90186.054990000004</v>
      </c>
      <c r="P1512" s="9">
        <v>73967.122889999999</v>
      </c>
      <c r="Q1512" s="9">
        <v>33300.67</v>
      </c>
      <c r="R1512" s="12">
        <f>J1512*VLOOKUP(C1512,'Projeto Básico'!A:F,6,FALSE)</f>
        <v>102.02610909879867</v>
      </c>
    </row>
    <row r="1513" spans="1:18">
      <c r="A1513" t="str">
        <f t="shared" si="23"/>
        <v>Chapadão do SulMS</v>
      </c>
      <c r="B1513" s="21" t="s">
        <v>4421</v>
      </c>
      <c r="C1513" s="22" t="s">
        <v>25</v>
      </c>
      <c r="D1513" s="22" t="s">
        <v>2455</v>
      </c>
      <c r="E1513" s="9" t="s">
        <v>4481</v>
      </c>
      <c r="F1513" s="9">
        <v>5002951</v>
      </c>
      <c r="G1513" s="9" t="s">
        <v>2873</v>
      </c>
      <c r="H1513" s="9" t="s">
        <v>4482</v>
      </c>
      <c r="I1513" s="9">
        <v>3252.3270000000002</v>
      </c>
      <c r="J1513" s="9">
        <v>26499</v>
      </c>
      <c r="K1513" s="9">
        <v>5.0999999999999996</v>
      </c>
      <c r="L1513" s="9">
        <v>98.3</v>
      </c>
      <c r="M1513" s="9">
        <v>0.754</v>
      </c>
      <c r="N1513" s="9">
        <v>11.49</v>
      </c>
      <c r="O1513" s="9">
        <v>147161.35722999999</v>
      </c>
      <c r="P1513" s="9">
        <v>117183.57573</v>
      </c>
      <c r="Q1513" s="9">
        <v>81731.25</v>
      </c>
      <c r="R1513" s="12">
        <f>J1513*VLOOKUP(C1513,'Projeto Básico'!A:F,6,FALSE)</f>
        <v>122.5395397275559</v>
      </c>
    </row>
    <row r="1514" spans="1:18">
      <c r="A1514" t="str">
        <f t="shared" si="23"/>
        <v>CorguinhoMS</v>
      </c>
      <c r="B1514" s="21" t="s">
        <v>4421</v>
      </c>
      <c r="C1514" s="22" t="s">
        <v>25</v>
      </c>
      <c r="D1514" s="22" t="s">
        <v>2455</v>
      </c>
      <c r="E1514" s="9" t="s">
        <v>4483</v>
      </c>
      <c r="F1514" s="9">
        <v>5003108</v>
      </c>
      <c r="G1514" s="9" t="s">
        <v>4484</v>
      </c>
      <c r="H1514" s="9" t="s">
        <v>4485</v>
      </c>
      <c r="I1514" s="9">
        <v>2639.6570000000002</v>
      </c>
      <c r="J1514" s="9">
        <v>6158</v>
      </c>
      <c r="K1514" s="9">
        <v>1.84</v>
      </c>
      <c r="L1514" s="9">
        <v>98.3</v>
      </c>
      <c r="M1514" s="9">
        <v>0.67100000000000004</v>
      </c>
      <c r="N1514" s="9" t="s">
        <v>151</v>
      </c>
      <c r="O1514" s="9">
        <v>24211.136729999998</v>
      </c>
      <c r="P1514" s="9">
        <v>19460.303599999999</v>
      </c>
      <c r="Q1514" s="9">
        <v>20842.8</v>
      </c>
      <c r="R1514" s="12">
        <f>J1514*VLOOKUP(C1514,'Projeto Básico'!A:F,6,FALSE)</f>
        <v>28.476489137034953</v>
      </c>
    </row>
    <row r="1515" spans="1:18">
      <c r="A1515" t="str">
        <f t="shared" si="23"/>
        <v>Coronel SapucaiaMS</v>
      </c>
      <c r="B1515" s="21" t="s">
        <v>4421</v>
      </c>
      <c r="C1515" s="22" t="s">
        <v>25</v>
      </c>
      <c r="D1515" s="22" t="s">
        <v>2455</v>
      </c>
      <c r="E1515" s="9" t="s">
        <v>4486</v>
      </c>
      <c r="F1515" s="9">
        <v>5003157</v>
      </c>
      <c r="G1515" s="9" t="s">
        <v>4487</v>
      </c>
      <c r="H1515" s="9" t="s">
        <v>4488</v>
      </c>
      <c r="I1515" s="9">
        <v>1023.727</v>
      </c>
      <c r="J1515" s="9">
        <v>15449</v>
      </c>
      <c r="K1515" s="9">
        <v>13.72</v>
      </c>
      <c r="L1515" s="9">
        <v>84</v>
      </c>
      <c r="M1515" s="9">
        <v>0.58899999999999997</v>
      </c>
      <c r="N1515" s="9">
        <v>10.58</v>
      </c>
      <c r="O1515" s="9">
        <v>44187.846989999998</v>
      </c>
      <c r="P1515" s="9">
        <v>38080.554020000003</v>
      </c>
      <c r="Q1515" s="9">
        <v>17318.490000000002</v>
      </c>
      <c r="R1515" s="12">
        <f>J1515*VLOOKUP(C1515,'Projeto Básico'!A:F,6,FALSE)</f>
        <v>71.440935478735469</v>
      </c>
    </row>
    <row r="1516" spans="1:18">
      <c r="A1516" t="str">
        <f t="shared" si="23"/>
        <v>CorumbáMS</v>
      </c>
      <c r="B1516" s="21" t="s">
        <v>4421</v>
      </c>
      <c r="C1516" s="22" t="s">
        <v>25</v>
      </c>
      <c r="D1516" s="22" t="s">
        <v>2455</v>
      </c>
      <c r="E1516" s="9" t="s">
        <v>4489</v>
      </c>
      <c r="F1516" s="9">
        <v>5003207</v>
      </c>
      <c r="G1516" s="9" t="s">
        <v>2888</v>
      </c>
      <c r="H1516" s="9" t="s">
        <v>4490</v>
      </c>
      <c r="I1516" s="9">
        <v>64438.362999999998</v>
      </c>
      <c r="J1516" s="9">
        <v>112669</v>
      </c>
      <c r="K1516" s="9">
        <v>1.6</v>
      </c>
      <c r="L1516" s="9">
        <v>94.7</v>
      </c>
      <c r="M1516" s="9">
        <v>0.7</v>
      </c>
      <c r="N1516" s="9">
        <v>21.15</v>
      </c>
      <c r="O1516" s="9">
        <v>518024.65438000002</v>
      </c>
      <c r="P1516" s="9">
        <v>419278.92229999998</v>
      </c>
      <c r="Q1516" s="9">
        <v>25756.9</v>
      </c>
      <c r="R1516" s="12">
        <f>J1516*VLOOKUP(C1516,'Projeto Básico'!A:F,6,FALSE)</f>
        <v>521.01616670681892</v>
      </c>
    </row>
    <row r="1517" spans="1:18">
      <c r="A1517" t="str">
        <f t="shared" si="23"/>
        <v>Costa RicaMS</v>
      </c>
      <c r="B1517" s="21" t="s">
        <v>4421</v>
      </c>
      <c r="C1517" s="22" t="s">
        <v>25</v>
      </c>
      <c r="D1517" s="22" t="s">
        <v>2455</v>
      </c>
      <c r="E1517" s="9" t="s">
        <v>4491</v>
      </c>
      <c r="F1517" s="9">
        <v>5003256</v>
      </c>
      <c r="G1517" s="9" t="s">
        <v>4492</v>
      </c>
      <c r="H1517" s="9" t="s">
        <v>4493</v>
      </c>
      <c r="I1517" s="9">
        <v>4159.384</v>
      </c>
      <c r="J1517" s="9">
        <v>21456</v>
      </c>
      <c r="K1517" s="9">
        <v>3.67</v>
      </c>
      <c r="L1517" s="9">
        <v>98.6</v>
      </c>
      <c r="M1517" s="9">
        <v>0.70599999999999996</v>
      </c>
      <c r="N1517" s="9">
        <v>21.23</v>
      </c>
      <c r="O1517" s="9">
        <v>128257.86829</v>
      </c>
      <c r="P1517" s="9">
        <v>102726.51053</v>
      </c>
      <c r="Q1517" s="9">
        <v>93009.600000000006</v>
      </c>
      <c r="R1517" s="12">
        <f>J1517*VLOOKUP(C1517,'Projeto Básico'!A:F,6,FALSE)</f>
        <v>99.219154096171152</v>
      </c>
    </row>
    <row r="1518" spans="1:18">
      <c r="A1518" t="str">
        <f t="shared" si="23"/>
        <v>CoximMS</v>
      </c>
      <c r="B1518" s="21" t="s">
        <v>4421</v>
      </c>
      <c r="C1518" s="22" t="s">
        <v>25</v>
      </c>
      <c r="D1518" s="22" t="s">
        <v>2455</v>
      </c>
      <c r="E1518" s="9" t="s">
        <v>4494</v>
      </c>
      <c r="F1518" s="9">
        <v>5003306</v>
      </c>
      <c r="G1518" s="9" t="s">
        <v>4495</v>
      </c>
      <c r="H1518" s="9" t="s">
        <v>4496</v>
      </c>
      <c r="I1518" s="9">
        <v>6391.4859999999999</v>
      </c>
      <c r="J1518" s="9">
        <v>33547</v>
      </c>
      <c r="K1518" s="9">
        <v>5.0199999999999996</v>
      </c>
      <c r="L1518" s="9">
        <v>97.1</v>
      </c>
      <c r="M1518" s="9">
        <v>0.70299999999999996</v>
      </c>
      <c r="N1518" s="9">
        <v>6.34</v>
      </c>
      <c r="O1518" s="9">
        <v>117259.72573999999</v>
      </c>
      <c r="P1518" s="9">
        <v>101848.89569999999</v>
      </c>
      <c r="Q1518" s="9">
        <v>30123.8</v>
      </c>
      <c r="R1518" s="12">
        <f>J1518*VLOOKUP(C1518,'Projeto Básico'!A:F,6,FALSE)</f>
        <v>155.13166305295738</v>
      </c>
    </row>
    <row r="1519" spans="1:18">
      <c r="A1519" t="str">
        <f t="shared" si="23"/>
        <v>DeodápolisMS</v>
      </c>
      <c r="B1519" s="21" t="s">
        <v>4421</v>
      </c>
      <c r="C1519" s="22" t="s">
        <v>25</v>
      </c>
      <c r="D1519" s="22" t="s">
        <v>2455</v>
      </c>
      <c r="E1519" s="9" t="s">
        <v>4497</v>
      </c>
      <c r="F1519" s="9">
        <v>5003454</v>
      </c>
      <c r="G1519" s="9" t="s">
        <v>4498</v>
      </c>
      <c r="H1519" s="9" t="s">
        <v>4499</v>
      </c>
      <c r="I1519" s="9">
        <v>828.53300000000002</v>
      </c>
      <c r="J1519" s="9">
        <v>13043</v>
      </c>
      <c r="K1519" s="9">
        <v>14.6</v>
      </c>
      <c r="L1519" s="9">
        <v>99.1</v>
      </c>
      <c r="M1519" s="9">
        <v>0.69399999999999995</v>
      </c>
      <c r="N1519" s="9">
        <v>6.45</v>
      </c>
      <c r="O1519" s="9">
        <v>31503.991580000002</v>
      </c>
      <c r="P1519" s="9">
        <v>27192.159070000002</v>
      </c>
      <c r="Q1519" s="9">
        <v>30688.17</v>
      </c>
      <c r="R1519" s="12">
        <f>J1519*VLOOKUP(C1519,'Projeto Básico'!A:F,6,FALSE)</f>
        <v>60.31485024591538</v>
      </c>
    </row>
    <row r="1520" spans="1:18">
      <c r="A1520" t="str">
        <f t="shared" si="23"/>
        <v>Dois Irmãos do BuritiMS</v>
      </c>
      <c r="B1520" s="21" t="s">
        <v>4421</v>
      </c>
      <c r="C1520" s="22" t="s">
        <v>25</v>
      </c>
      <c r="D1520" s="22" t="s">
        <v>2455</v>
      </c>
      <c r="E1520" s="9" t="s">
        <v>4500</v>
      </c>
      <c r="F1520" s="9">
        <v>5003488</v>
      </c>
      <c r="G1520" s="9" t="s">
        <v>2803</v>
      </c>
      <c r="H1520" s="9" t="s">
        <v>4501</v>
      </c>
      <c r="I1520" s="9">
        <v>2431.6089999999999</v>
      </c>
      <c r="J1520" s="9">
        <v>11547</v>
      </c>
      <c r="K1520" s="9">
        <v>4.42</v>
      </c>
      <c r="L1520" s="9">
        <v>95.9</v>
      </c>
      <c r="M1520" s="9">
        <v>0.63900000000000001</v>
      </c>
      <c r="N1520" s="9">
        <v>6.71</v>
      </c>
      <c r="O1520" s="9">
        <v>39532.668369999999</v>
      </c>
      <c r="P1520" s="9">
        <v>33625.605459999999</v>
      </c>
      <c r="Q1520" s="9">
        <v>23305.58</v>
      </c>
      <c r="R1520" s="12">
        <f>J1520*VLOOKUP(C1520,'Projeto Básico'!A:F,6,FALSE)</f>
        <v>53.396885362998148</v>
      </c>
    </row>
    <row r="1521" spans="1:18">
      <c r="A1521" t="str">
        <f t="shared" si="23"/>
        <v>DouradinaMS</v>
      </c>
      <c r="B1521" s="21" t="s">
        <v>4421</v>
      </c>
      <c r="C1521" s="22" t="s">
        <v>25</v>
      </c>
      <c r="D1521" s="22" t="s">
        <v>2455</v>
      </c>
      <c r="E1521" s="9" t="s">
        <v>4502</v>
      </c>
      <c r="F1521" s="9">
        <v>5003504</v>
      </c>
      <c r="G1521" s="9" t="s">
        <v>4503</v>
      </c>
      <c r="H1521" s="9" t="s">
        <v>4504</v>
      </c>
      <c r="I1521" s="9">
        <v>280.45699999999999</v>
      </c>
      <c r="J1521" s="9">
        <v>6025</v>
      </c>
      <c r="K1521" s="9">
        <v>19.100000000000001</v>
      </c>
      <c r="L1521" s="9">
        <v>99.1</v>
      </c>
      <c r="M1521" s="9">
        <v>0.69899999999999995</v>
      </c>
      <c r="N1521" s="9">
        <v>14.49</v>
      </c>
      <c r="O1521" s="9">
        <v>24839.175889999999</v>
      </c>
      <c r="P1521" s="9">
        <v>21062.291730000001</v>
      </c>
      <c r="Q1521" s="9">
        <v>30347.759999999998</v>
      </c>
      <c r="R1521" s="12">
        <f>J1521*VLOOKUP(C1521,'Projeto Básico'!A:F,6,FALSE)</f>
        <v>27.861456162818381</v>
      </c>
    </row>
    <row r="1522" spans="1:18">
      <c r="A1522" t="str">
        <f t="shared" si="23"/>
        <v>DouradosMS</v>
      </c>
      <c r="B1522" s="21" t="s">
        <v>4421</v>
      </c>
      <c r="C1522" s="22" t="s">
        <v>25</v>
      </c>
      <c r="D1522" s="22" t="s">
        <v>2455</v>
      </c>
      <c r="E1522" s="9" t="s">
        <v>4505</v>
      </c>
      <c r="F1522" s="9">
        <v>5003702</v>
      </c>
      <c r="G1522" s="9" t="s">
        <v>4506</v>
      </c>
      <c r="H1522" s="9" t="s">
        <v>4507</v>
      </c>
      <c r="I1522" s="9">
        <v>4062.2359999999999</v>
      </c>
      <c r="J1522" s="9">
        <v>227990</v>
      </c>
      <c r="K1522" s="9">
        <v>47.97</v>
      </c>
      <c r="L1522" s="9">
        <v>97.1</v>
      </c>
      <c r="M1522" s="9">
        <v>0.747</v>
      </c>
      <c r="N1522" s="9">
        <v>8.98</v>
      </c>
      <c r="O1522" s="9">
        <v>816975.02619</v>
      </c>
      <c r="P1522" s="9">
        <v>724693.29887000006</v>
      </c>
      <c r="Q1522" s="9">
        <v>48135.57</v>
      </c>
      <c r="R1522" s="12">
        <f>J1522*VLOOKUP(C1522,'Projeto Básico'!A:F,6,FALSE)</f>
        <v>1054.295998433355</v>
      </c>
    </row>
    <row r="1523" spans="1:18">
      <c r="A1523" t="str">
        <f t="shared" si="23"/>
        <v>EldoradoMS</v>
      </c>
      <c r="B1523" s="21" t="s">
        <v>4421</v>
      </c>
      <c r="C1523" s="22" t="s">
        <v>25</v>
      </c>
      <c r="D1523" s="22" t="s">
        <v>2455</v>
      </c>
      <c r="E1523" s="9" t="s">
        <v>4508</v>
      </c>
      <c r="F1523" s="9">
        <v>5003751</v>
      </c>
      <c r="G1523" s="9" t="s">
        <v>4509</v>
      </c>
      <c r="H1523" s="9" t="s">
        <v>4510</v>
      </c>
      <c r="I1523" s="9">
        <v>1012.796</v>
      </c>
      <c r="J1523" s="9">
        <v>12447</v>
      </c>
      <c r="K1523" s="9">
        <v>11.49</v>
      </c>
      <c r="L1523" s="9">
        <v>96.1</v>
      </c>
      <c r="M1523" s="9">
        <v>0.68400000000000005</v>
      </c>
      <c r="N1523" s="9">
        <v>11.36</v>
      </c>
      <c r="O1523" s="9">
        <v>42162.836230000001</v>
      </c>
      <c r="P1523" s="9">
        <v>35434.82574</v>
      </c>
      <c r="Q1523" s="9">
        <v>35790.480000000003</v>
      </c>
      <c r="R1523" s="12">
        <f>J1523*VLOOKUP(C1523,'Projeto Básico'!A:F,6,FALSE)</f>
        <v>57.558762632132847</v>
      </c>
    </row>
    <row r="1524" spans="1:18">
      <c r="A1524" t="str">
        <f t="shared" si="23"/>
        <v>Fátima do SulMS</v>
      </c>
      <c r="B1524" s="21" t="s">
        <v>4421</v>
      </c>
      <c r="C1524" s="22" t="s">
        <v>25</v>
      </c>
      <c r="D1524" s="22" t="s">
        <v>2455</v>
      </c>
      <c r="E1524" s="9" t="s">
        <v>4511</v>
      </c>
      <c r="F1524" s="9">
        <v>5003801</v>
      </c>
      <c r="G1524" s="9" t="s">
        <v>4512</v>
      </c>
      <c r="H1524" s="9" t="s">
        <v>4513</v>
      </c>
      <c r="I1524" s="9">
        <v>315.33300000000003</v>
      </c>
      <c r="J1524" s="9">
        <v>19152</v>
      </c>
      <c r="K1524" s="9">
        <v>60.4</v>
      </c>
      <c r="L1524" s="9">
        <v>98</v>
      </c>
      <c r="M1524" s="9">
        <v>0.71399999999999997</v>
      </c>
      <c r="N1524" s="9">
        <v>7.84</v>
      </c>
      <c r="O1524" s="9">
        <v>57367.650909999997</v>
      </c>
      <c r="P1524" s="9">
        <v>50749.582490000001</v>
      </c>
      <c r="Q1524" s="9">
        <v>31097.52</v>
      </c>
      <c r="R1524" s="12">
        <f>J1524*VLOOKUP(C1524,'Projeto Básico'!A:F,6,FALSE)</f>
        <v>88.564748287186333</v>
      </c>
    </row>
    <row r="1525" spans="1:18">
      <c r="A1525" t="str">
        <f t="shared" si="23"/>
        <v>FigueirãoMS</v>
      </c>
      <c r="B1525" s="21" t="s">
        <v>4421</v>
      </c>
      <c r="C1525" s="22" t="s">
        <v>25</v>
      </c>
      <c r="D1525" s="22" t="s">
        <v>2455</v>
      </c>
      <c r="E1525" s="9" t="s">
        <v>4514</v>
      </c>
      <c r="F1525" s="9">
        <v>5003900</v>
      </c>
      <c r="G1525" s="9" t="s">
        <v>4515</v>
      </c>
      <c r="H1525" s="9" t="s">
        <v>4516</v>
      </c>
      <c r="I1525" s="9">
        <v>4879.9319999999998</v>
      </c>
      <c r="J1525" s="9">
        <v>3066</v>
      </c>
      <c r="K1525" s="9">
        <v>0.6</v>
      </c>
      <c r="L1525" s="9">
        <v>95.9</v>
      </c>
      <c r="M1525" s="9">
        <v>0.66</v>
      </c>
      <c r="N1525" s="9" t="s">
        <v>151</v>
      </c>
      <c r="O1525" s="9">
        <v>21522.93792</v>
      </c>
      <c r="P1525" s="9">
        <v>19488.16574</v>
      </c>
      <c r="Q1525" s="9">
        <v>41432.160000000003</v>
      </c>
      <c r="R1525" s="12">
        <f>J1525*VLOOKUP(C1525,'Projeto Básico'!A:F,6,FALSE)</f>
        <v>14.178128563518865</v>
      </c>
    </row>
    <row r="1526" spans="1:18">
      <c r="A1526" t="str">
        <f t="shared" si="23"/>
        <v>Glória de DouradosMS</v>
      </c>
      <c r="B1526" s="21" t="s">
        <v>4421</v>
      </c>
      <c r="C1526" s="22" t="s">
        <v>25</v>
      </c>
      <c r="D1526" s="22" t="s">
        <v>2455</v>
      </c>
      <c r="E1526" s="9" t="s">
        <v>4517</v>
      </c>
      <c r="F1526" s="9">
        <v>5004007</v>
      </c>
      <c r="G1526" s="9" t="s">
        <v>4518</v>
      </c>
      <c r="H1526" s="9" t="s">
        <v>4519</v>
      </c>
      <c r="I1526" s="9">
        <v>493.43400000000003</v>
      </c>
      <c r="J1526" s="9">
        <v>9934</v>
      </c>
      <c r="K1526" s="9">
        <v>20.190000000000001</v>
      </c>
      <c r="L1526" s="9">
        <v>99.8</v>
      </c>
      <c r="M1526" s="9">
        <v>0.72099999999999997</v>
      </c>
      <c r="N1526" s="9" t="s">
        <v>151</v>
      </c>
      <c r="O1526" s="9">
        <v>26365.262470000001</v>
      </c>
      <c r="P1526" s="9">
        <v>25909.106749999999</v>
      </c>
      <c r="Q1526" s="9">
        <v>25674.93</v>
      </c>
      <c r="R1526" s="12">
        <f>J1526*VLOOKUP(C1526,'Projeto Básico'!A:F,6,FALSE)</f>
        <v>45.937876435093415</v>
      </c>
    </row>
    <row r="1527" spans="1:18">
      <c r="A1527" t="str">
        <f t="shared" si="23"/>
        <v>Guia Lopes da LagunaMS</v>
      </c>
      <c r="B1527" s="21" t="s">
        <v>4421</v>
      </c>
      <c r="C1527" s="22" t="s">
        <v>25</v>
      </c>
      <c r="D1527" s="22" t="s">
        <v>2455</v>
      </c>
      <c r="E1527" s="9" t="s">
        <v>4520</v>
      </c>
      <c r="F1527" s="9">
        <v>5004106</v>
      </c>
      <c r="G1527" s="9" t="s">
        <v>4521</v>
      </c>
      <c r="H1527" s="9" t="s">
        <v>4522</v>
      </c>
      <c r="I1527" s="9">
        <v>1225.4259999999999</v>
      </c>
      <c r="J1527" s="9">
        <v>9754</v>
      </c>
      <c r="K1527" s="9">
        <v>8.56</v>
      </c>
      <c r="L1527" s="9">
        <v>96.5</v>
      </c>
      <c r="M1527" s="9">
        <v>0.67500000000000004</v>
      </c>
      <c r="N1527" s="9">
        <v>17.239999999999998</v>
      </c>
      <c r="O1527" s="9">
        <v>30531.825830000002</v>
      </c>
      <c r="P1527" s="9">
        <v>27111.670569999998</v>
      </c>
      <c r="Q1527" s="9">
        <v>32546.63</v>
      </c>
      <c r="R1527" s="12">
        <f>J1527*VLOOKUP(C1527,'Projeto Básico'!A:F,6,FALSE)</f>
        <v>45.105500981266474</v>
      </c>
    </row>
    <row r="1528" spans="1:18">
      <c r="A1528" t="str">
        <f t="shared" si="23"/>
        <v>IguatemiMS</v>
      </c>
      <c r="B1528" s="21" t="s">
        <v>4421</v>
      </c>
      <c r="C1528" s="22" t="s">
        <v>25</v>
      </c>
      <c r="D1528" s="22" t="s">
        <v>2455</v>
      </c>
      <c r="E1528" s="9" t="s">
        <v>4523</v>
      </c>
      <c r="F1528" s="9">
        <v>5004304</v>
      </c>
      <c r="G1528" s="9" t="s">
        <v>4524</v>
      </c>
      <c r="H1528" s="9" t="s">
        <v>4525</v>
      </c>
      <c r="I1528" s="9">
        <v>2957.41</v>
      </c>
      <c r="J1528" s="9">
        <v>16273</v>
      </c>
      <c r="K1528" s="9">
        <v>5.05</v>
      </c>
      <c r="L1528" s="9">
        <v>96</v>
      </c>
      <c r="M1528" s="9">
        <v>0.66200000000000003</v>
      </c>
      <c r="N1528" s="9">
        <v>14.15</v>
      </c>
      <c r="O1528" s="9">
        <v>48630.164570000001</v>
      </c>
      <c r="P1528" s="9">
        <v>41725.031389999996</v>
      </c>
      <c r="Q1528" s="9">
        <v>35638.720000000001</v>
      </c>
      <c r="R1528" s="12">
        <f>J1528*VLOOKUP(C1528,'Projeto Básico'!A:F,6,FALSE)</f>
        <v>75.25136533403213</v>
      </c>
    </row>
    <row r="1529" spans="1:18">
      <c r="A1529" t="str">
        <f t="shared" si="23"/>
        <v>InocênciaMS</v>
      </c>
      <c r="B1529" s="21" t="s">
        <v>4421</v>
      </c>
      <c r="C1529" s="22" t="s">
        <v>25</v>
      </c>
      <c r="D1529" s="22" t="s">
        <v>2455</v>
      </c>
      <c r="E1529" s="9" t="s">
        <v>4526</v>
      </c>
      <c r="F1529" s="9">
        <v>5004403</v>
      </c>
      <c r="G1529" s="9" t="s">
        <v>4527</v>
      </c>
      <c r="H1529" s="9" t="s">
        <v>4528</v>
      </c>
      <c r="I1529" s="9">
        <v>5761.19</v>
      </c>
      <c r="J1529" s="9">
        <v>7566</v>
      </c>
      <c r="K1529" s="9">
        <v>1.33</v>
      </c>
      <c r="L1529" s="9">
        <v>96.6</v>
      </c>
      <c r="M1529" s="9">
        <v>0.68100000000000005</v>
      </c>
      <c r="N1529" s="9">
        <v>10.199999999999999</v>
      </c>
      <c r="O1529" s="9">
        <v>40200.937530000003</v>
      </c>
      <c r="P1529" s="9">
        <v>36315.185740000001</v>
      </c>
      <c r="Q1529" s="9">
        <v>39085.69</v>
      </c>
      <c r="R1529" s="12">
        <f>J1529*VLOOKUP(C1529,'Projeto Básico'!A:F,6,FALSE)</f>
        <v>34.987514909192349</v>
      </c>
    </row>
    <row r="1530" spans="1:18">
      <c r="A1530" t="str">
        <f t="shared" si="23"/>
        <v>ItaporãMS</v>
      </c>
      <c r="B1530" s="21" t="s">
        <v>4421</v>
      </c>
      <c r="C1530" s="22" t="s">
        <v>25</v>
      </c>
      <c r="D1530" s="22" t="s">
        <v>2455</v>
      </c>
      <c r="E1530" s="9" t="s">
        <v>4529</v>
      </c>
      <c r="F1530" s="9">
        <v>5004502</v>
      </c>
      <c r="G1530" s="9" t="s">
        <v>4530</v>
      </c>
      <c r="H1530" s="9" t="s">
        <v>4531</v>
      </c>
      <c r="I1530" s="9">
        <v>1342.7639999999999</v>
      </c>
      <c r="J1530" s="9">
        <v>25478</v>
      </c>
      <c r="K1530" s="9">
        <v>15.79</v>
      </c>
      <c r="L1530" s="9">
        <v>94.8</v>
      </c>
      <c r="M1530" s="9">
        <v>0.65400000000000003</v>
      </c>
      <c r="N1530" s="9">
        <v>7.55</v>
      </c>
      <c r="O1530" s="9">
        <v>58458.946120000001</v>
      </c>
      <c r="P1530" s="9">
        <v>48894.647530000002</v>
      </c>
      <c r="Q1530" s="9">
        <v>42095.98</v>
      </c>
      <c r="R1530" s="12">
        <f>J1530*VLOOKUP(C1530,'Projeto Básico'!A:F,6,FALSE)</f>
        <v>117.81812118112643</v>
      </c>
    </row>
    <row r="1531" spans="1:18">
      <c r="A1531" t="str">
        <f t="shared" si="23"/>
        <v>ItaquiraíMS</v>
      </c>
      <c r="B1531" s="21" t="s">
        <v>4421</v>
      </c>
      <c r="C1531" s="22" t="s">
        <v>25</v>
      </c>
      <c r="D1531" s="22" t="s">
        <v>2455</v>
      </c>
      <c r="E1531" s="9" t="s">
        <v>4532</v>
      </c>
      <c r="F1531" s="9">
        <v>5004601</v>
      </c>
      <c r="G1531" s="9" t="s">
        <v>4533</v>
      </c>
      <c r="H1531" s="9" t="s">
        <v>4534</v>
      </c>
      <c r="I1531" s="9">
        <v>2063.7170000000001</v>
      </c>
      <c r="J1531" s="9">
        <v>21604</v>
      </c>
      <c r="K1531" s="9">
        <v>9.02</v>
      </c>
      <c r="L1531" s="9">
        <v>97.5</v>
      </c>
      <c r="M1531" s="9">
        <v>0.62</v>
      </c>
      <c r="N1531" s="9">
        <v>19.53</v>
      </c>
      <c r="O1531" s="9">
        <v>71876.136119999996</v>
      </c>
      <c r="P1531" s="9">
        <v>60057.820350000002</v>
      </c>
      <c r="Q1531" s="9">
        <v>43752.5</v>
      </c>
      <c r="R1531" s="12">
        <f>J1531*VLOOKUP(C1531,'Projeto Básico'!A:F,6,FALSE)</f>
        <v>99.903551691539974</v>
      </c>
    </row>
    <row r="1532" spans="1:18">
      <c r="A1532" t="str">
        <f t="shared" si="23"/>
        <v>IvinhemaMS</v>
      </c>
      <c r="B1532" s="21" t="s">
        <v>4421</v>
      </c>
      <c r="C1532" s="22" t="s">
        <v>25</v>
      </c>
      <c r="D1532" s="22" t="s">
        <v>2455</v>
      </c>
      <c r="E1532" s="9" t="s">
        <v>4535</v>
      </c>
      <c r="F1532" s="9">
        <v>5004700</v>
      </c>
      <c r="G1532" s="9" t="s">
        <v>4536</v>
      </c>
      <c r="H1532" s="9" t="s">
        <v>4537</v>
      </c>
      <c r="I1532" s="9">
        <v>2003.43</v>
      </c>
      <c r="J1532" s="9">
        <v>23277</v>
      </c>
      <c r="K1532" s="9">
        <v>11.11</v>
      </c>
      <c r="L1532" s="9">
        <v>99</v>
      </c>
      <c r="M1532" s="9">
        <v>0.72</v>
      </c>
      <c r="N1532" s="9">
        <v>9.73</v>
      </c>
      <c r="O1532" s="9">
        <v>87474.493570000006</v>
      </c>
      <c r="P1532" s="9">
        <v>74869.67671</v>
      </c>
      <c r="Q1532" s="9">
        <v>62836.73</v>
      </c>
      <c r="R1532" s="12">
        <f>J1532*VLOOKUP(C1532,'Projeto Básico'!A:F,6,FALSE)</f>
        <v>107.64001910405369</v>
      </c>
    </row>
    <row r="1533" spans="1:18">
      <c r="A1533" t="str">
        <f t="shared" si="23"/>
        <v>JaporãMS</v>
      </c>
      <c r="B1533" s="21" t="s">
        <v>4421</v>
      </c>
      <c r="C1533" s="22" t="s">
        <v>25</v>
      </c>
      <c r="D1533" s="22" t="s">
        <v>2455</v>
      </c>
      <c r="E1533" s="9" t="s">
        <v>4538</v>
      </c>
      <c r="F1533" s="9">
        <v>5004809</v>
      </c>
      <c r="G1533" s="9" t="s">
        <v>4539</v>
      </c>
      <c r="H1533" s="9" t="s">
        <v>4540</v>
      </c>
      <c r="I1533" s="9">
        <v>416.60500000000002</v>
      </c>
      <c r="J1533" s="9">
        <v>9372</v>
      </c>
      <c r="K1533" s="9">
        <v>18.43</v>
      </c>
      <c r="L1533" s="9">
        <v>86.1</v>
      </c>
      <c r="M1533" s="9">
        <v>0.52600000000000002</v>
      </c>
      <c r="N1533" s="9">
        <v>24.84</v>
      </c>
      <c r="O1533" s="9">
        <v>34556.313670000003</v>
      </c>
      <c r="P1533" s="9">
        <v>29978.750250000001</v>
      </c>
      <c r="Q1533" s="9">
        <v>14989.8</v>
      </c>
      <c r="R1533" s="12">
        <f>J1533*VLOOKUP(C1533,'Projeto Básico'!A:F,6,FALSE)</f>
        <v>43.339015295922636</v>
      </c>
    </row>
    <row r="1534" spans="1:18">
      <c r="A1534" t="str">
        <f t="shared" si="23"/>
        <v>JaraguariMS</v>
      </c>
      <c r="B1534" s="21" t="s">
        <v>4421</v>
      </c>
      <c r="C1534" s="22" t="s">
        <v>25</v>
      </c>
      <c r="D1534" s="22" t="s">
        <v>2455</v>
      </c>
      <c r="E1534" s="9" t="s">
        <v>4541</v>
      </c>
      <c r="F1534" s="9">
        <v>5004908</v>
      </c>
      <c r="G1534" s="9" t="s">
        <v>4542</v>
      </c>
      <c r="H1534" s="9" t="s">
        <v>4543</v>
      </c>
      <c r="I1534" s="9">
        <v>2912.8359999999998</v>
      </c>
      <c r="J1534" s="9">
        <v>7342</v>
      </c>
      <c r="K1534" s="9">
        <v>2.1800000000000002</v>
      </c>
      <c r="L1534" s="9">
        <v>96.6</v>
      </c>
      <c r="M1534" s="9">
        <v>0.66400000000000003</v>
      </c>
      <c r="N1534" s="9">
        <v>16.95</v>
      </c>
      <c r="O1534" s="9">
        <v>26524.808959999998</v>
      </c>
      <c r="P1534" s="9">
        <v>25833.570609999999</v>
      </c>
      <c r="Q1534" s="9">
        <v>35918.19</v>
      </c>
      <c r="R1534" s="12">
        <f>J1534*VLOOKUP(C1534,'Projeto Básico'!A:F,6,FALSE)</f>
        <v>33.95166989998549</v>
      </c>
    </row>
    <row r="1535" spans="1:18">
      <c r="A1535" t="str">
        <f t="shared" si="23"/>
        <v>JardimMS</v>
      </c>
      <c r="B1535" s="21" t="s">
        <v>4421</v>
      </c>
      <c r="C1535" s="22" t="s">
        <v>25</v>
      </c>
      <c r="D1535" s="22" t="s">
        <v>2455</v>
      </c>
      <c r="E1535" s="9" t="s">
        <v>2193</v>
      </c>
      <c r="F1535" s="9">
        <v>5005004</v>
      </c>
      <c r="G1535" s="9" t="s">
        <v>2194</v>
      </c>
      <c r="H1535" s="9" t="s">
        <v>4544</v>
      </c>
      <c r="I1535" s="9">
        <v>2126.1329999999998</v>
      </c>
      <c r="J1535" s="9">
        <v>26375</v>
      </c>
      <c r="K1535" s="9">
        <v>11.06</v>
      </c>
      <c r="L1535" s="9">
        <v>98.9</v>
      </c>
      <c r="M1535" s="9">
        <v>0.71199999999999997</v>
      </c>
      <c r="N1535" s="9">
        <v>16.829999999999998</v>
      </c>
      <c r="O1535" s="9">
        <v>78467.498009999996</v>
      </c>
      <c r="P1535" s="9">
        <v>68873.47567</v>
      </c>
      <c r="Q1535" s="9">
        <v>27277.119999999999</v>
      </c>
      <c r="R1535" s="12">
        <f>J1535*VLOOKUP(C1535,'Projeto Básico'!A:F,6,FALSE)</f>
        <v>121.96612552603068</v>
      </c>
    </row>
    <row r="1536" spans="1:18">
      <c r="A1536" t="str">
        <f t="shared" si="23"/>
        <v>JateíMS</v>
      </c>
      <c r="B1536" s="21" t="s">
        <v>4421</v>
      </c>
      <c r="C1536" s="22" t="s">
        <v>25</v>
      </c>
      <c r="D1536" s="22" t="s">
        <v>2455</v>
      </c>
      <c r="E1536" s="9" t="s">
        <v>4545</v>
      </c>
      <c r="F1536" s="9">
        <v>5005103</v>
      </c>
      <c r="G1536" s="9" t="s">
        <v>4546</v>
      </c>
      <c r="H1536" s="9" t="s">
        <v>4547</v>
      </c>
      <c r="I1536" s="9">
        <v>1933.316</v>
      </c>
      <c r="J1536" s="9">
        <v>4015</v>
      </c>
      <c r="K1536" s="9">
        <v>2.08</v>
      </c>
      <c r="L1536" s="9">
        <v>95.6</v>
      </c>
      <c r="M1536" s="9">
        <v>0.70799999999999996</v>
      </c>
      <c r="N1536" s="9">
        <v>41.67</v>
      </c>
      <c r="O1536" s="9">
        <v>41245.636229999996</v>
      </c>
      <c r="P1536" s="9">
        <v>33967.27306</v>
      </c>
      <c r="Q1536" s="9">
        <v>99933.83</v>
      </c>
      <c r="R1536" s="12">
        <f>J1536*VLOOKUP(C1536,'Projeto Básico'!A:F,6,FALSE)</f>
        <v>18.56659692841756</v>
      </c>
    </row>
    <row r="1537" spans="1:18">
      <c r="A1537" t="str">
        <f t="shared" si="23"/>
        <v>JutiMS</v>
      </c>
      <c r="B1537" s="21" t="s">
        <v>4421</v>
      </c>
      <c r="C1537" s="22" t="s">
        <v>25</v>
      </c>
      <c r="D1537" s="22" t="s">
        <v>2455</v>
      </c>
      <c r="E1537" s="9" t="s">
        <v>4548</v>
      </c>
      <c r="F1537" s="9">
        <v>5005152</v>
      </c>
      <c r="G1537" s="9" t="s">
        <v>4549</v>
      </c>
      <c r="H1537" s="9" t="s">
        <v>4550</v>
      </c>
      <c r="I1537" s="9">
        <v>1569.1759999999999</v>
      </c>
      <c r="J1537" s="9">
        <v>6861</v>
      </c>
      <c r="K1537" s="9">
        <v>3.72</v>
      </c>
      <c r="L1537" s="9">
        <v>93.4</v>
      </c>
      <c r="M1537" s="9">
        <v>0.623</v>
      </c>
      <c r="N1537" s="9">
        <v>9.43</v>
      </c>
      <c r="O1537" s="9">
        <v>25215.670180000001</v>
      </c>
      <c r="P1537" s="9">
        <v>22649.733469999999</v>
      </c>
      <c r="Q1537" s="9">
        <v>61001</v>
      </c>
      <c r="R1537" s="12">
        <f>J1537*VLOOKUP(C1537,'Projeto Básico'!A:F,6,FALSE)</f>
        <v>31.727377715036834</v>
      </c>
    </row>
    <row r="1538" spans="1:18">
      <c r="A1538" t="str">
        <f t="shared" si="23"/>
        <v>LadárioMS</v>
      </c>
      <c r="B1538" s="21" t="s">
        <v>4421</v>
      </c>
      <c r="C1538" s="22" t="s">
        <v>25</v>
      </c>
      <c r="D1538" s="22" t="s">
        <v>2455</v>
      </c>
      <c r="E1538" s="9" t="s">
        <v>4551</v>
      </c>
      <c r="F1538" s="9">
        <v>5005202</v>
      </c>
      <c r="G1538" s="9" t="s">
        <v>4552</v>
      </c>
      <c r="H1538" s="9" t="s">
        <v>4553</v>
      </c>
      <c r="I1538" s="9">
        <v>354.255</v>
      </c>
      <c r="J1538" s="9">
        <v>24040</v>
      </c>
      <c r="K1538" s="9">
        <v>57.57</v>
      </c>
      <c r="L1538" s="9">
        <v>97</v>
      </c>
      <c r="M1538" s="9">
        <v>0.70399999999999996</v>
      </c>
      <c r="N1538" s="9">
        <v>14.49</v>
      </c>
      <c r="O1538" s="9">
        <v>65137.418720000001</v>
      </c>
      <c r="P1538" s="9">
        <v>48238.671710000002</v>
      </c>
      <c r="Q1538" s="9">
        <v>13810.06</v>
      </c>
      <c r="R1538" s="12">
        <f>J1538*VLOOKUP(C1538,'Projeto Básico'!A:F,6,FALSE)</f>
        <v>111.16836616666455</v>
      </c>
    </row>
    <row r="1539" spans="1:18">
      <c r="A1539" t="str">
        <f t="shared" si="23"/>
        <v>Laguna CarapãMS</v>
      </c>
      <c r="B1539" s="21" t="s">
        <v>4421</v>
      </c>
      <c r="C1539" s="22" t="s">
        <v>25</v>
      </c>
      <c r="D1539" s="22" t="s">
        <v>2455</v>
      </c>
      <c r="E1539" s="9" t="s">
        <v>4554</v>
      </c>
      <c r="F1539" s="9">
        <v>5005251</v>
      </c>
      <c r="G1539" s="9" t="s">
        <v>4521</v>
      </c>
      <c r="H1539" s="9" t="s">
        <v>4555</v>
      </c>
      <c r="I1539" s="9">
        <v>1725.78</v>
      </c>
      <c r="J1539" s="9">
        <v>7496</v>
      </c>
      <c r="K1539" s="9">
        <v>3.74</v>
      </c>
      <c r="L1539" s="9">
        <v>95</v>
      </c>
      <c r="M1539" s="9">
        <v>0.67200000000000004</v>
      </c>
      <c r="N1539" s="9">
        <v>35.71</v>
      </c>
      <c r="O1539" s="9">
        <v>39194.545760000001</v>
      </c>
      <c r="P1539" s="9">
        <v>35677.46888</v>
      </c>
      <c r="Q1539" s="9">
        <v>97817.25</v>
      </c>
      <c r="R1539" s="12">
        <f>J1539*VLOOKUP(C1539,'Projeto Básico'!A:F,6,FALSE)</f>
        <v>34.6638133438152</v>
      </c>
    </row>
    <row r="1540" spans="1:18">
      <c r="A1540" t="str">
        <f t="shared" si="23"/>
        <v>MaracajuMS</v>
      </c>
      <c r="B1540" s="21" t="s">
        <v>4421</v>
      </c>
      <c r="C1540" s="22" t="s">
        <v>25</v>
      </c>
      <c r="D1540" s="22" t="s">
        <v>2455</v>
      </c>
      <c r="E1540" s="9" t="s">
        <v>4556</v>
      </c>
      <c r="F1540" s="9">
        <v>5005400</v>
      </c>
      <c r="G1540" s="9" t="s">
        <v>4557</v>
      </c>
      <c r="H1540" s="9" t="s">
        <v>4558</v>
      </c>
      <c r="I1540" s="9">
        <v>5396.9049999999997</v>
      </c>
      <c r="J1540" s="9">
        <v>48944</v>
      </c>
      <c r="K1540" s="9">
        <v>7.06</v>
      </c>
      <c r="L1540" s="9">
        <v>96.5</v>
      </c>
      <c r="M1540" s="9">
        <v>0.73599999999999999</v>
      </c>
      <c r="N1540" s="9">
        <v>2.8</v>
      </c>
      <c r="O1540" s="9">
        <v>177164.32879999999</v>
      </c>
      <c r="P1540" s="9">
        <v>152221.59948999999</v>
      </c>
      <c r="Q1540" s="9">
        <v>76639.22</v>
      </c>
      <c r="R1540" s="12">
        <f>J1540*VLOOKUP(C1540,'Projeto Básico'!A:F,6,FALSE)</f>
        <v>226.3321345116984</v>
      </c>
    </row>
    <row r="1541" spans="1:18">
      <c r="A1541" t="str">
        <f t="shared" si="23"/>
        <v>MirandaMS</v>
      </c>
      <c r="B1541" s="21" t="s">
        <v>4421</v>
      </c>
      <c r="C1541" s="22" t="s">
        <v>25</v>
      </c>
      <c r="D1541" s="22" t="s">
        <v>2455</v>
      </c>
      <c r="E1541" s="9" t="s">
        <v>4559</v>
      </c>
      <c r="F1541" s="9">
        <v>5005608</v>
      </c>
      <c r="G1541" s="9" t="s">
        <v>4560</v>
      </c>
      <c r="H1541" s="9" t="s">
        <v>4561</v>
      </c>
      <c r="I1541" s="9">
        <v>5471.4359999999997</v>
      </c>
      <c r="J1541" s="9">
        <v>28423</v>
      </c>
      <c r="K1541" s="9">
        <v>4.67</v>
      </c>
      <c r="L1541" s="9">
        <v>94.3</v>
      </c>
      <c r="M1541" s="9">
        <v>0.63200000000000001</v>
      </c>
      <c r="N1541" s="9">
        <v>12.5</v>
      </c>
      <c r="O1541" s="9">
        <v>70250.745209999994</v>
      </c>
      <c r="P1541" s="9">
        <v>64621.435389999999</v>
      </c>
      <c r="Q1541" s="9">
        <v>19960.7</v>
      </c>
      <c r="R1541" s="12">
        <f>J1541*VLOOKUP(C1541,'Projeto Básico'!A:F,6,FALSE)</f>
        <v>131.43670846735051</v>
      </c>
    </row>
    <row r="1542" spans="1:18">
      <c r="A1542" t="str">
        <f t="shared" ref="A1542:A1605" si="24">CONCATENATE(E1542,C1542)</f>
        <v>Mundo NovoMS</v>
      </c>
      <c r="B1542" s="21" t="s">
        <v>4421</v>
      </c>
      <c r="C1542" s="22" t="s">
        <v>25</v>
      </c>
      <c r="D1542" s="22" t="s">
        <v>2455</v>
      </c>
      <c r="E1542" s="9" t="s">
        <v>1469</v>
      </c>
      <c r="F1542" s="9">
        <v>5005681</v>
      </c>
      <c r="G1542" s="9" t="s">
        <v>1470</v>
      </c>
      <c r="H1542" s="9" t="s">
        <v>4562</v>
      </c>
      <c r="I1542" s="9">
        <v>478.38</v>
      </c>
      <c r="J1542" s="9">
        <v>18578</v>
      </c>
      <c r="K1542" s="9">
        <v>35.67</v>
      </c>
      <c r="L1542" s="9">
        <v>97</v>
      </c>
      <c r="M1542" s="9">
        <v>0.68600000000000005</v>
      </c>
      <c r="N1542" s="9">
        <v>11.36</v>
      </c>
      <c r="O1542" s="9">
        <v>62432.17553</v>
      </c>
      <c r="P1542" s="9">
        <v>51389.895539999998</v>
      </c>
      <c r="Q1542" s="9">
        <v>34693.519999999997</v>
      </c>
      <c r="R1542" s="12">
        <f>J1542*VLOOKUP(C1542,'Projeto Básico'!A:F,6,FALSE)</f>
        <v>85.910395451093763</v>
      </c>
    </row>
    <row r="1543" spans="1:18">
      <c r="A1543" t="str">
        <f t="shared" si="24"/>
        <v>NaviraíMS</v>
      </c>
      <c r="B1543" s="21" t="s">
        <v>4421</v>
      </c>
      <c r="C1543" s="22" t="s">
        <v>25</v>
      </c>
      <c r="D1543" s="22" t="s">
        <v>2455</v>
      </c>
      <c r="E1543" s="9" t="s">
        <v>4563</v>
      </c>
      <c r="F1543" s="9">
        <v>5005707</v>
      </c>
      <c r="G1543" s="9" t="s">
        <v>4564</v>
      </c>
      <c r="H1543" s="9" t="s">
        <v>4565</v>
      </c>
      <c r="I1543" s="9">
        <v>3189.6669999999999</v>
      </c>
      <c r="J1543" s="9">
        <v>56484</v>
      </c>
      <c r="K1543" s="9">
        <v>14.54</v>
      </c>
      <c r="L1543" s="9">
        <v>97</v>
      </c>
      <c r="M1543" s="9">
        <v>0.7</v>
      </c>
      <c r="N1543" s="9">
        <v>7.95</v>
      </c>
      <c r="O1543" s="9">
        <v>183325.00583000001</v>
      </c>
      <c r="P1543" s="9">
        <v>164652.6624</v>
      </c>
      <c r="Q1543" s="9">
        <v>45633.8</v>
      </c>
      <c r="R1543" s="12">
        <f>J1543*VLOOKUP(C1543,'Projeto Básico'!A:F,6,FALSE)</f>
        <v>261.19941741089355</v>
      </c>
    </row>
    <row r="1544" spans="1:18">
      <c r="A1544" t="str">
        <f t="shared" si="24"/>
        <v>NioaqueMS</v>
      </c>
      <c r="B1544" s="21" t="s">
        <v>4421</v>
      </c>
      <c r="C1544" s="22" t="s">
        <v>25</v>
      </c>
      <c r="D1544" s="22" t="s">
        <v>2455</v>
      </c>
      <c r="E1544" s="9" t="s">
        <v>4566</v>
      </c>
      <c r="F1544" s="9">
        <v>5005806</v>
      </c>
      <c r="G1544" s="9" t="s">
        <v>4567</v>
      </c>
      <c r="H1544" s="9" t="s">
        <v>4568</v>
      </c>
      <c r="I1544" s="9">
        <v>3909.44</v>
      </c>
      <c r="J1544" s="9">
        <v>13794</v>
      </c>
      <c r="K1544" s="9">
        <v>3.67</v>
      </c>
      <c r="L1544" s="9">
        <v>97</v>
      </c>
      <c r="M1544" s="9">
        <v>0.63900000000000001</v>
      </c>
      <c r="N1544" s="9">
        <v>12.2</v>
      </c>
      <c r="O1544" s="9">
        <v>44471.964489999998</v>
      </c>
      <c r="P1544" s="9">
        <v>39125.090839999997</v>
      </c>
      <c r="Q1544" s="9">
        <v>28863.86</v>
      </c>
      <c r="R1544" s="12">
        <f>J1544*VLOOKUP(C1544,'Projeto Básico'!A:F,6,FALSE)</f>
        <v>63.787705611604444</v>
      </c>
    </row>
    <row r="1545" spans="1:18">
      <c r="A1545" t="str">
        <f t="shared" si="24"/>
        <v>Nova Alvorada do SulMS</v>
      </c>
      <c r="B1545" s="21" t="s">
        <v>4421</v>
      </c>
      <c r="C1545" s="22" t="s">
        <v>25</v>
      </c>
      <c r="D1545" s="22" t="s">
        <v>2455</v>
      </c>
      <c r="E1545" s="9" t="s">
        <v>4569</v>
      </c>
      <c r="F1545" s="9">
        <v>5006002</v>
      </c>
      <c r="G1545" s="9" t="s">
        <v>4570</v>
      </c>
      <c r="H1545" s="9" t="s">
        <v>4571</v>
      </c>
      <c r="I1545" s="9">
        <v>4025.0120000000002</v>
      </c>
      <c r="J1545" s="9">
        <v>22967</v>
      </c>
      <c r="K1545" s="9">
        <v>4.09</v>
      </c>
      <c r="L1545" s="9">
        <v>96.2</v>
      </c>
      <c r="M1545" s="9">
        <v>0.69399999999999995</v>
      </c>
      <c r="N1545" s="9">
        <v>12.62</v>
      </c>
      <c r="O1545" s="9">
        <v>84082.070040000006</v>
      </c>
      <c r="P1545" s="9">
        <v>72559.367429999998</v>
      </c>
      <c r="Q1545" s="9">
        <v>79495.66</v>
      </c>
      <c r="R1545" s="12">
        <f>J1545*VLOOKUP(C1545,'Projeto Básico'!A:F,6,FALSE)</f>
        <v>106.20648360024063</v>
      </c>
    </row>
    <row r="1546" spans="1:18">
      <c r="A1546" t="str">
        <f t="shared" si="24"/>
        <v>Nova AndradinaMS</v>
      </c>
      <c r="B1546" s="21" t="s">
        <v>4421</v>
      </c>
      <c r="C1546" s="22" t="s">
        <v>25</v>
      </c>
      <c r="D1546" s="22" t="s">
        <v>2455</v>
      </c>
      <c r="E1546" s="9" t="s">
        <v>4572</v>
      </c>
      <c r="F1546" s="9">
        <v>5006200</v>
      </c>
      <c r="G1546" s="9" t="s">
        <v>4573</v>
      </c>
      <c r="H1546" s="9" t="s">
        <v>4574</v>
      </c>
      <c r="I1546" s="9">
        <v>4770.6850000000004</v>
      </c>
      <c r="J1546" s="9">
        <v>56057</v>
      </c>
      <c r="K1546" s="9">
        <v>9.5399999999999991</v>
      </c>
      <c r="L1546" s="9">
        <v>98.2</v>
      </c>
      <c r="M1546" s="9">
        <v>0.72099999999999997</v>
      </c>
      <c r="N1546" s="9">
        <v>7.8</v>
      </c>
      <c r="O1546" s="9">
        <v>168769.19394999999</v>
      </c>
      <c r="P1546" s="9">
        <v>147091.73371999999</v>
      </c>
      <c r="Q1546" s="9">
        <v>45159.29</v>
      </c>
      <c r="R1546" s="12">
        <f>J1546*VLOOKUP(C1546,'Projeto Básico'!A:F,6,FALSE)</f>
        <v>259.22483786209295</v>
      </c>
    </row>
    <row r="1547" spans="1:18">
      <c r="A1547" t="str">
        <f t="shared" si="24"/>
        <v>Novo Horizonte do SulMS</v>
      </c>
      <c r="B1547" s="21" t="s">
        <v>4421</v>
      </c>
      <c r="C1547" s="22" t="s">
        <v>25</v>
      </c>
      <c r="D1547" s="22" t="s">
        <v>2455</v>
      </c>
      <c r="E1547" s="9" t="s">
        <v>4575</v>
      </c>
      <c r="F1547" s="9">
        <v>5006259</v>
      </c>
      <c r="G1547" s="9" t="s">
        <v>4576</v>
      </c>
      <c r="H1547" s="9" t="s">
        <v>4577</v>
      </c>
      <c r="I1547" s="9">
        <v>849.19</v>
      </c>
      <c r="J1547" s="9">
        <v>3556</v>
      </c>
      <c r="K1547" s="9">
        <v>5.82</v>
      </c>
      <c r="L1547" s="9">
        <v>98.2</v>
      </c>
      <c r="M1547" s="9">
        <v>0.64900000000000002</v>
      </c>
      <c r="N1547" s="9" t="s">
        <v>151</v>
      </c>
      <c r="O1547" s="9">
        <v>25442.161970000001</v>
      </c>
      <c r="P1547" s="9">
        <v>21508.39875</v>
      </c>
      <c r="Q1547" s="9">
        <v>67079.649999999994</v>
      </c>
      <c r="R1547" s="12">
        <f>J1547*VLOOKUP(C1547,'Projeto Básico'!A:F,6,FALSE)</f>
        <v>16.444039521158867</v>
      </c>
    </row>
    <row r="1548" spans="1:18">
      <c r="A1548" t="str">
        <f t="shared" si="24"/>
        <v>Paraíso das ÁguasMS</v>
      </c>
      <c r="B1548" s="21" t="s">
        <v>4421</v>
      </c>
      <c r="C1548" s="22" t="s">
        <v>25</v>
      </c>
      <c r="D1548" s="22" t="s">
        <v>2455</v>
      </c>
      <c r="E1548" s="9" t="s">
        <v>4578</v>
      </c>
      <c r="F1548" s="9">
        <v>5006275</v>
      </c>
      <c r="G1548" s="9" t="s">
        <v>3905</v>
      </c>
      <c r="H1548" s="9" t="s">
        <v>4579</v>
      </c>
      <c r="I1548" s="9">
        <v>5061.433</v>
      </c>
      <c r="J1548" s="9">
        <v>5751</v>
      </c>
      <c r="K1548" s="9" t="s">
        <v>151</v>
      </c>
      <c r="L1548" s="9" t="s">
        <v>151</v>
      </c>
      <c r="M1548" s="9" t="s">
        <v>151</v>
      </c>
      <c r="N1548" s="9" t="s">
        <v>151</v>
      </c>
      <c r="O1548" s="9">
        <v>45459.893300000003</v>
      </c>
      <c r="P1548" s="9">
        <v>37325.715859999997</v>
      </c>
      <c r="Q1548" s="9">
        <v>159719.57999999999</v>
      </c>
      <c r="R1548" s="12">
        <f>J1548*VLOOKUP(C1548,'Projeto Básico'!A:F,6,FALSE)</f>
        <v>26.594395749770708</v>
      </c>
    </row>
    <row r="1549" spans="1:18">
      <c r="A1549" t="str">
        <f t="shared" si="24"/>
        <v>ParanaíbaMS</v>
      </c>
      <c r="B1549" s="21" t="s">
        <v>4421</v>
      </c>
      <c r="C1549" s="22" t="s">
        <v>25</v>
      </c>
      <c r="D1549" s="22" t="s">
        <v>2455</v>
      </c>
      <c r="E1549" s="9" t="s">
        <v>4580</v>
      </c>
      <c r="F1549" s="9">
        <v>5006309</v>
      </c>
      <c r="G1549" s="9" t="s">
        <v>4581</v>
      </c>
      <c r="H1549" s="9" t="s">
        <v>4582</v>
      </c>
      <c r="I1549" s="9">
        <v>5405.48</v>
      </c>
      <c r="J1549" s="9">
        <v>42401</v>
      </c>
      <c r="K1549" s="9">
        <v>7.44</v>
      </c>
      <c r="L1549" s="9">
        <v>99.3</v>
      </c>
      <c r="M1549" s="9">
        <v>0.72099999999999997</v>
      </c>
      <c r="N1549" s="9">
        <v>7.77</v>
      </c>
      <c r="O1549" s="9">
        <v>130530.44987</v>
      </c>
      <c r="P1549" s="9">
        <v>115252.33074999999</v>
      </c>
      <c r="Q1549" s="9">
        <v>33157.69</v>
      </c>
      <c r="R1549" s="12">
        <f>J1549*VLOOKUP(C1549,'Projeto Básico'!A:F,6,FALSE)</f>
        <v>196.07528676508917</v>
      </c>
    </row>
    <row r="1550" spans="1:18">
      <c r="A1550" t="str">
        <f t="shared" si="24"/>
        <v>ParanhosMS</v>
      </c>
      <c r="B1550" s="21" t="s">
        <v>4421</v>
      </c>
      <c r="C1550" s="22" t="s">
        <v>25</v>
      </c>
      <c r="D1550" s="22" t="s">
        <v>2455</v>
      </c>
      <c r="E1550" s="9" t="s">
        <v>4583</v>
      </c>
      <c r="F1550" s="9">
        <v>5006358</v>
      </c>
      <c r="G1550" s="9" t="s">
        <v>4584</v>
      </c>
      <c r="H1550" s="9" t="s">
        <v>4585</v>
      </c>
      <c r="I1550" s="9">
        <v>1307.0920000000001</v>
      </c>
      <c r="J1550" s="9">
        <v>14576</v>
      </c>
      <c r="K1550" s="9">
        <v>9.43</v>
      </c>
      <c r="L1550" s="9">
        <v>91.6</v>
      </c>
      <c r="M1550" s="9">
        <v>0.58799999999999997</v>
      </c>
      <c r="N1550" s="9">
        <v>22.22</v>
      </c>
      <c r="O1550" s="9">
        <v>57151.780209999997</v>
      </c>
      <c r="P1550" s="9">
        <v>40636.662210000002</v>
      </c>
      <c r="Q1550" s="9">
        <v>16216.58</v>
      </c>
      <c r="R1550" s="12">
        <f>J1550*VLOOKUP(C1550,'Projeto Básico'!A:F,6,FALSE)</f>
        <v>67.403914527674814</v>
      </c>
    </row>
    <row r="1551" spans="1:18">
      <c r="A1551" t="str">
        <f t="shared" si="24"/>
        <v>Pedro GomesMS</v>
      </c>
      <c r="B1551" s="21" t="s">
        <v>4421</v>
      </c>
      <c r="C1551" s="22" t="s">
        <v>25</v>
      </c>
      <c r="D1551" s="22" t="s">
        <v>2455</v>
      </c>
      <c r="E1551" s="9" t="s">
        <v>4586</v>
      </c>
      <c r="F1551" s="9">
        <v>5006408</v>
      </c>
      <c r="G1551" s="9" t="s">
        <v>4587</v>
      </c>
      <c r="H1551" s="9" t="s">
        <v>4588</v>
      </c>
      <c r="I1551" s="9">
        <v>3553.7820000000002</v>
      </c>
      <c r="J1551" s="9">
        <v>7568</v>
      </c>
      <c r="K1551" s="9">
        <v>2.1800000000000002</v>
      </c>
      <c r="L1551" s="9">
        <v>99.1</v>
      </c>
      <c r="M1551" s="9">
        <v>0.67100000000000004</v>
      </c>
      <c r="N1551" s="9" t="s">
        <v>151</v>
      </c>
      <c r="O1551" s="9">
        <v>28182.961350000001</v>
      </c>
      <c r="P1551" s="9">
        <v>23695.050350000001</v>
      </c>
      <c r="Q1551" s="9">
        <v>34528.94</v>
      </c>
      <c r="R1551" s="12">
        <f>J1551*VLOOKUP(C1551,'Projeto Básico'!A:F,6,FALSE)</f>
        <v>34.996763525345976</v>
      </c>
    </row>
    <row r="1552" spans="1:18">
      <c r="A1552" t="str">
        <f t="shared" si="24"/>
        <v>Ponta PorãMS</v>
      </c>
      <c r="B1552" s="21" t="s">
        <v>4421</v>
      </c>
      <c r="C1552" s="22" t="s">
        <v>25</v>
      </c>
      <c r="D1552" s="22" t="s">
        <v>2455</v>
      </c>
      <c r="E1552" s="9" t="s">
        <v>4589</v>
      </c>
      <c r="F1552" s="9">
        <v>5006606</v>
      </c>
      <c r="G1552" s="9" t="s">
        <v>4590</v>
      </c>
      <c r="H1552" s="9" t="s">
        <v>4591</v>
      </c>
      <c r="I1552" s="9">
        <v>5359.3540000000003</v>
      </c>
      <c r="J1552" s="9">
        <v>95320</v>
      </c>
      <c r="K1552" s="9">
        <v>14.61</v>
      </c>
      <c r="L1552" s="9">
        <v>96.9</v>
      </c>
      <c r="M1552" s="9">
        <v>0.70099999999999996</v>
      </c>
      <c r="N1552" s="9">
        <v>13</v>
      </c>
      <c r="O1552" s="9">
        <v>281189.93978999997</v>
      </c>
      <c r="P1552" s="9">
        <v>233008.16813000001</v>
      </c>
      <c r="Q1552" s="9">
        <v>45669.74</v>
      </c>
      <c r="R1552" s="12">
        <f>J1552*VLOOKUP(C1552,'Projeto Básico'!A:F,6,FALSE)</f>
        <v>440.78904588213248</v>
      </c>
    </row>
    <row r="1553" spans="1:18">
      <c r="A1553" t="str">
        <f t="shared" si="24"/>
        <v>Porto MurtinhoMS</v>
      </c>
      <c r="B1553" s="21" t="s">
        <v>4421</v>
      </c>
      <c r="C1553" s="22" t="s">
        <v>25</v>
      </c>
      <c r="D1553" s="22" t="s">
        <v>2455</v>
      </c>
      <c r="E1553" s="9" t="s">
        <v>4592</v>
      </c>
      <c r="F1553" s="9">
        <v>5006903</v>
      </c>
      <c r="G1553" s="9" t="s">
        <v>4593</v>
      </c>
      <c r="H1553" s="9" t="s">
        <v>4594</v>
      </c>
      <c r="I1553" s="9">
        <v>17505.2</v>
      </c>
      <c r="J1553" s="9">
        <v>17460</v>
      </c>
      <c r="K1553" s="9">
        <v>0.87</v>
      </c>
      <c r="L1553" s="9">
        <v>94.1</v>
      </c>
      <c r="M1553" s="9">
        <v>0.66600000000000004</v>
      </c>
      <c r="N1553" s="9">
        <v>9.1300000000000008</v>
      </c>
      <c r="O1553" s="9">
        <v>67610.940059999994</v>
      </c>
      <c r="P1553" s="9">
        <v>54604.036410000001</v>
      </c>
      <c r="Q1553" s="9">
        <v>23466.09</v>
      </c>
      <c r="R1553" s="12">
        <f>J1553*VLOOKUP(C1553,'Projeto Básico'!A:F,6,FALSE)</f>
        <v>80.7404190212131</v>
      </c>
    </row>
    <row r="1554" spans="1:18">
      <c r="A1554" t="str">
        <f t="shared" si="24"/>
        <v>Ribas do Rio PardoMS</v>
      </c>
      <c r="B1554" s="21" t="s">
        <v>4421</v>
      </c>
      <c r="C1554" s="22" t="s">
        <v>25</v>
      </c>
      <c r="D1554" s="22" t="s">
        <v>2455</v>
      </c>
      <c r="E1554" s="9" t="s">
        <v>4595</v>
      </c>
      <c r="F1554" s="9">
        <v>5007109</v>
      </c>
      <c r="G1554" s="9" t="s">
        <v>4596</v>
      </c>
      <c r="H1554" s="9" t="s">
        <v>4597</v>
      </c>
      <c r="I1554" s="9">
        <v>17315.282999999999</v>
      </c>
      <c r="J1554" s="9">
        <v>25310</v>
      </c>
      <c r="K1554" s="9">
        <v>1.21</v>
      </c>
      <c r="L1554" s="9">
        <v>97.2</v>
      </c>
      <c r="M1554" s="9">
        <v>0.66400000000000003</v>
      </c>
      <c r="N1554" s="9">
        <v>13.51</v>
      </c>
      <c r="O1554" s="9">
        <v>94881.241710000002</v>
      </c>
      <c r="P1554" s="9">
        <v>86563.735499999995</v>
      </c>
      <c r="Q1554" s="9">
        <v>63732.1</v>
      </c>
      <c r="R1554" s="12">
        <f>J1554*VLOOKUP(C1554,'Projeto Básico'!A:F,6,FALSE)</f>
        <v>117.04123742422129</v>
      </c>
    </row>
    <row r="1555" spans="1:18">
      <c r="A1555" t="str">
        <f t="shared" si="24"/>
        <v>Rio BrilhanteMS</v>
      </c>
      <c r="B1555" s="21" t="s">
        <v>4421</v>
      </c>
      <c r="C1555" s="22" t="s">
        <v>25</v>
      </c>
      <c r="D1555" s="22" t="s">
        <v>2455</v>
      </c>
      <c r="E1555" s="9" t="s">
        <v>4598</v>
      </c>
      <c r="F1555" s="9">
        <v>5007208</v>
      </c>
      <c r="G1555" s="9" t="s">
        <v>4599</v>
      </c>
      <c r="H1555" s="9" t="s">
        <v>4600</v>
      </c>
      <c r="I1555" s="9">
        <v>3983.5619999999999</v>
      </c>
      <c r="J1555" s="9">
        <v>38844</v>
      </c>
      <c r="K1555" s="9">
        <v>7.69</v>
      </c>
      <c r="L1555" s="9">
        <v>96.7</v>
      </c>
      <c r="M1555" s="9">
        <v>0.71499999999999997</v>
      </c>
      <c r="N1555" s="9" t="s">
        <v>151</v>
      </c>
      <c r="O1555" s="9">
        <v>155915.1012</v>
      </c>
      <c r="P1555" s="9">
        <v>121442.77396000001</v>
      </c>
      <c r="Q1555" s="9">
        <v>81737.490000000005</v>
      </c>
      <c r="R1555" s="12">
        <f>J1555*VLOOKUP(C1555,'Projeto Básico'!A:F,6,FALSE)</f>
        <v>179.62662293585348</v>
      </c>
    </row>
    <row r="1556" spans="1:18">
      <c r="A1556" t="str">
        <f t="shared" si="24"/>
        <v>Rio NegroMS</v>
      </c>
      <c r="B1556" s="21" t="s">
        <v>4421</v>
      </c>
      <c r="C1556" s="22" t="s">
        <v>25</v>
      </c>
      <c r="D1556" s="22" t="s">
        <v>2455</v>
      </c>
      <c r="E1556" s="9" t="s">
        <v>4601</v>
      </c>
      <c r="F1556" s="9">
        <v>5007307</v>
      </c>
      <c r="G1556" s="9" t="s">
        <v>4602</v>
      </c>
      <c r="H1556" s="9" t="s">
        <v>4603</v>
      </c>
      <c r="I1556" s="9">
        <v>1828.8</v>
      </c>
      <c r="J1556" s="9">
        <v>4758</v>
      </c>
      <c r="K1556" s="9">
        <v>2.79</v>
      </c>
      <c r="L1556" s="9">
        <v>95.2</v>
      </c>
      <c r="M1556" s="9">
        <v>0.70899999999999996</v>
      </c>
      <c r="N1556" s="9">
        <v>18.52</v>
      </c>
      <c r="O1556" s="9">
        <v>21968.14746</v>
      </c>
      <c r="P1556" s="9">
        <v>17019.529480000001</v>
      </c>
      <c r="Q1556" s="9">
        <v>23035.62</v>
      </c>
      <c r="R1556" s="12">
        <f>J1556*VLOOKUP(C1556,'Projeto Básico'!A:F,6,FALSE)</f>
        <v>22.002457829492094</v>
      </c>
    </row>
    <row r="1557" spans="1:18">
      <c r="A1557" t="str">
        <f t="shared" si="24"/>
        <v>Rio Verde de Mato GrossoMS</v>
      </c>
      <c r="B1557" s="21" t="s">
        <v>4421</v>
      </c>
      <c r="C1557" s="22" t="s">
        <v>25</v>
      </c>
      <c r="D1557" s="22" t="s">
        <v>2455</v>
      </c>
      <c r="E1557" s="9" t="s">
        <v>4604</v>
      </c>
      <c r="F1557" s="9">
        <v>5007406</v>
      </c>
      <c r="G1557" s="9" t="s">
        <v>4605</v>
      </c>
      <c r="H1557" s="9" t="s">
        <v>4606</v>
      </c>
      <c r="I1557" s="9">
        <v>8173.8680000000004</v>
      </c>
      <c r="J1557" s="9">
        <v>20025</v>
      </c>
      <c r="K1557" s="9">
        <v>2.3199999999999998</v>
      </c>
      <c r="L1557" s="9">
        <v>94.7</v>
      </c>
      <c r="M1557" s="9">
        <v>0.67300000000000004</v>
      </c>
      <c r="N1557" s="9">
        <v>10.07</v>
      </c>
      <c r="O1557" s="9">
        <v>72424.288750000007</v>
      </c>
      <c r="P1557" s="9">
        <v>60481.804799999998</v>
      </c>
      <c r="Q1557" s="9">
        <v>27524.27</v>
      </c>
      <c r="R1557" s="12">
        <f>J1557*VLOOKUP(C1557,'Projeto Básico'!A:F,6,FALSE)</f>
        <v>92.601769238246987</v>
      </c>
    </row>
    <row r="1558" spans="1:18">
      <c r="A1558" t="str">
        <f t="shared" si="24"/>
        <v>RochedoMS</v>
      </c>
      <c r="B1558" s="21" t="s">
        <v>4421</v>
      </c>
      <c r="C1558" s="22" t="s">
        <v>25</v>
      </c>
      <c r="D1558" s="22" t="s">
        <v>2455</v>
      </c>
      <c r="E1558" s="9" t="s">
        <v>4607</v>
      </c>
      <c r="F1558" s="9">
        <v>5007505</v>
      </c>
      <c r="G1558" s="9" t="s">
        <v>4608</v>
      </c>
      <c r="H1558" s="9" t="s">
        <v>4609</v>
      </c>
      <c r="I1558" s="9">
        <v>1309.5740000000001</v>
      </c>
      <c r="J1558" s="9">
        <v>5120</v>
      </c>
      <c r="K1558" s="9">
        <v>3.16</v>
      </c>
      <c r="L1558" s="9">
        <v>97.3</v>
      </c>
      <c r="M1558" s="9">
        <v>0.65100000000000002</v>
      </c>
      <c r="N1558" s="9">
        <v>27.4</v>
      </c>
      <c r="O1558" s="9">
        <v>27740.969349999999</v>
      </c>
      <c r="P1558" s="9">
        <v>21610.840169999999</v>
      </c>
      <c r="Q1558" s="9">
        <v>44957.24</v>
      </c>
      <c r="R1558" s="12">
        <f>J1558*VLOOKUP(C1558,'Projeto Básico'!A:F,6,FALSE)</f>
        <v>23.676457353299604</v>
      </c>
    </row>
    <row r="1559" spans="1:18">
      <c r="A1559" t="str">
        <f t="shared" si="24"/>
        <v>Santa Rita do PardoMS</v>
      </c>
      <c r="B1559" s="21" t="s">
        <v>4421</v>
      </c>
      <c r="C1559" s="22" t="s">
        <v>25</v>
      </c>
      <c r="D1559" s="22" t="s">
        <v>2455</v>
      </c>
      <c r="E1559" s="9" t="s">
        <v>4610</v>
      </c>
      <c r="F1559" s="9">
        <v>5007554</v>
      </c>
      <c r="G1559" s="9" t="s">
        <v>1702</v>
      </c>
      <c r="H1559" s="9" t="s">
        <v>4611</v>
      </c>
      <c r="I1559" s="9">
        <v>6142.0010000000002</v>
      </c>
      <c r="J1559" s="9">
        <v>7948</v>
      </c>
      <c r="K1559" s="9">
        <v>1.18</v>
      </c>
      <c r="L1559" s="9">
        <v>97.7</v>
      </c>
      <c r="M1559" s="9">
        <v>0.64200000000000002</v>
      </c>
      <c r="N1559" s="9">
        <v>28.57</v>
      </c>
      <c r="O1559" s="9">
        <v>35932.909209999998</v>
      </c>
      <c r="P1559" s="9">
        <v>32028.082859999999</v>
      </c>
      <c r="Q1559" s="9">
        <v>41561</v>
      </c>
      <c r="R1559" s="12">
        <f>J1559*VLOOKUP(C1559,'Projeto Básico'!A:F,6,FALSE)</f>
        <v>36.75400059453618</v>
      </c>
    </row>
    <row r="1560" spans="1:18">
      <c r="A1560" t="str">
        <f t="shared" si="24"/>
        <v>São Gabriel do OesteMS</v>
      </c>
      <c r="B1560" s="21" t="s">
        <v>4421</v>
      </c>
      <c r="C1560" s="22" t="s">
        <v>25</v>
      </c>
      <c r="D1560" s="22" t="s">
        <v>2455</v>
      </c>
      <c r="E1560" s="9" t="s">
        <v>4612</v>
      </c>
      <c r="F1560" s="9">
        <v>5007695</v>
      </c>
      <c r="G1560" s="9" t="s">
        <v>2649</v>
      </c>
      <c r="H1560" s="9" t="s">
        <v>4613</v>
      </c>
      <c r="I1560" s="9">
        <v>3849.875</v>
      </c>
      <c r="J1560" s="9">
        <v>27660</v>
      </c>
      <c r="K1560" s="9">
        <v>5.75</v>
      </c>
      <c r="L1560" s="9">
        <v>98.1</v>
      </c>
      <c r="M1560" s="9">
        <v>0.72899999999999998</v>
      </c>
      <c r="N1560" s="9">
        <v>3.8</v>
      </c>
      <c r="O1560" s="9">
        <v>145522.30069999999</v>
      </c>
      <c r="P1560" s="9">
        <v>129340.50595000001</v>
      </c>
      <c r="Q1560" s="9">
        <v>67683.039999999994</v>
      </c>
      <c r="R1560" s="12">
        <f>J1560*VLOOKUP(C1560,'Projeto Básico'!A:F,6,FALSE)</f>
        <v>127.90836140473967</v>
      </c>
    </row>
    <row r="1561" spans="1:18">
      <c r="A1561" t="str">
        <f t="shared" si="24"/>
        <v>Sete QuedasMS</v>
      </c>
      <c r="B1561" s="21" t="s">
        <v>4421</v>
      </c>
      <c r="C1561" s="22" t="s">
        <v>25</v>
      </c>
      <c r="D1561" s="22" t="s">
        <v>2455</v>
      </c>
      <c r="E1561" s="9" t="s">
        <v>4614</v>
      </c>
      <c r="F1561" s="9">
        <v>5007703</v>
      </c>
      <c r="G1561" s="9" t="s">
        <v>4615</v>
      </c>
      <c r="H1561" s="9" t="s">
        <v>4616</v>
      </c>
      <c r="I1561" s="9">
        <v>839.11699999999996</v>
      </c>
      <c r="J1561" s="9">
        <v>10751</v>
      </c>
      <c r="K1561" s="9">
        <v>12.93</v>
      </c>
      <c r="L1561" s="9">
        <v>93.5</v>
      </c>
      <c r="M1561" s="9">
        <v>0.61399999999999999</v>
      </c>
      <c r="N1561" s="9">
        <v>7.25</v>
      </c>
      <c r="O1561" s="9">
        <v>39146.164649999999</v>
      </c>
      <c r="P1561" s="9">
        <v>29460.189460000001</v>
      </c>
      <c r="Q1561" s="9">
        <v>29617.7</v>
      </c>
      <c r="R1561" s="12">
        <f>J1561*VLOOKUP(C1561,'Projeto Básico'!A:F,6,FALSE)</f>
        <v>49.715936133852352</v>
      </c>
    </row>
    <row r="1562" spans="1:18">
      <c r="A1562" t="str">
        <f t="shared" si="24"/>
        <v>SelvíriaMS</v>
      </c>
      <c r="B1562" s="21" t="s">
        <v>4421</v>
      </c>
      <c r="C1562" s="22" t="s">
        <v>25</v>
      </c>
      <c r="D1562" s="22" t="s">
        <v>2455</v>
      </c>
      <c r="E1562" s="9" t="s">
        <v>4617</v>
      </c>
      <c r="F1562" s="9">
        <v>5007802</v>
      </c>
      <c r="G1562" s="9" t="s">
        <v>4618</v>
      </c>
      <c r="H1562" s="9" t="s">
        <v>4619</v>
      </c>
      <c r="I1562" s="9">
        <v>3254.9169999999999</v>
      </c>
      <c r="J1562" s="9">
        <v>6555</v>
      </c>
      <c r="K1562" s="9">
        <v>1.93</v>
      </c>
      <c r="L1562" s="9">
        <v>96.1</v>
      </c>
      <c r="M1562" s="9">
        <v>0.68200000000000005</v>
      </c>
      <c r="N1562" s="9" t="s">
        <v>151</v>
      </c>
      <c r="O1562" s="9">
        <v>41146.952720000001</v>
      </c>
      <c r="P1562" s="9">
        <v>35809.47982</v>
      </c>
      <c r="Q1562" s="9">
        <v>406011</v>
      </c>
      <c r="R1562" s="12">
        <f>J1562*VLOOKUP(C1562,'Projeto Básico'!A:F,6,FALSE)</f>
        <v>30.312339443531037</v>
      </c>
    </row>
    <row r="1563" spans="1:18">
      <c r="A1563" t="str">
        <f t="shared" si="24"/>
        <v>SidrolândiaMS</v>
      </c>
      <c r="B1563" s="21" t="s">
        <v>4421</v>
      </c>
      <c r="C1563" s="22" t="s">
        <v>25</v>
      </c>
      <c r="D1563" s="22" t="s">
        <v>2455</v>
      </c>
      <c r="E1563" s="9" t="s">
        <v>4620</v>
      </c>
      <c r="F1563" s="9">
        <v>5007901</v>
      </c>
      <c r="G1563" s="9" t="s">
        <v>4621</v>
      </c>
      <c r="H1563" s="9" t="s">
        <v>4622</v>
      </c>
      <c r="I1563" s="9">
        <v>5265.6949999999997</v>
      </c>
      <c r="J1563" s="9">
        <v>60792</v>
      </c>
      <c r="K1563" s="9">
        <v>7.97</v>
      </c>
      <c r="L1563" s="9">
        <v>98.1</v>
      </c>
      <c r="M1563" s="9">
        <v>0.68600000000000005</v>
      </c>
      <c r="N1563" s="9">
        <v>14.93</v>
      </c>
      <c r="O1563" s="9">
        <v>163049.13644</v>
      </c>
      <c r="P1563" s="9">
        <v>141482.03015000001</v>
      </c>
      <c r="Q1563" s="9">
        <v>45740.11</v>
      </c>
      <c r="R1563" s="12">
        <f>J1563*VLOOKUP(C1563,'Projeto Básico'!A:F,6,FALSE)</f>
        <v>281.12093660581826</v>
      </c>
    </row>
    <row r="1564" spans="1:18">
      <c r="A1564" t="str">
        <f t="shared" si="24"/>
        <v>SonoraMS</v>
      </c>
      <c r="B1564" s="21" t="s">
        <v>4421</v>
      </c>
      <c r="C1564" s="22" t="s">
        <v>25</v>
      </c>
      <c r="D1564" s="22" t="s">
        <v>2455</v>
      </c>
      <c r="E1564" s="9" t="s">
        <v>4623</v>
      </c>
      <c r="F1564" s="9">
        <v>5007935</v>
      </c>
      <c r="G1564" s="9" t="s">
        <v>4624</v>
      </c>
      <c r="H1564" s="9" t="s">
        <v>4625</v>
      </c>
      <c r="I1564" s="9">
        <v>4185.5280000000002</v>
      </c>
      <c r="J1564" s="9">
        <v>20158</v>
      </c>
      <c r="K1564" s="9">
        <v>3.64</v>
      </c>
      <c r="L1564" s="9">
        <v>98.5</v>
      </c>
      <c r="M1564" s="9">
        <v>0.68100000000000005</v>
      </c>
      <c r="N1564" s="9">
        <v>4.6500000000000004</v>
      </c>
      <c r="O1564" s="9">
        <v>65776.900370000003</v>
      </c>
      <c r="P1564" s="9">
        <v>54025.314149999998</v>
      </c>
      <c r="Q1564" s="9">
        <v>44779.14</v>
      </c>
      <c r="R1564" s="12">
        <f>J1564*VLOOKUP(C1564,'Projeto Básico'!A:F,6,FALSE)</f>
        <v>93.216802212463563</v>
      </c>
    </row>
    <row r="1565" spans="1:18">
      <c r="A1565" t="str">
        <f t="shared" si="24"/>
        <v>TacuruMS</v>
      </c>
      <c r="B1565" s="21" t="s">
        <v>4421</v>
      </c>
      <c r="C1565" s="22" t="s">
        <v>25</v>
      </c>
      <c r="D1565" s="22" t="s">
        <v>2455</v>
      </c>
      <c r="E1565" s="9" t="s">
        <v>4626</v>
      </c>
      <c r="F1565" s="9">
        <v>5007950</v>
      </c>
      <c r="G1565" s="9" t="s">
        <v>4627</v>
      </c>
      <c r="H1565" s="9" t="s">
        <v>4628</v>
      </c>
      <c r="I1565" s="9">
        <v>1784.2070000000001</v>
      </c>
      <c r="J1565" s="9">
        <v>11795</v>
      </c>
      <c r="K1565" s="9">
        <v>5.72</v>
      </c>
      <c r="L1565" s="9">
        <v>95</v>
      </c>
      <c r="M1565" s="9">
        <v>0.59299999999999997</v>
      </c>
      <c r="N1565" s="9">
        <v>5.65</v>
      </c>
      <c r="O1565" s="9">
        <v>39634.933490000003</v>
      </c>
      <c r="P1565" s="9">
        <v>34249.759409999999</v>
      </c>
      <c r="Q1565" s="9">
        <v>22202.560000000001</v>
      </c>
      <c r="R1565" s="12">
        <f>J1565*VLOOKUP(C1565,'Projeto Básico'!A:F,6,FALSE)</f>
        <v>54.543713766048604</v>
      </c>
    </row>
    <row r="1566" spans="1:18">
      <c r="A1566" t="str">
        <f t="shared" si="24"/>
        <v>TaquarussuMS</v>
      </c>
      <c r="B1566" s="21" t="s">
        <v>4421</v>
      </c>
      <c r="C1566" s="22" t="s">
        <v>25</v>
      </c>
      <c r="D1566" s="22" t="s">
        <v>2455</v>
      </c>
      <c r="E1566" s="9" t="s">
        <v>4629</v>
      </c>
      <c r="F1566" s="9">
        <v>5007976</v>
      </c>
      <c r="G1566" s="9" t="s">
        <v>4630</v>
      </c>
      <c r="H1566" s="9" t="s">
        <v>4631</v>
      </c>
      <c r="I1566" s="9">
        <v>1052.232</v>
      </c>
      <c r="J1566" s="9">
        <v>3588</v>
      </c>
      <c r="K1566" s="9">
        <v>3.38</v>
      </c>
      <c r="L1566" s="9">
        <v>94.7</v>
      </c>
      <c r="M1566" s="9">
        <v>0.65100000000000002</v>
      </c>
      <c r="N1566" s="9" t="s">
        <v>151</v>
      </c>
      <c r="O1566" s="9">
        <v>32198.003290000001</v>
      </c>
      <c r="P1566" s="9">
        <v>27100.735530000002</v>
      </c>
      <c r="Q1566" s="9">
        <v>46112.26</v>
      </c>
      <c r="R1566" s="12">
        <f>J1566*VLOOKUP(C1566,'Projeto Básico'!A:F,6,FALSE)</f>
        <v>16.592017379616987</v>
      </c>
    </row>
    <row r="1567" spans="1:18">
      <c r="A1567" t="str">
        <f t="shared" si="24"/>
        <v>TerenosMS</v>
      </c>
      <c r="B1567" s="21" t="s">
        <v>4421</v>
      </c>
      <c r="C1567" s="22" t="s">
        <v>25</v>
      </c>
      <c r="D1567" s="22" t="s">
        <v>2455</v>
      </c>
      <c r="E1567" s="9" t="s">
        <v>4632</v>
      </c>
      <c r="F1567" s="9">
        <v>5008008</v>
      </c>
      <c r="G1567" s="9" t="s">
        <v>4633</v>
      </c>
      <c r="H1567" s="9" t="s">
        <v>4634</v>
      </c>
      <c r="I1567" s="9">
        <v>2845.723</v>
      </c>
      <c r="J1567" s="9">
        <v>22721</v>
      </c>
      <c r="K1567" s="9">
        <v>6.03</v>
      </c>
      <c r="L1567" s="9">
        <v>95.5</v>
      </c>
      <c r="M1567" s="9">
        <v>0.65800000000000003</v>
      </c>
      <c r="N1567" s="9">
        <v>11.49</v>
      </c>
      <c r="O1567" s="9">
        <v>68512.246660000004</v>
      </c>
      <c r="P1567" s="9">
        <v>55276.491159999998</v>
      </c>
      <c r="Q1567" s="9">
        <v>29336.04</v>
      </c>
      <c r="R1567" s="12">
        <f>J1567*VLOOKUP(C1567,'Projeto Básico'!A:F,6,FALSE)</f>
        <v>105.06890381334381</v>
      </c>
    </row>
    <row r="1568" spans="1:18">
      <c r="A1568" t="str">
        <f t="shared" si="24"/>
        <v>Três LagoasMS</v>
      </c>
      <c r="B1568" s="21" t="s">
        <v>4421</v>
      </c>
      <c r="C1568" s="22" t="s">
        <v>25</v>
      </c>
      <c r="D1568" s="22" t="s">
        <v>2455</v>
      </c>
      <c r="E1568" s="9" t="s">
        <v>4635</v>
      </c>
      <c r="F1568" s="9">
        <v>5008305</v>
      </c>
      <c r="G1568" s="9" t="s">
        <v>4636</v>
      </c>
      <c r="H1568" s="9" t="s">
        <v>4637</v>
      </c>
      <c r="I1568" s="9">
        <v>10217.071</v>
      </c>
      <c r="J1568" s="9">
        <v>125137</v>
      </c>
      <c r="K1568" s="9">
        <v>9.9700000000000006</v>
      </c>
      <c r="L1568" s="9">
        <v>97.5</v>
      </c>
      <c r="M1568" s="9">
        <v>0.74399999999999999</v>
      </c>
      <c r="N1568" s="9">
        <v>9.7899999999999991</v>
      </c>
      <c r="O1568" s="9">
        <v>541766.74028000003</v>
      </c>
      <c r="P1568" s="9">
        <v>434723.82403999998</v>
      </c>
      <c r="Q1568" s="9">
        <v>94305.67</v>
      </c>
      <c r="R1568" s="12">
        <f>J1568*VLOOKUP(C1568,'Projeto Básico'!A:F,6,FALSE)</f>
        <v>578.67203980856493</v>
      </c>
    </row>
    <row r="1569" spans="1:18">
      <c r="A1569" t="str">
        <f t="shared" si="24"/>
        <v>VicentinaMS</v>
      </c>
      <c r="B1569" s="21" t="s">
        <v>4421</v>
      </c>
      <c r="C1569" s="22" t="s">
        <v>25</v>
      </c>
      <c r="D1569" s="22" t="s">
        <v>2455</v>
      </c>
      <c r="E1569" s="9" t="s">
        <v>4638</v>
      </c>
      <c r="F1569" s="9">
        <v>5008404</v>
      </c>
      <c r="G1569" s="9" t="s">
        <v>4639</v>
      </c>
      <c r="H1569" s="9" t="s">
        <v>4640</v>
      </c>
      <c r="I1569" s="9">
        <v>312.42899999999997</v>
      </c>
      <c r="J1569" s="9">
        <v>6115</v>
      </c>
      <c r="K1569" s="9">
        <v>19.03</v>
      </c>
      <c r="L1569" s="9">
        <v>98.7</v>
      </c>
      <c r="M1569" s="9">
        <v>0.71099999999999997</v>
      </c>
      <c r="N1569" s="9">
        <v>12.5</v>
      </c>
      <c r="O1569" s="9">
        <v>24527.18606</v>
      </c>
      <c r="P1569" s="9">
        <v>21967.522280000001</v>
      </c>
      <c r="Q1569" s="9">
        <v>46806.68</v>
      </c>
      <c r="R1569" s="12">
        <f>J1569*VLOOKUP(C1569,'Projeto Básico'!A:F,6,FALSE)</f>
        <v>28.277643889731852</v>
      </c>
    </row>
    <row r="1570" spans="1:18">
      <c r="A1570" t="str">
        <f t="shared" si="24"/>
        <v>Abadia dos DouradosMG</v>
      </c>
      <c r="B1570" s="21" t="s">
        <v>4641</v>
      </c>
      <c r="C1570" s="22" t="s">
        <v>24</v>
      </c>
      <c r="D1570" s="22" t="s">
        <v>2459</v>
      </c>
      <c r="E1570" s="9" t="s">
        <v>4642</v>
      </c>
      <c r="F1570" s="9">
        <v>3100104</v>
      </c>
      <c r="G1570" s="9" t="s">
        <v>2689</v>
      </c>
      <c r="H1570" s="9" t="s">
        <v>4643</v>
      </c>
      <c r="I1570" s="9">
        <v>880.46100000000001</v>
      </c>
      <c r="J1570" s="9">
        <v>7022</v>
      </c>
      <c r="K1570" s="9">
        <v>7.61</v>
      </c>
      <c r="L1570" s="9">
        <v>98.3</v>
      </c>
      <c r="M1570" s="9">
        <v>0.68899999999999995</v>
      </c>
      <c r="N1570" s="9">
        <v>16.39</v>
      </c>
      <c r="O1570" s="9">
        <v>21894.895759999999</v>
      </c>
      <c r="P1570" s="9">
        <v>18793.52389</v>
      </c>
      <c r="Q1570" s="9">
        <v>21962.98</v>
      </c>
      <c r="R1570" s="12">
        <f>J1570*VLOOKUP(C1570,'Projeto Básico'!A:F,6,FALSE)</f>
        <v>12.176366255380239</v>
      </c>
    </row>
    <row r="1571" spans="1:18">
      <c r="A1571" t="str">
        <f t="shared" si="24"/>
        <v>AbaetéMG</v>
      </c>
      <c r="B1571" s="21" t="s">
        <v>4641</v>
      </c>
      <c r="C1571" s="22" t="s">
        <v>24</v>
      </c>
      <c r="D1571" s="22" t="s">
        <v>2459</v>
      </c>
      <c r="E1571" s="9" t="s">
        <v>4644</v>
      </c>
      <c r="F1571" s="9">
        <v>3100203</v>
      </c>
      <c r="G1571" s="9" t="s">
        <v>4645</v>
      </c>
      <c r="H1571" s="9" t="s">
        <v>4646</v>
      </c>
      <c r="I1571" s="9">
        <v>1817.067</v>
      </c>
      <c r="J1571" s="9">
        <v>23263</v>
      </c>
      <c r="K1571" s="9">
        <v>12.49</v>
      </c>
      <c r="L1571" s="9">
        <v>99.8</v>
      </c>
      <c r="M1571" s="9">
        <v>0.69799999999999995</v>
      </c>
      <c r="N1571" s="9">
        <v>24.1</v>
      </c>
      <c r="O1571" s="9">
        <v>45220.324630000003</v>
      </c>
      <c r="P1571" s="9">
        <v>40774.21946</v>
      </c>
      <c r="Q1571" s="9">
        <v>23905.96</v>
      </c>
      <c r="R1571" s="12">
        <f>J1571*VLOOKUP(C1571,'Projeto Básico'!A:F,6,FALSE)</f>
        <v>40.338765052536388</v>
      </c>
    </row>
    <row r="1572" spans="1:18">
      <c r="A1572" t="str">
        <f t="shared" si="24"/>
        <v>Abre CampoMG</v>
      </c>
      <c r="B1572" s="21" t="s">
        <v>4641</v>
      </c>
      <c r="C1572" s="22" t="s">
        <v>24</v>
      </c>
      <c r="D1572" s="22" t="s">
        <v>2459</v>
      </c>
      <c r="E1572" s="9" t="s">
        <v>4647</v>
      </c>
      <c r="F1572" s="9">
        <v>3100302</v>
      </c>
      <c r="G1572" s="9" t="s">
        <v>4648</v>
      </c>
      <c r="H1572" s="9" t="s">
        <v>4649</v>
      </c>
      <c r="I1572" s="9">
        <v>470.55099999999999</v>
      </c>
      <c r="J1572" s="9">
        <v>13434</v>
      </c>
      <c r="K1572" s="9">
        <v>28.29</v>
      </c>
      <c r="L1572" s="9">
        <v>97.4</v>
      </c>
      <c r="M1572" s="9">
        <v>0.65400000000000003</v>
      </c>
      <c r="N1572" s="9" t="s">
        <v>151</v>
      </c>
      <c r="O1572" s="9">
        <v>32100.120900000002</v>
      </c>
      <c r="P1572" s="9">
        <v>29577.56666</v>
      </c>
      <c r="Q1572" s="9">
        <v>16849.29</v>
      </c>
      <c r="R1572" s="12">
        <f>J1572*VLOOKUP(C1572,'Projeto Básico'!A:F,6,FALSE)</f>
        <v>23.294973550951031</v>
      </c>
    </row>
    <row r="1573" spans="1:18">
      <c r="A1573" t="str">
        <f t="shared" si="24"/>
        <v>AcaiacaMG</v>
      </c>
      <c r="B1573" s="21" t="s">
        <v>4641</v>
      </c>
      <c r="C1573" s="22" t="s">
        <v>24</v>
      </c>
      <c r="D1573" s="22" t="s">
        <v>2459</v>
      </c>
      <c r="E1573" s="9" t="s">
        <v>4650</v>
      </c>
      <c r="F1573" s="9">
        <v>3100401</v>
      </c>
      <c r="G1573" s="9" t="s">
        <v>4651</v>
      </c>
      <c r="H1573" s="9" t="s">
        <v>4652</v>
      </c>
      <c r="I1573" s="9">
        <v>101.886</v>
      </c>
      <c r="J1573" s="9">
        <v>3995</v>
      </c>
      <c r="K1573" s="9">
        <v>38.47</v>
      </c>
      <c r="L1573" s="9">
        <v>96</v>
      </c>
      <c r="M1573" s="9">
        <v>0.63</v>
      </c>
      <c r="N1573" s="9" t="s">
        <v>151</v>
      </c>
      <c r="O1573" s="9">
        <v>14072.556329999999</v>
      </c>
      <c r="P1573" s="9">
        <v>12445.28291</v>
      </c>
      <c r="Q1573" s="9">
        <v>14536.04</v>
      </c>
      <c r="R1573" s="12">
        <f>J1573*VLOOKUP(C1573,'Projeto Básico'!A:F,6,FALSE)</f>
        <v>6.9274541712110587</v>
      </c>
    </row>
    <row r="1574" spans="1:18">
      <c r="A1574" t="str">
        <f t="shared" si="24"/>
        <v>AçucenaMG</v>
      </c>
      <c r="B1574" s="21" t="s">
        <v>4641</v>
      </c>
      <c r="C1574" s="22" t="s">
        <v>24</v>
      </c>
      <c r="D1574" s="22" t="s">
        <v>2459</v>
      </c>
      <c r="E1574" s="9" t="s">
        <v>4653</v>
      </c>
      <c r="F1574" s="9">
        <v>3100500</v>
      </c>
      <c r="G1574" s="9" t="s">
        <v>4654</v>
      </c>
      <c r="H1574" s="9" t="s">
        <v>4655</v>
      </c>
      <c r="I1574" s="9">
        <v>815.42200000000003</v>
      </c>
      <c r="J1574" s="9">
        <v>9270</v>
      </c>
      <c r="K1574" s="9">
        <v>12.6</v>
      </c>
      <c r="L1574" s="9">
        <v>96.7</v>
      </c>
      <c r="M1574" s="9">
        <v>0.61</v>
      </c>
      <c r="N1574" s="9">
        <v>10.64</v>
      </c>
      <c r="O1574" s="9">
        <v>19477.673589999999</v>
      </c>
      <c r="P1574" s="9">
        <v>19513.35699</v>
      </c>
      <c r="Q1574" s="9">
        <v>14790.41</v>
      </c>
      <c r="R1574" s="12">
        <f>J1574*VLOOKUP(C1574,'Projeto Básico'!A:F,6,FALSE)</f>
        <v>16.074468126940303</v>
      </c>
    </row>
    <row r="1575" spans="1:18">
      <c r="A1575" t="str">
        <f t="shared" si="24"/>
        <v>Água BoaMG</v>
      </c>
      <c r="B1575" s="21" t="s">
        <v>4641</v>
      </c>
      <c r="C1575" s="22" t="s">
        <v>24</v>
      </c>
      <c r="D1575" s="22" t="s">
        <v>2459</v>
      </c>
      <c r="E1575" s="9" t="s">
        <v>4015</v>
      </c>
      <c r="F1575" s="9">
        <v>3100609</v>
      </c>
      <c r="G1575" s="9" t="s">
        <v>4016</v>
      </c>
      <c r="H1575" s="9" t="s">
        <v>4656</v>
      </c>
      <c r="I1575" s="9">
        <v>1320.3440000000001</v>
      </c>
      <c r="J1575" s="9">
        <v>13319</v>
      </c>
      <c r="K1575" s="9">
        <v>11.51</v>
      </c>
      <c r="L1575" s="9">
        <v>92.9</v>
      </c>
      <c r="M1575" s="9">
        <v>0.57599999999999996</v>
      </c>
      <c r="N1575" s="9">
        <v>29.41</v>
      </c>
      <c r="O1575" s="9">
        <v>29538.644319999999</v>
      </c>
      <c r="P1575" s="9">
        <v>27745.675589999999</v>
      </c>
      <c r="Q1575" s="9">
        <v>12792.84</v>
      </c>
      <c r="R1575" s="12">
        <f>J1575*VLOOKUP(C1575,'Projeto Básico'!A:F,6,FALSE)</f>
        <v>23.095559976560725</v>
      </c>
    </row>
    <row r="1576" spans="1:18">
      <c r="A1576" t="str">
        <f t="shared" si="24"/>
        <v>Água CompridaMG</v>
      </c>
      <c r="B1576" s="21" t="s">
        <v>4641</v>
      </c>
      <c r="C1576" s="22" t="s">
        <v>24</v>
      </c>
      <c r="D1576" s="22" t="s">
        <v>2459</v>
      </c>
      <c r="E1576" s="9" t="s">
        <v>4657</v>
      </c>
      <c r="F1576" s="9">
        <v>3100708</v>
      </c>
      <c r="G1576" s="9" t="s">
        <v>4658</v>
      </c>
      <c r="H1576" s="9" t="s">
        <v>4659</v>
      </c>
      <c r="I1576" s="9">
        <v>492.16699999999997</v>
      </c>
      <c r="J1576" s="9">
        <v>1986</v>
      </c>
      <c r="K1576" s="9">
        <v>4.1100000000000003</v>
      </c>
      <c r="L1576" s="9">
        <v>95.2</v>
      </c>
      <c r="M1576" s="9">
        <v>0.67500000000000004</v>
      </c>
      <c r="N1576" s="9" t="s">
        <v>151</v>
      </c>
      <c r="O1576" s="9">
        <v>18442.25605</v>
      </c>
      <c r="P1576" s="9">
        <v>16122.10615</v>
      </c>
      <c r="Q1576" s="9">
        <v>80179.75</v>
      </c>
      <c r="R1576" s="12">
        <f>J1576*VLOOKUP(C1576,'Projeto Básico'!A:F,6,FALSE)</f>
        <v>3.4437857281664987</v>
      </c>
    </row>
    <row r="1577" spans="1:18">
      <c r="A1577" t="str">
        <f t="shared" si="24"/>
        <v>AguanilMG</v>
      </c>
      <c r="B1577" s="21" t="s">
        <v>4641</v>
      </c>
      <c r="C1577" s="22" t="s">
        <v>24</v>
      </c>
      <c r="D1577" s="22" t="s">
        <v>2459</v>
      </c>
      <c r="E1577" s="9" t="s">
        <v>4660</v>
      </c>
      <c r="F1577" s="9">
        <v>3100807</v>
      </c>
      <c r="G1577" s="9" t="s">
        <v>4661</v>
      </c>
      <c r="H1577" s="9" t="s">
        <v>4662</v>
      </c>
      <c r="I1577" s="9">
        <v>232.09100000000001</v>
      </c>
      <c r="J1577" s="9">
        <v>4557</v>
      </c>
      <c r="K1577" s="9">
        <v>17.47</v>
      </c>
      <c r="L1577" s="9">
        <v>97.4</v>
      </c>
      <c r="M1577" s="9">
        <v>0.66300000000000003</v>
      </c>
      <c r="N1577" s="9" t="s">
        <v>151</v>
      </c>
      <c r="O1577" s="9">
        <v>15931.831099999999</v>
      </c>
      <c r="P1577" s="9">
        <v>14013.410040000001</v>
      </c>
      <c r="Q1577" s="9">
        <v>15825.97</v>
      </c>
      <c r="R1577" s="12">
        <f>J1577*VLOOKUP(C1577,'Projeto Básico'!A:F,6,FALSE)</f>
        <v>7.901979639101075</v>
      </c>
    </row>
    <row r="1578" spans="1:18">
      <c r="A1578" t="str">
        <f t="shared" si="24"/>
        <v>Águas FormosasMG</v>
      </c>
      <c r="B1578" s="21" t="s">
        <v>4641</v>
      </c>
      <c r="C1578" s="22" t="s">
        <v>24</v>
      </c>
      <c r="D1578" s="22" t="s">
        <v>2459</v>
      </c>
      <c r="E1578" s="9" t="s">
        <v>4663</v>
      </c>
      <c r="F1578" s="9">
        <v>3100906</v>
      </c>
      <c r="G1578" s="9" t="s">
        <v>4664</v>
      </c>
      <c r="H1578" s="9" t="s">
        <v>4665</v>
      </c>
      <c r="I1578" s="9">
        <v>820.07899999999995</v>
      </c>
      <c r="J1578" s="9">
        <v>19285</v>
      </c>
      <c r="K1578" s="9">
        <v>22.53</v>
      </c>
      <c r="L1578" s="9">
        <v>96.6</v>
      </c>
      <c r="M1578" s="9">
        <v>0.64500000000000002</v>
      </c>
      <c r="N1578" s="9">
        <v>7.75</v>
      </c>
      <c r="O1578" s="9">
        <v>45324.03903</v>
      </c>
      <c r="P1578" s="9">
        <v>40811.211889999999</v>
      </c>
      <c r="Q1578" s="9">
        <v>13197.5</v>
      </c>
      <c r="R1578" s="12">
        <f>J1578*VLOOKUP(C1578,'Projeto Básico'!A:F,6,FALSE)</f>
        <v>33.44078940971346</v>
      </c>
    </row>
    <row r="1579" spans="1:18">
      <c r="A1579" t="str">
        <f t="shared" si="24"/>
        <v>Águas VermelhasMG</v>
      </c>
      <c r="B1579" s="21" t="s">
        <v>4641</v>
      </c>
      <c r="C1579" s="22" t="s">
        <v>24</v>
      </c>
      <c r="D1579" s="22" t="s">
        <v>2459</v>
      </c>
      <c r="E1579" s="9" t="s">
        <v>4666</v>
      </c>
      <c r="F1579" s="9">
        <v>3101003</v>
      </c>
      <c r="G1579" s="9" t="s">
        <v>4667</v>
      </c>
      <c r="H1579" s="9" t="s">
        <v>4668</v>
      </c>
      <c r="I1579" s="9">
        <v>1256.607</v>
      </c>
      <c r="J1579" s="9">
        <v>13656</v>
      </c>
      <c r="K1579" s="9">
        <v>10.1</v>
      </c>
      <c r="L1579" s="9">
        <v>93.3</v>
      </c>
      <c r="M1579" s="9">
        <v>0.60099999999999998</v>
      </c>
      <c r="N1579" s="9">
        <v>12.58</v>
      </c>
      <c r="O1579" s="9">
        <v>27494.406859999999</v>
      </c>
      <c r="P1579" s="9">
        <v>25905.67987</v>
      </c>
      <c r="Q1579" s="9">
        <v>15777.06</v>
      </c>
      <c r="R1579" s="12">
        <f>J1579*VLOOKUP(C1579,'Projeto Básico'!A:F,6,FALSE)</f>
        <v>23.679928451078403</v>
      </c>
    </row>
    <row r="1580" spans="1:18">
      <c r="A1580" t="str">
        <f t="shared" si="24"/>
        <v>AimorésMG</v>
      </c>
      <c r="B1580" s="21" t="s">
        <v>4641</v>
      </c>
      <c r="C1580" s="22" t="s">
        <v>24</v>
      </c>
      <c r="D1580" s="22" t="s">
        <v>2459</v>
      </c>
      <c r="E1580" s="9" t="s">
        <v>4669</v>
      </c>
      <c r="F1580" s="9">
        <v>3101102</v>
      </c>
      <c r="G1580" s="9" t="s">
        <v>4670</v>
      </c>
      <c r="H1580" s="9" t="s">
        <v>4671</v>
      </c>
      <c r="I1580" s="9">
        <v>1348.913</v>
      </c>
      <c r="J1580" s="9">
        <v>25116</v>
      </c>
      <c r="K1580" s="9">
        <v>18.5</v>
      </c>
      <c r="L1580" s="9">
        <v>96.5</v>
      </c>
      <c r="M1580" s="9">
        <v>0.68400000000000005</v>
      </c>
      <c r="N1580" s="9">
        <v>3.02</v>
      </c>
      <c r="O1580" s="9">
        <v>63055.282180000002</v>
      </c>
      <c r="P1580" s="9">
        <v>56293.506809999999</v>
      </c>
      <c r="Q1580" s="9">
        <v>22980.65</v>
      </c>
      <c r="R1580" s="12">
        <f>J1580*VLOOKUP(C1580,'Projeto Básico'!A:F,6,FALSE)</f>
        <v>43.551924646842792</v>
      </c>
    </row>
    <row r="1581" spans="1:18">
      <c r="A1581" t="str">
        <f t="shared" si="24"/>
        <v>AiuruocaMG</v>
      </c>
      <c r="B1581" s="21" t="s">
        <v>4641</v>
      </c>
      <c r="C1581" s="22" t="s">
        <v>24</v>
      </c>
      <c r="D1581" s="22" t="s">
        <v>2459</v>
      </c>
      <c r="E1581" s="9" t="s">
        <v>4672</v>
      </c>
      <c r="F1581" s="9">
        <v>3101201</v>
      </c>
      <c r="G1581" s="9" t="s">
        <v>4673</v>
      </c>
      <c r="H1581" s="9" t="s">
        <v>4674</v>
      </c>
      <c r="I1581" s="9">
        <v>649.67999999999995</v>
      </c>
      <c r="J1581" s="9">
        <v>5949</v>
      </c>
      <c r="K1581" s="9">
        <v>9.48</v>
      </c>
      <c r="L1581" s="9">
        <v>99.3</v>
      </c>
      <c r="M1581" s="9">
        <v>0.66800000000000004</v>
      </c>
      <c r="N1581" s="9">
        <v>39.22</v>
      </c>
      <c r="O1581" s="9">
        <v>17722.731650000002</v>
      </c>
      <c r="P1581" s="9">
        <v>15580.4714</v>
      </c>
      <c r="Q1581" s="9">
        <v>18907.82</v>
      </c>
      <c r="R1581" s="12">
        <f>J1581*VLOOKUP(C1581,'Projeto Básico'!A:F,6,FALSE)</f>
        <v>10.315750904764604</v>
      </c>
    </row>
    <row r="1582" spans="1:18">
      <c r="A1582" t="str">
        <f t="shared" si="24"/>
        <v>AlagoaMG</v>
      </c>
      <c r="B1582" s="21" t="s">
        <v>4641</v>
      </c>
      <c r="C1582" s="22" t="s">
        <v>24</v>
      </c>
      <c r="D1582" s="22" t="s">
        <v>2459</v>
      </c>
      <c r="E1582" s="9" t="s">
        <v>4675</v>
      </c>
      <c r="F1582" s="9">
        <v>3101300</v>
      </c>
      <c r="G1582" s="9" t="s">
        <v>4676</v>
      </c>
      <c r="H1582" s="9" t="s">
        <v>4677</v>
      </c>
      <c r="I1582" s="9">
        <v>161.35599999999999</v>
      </c>
      <c r="J1582" s="9">
        <v>2657</v>
      </c>
      <c r="K1582" s="9">
        <v>16.79</v>
      </c>
      <c r="L1582" s="9">
        <v>99</v>
      </c>
      <c r="M1582" s="9">
        <v>0.64900000000000002</v>
      </c>
      <c r="N1582" s="9" t="s">
        <v>151</v>
      </c>
      <c r="O1582" s="9">
        <v>15332.40286</v>
      </c>
      <c r="P1582" s="9">
        <v>13926.432360000001</v>
      </c>
      <c r="Q1582" s="9">
        <v>17278.61</v>
      </c>
      <c r="R1582" s="12">
        <f>J1582*VLOOKUP(C1582,'Projeto Básico'!A:F,6,FALSE)</f>
        <v>4.6073205839568923</v>
      </c>
    </row>
    <row r="1583" spans="1:18">
      <c r="A1583" t="str">
        <f t="shared" si="24"/>
        <v>AlbertinaMG</v>
      </c>
      <c r="B1583" s="21" t="s">
        <v>4641</v>
      </c>
      <c r="C1583" s="22" t="s">
        <v>24</v>
      </c>
      <c r="D1583" s="22" t="s">
        <v>2459</v>
      </c>
      <c r="E1583" s="9" t="s">
        <v>4678</v>
      </c>
      <c r="F1583" s="9">
        <v>3101409</v>
      </c>
      <c r="G1583" s="9" t="s">
        <v>4679</v>
      </c>
      <c r="H1583" s="9" t="s">
        <v>4680</v>
      </c>
      <c r="I1583" s="9">
        <v>58.01</v>
      </c>
      <c r="J1583" s="9">
        <v>3015</v>
      </c>
      <c r="K1583" s="9">
        <v>50.22</v>
      </c>
      <c r="L1583" s="9">
        <v>98.4</v>
      </c>
      <c r="M1583" s="9">
        <v>0.67300000000000004</v>
      </c>
      <c r="N1583" s="9" t="s">
        <v>151</v>
      </c>
      <c r="O1583" s="9">
        <v>15060.64494</v>
      </c>
      <c r="P1583" s="9">
        <v>11821.972180000001</v>
      </c>
      <c r="Q1583" s="9">
        <v>35219.86</v>
      </c>
      <c r="R1583" s="12">
        <f>J1583*VLOOKUP(C1583,'Projeto Básico'!A:F,6,FALSE)</f>
        <v>5.2281037111893225</v>
      </c>
    </row>
    <row r="1584" spans="1:18">
      <c r="A1584" t="str">
        <f t="shared" si="24"/>
        <v>Além ParaíbaMG</v>
      </c>
      <c r="B1584" s="21" t="s">
        <v>4641</v>
      </c>
      <c r="C1584" s="22" t="s">
        <v>24</v>
      </c>
      <c r="D1584" s="22" t="s">
        <v>2459</v>
      </c>
      <c r="E1584" s="9" t="s">
        <v>4681</v>
      </c>
      <c r="F1584" s="9">
        <v>3101508</v>
      </c>
      <c r="G1584" s="9" t="s">
        <v>4682</v>
      </c>
      <c r="H1584" s="9" t="s">
        <v>4683</v>
      </c>
      <c r="I1584" s="9">
        <v>510.25</v>
      </c>
      <c r="J1584" s="9">
        <v>35438</v>
      </c>
      <c r="K1584" s="9">
        <v>67.3</v>
      </c>
      <c r="L1584" s="9">
        <v>97.6</v>
      </c>
      <c r="M1584" s="9">
        <v>0.72599999999999998</v>
      </c>
      <c r="N1584" s="9">
        <v>16.57</v>
      </c>
      <c r="O1584" s="9">
        <v>84079.726859999995</v>
      </c>
      <c r="P1584" s="9">
        <v>69396.637300000002</v>
      </c>
      <c r="Q1584" s="9">
        <v>25413.78</v>
      </c>
      <c r="R1584" s="12">
        <f>J1584*VLOOKUP(C1584,'Projeto Básico'!A:F,6,FALSE)</f>
        <v>61.45059347168398</v>
      </c>
    </row>
    <row r="1585" spans="1:18">
      <c r="A1585" t="str">
        <f t="shared" si="24"/>
        <v>AlfenasMG</v>
      </c>
      <c r="B1585" s="21" t="s">
        <v>4641</v>
      </c>
      <c r="C1585" s="22" t="s">
        <v>24</v>
      </c>
      <c r="D1585" s="22" t="s">
        <v>2459</v>
      </c>
      <c r="E1585" s="9" t="s">
        <v>4684</v>
      </c>
      <c r="F1585" s="9">
        <v>3101607</v>
      </c>
      <c r="G1585" s="9" t="s">
        <v>4685</v>
      </c>
      <c r="H1585" s="9" t="s">
        <v>4686</v>
      </c>
      <c r="I1585" s="9">
        <v>850.44600000000003</v>
      </c>
      <c r="J1585" s="9">
        <v>80973</v>
      </c>
      <c r="K1585" s="9">
        <v>86.75</v>
      </c>
      <c r="L1585" s="9">
        <v>97.8</v>
      </c>
      <c r="M1585" s="9">
        <v>0.76100000000000001</v>
      </c>
      <c r="N1585" s="9">
        <v>8.08</v>
      </c>
      <c r="O1585" s="9">
        <v>266276.67933000001</v>
      </c>
      <c r="P1585" s="9">
        <v>242021.97518000001</v>
      </c>
      <c r="Q1585" s="9">
        <v>33843.71</v>
      </c>
      <c r="R1585" s="12">
        <f>J1585*VLOOKUP(C1585,'Projeto Básico'!A:F,6,FALSE)</f>
        <v>140.40969877483681</v>
      </c>
    </row>
    <row r="1586" spans="1:18">
      <c r="A1586" t="str">
        <f t="shared" si="24"/>
        <v>Alfredo VasconcelosMG</v>
      </c>
      <c r="B1586" s="21" t="s">
        <v>4641</v>
      </c>
      <c r="C1586" s="22" t="s">
        <v>24</v>
      </c>
      <c r="D1586" s="22" t="s">
        <v>2459</v>
      </c>
      <c r="E1586" s="9" t="s">
        <v>4687</v>
      </c>
      <c r="F1586" s="9">
        <v>3101631</v>
      </c>
      <c r="G1586" s="9" t="s">
        <v>4688</v>
      </c>
      <c r="H1586" s="9" t="s">
        <v>4689</v>
      </c>
      <c r="I1586" s="9">
        <v>130.815</v>
      </c>
      <c r="J1586" s="9">
        <v>7052</v>
      </c>
      <c r="K1586" s="9">
        <v>46.44</v>
      </c>
      <c r="L1586" s="9">
        <v>98</v>
      </c>
      <c r="M1586" s="9">
        <v>0.67500000000000004</v>
      </c>
      <c r="N1586" s="9">
        <v>11.11</v>
      </c>
      <c r="O1586" s="9">
        <v>16476.309870000001</v>
      </c>
      <c r="P1586" s="9">
        <v>15425.857260000001</v>
      </c>
      <c r="Q1586" s="9">
        <v>16846.93</v>
      </c>
      <c r="R1586" s="12">
        <f>J1586*VLOOKUP(C1586,'Projeto Básico'!A:F,6,FALSE)</f>
        <v>12.228387187829885</v>
      </c>
    </row>
    <row r="1587" spans="1:18">
      <c r="A1587" t="str">
        <f t="shared" si="24"/>
        <v>AlmenaraMG</v>
      </c>
      <c r="B1587" s="21" t="s">
        <v>4641</v>
      </c>
      <c r="C1587" s="22" t="s">
        <v>24</v>
      </c>
      <c r="D1587" s="22" t="s">
        <v>2459</v>
      </c>
      <c r="E1587" s="9" t="s">
        <v>4690</v>
      </c>
      <c r="F1587" s="9">
        <v>3101706</v>
      </c>
      <c r="G1587" s="9" t="s">
        <v>4691</v>
      </c>
      <c r="H1587" s="9" t="s">
        <v>4692</v>
      </c>
      <c r="I1587" s="9">
        <v>2294.4259999999999</v>
      </c>
      <c r="J1587" s="9">
        <v>42380</v>
      </c>
      <c r="K1587" s="9">
        <v>16.899999999999999</v>
      </c>
      <c r="L1587" s="9">
        <v>97.8</v>
      </c>
      <c r="M1587" s="9">
        <v>0.64200000000000002</v>
      </c>
      <c r="N1587" s="9">
        <v>9.24</v>
      </c>
      <c r="O1587" s="9">
        <v>76557.450769999996</v>
      </c>
      <c r="P1587" s="9">
        <v>75200.48388</v>
      </c>
      <c r="Q1587" s="9">
        <v>15014.42</v>
      </c>
      <c r="R1587" s="12">
        <f>J1587*VLOOKUP(C1587,'Projeto Básico'!A:F,6,FALSE)</f>
        <v>73.488237240531831</v>
      </c>
    </row>
    <row r="1588" spans="1:18">
      <c r="A1588" t="str">
        <f t="shared" si="24"/>
        <v>AlpercataMG</v>
      </c>
      <c r="B1588" s="21" t="s">
        <v>4641</v>
      </c>
      <c r="C1588" s="22" t="s">
        <v>24</v>
      </c>
      <c r="D1588" s="22" t="s">
        <v>2459</v>
      </c>
      <c r="E1588" s="9" t="s">
        <v>4693</v>
      </c>
      <c r="F1588" s="9">
        <v>3101805</v>
      </c>
      <c r="G1588" s="9" t="s">
        <v>4694</v>
      </c>
      <c r="H1588" s="9" t="s">
        <v>4695</v>
      </c>
      <c r="I1588" s="9">
        <v>166.97200000000001</v>
      </c>
      <c r="J1588" s="9">
        <v>7448</v>
      </c>
      <c r="K1588" s="9">
        <v>42.95</v>
      </c>
      <c r="L1588" s="9">
        <v>99.1</v>
      </c>
      <c r="M1588" s="9">
        <v>0.64600000000000002</v>
      </c>
      <c r="N1588" s="9">
        <v>10.64</v>
      </c>
      <c r="O1588" s="9">
        <v>19160.774140000001</v>
      </c>
      <c r="P1588" s="9">
        <v>17768.521189999999</v>
      </c>
      <c r="Q1588" s="9">
        <v>11761.69</v>
      </c>
      <c r="R1588" s="12">
        <f>J1588*VLOOKUP(C1588,'Projeto Básico'!A:F,6,FALSE)</f>
        <v>12.915063496165198</v>
      </c>
    </row>
    <row r="1589" spans="1:18">
      <c r="A1589" t="str">
        <f t="shared" si="24"/>
        <v>AlpinópolisMG</v>
      </c>
      <c r="B1589" s="21" t="s">
        <v>4641</v>
      </c>
      <c r="C1589" s="22" t="s">
        <v>24</v>
      </c>
      <c r="D1589" s="22" t="s">
        <v>2459</v>
      </c>
      <c r="E1589" s="9" t="s">
        <v>4696</v>
      </c>
      <c r="F1589" s="9">
        <v>3101904</v>
      </c>
      <c r="G1589" s="9" t="s">
        <v>4697</v>
      </c>
      <c r="H1589" s="9" t="s">
        <v>4698</v>
      </c>
      <c r="I1589" s="9">
        <v>460.685</v>
      </c>
      <c r="J1589" s="9">
        <v>20059</v>
      </c>
      <c r="K1589" s="9">
        <v>40.659999999999997</v>
      </c>
      <c r="L1589" s="9">
        <v>97</v>
      </c>
      <c r="M1589" s="9">
        <v>0.72499999999999998</v>
      </c>
      <c r="N1589" s="9">
        <v>13.33</v>
      </c>
      <c r="O1589" s="9">
        <v>41935.673620000001</v>
      </c>
      <c r="P1589" s="9">
        <v>39224.148419999998</v>
      </c>
      <c r="Q1589" s="9">
        <v>22563.39</v>
      </c>
      <c r="R1589" s="12">
        <f>J1589*VLOOKUP(C1589,'Projeto Básico'!A:F,6,FALSE)</f>
        <v>34.782929466914304</v>
      </c>
    </row>
    <row r="1590" spans="1:18">
      <c r="A1590" t="str">
        <f t="shared" si="24"/>
        <v>AlterosaMG</v>
      </c>
      <c r="B1590" s="21" t="s">
        <v>4641</v>
      </c>
      <c r="C1590" s="22" t="s">
        <v>24</v>
      </c>
      <c r="D1590" s="22" t="s">
        <v>2459</v>
      </c>
      <c r="E1590" s="9" t="s">
        <v>4699</v>
      </c>
      <c r="F1590" s="9">
        <v>3102001</v>
      </c>
      <c r="G1590" s="9" t="s">
        <v>4700</v>
      </c>
      <c r="H1590" s="9" t="s">
        <v>4701</v>
      </c>
      <c r="I1590" s="9">
        <v>362.01</v>
      </c>
      <c r="J1590" s="9">
        <v>14566</v>
      </c>
      <c r="K1590" s="9">
        <v>37.89</v>
      </c>
      <c r="L1590" s="9">
        <v>97.7</v>
      </c>
      <c r="M1590" s="9">
        <v>0.66800000000000004</v>
      </c>
      <c r="N1590" s="9" t="s">
        <v>151</v>
      </c>
      <c r="O1590" s="9">
        <v>32839.822890000003</v>
      </c>
      <c r="P1590" s="9">
        <v>29250.61564</v>
      </c>
      <c r="Q1590" s="9">
        <v>16697.580000000002</v>
      </c>
      <c r="R1590" s="12">
        <f>J1590*VLOOKUP(C1590,'Projeto Básico'!A:F,6,FALSE)</f>
        <v>25.257896735384303</v>
      </c>
    </row>
    <row r="1591" spans="1:18">
      <c r="A1591" t="str">
        <f t="shared" si="24"/>
        <v>Alto CaparaóMG</v>
      </c>
      <c r="B1591" s="21" t="s">
        <v>4641</v>
      </c>
      <c r="C1591" s="22" t="s">
        <v>24</v>
      </c>
      <c r="D1591" s="22" t="s">
        <v>2459</v>
      </c>
      <c r="E1591" s="9" t="s">
        <v>4702</v>
      </c>
      <c r="F1591" s="9">
        <v>3102050</v>
      </c>
      <c r="G1591" s="9" t="s">
        <v>4703</v>
      </c>
      <c r="H1591" s="9" t="s">
        <v>4704</v>
      </c>
      <c r="I1591" s="9">
        <v>103.69</v>
      </c>
      <c r="J1591" s="9">
        <v>5938</v>
      </c>
      <c r="K1591" s="9">
        <v>51.08</v>
      </c>
      <c r="L1591" s="9">
        <v>98.5</v>
      </c>
      <c r="M1591" s="9">
        <v>0.66100000000000003</v>
      </c>
      <c r="N1591" s="9">
        <v>12.99</v>
      </c>
      <c r="O1591" s="9">
        <v>17462.335780000001</v>
      </c>
      <c r="P1591" s="9">
        <v>13322.271549999999</v>
      </c>
      <c r="Q1591" s="9">
        <v>14345.03</v>
      </c>
      <c r="R1591" s="12">
        <f>J1591*VLOOKUP(C1591,'Projeto Básico'!A:F,6,FALSE)</f>
        <v>10.2966765628664</v>
      </c>
    </row>
    <row r="1592" spans="1:18">
      <c r="A1592" t="str">
        <f t="shared" si="24"/>
        <v>Alto Rio DoceMG</v>
      </c>
      <c r="B1592" s="21" t="s">
        <v>4641</v>
      </c>
      <c r="C1592" s="22" t="s">
        <v>24</v>
      </c>
      <c r="D1592" s="22" t="s">
        <v>2459</v>
      </c>
      <c r="E1592" s="9" t="s">
        <v>4705</v>
      </c>
      <c r="F1592" s="9">
        <v>3102100</v>
      </c>
      <c r="G1592" s="9" t="s">
        <v>4706</v>
      </c>
      <c r="H1592" s="9" t="s">
        <v>4707</v>
      </c>
      <c r="I1592" s="9">
        <v>518.053</v>
      </c>
      <c r="J1592" s="9">
        <v>10723</v>
      </c>
      <c r="K1592" s="9">
        <v>23.47</v>
      </c>
      <c r="L1592" s="9">
        <v>95.9</v>
      </c>
      <c r="M1592" s="9">
        <v>0.62</v>
      </c>
      <c r="N1592" s="9">
        <v>20.62</v>
      </c>
      <c r="O1592" s="9">
        <v>23033.236239999998</v>
      </c>
      <c r="P1592" s="9">
        <v>22048.626410000001</v>
      </c>
      <c r="Q1592" s="9">
        <v>16495.73</v>
      </c>
      <c r="R1592" s="12">
        <f>J1592*VLOOKUP(C1592,'Projeto Básico'!A:F,6,FALSE)</f>
        <v>18.594015288584778</v>
      </c>
    </row>
    <row r="1593" spans="1:18">
      <c r="A1593" t="str">
        <f t="shared" si="24"/>
        <v>AlvarengaMG</v>
      </c>
      <c r="B1593" s="21" t="s">
        <v>4641</v>
      </c>
      <c r="C1593" s="22" t="s">
        <v>24</v>
      </c>
      <c r="D1593" s="22" t="s">
        <v>2459</v>
      </c>
      <c r="E1593" s="9" t="s">
        <v>4708</v>
      </c>
      <c r="F1593" s="9">
        <v>3102209</v>
      </c>
      <c r="G1593" s="9" t="s">
        <v>4709</v>
      </c>
      <c r="H1593" s="9" t="s">
        <v>4710</v>
      </c>
      <c r="I1593" s="9">
        <v>278.17500000000001</v>
      </c>
      <c r="J1593" s="9">
        <v>3783</v>
      </c>
      <c r="K1593" s="9">
        <v>15.98</v>
      </c>
      <c r="L1593" s="9">
        <v>96.9</v>
      </c>
      <c r="M1593" s="9">
        <v>0.59199999999999997</v>
      </c>
      <c r="N1593" s="9">
        <v>35.71</v>
      </c>
      <c r="O1593" s="9">
        <v>15037.933220000001</v>
      </c>
      <c r="P1593" s="9">
        <v>13608.948179999999</v>
      </c>
      <c r="Q1593" s="9">
        <v>12676.05</v>
      </c>
      <c r="R1593" s="12">
        <f>J1593*VLOOKUP(C1593,'Projeto Básico'!A:F,6,FALSE)</f>
        <v>6.5598395819002349</v>
      </c>
    </row>
    <row r="1594" spans="1:18">
      <c r="A1594" t="str">
        <f t="shared" si="24"/>
        <v>AlvinópolisMG</v>
      </c>
      <c r="B1594" s="21" t="s">
        <v>4641</v>
      </c>
      <c r="C1594" s="22" t="s">
        <v>24</v>
      </c>
      <c r="D1594" s="22" t="s">
        <v>2459</v>
      </c>
      <c r="E1594" s="9" t="s">
        <v>4711</v>
      </c>
      <c r="F1594" s="9">
        <v>3102308</v>
      </c>
      <c r="G1594" s="9" t="s">
        <v>4712</v>
      </c>
      <c r="H1594" s="9" t="s">
        <v>4713</v>
      </c>
      <c r="I1594" s="9">
        <v>599.44299999999998</v>
      </c>
      <c r="J1594" s="9">
        <v>15135</v>
      </c>
      <c r="K1594" s="9">
        <v>25.46</v>
      </c>
      <c r="L1594" s="9">
        <v>97.3</v>
      </c>
      <c r="M1594" s="9">
        <v>0.67600000000000005</v>
      </c>
      <c r="N1594" s="9">
        <v>13.42</v>
      </c>
      <c r="O1594" s="9">
        <v>35767.765610000002</v>
      </c>
      <c r="P1594" s="9">
        <v>30473.151030000001</v>
      </c>
      <c r="Q1594" s="9">
        <v>22118.38</v>
      </c>
      <c r="R1594" s="12">
        <f>J1594*VLOOKUP(C1594,'Projeto Básico'!A:F,6,FALSE)</f>
        <v>26.244560420845904</v>
      </c>
    </row>
    <row r="1595" spans="1:18">
      <c r="A1595" t="str">
        <f t="shared" si="24"/>
        <v>Alvorada de MinasMG</v>
      </c>
      <c r="B1595" s="21" t="s">
        <v>4641</v>
      </c>
      <c r="C1595" s="22" t="s">
        <v>24</v>
      </c>
      <c r="D1595" s="22" t="s">
        <v>2459</v>
      </c>
      <c r="E1595" s="9" t="s">
        <v>4714</v>
      </c>
      <c r="F1595" s="9">
        <v>3102407</v>
      </c>
      <c r="G1595" s="9" t="s">
        <v>2721</v>
      </c>
      <c r="H1595" s="9" t="s">
        <v>4715</v>
      </c>
      <c r="I1595" s="9">
        <v>374.00799999999998</v>
      </c>
      <c r="J1595" s="9">
        <v>3605</v>
      </c>
      <c r="K1595" s="9">
        <v>9.48</v>
      </c>
      <c r="L1595" s="9">
        <v>94.6</v>
      </c>
      <c r="M1595" s="9">
        <v>0.57199999999999995</v>
      </c>
      <c r="N1595" s="9">
        <v>32.26</v>
      </c>
      <c r="O1595" s="9">
        <v>22464.856899999999</v>
      </c>
      <c r="P1595" s="9">
        <v>18633.317910000002</v>
      </c>
      <c r="Q1595" s="9">
        <v>16937.259999999998</v>
      </c>
      <c r="R1595" s="12">
        <f>J1595*VLOOKUP(C1595,'Projeto Básico'!A:F,6,FALSE)</f>
        <v>6.2511820493656742</v>
      </c>
    </row>
    <row r="1596" spans="1:18">
      <c r="A1596" t="str">
        <f t="shared" si="24"/>
        <v>Amparo do SerraMG</v>
      </c>
      <c r="B1596" s="21" t="s">
        <v>4641</v>
      </c>
      <c r="C1596" s="22" t="s">
        <v>24</v>
      </c>
      <c r="D1596" s="22" t="s">
        <v>2459</v>
      </c>
      <c r="E1596" s="9" t="s">
        <v>4716</v>
      </c>
      <c r="F1596" s="9">
        <v>3102506</v>
      </c>
      <c r="G1596" s="9" t="s">
        <v>4717</v>
      </c>
      <c r="H1596" s="9" t="s">
        <v>4718</v>
      </c>
      <c r="I1596" s="9">
        <v>136.18600000000001</v>
      </c>
      <c r="J1596" s="9">
        <v>4643</v>
      </c>
      <c r="K1596" s="9">
        <v>34.630000000000003</v>
      </c>
      <c r="L1596" s="9">
        <v>98.6</v>
      </c>
      <c r="M1596" s="9">
        <v>0.64100000000000001</v>
      </c>
      <c r="N1596" s="9">
        <v>20.83</v>
      </c>
      <c r="O1596" s="9">
        <v>14841.41913</v>
      </c>
      <c r="P1596" s="9">
        <v>13407.005279999999</v>
      </c>
      <c r="Q1596" s="9">
        <v>10829.79</v>
      </c>
      <c r="R1596" s="12">
        <f>J1596*VLOOKUP(C1596,'Projeto Básico'!A:F,6,FALSE)</f>
        <v>8.051106312123391</v>
      </c>
    </row>
    <row r="1597" spans="1:18">
      <c r="A1597" t="str">
        <f t="shared" si="24"/>
        <v>AndradasMG</v>
      </c>
      <c r="B1597" s="21" t="s">
        <v>4641</v>
      </c>
      <c r="C1597" s="22" t="s">
        <v>24</v>
      </c>
      <c r="D1597" s="22" t="s">
        <v>2459</v>
      </c>
      <c r="E1597" s="9" t="s">
        <v>4719</v>
      </c>
      <c r="F1597" s="9">
        <v>3102605</v>
      </c>
      <c r="G1597" s="9" t="s">
        <v>4720</v>
      </c>
      <c r="H1597" s="9" t="s">
        <v>4721</v>
      </c>
      <c r="I1597" s="9">
        <v>469.39600000000002</v>
      </c>
      <c r="J1597" s="9">
        <v>41704</v>
      </c>
      <c r="K1597" s="9">
        <v>79.400000000000006</v>
      </c>
      <c r="L1597" s="9">
        <v>96.7</v>
      </c>
      <c r="M1597" s="9">
        <v>0.73399999999999999</v>
      </c>
      <c r="N1597" s="9">
        <v>6.34</v>
      </c>
      <c r="O1597" s="9">
        <v>96841.776360000003</v>
      </c>
      <c r="P1597" s="9">
        <v>81976.509099999996</v>
      </c>
      <c r="Q1597" s="9">
        <v>24564.51</v>
      </c>
      <c r="R1597" s="12">
        <f>J1597*VLOOKUP(C1597,'Projeto Básico'!A:F,6,FALSE)</f>
        <v>72.316032229333175</v>
      </c>
    </row>
    <row r="1598" spans="1:18">
      <c r="A1598" t="str">
        <f t="shared" si="24"/>
        <v>Cachoeira de PajeúMG</v>
      </c>
      <c r="B1598" s="21" t="s">
        <v>4641</v>
      </c>
      <c r="C1598" s="22" t="s">
        <v>24</v>
      </c>
      <c r="D1598" s="22" t="s">
        <v>2459</v>
      </c>
      <c r="E1598" s="9" t="s">
        <v>4722</v>
      </c>
      <c r="F1598" s="9">
        <v>3102704</v>
      </c>
      <c r="G1598" s="9" t="s">
        <v>2504</v>
      </c>
      <c r="H1598" s="9" t="s">
        <v>4723</v>
      </c>
      <c r="I1598" s="9">
        <v>695.67200000000003</v>
      </c>
      <c r="J1598" s="9">
        <v>9470</v>
      </c>
      <c r="K1598" s="9">
        <v>12.88</v>
      </c>
      <c r="L1598" s="9">
        <v>97.3</v>
      </c>
      <c r="M1598" s="9">
        <v>0.57799999999999996</v>
      </c>
      <c r="N1598" s="9" t="s">
        <v>151</v>
      </c>
      <c r="O1598" s="9">
        <v>21171.47983</v>
      </c>
      <c r="P1598" s="9">
        <v>19712.580580000002</v>
      </c>
      <c r="Q1598" s="9">
        <v>12872.1</v>
      </c>
      <c r="R1598" s="12">
        <f>J1598*VLOOKUP(C1598,'Projeto Básico'!A:F,6,FALSE)</f>
        <v>16.421274343271271</v>
      </c>
    </row>
    <row r="1599" spans="1:18">
      <c r="A1599" t="str">
        <f t="shared" si="24"/>
        <v>AndrelândiaMG</v>
      </c>
      <c r="B1599" s="21" t="s">
        <v>4641</v>
      </c>
      <c r="C1599" s="22" t="s">
        <v>24</v>
      </c>
      <c r="D1599" s="22" t="s">
        <v>2459</v>
      </c>
      <c r="E1599" s="9" t="s">
        <v>4724</v>
      </c>
      <c r="F1599" s="9">
        <v>3102803</v>
      </c>
      <c r="G1599" s="9" t="s">
        <v>4725</v>
      </c>
      <c r="H1599" s="9" t="s">
        <v>4726</v>
      </c>
      <c r="I1599" s="9">
        <v>1005.285</v>
      </c>
      <c r="J1599" s="9">
        <v>12189</v>
      </c>
      <c r="K1599" s="9">
        <v>12.11</v>
      </c>
      <c r="L1599" s="9">
        <v>98.2</v>
      </c>
      <c r="M1599" s="9">
        <v>0.7</v>
      </c>
      <c r="N1599" s="9">
        <v>17.39</v>
      </c>
      <c r="O1599" s="9">
        <v>29701.326489999999</v>
      </c>
      <c r="P1599" s="9">
        <v>26177.48661</v>
      </c>
      <c r="Q1599" s="9">
        <v>20418.04</v>
      </c>
      <c r="R1599" s="12">
        <f>J1599*VLOOKUP(C1599,'Projeto Básico'!A:F,6,FALSE)</f>
        <v>21.136104854290764</v>
      </c>
    </row>
    <row r="1600" spans="1:18">
      <c r="A1600" t="str">
        <f t="shared" si="24"/>
        <v>AngelândiaMG</v>
      </c>
      <c r="B1600" s="21" t="s">
        <v>4641</v>
      </c>
      <c r="C1600" s="22" t="s">
        <v>24</v>
      </c>
      <c r="D1600" s="22" t="s">
        <v>2459</v>
      </c>
      <c r="E1600" s="9" t="s">
        <v>4727</v>
      </c>
      <c r="F1600" s="9">
        <v>3102852</v>
      </c>
      <c r="G1600" s="9" t="s">
        <v>4728</v>
      </c>
      <c r="H1600" s="9" t="s">
        <v>4729</v>
      </c>
      <c r="I1600" s="9">
        <v>185.21100000000001</v>
      </c>
      <c r="J1600" s="9">
        <v>8594</v>
      </c>
      <c r="K1600" s="9">
        <v>43.21</v>
      </c>
      <c r="L1600" s="9">
        <v>98.3</v>
      </c>
      <c r="M1600" s="9">
        <v>0.59699999999999998</v>
      </c>
      <c r="N1600" s="9">
        <v>9.52</v>
      </c>
      <c r="O1600" s="9">
        <v>20470.82228</v>
      </c>
      <c r="P1600" s="9">
        <v>19137.1073</v>
      </c>
      <c r="Q1600" s="9">
        <v>13531.54</v>
      </c>
      <c r="R1600" s="12">
        <f>J1600*VLOOKUP(C1600,'Projeto Básico'!A:F,6,FALSE)</f>
        <v>14.902263115741638</v>
      </c>
    </row>
    <row r="1601" spans="1:18">
      <c r="A1601" t="str">
        <f t="shared" si="24"/>
        <v>Antônio CarlosMG</v>
      </c>
      <c r="B1601" s="21" t="s">
        <v>4641</v>
      </c>
      <c r="C1601" s="22" t="s">
        <v>24</v>
      </c>
      <c r="D1601" s="22" t="s">
        <v>2459</v>
      </c>
      <c r="E1601" s="9" t="s">
        <v>4730</v>
      </c>
      <c r="F1601" s="9">
        <v>3102902</v>
      </c>
      <c r="G1601" s="9" t="s">
        <v>4731</v>
      </c>
      <c r="H1601" s="9" t="s">
        <v>4732</v>
      </c>
      <c r="I1601" s="9">
        <v>529.91499999999996</v>
      </c>
      <c r="J1601" s="9">
        <v>11471</v>
      </c>
      <c r="K1601" s="9">
        <v>20.97</v>
      </c>
      <c r="L1601" s="9">
        <v>98</v>
      </c>
      <c r="M1601" s="9">
        <v>0.68300000000000005</v>
      </c>
      <c r="N1601" s="9">
        <v>8.77</v>
      </c>
      <c r="O1601" s="9">
        <v>23432.636709999999</v>
      </c>
      <c r="P1601" s="9">
        <v>21577.97754</v>
      </c>
      <c r="Q1601" s="9">
        <v>17162.330000000002</v>
      </c>
      <c r="R1601" s="12">
        <f>J1601*VLOOKUP(C1601,'Projeto Básico'!A:F,6,FALSE)</f>
        <v>19.891070537662593</v>
      </c>
    </row>
    <row r="1602" spans="1:18">
      <c r="A1602" t="str">
        <f t="shared" si="24"/>
        <v>Antônio DiasMG</v>
      </c>
      <c r="B1602" s="21" t="s">
        <v>4641</v>
      </c>
      <c r="C1602" s="22" t="s">
        <v>24</v>
      </c>
      <c r="D1602" s="22" t="s">
        <v>2459</v>
      </c>
      <c r="E1602" s="9" t="s">
        <v>4733</v>
      </c>
      <c r="F1602" s="9">
        <v>3103009</v>
      </c>
      <c r="G1602" s="9" t="s">
        <v>4734</v>
      </c>
      <c r="H1602" s="9" t="s">
        <v>4735</v>
      </c>
      <c r="I1602" s="9">
        <v>787.06100000000004</v>
      </c>
      <c r="J1602" s="9">
        <v>9233</v>
      </c>
      <c r="K1602" s="9">
        <v>12.15</v>
      </c>
      <c r="L1602" s="9">
        <v>98.2</v>
      </c>
      <c r="M1602" s="9">
        <v>0.64500000000000002</v>
      </c>
      <c r="N1602" s="9">
        <v>26.32</v>
      </c>
      <c r="O1602" s="9">
        <v>30181.490519999999</v>
      </c>
      <c r="P1602" s="9">
        <v>25519.47049</v>
      </c>
      <c r="Q1602" s="9">
        <v>42370.18</v>
      </c>
      <c r="R1602" s="12">
        <f>J1602*VLOOKUP(C1602,'Projeto Básico'!A:F,6,FALSE)</f>
        <v>16.010308976919077</v>
      </c>
    </row>
    <row r="1603" spans="1:18">
      <c r="A1603" t="str">
        <f t="shared" si="24"/>
        <v>Antônio Prado de MinasMG</v>
      </c>
      <c r="B1603" s="21" t="s">
        <v>4641</v>
      </c>
      <c r="C1603" s="22" t="s">
        <v>24</v>
      </c>
      <c r="D1603" s="22" t="s">
        <v>2459</v>
      </c>
      <c r="E1603" s="9" t="s">
        <v>4736</v>
      </c>
      <c r="F1603" s="9">
        <v>3103108</v>
      </c>
      <c r="G1603" s="9" t="s">
        <v>4737</v>
      </c>
      <c r="H1603" s="9" t="s">
        <v>4738</v>
      </c>
      <c r="I1603" s="9">
        <v>83.802000000000007</v>
      </c>
      <c r="J1603" s="9">
        <v>1577</v>
      </c>
      <c r="K1603" s="9">
        <v>19.940000000000001</v>
      </c>
      <c r="L1603" s="9">
        <v>99.1</v>
      </c>
      <c r="M1603" s="9">
        <v>0.68400000000000005</v>
      </c>
      <c r="N1603" s="9" t="s">
        <v>151</v>
      </c>
      <c r="O1603" s="9">
        <v>11861.10736</v>
      </c>
      <c r="P1603" s="9">
        <v>10746.016019999999</v>
      </c>
      <c r="Q1603" s="9">
        <v>16753.38</v>
      </c>
      <c r="R1603" s="12">
        <f>J1603*VLOOKUP(C1603,'Projeto Básico'!A:F,6,FALSE)</f>
        <v>2.734567015769672</v>
      </c>
    </row>
    <row r="1604" spans="1:18">
      <c r="A1604" t="str">
        <f t="shared" si="24"/>
        <v>AraçaíMG</v>
      </c>
      <c r="B1604" s="21" t="s">
        <v>4641</v>
      </c>
      <c r="C1604" s="22" t="s">
        <v>24</v>
      </c>
      <c r="D1604" s="22" t="s">
        <v>2459</v>
      </c>
      <c r="E1604" s="9" t="s">
        <v>4739</v>
      </c>
      <c r="F1604" s="9">
        <v>3103207</v>
      </c>
      <c r="G1604" s="9" t="s">
        <v>4740</v>
      </c>
      <c r="H1604" s="9" t="s">
        <v>4741</v>
      </c>
      <c r="I1604" s="9">
        <v>187.53800000000001</v>
      </c>
      <c r="J1604" s="9">
        <v>2360</v>
      </c>
      <c r="K1604" s="9">
        <v>12.02</v>
      </c>
      <c r="L1604" s="9">
        <v>98.9</v>
      </c>
      <c r="M1604" s="9">
        <v>0.69499999999999995</v>
      </c>
      <c r="N1604" s="9" t="s">
        <v>151</v>
      </c>
      <c r="O1604" s="9">
        <v>13817.271940000001</v>
      </c>
      <c r="P1604" s="9">
        <v>11944.60722</v>
      </c>
      <c r="Q1604" s="9">
        <v>24321.01</v>
      </c>
      <c r="R1604" s="12">
        <f>J1604*VLOOKUP(C1604,'Projeto Básico'!A:F,6,FALSE)</f>
        <v>4.092313352705407</v>
      </c>
    </row>
    <row r="1605" spans="1:18">
      <c r="A1605" t="str">
        <f t="shared" si="24"/>
        <v>AracitabaMG</v>
      </c>
      <c r="B1605" s="21" t="s">
        <v>4641</v>
      </c>
      <c r="C1605" s="22" t="s">
        <v>24</v>
      </c>
      <c r="D1605" s="22" t="s">
        <v>2459</v>
      </c>
      <c r="E1605" s="9" t="s">
        <v>4742</v>
      </c>
      <c r="F1605" s="9">
        <v>3103306</v>
      </c>
      <c r="G1605" s="9" t="s">
        <v>4743</v>
      </c>
      <c r="H1605" s="9" t="s">
        <v>4744</v>
      </c>
      <c r="I1605" s="9">
        <v>106.608</v>
      </c>
      <c r="J1605" s="9">
        <v>2056</v>
      </c>
      <c r="K1605" s="9">
        <v>19.3</v>
      </c>
      <c r="L1605" s="9">
        <v>97</v>
      </c>
      <c r="M1605" s="9">
        <v>0.66100000000000003</v>
      </c>
      <c r="N1605" s="9" t="s">
        <v>151</v>
      </c>
      <c r="O1605" s="9">
        <v>12261.780940000001</v>
      </c>
      <c r="P1605" s="9">
        <v>10169.69908</v>
      </c>
      <c r="Q1605" s="9">
        <v>13382.42</v>
      </c>
      <c r="R1605" s="12">
        <f>J1605*VLOOKUP(C1605,'Projeto Básico'!A:F,6,FALSE)</f>
        <v>3.5651679038823372</v>
      </c>
    </row>
    <row r="1606" spans="1:18">
      <c r="A1606" t="str">
        <f t="shared" ref="A1606:A1669" si="25">CONCATENATE(E1606,C1606)</f>
        <v>AraçuaíMG</v>
      </c>
      <c r="B1606" s="21" t="s">
        <v>4641</v>
      </c>
      <c r="C1606" s="22" t="s">
        <v>24</v>
      </c>
      <c r="D1606" s="22" t="s">
        <v>2459</v>
      </c>
      <c r="E1606" s="9" t="s">
        <v>4745</v>
      </c>
      <c r="F1606" s="9">
        <v>3103405</v>
      </c>
      <c r="G1606" s="9" t="s">
        <v>4746</v>
      </c>
      <c r="H1606" s="9" t="s">
        <v>4747</v>
      </c>
      <c r="I1606" s="9">
        <v>2236.279</v>
      </c>
      <c r="J1606" s="9">
        <v>36715</v>
      </c>
      <c r="K1606" s="9">
        <v>16.100000000000001</v>
      </c>
      <c r="L1606" s="9">
        <v>97.5</v>
      </c>
      <c r="M1606" s="9">
        <v>0.66300000000000003</v>
      </c>
      <c r="N1606" s="9">
        <v>12.53</v>
      </c>
      <c r="O1606" s="9">
        <v>62203.528989999999</v>
      </c>
      <c r="P1606" s="9">
        <v>56562.958850000003</v>
      </c>
      <c r="Q1606" s="9">
        <v>13441.04</v>
      </c>
      <c r="R1606" s="12">
        <f>J1606*VLOOKUP(C1606,'Projeto Básico'!A:F,6,FALSE)</f>
        <v>63.664951162957202</v>
      </c>
    </row>
    <row r="1607" spans="1:18">
      <c r="A1607" t="str">
        <f t="shared" si="25"/>
        <v>AraguariMG</v>
      </c>
      <c r="B1607" s="21" t="s">
        <v>4641</v>
      </c>
      <c r="C1607" s="22" t="s">
        <v>24</v>
      </c>
      <c r="D1607" s="22" t="s">
        <v>2459</v>
      </c>
      <c r="E1607" s="9" t="s">
        <v>4748</v>
      </c>
      <c r="F1607" s="9">
        <v>3103504</v>
      </c>
      <c r="G1607" s="9" t="s">
        <v>4749</v>
      </c>
      <c r="H1607" s="9" t="s">
        <v>4750</v>
      </c>
      <c r="I1607" s="9">
        <v>2729.777</v>
      </c>
      <c r="J1607" s="9">
        <v>118361</v>
      </c>
      <c r="K1607" s="9">
        <v>40.229999999999997</v>
      </c>
      <c r="L1607" s="9">
        <v>97.8</v>
      </c>
      <c r="M1607" s="9">
        <v>0.77300000000000002</v>
      </c>
      <c r="N1607" s="9">
        <v>12.78</v>
      </c>
      <c r="O1607" s="9">
        <v>353296.17541000003</v>
      </c>
      <c r="P1607" s="9">
        <v>321111.49011999997</v>
      </c>
      <c r="Q1607" s="9">
        <v>50308.19</v>
      </c>
      <c r="R1607" s="12">
        <f>J1607*VLOOKUP(C1607,'Projeto Básico'!A:F,6,FALSE)</f>
        <v>205.24165285574773</v>
      </c>
    </row>
    <row r="1608" spans="1:18">
      <c r="A1608" t="str">
        <f t="shared" si="25"/>
        <v>ArantinaMG</v>
      </c>
      <c r="B1608" s="21" t="s">
        <v>4641</v>
      </c>
      <c r="C1608" s="22" t="s">
        <v>24</v>
      </c>
      <c r="D1608" s="22" t="s">
        <v>2459</v>
      </c>
      <c r="E1608" s="9" t="s">
        <v>4751</v>
      </c>
      <c r="F1608" s="9">
        <v>3103603</v>
      </c>
      <c r="G1608" s="9" t="s">
        <v>4752</v>
      </c>
      <c r="H1608" s="9" t="s">
        <v>4753</v>
      </c>
      <c r="I1608" s="9">
        <v>89.42</v>
      </c>
      <c r="J1608" s="9">
        <v>2779</v>
      </c>
      <c r="K1608" s="9">
        <v>31.57</v>
      </c>
      <c r="L1608" s="9">
        <v>98.6</v>
      </c>
      <c r="M1608" s="9">
        <v>0.69699999999999995</v>
      </c>
      <c r="N1608" s="9" t="s">
        <v>151</v>
      </c>
      <c r="O1608" s="9">
        <v>13809.79363</v>
      </c>
      <c r="P1608" s="9">
        <v>11723.550090000001</v>
      </c>
      <c r="Q1608" s="9">
        <v>24497.97</v>
      </c>
      <c r="R1608" s="12">
        <f>J1608*VLOOKUP(C1608,'Projeto Básico'!A:F,6,FALSE)</f>
        <v>4.8188723759187821</v>
      </c>
    </row>
    <row r="1609" spans="1:18">
      <c r="A1609" t="str">
        <f t="shared" si="25"/>
        <v>ArapongaMG</v>
      </c>
      <c r="B1609" s="21" t="s">
        <v>4641</v>
      </c>
      <c r="C1609" s="22" t="s">
        <v>24</v>
      </c>
      <c r="D1609" s="22" t="s">
        <v>2459</v>
      </c>
      <c r="E1609" s="9" t="s">
        <v>4754</v>
      </c>
      <c r="F1609" s="9">
        <v>3103702</v>
      </c>
      <c r="G1609" s="9" t="s">
        <v>4755</v>
      </c>
      <c r="H1609" s="9" t="s">
        <v>4756</v>
      </c>
      <c r="I1609" s="9">
        <v>303.79300000000001</v>
      </c>
      <c r="J1609" s="9">
        <v>8467</v>
      </c>
      <c r="K1609" s="9">
        <v>26.83</v>
      </c>
      <c r="L1609" s="9">
        <v>95</v>
      </c>
      <c r="M1609" s="9">
        <v>0.53600000000000003</v>
      </c>
      <c r="N1609" s="9">
        <v>9.7100000000000009</v>
      </c>
      <c r="O1609" s="9">
        <v>21393.631430000001</v>
      </c>
      <c r="P1609" s="9">
        <v>17635.239409999998</v>
      </c>
      <c r="Q1609" s="9">
        <v>11376.31</v>
      </c>
      <c r="R1609" s="12">
        <f>J1609*VLOOKUP(C1609,'Projeto Básico'!A:F,6,FALSE)</f>
        <v>14.682041168371473</v>
      </c>
    </row>
    <row r="1610" spans="1:18">
      <c r="A1610" t="str">
        <f t="shared" si="25"/>
        <v>AraporãMG</v>
      </c>
      <c r="B1610" s="21" t="s">
        <v>4641</v>
      </c>
      <c r="C1610" s="22" t="s">
        <v>24</v>
      </c>
      <c r="D1610" s="22" t="s">
        <v>2459</v>
      </c>
      <c r="E1610" s="9" t="s">
        <v>4757</v>
      </c>
      <c r="F1610" s="9">
        <v>3103751</v>
      </c>
      <c r="G1610" s="9" t="s">
        <v>4758</v>
      </c>
      <c r="H1610" s="9" t="s">
        <v>4759</v>
      </c>
      <c r="I1610" s="9">
        <v>294.35399999999998</v>
      </c>
      <c r="J1610" s="9">
        <v>6992</v>
      </c>
      <c r="K1610" s="9">
        <v>20.77</v>
      </c>
      <c r="L1610" s="9">
        <v>99.3</v>
      </c>
      <c r="M1610" s="9">
        <v>0.70799999999999996</v>
      </c>
      <c r="N1610" s="9">
        <v>15.63</v>
      </c>
      <c r="O1610" s="9">
        <v>73711.162079999995</v>
      </c>
      <c r="P1610" s="9">
        <v>56380.332280000002</v>
      </c>
      <c r="Q1610" s="9">
        <v>210970.72</v>
      </c>
      <c r="R1610" s="12">
        <f>J1610*VLOOKUP(C1610,'Projeto Básico'!A:F,6,FALSE)</f>
        <v>12.124345322930594</v>
      </c>
    </row>
    <row r="1611" spans="1:18">
      <c r="A1611" t="str">
        <f t="shared" si="25"/>
        <v>ArapuáMG</v>
      </c>
      <c r="B1611" s="21" t="s">
        <v>4641</v>
      </c>
      <c r="C1611" s="22" t="s">
        <v>24</v>
      </c>
      <c r="D1611" s="22" t="s">
        <v>2459</v>
      </c>
      <c r="E1611" s="9" t="s">
        <v>4760</v>
      </c>
      <c r="F1611" s="9">
        <v>3103801</v>
      </c>
      <c r="G1611" s="9" t="s">
        <v>4761</v>
      </c>
      <c r="H1611" s="9" t="s">
        <v>4762</v>
      </c>
      <c r="I1611" s="9">
        <v>173.89400000000001</v>
      </c>
      <c r="J1611" s="9">
        <v>2836</v>
      </c>
      <c r="K1611" s="9">
        <v>15.96</v>
      </c>
      <c r="L1611" s="9">
        <v>98.3</v>
      </c>
      <c r="M1611" s="9">
        <v>0.72399999999999998</v>
      </c>
      <c r="N1611" s="9" t="s">
        <v>151</v>
      </c>
      <c r="O1611" s="9">
        <v>14612.27368</v>
      </c>
      <c r="P1611" s="9">
        <v>12052.13723</v>
      </c>
      <c r="Q1611" s="9">
        <v>56790.19</v>
      </c>
      <c r="R1611" s="12">
        <f>J1611*VLOOKUP(C1611,'Projeto Básico'!A:F,6,FALSE)</f>
        <v>4.9177121475731074</v>
      </c>
    </row>
    <row r="1612" spans="1:18">
      <c r="A1612" t="str">
        <f t="shared" si="25"/>
        <v>AraújosMG</v>
      </c>
      <c r="B1612" s="21" t="s">
        <v>4641</v>
      </c>
      <c r="C1612" s="22" t="s">
        <v>24</v>
      </c>
      <c r="D1612" s="22" t="s">
        <v>2459</v>
      </c>
      <c r="E1612" s="9" t="s">
        <v>4763</v>
      </c>
      <c r="F1612" s="9">
        <v>3103900</v>
      </c>
      <c r="G1612" s="9" t="s">
        <v>4764</v>
      </c>
      <c r="H1612" s="9" t="s">
        <v>4765</v>
      </c>
      <c r="I1612" s="9">
        <v>245.52199999999999</v>
      </c>
      <c r="J1612" s="9">
        <v>9523</v>
      </c>
      <c r="K1612" s="9">
        <v>32.11</v>
      </c>
      <c r="L1612" s="9">
        <v>95.6</v>
      </c>
      <c r="M1612" s="9">
        <v>0.69799999999999995</v>
      </c>
      <c r="N1612" s="9">
        <v>9.7100000000000009</v>
      </c>
      <c r="O1612" s="9">
        <v>22175.603429999999</v>
      </c>
      <c r="P1612" s="9">
        <v>18825.252199999999</v>
      </c>
      <c r="Q1612" s="9">
        <v>39780.959999999999</v>
      </c>
      <c r="R1612" s="12">
        <f>J1612*VLOOKUP(C1612,'Projeto Básico'!A:F,6,FALSE)</f>
        <v>16.513177990598976</v>
      </c>
    </row>
    <row r="1613" spans="1:18">
      <c r="A1613" t="str">
        <f t="shared" si="25"/>
        <v>AraxáMG</v>
      </c>
      <c r="B1613" s="21" t="s">
        <v>4641</v>
      </c>
      <c r="C1613" s="22" t="s">
        <v>24</v>
      </c>
      <c r="D1613" s="22" t="s">
        <v>2459</v>
      </c>
      <c r="E1613" s="9" t="s">
        <v>4766</v>
      </c>
      <c r="F1613" s="9">
        <v>3104007</v>
      </c>
      <c r="G1613" s="9" t="s">
        <v>4767</v>
      </c>
      <c r="H1613" s="9" t="s">
        <v>4768</v>
      </c>
      <c r="I1613" s="9">
        <v>1164.0619999999999</v>
      </c>
      <c r="J1613" s="9">
        <v>108403</v>
      </c>
      <c r="K1613" s="9">
        <v>80.45</v>
      </c>
      <c r="L1613" s="9">
        <v>97.1</v>
      </c>
      <c r="M1613" s="9">
        <v>0.77200000000000002</v>
      </c>
      <c r="N1613" s="9">
        <v>9.4</v>
      </c>
      <c r="O1613" s="9">
        <v>398698.25624000002</v>
      </c>
      <c r="P1613" s="9">
        <v>331538.24894999998</v>
      </c>
      <c r="Q1613" s="9">
        <v>56776.639999999999</v>
      </c>
      <c r="R1613" s="12">
        <f>J1613*VLOOKUP(C1613,'Projeto Básico'!A:F,6,FALSE)</f>
        <v>187.9741713446289</v>
      </c>
    </row>
    <row r="1614" spans="1:18">
      <c r="A1614" t="str">
        <f t="shared" si="25"/>
        <v>ArceburgoMG</v>
      </c>
      <c r="B1614" s="21" t="s">
        <v>4641</v>
      </c>
      <c r="C1614" s="22" t="s">
        <v>24</v>
      </c>
      <c r="D1614" s="22" t="s">
        <v>2459</v>
      </c>
      <c r="E1614" s="9" t="s">
        <v>4769</v>
      </c>
      <c r="F1614" s="9">
        <v>3104106</v>
      </c>
      <c r="G1614" s="9" t="s">
        <v>4770</v>
      </c>
      <c r="H1614" s="9" t="s">
        <v>4771</v>
      </c>
      <c r="I1614" s="9">
        <v>162.875</v>
      </c>
      <c r="J1614" s="9">
        <v>10990</v>
      </c>
      <c r="K1614" s="9">
        <v>58.38</v>
      </c>
      <c r="L1614" s="9">
        <v>98.7</v>
      </c>
      <c r="M1614" s="9">
        <v>0.68300000000000005</v>
      </c>
      <c r="N1614" s="9" t="s">
        <v>151</v>
      </c>
      <c r="O1614" s="9">
        <v>33783.751980000001</v>
      </c>
      <c r="P1614" s="9">
        <v>28357.427390000001</v>
      </c>
      <c r="Q1614" s="9">
        <v>29424.62</v>
      </c>
      <c r="R1614" s="12">
        <f>J1614*VLOOKUP(C1614,'Projeto Básico'!A:F,6,FALSE)</f>
        <v>19.057001587386619</v>
      </c>
    </row>
    <row r="1615" spans="1:18">
      <c r="A1615" t="str">
        <f t="shared" si="25"/>
        <v>ArcosMG</v>
      </c>
      <c r="B1615" s="21" t="s">
        <v>4641</v>
      </c>
      <c r="C1615" s="22" t="s">
        <v>24</v>
      </c>
      <c r="D1615" s="22" t="s">
        <v>2459</v>
      </c>
      <c r="E1615" s="9" t="s">
        <v>4772</v>
      </c>
      <c r="F1615" s="9">
        <v>3104205</v>
      </c>
      <c r="G1615" s="9" t="s">
        <v>4773</v>
      </c>
      <c r="H1615" s="9" t="s">
        <v>4774</v>
      </c>
      <c r="I1615" s="9">
        <v>509.87299999999999</v>
      </c>
      <c r="J1615" s="9">
        <v>40658</v>
      </c>
      <c r="K1615" s="9">
        <v>71.78</v>
      </c>
      <c r="L1615" s="9">
        <v>98.4</v>
      </c>
      <c r="M1615" s="9">
        <v>0.749</v>
      </c>
      <c r="N1615" s="9">
        <v>8.0500000000000007</v>
      </c>
      <c r="O1615" s="9">
        <v>106985.03099</v>
      </c>
      <c r="P1615" s="9">
        <v>95564.900399999999</v>
      </c>
      <c r="Q1615" s="9">
        <v>37766.76</v>
      </c>
      <c r="R1615" s="12">
        <f>J1615*VLOOKUP(C1615,'Projeto Básico'!A:F,6,FALSE)</f>
        <v>70.502235717922218</v>
      </c>
    </row>
    <row r="1616" spans="1:18">
      <c r="A1616" t="str">
        <f t="shared" si="25"/>
        <v>AreadoMG</v>
      </c>
      <c r="B1616" s="21" t="s">
        <v>4641</v>
      </c>
      <c r="C1616" s="22" t="s">
        <v>24</v>
      </c>
      <c r="D1616" s="22" t="s">
        <v>2459</v>
      </c>
      <c r="E1616" s="9" t="s">
        <v>4775</v>
      </c>
      <c r="F1616" s="9">
        <v>3104304</v>
      </c>
      <c r="G1616" s="9" t="s">
        <v>4776</v>
      </c>
      <c r="H1616" s="9" t="s">
        <v>4777</v>
      </c>
      <c r="I1616" s="9">
        <v>283.12400000000002</v>
      </c>
      <c r="J1616" s="9">
        <v>15288</v>
      </c>
      <c r="K1616" s="9">
        <v>48.5</v>
      </c>
      <c r="L1616" s="9">
        <v>98.2</v>
      </c>
      <c r="M1616" s="9">
        <v>0.72699999999999998</v>
      </c>
      <c r="N1616" s="9">
        <v>6.8</v>
      </c>
      <c r="O1616" s="9">
        <v>31213.747029999999</v>
      </c>
      <c r="P1616" s="9">
        <v>29227.358759999999</v>
      </c>
      <c r="Q1616" s="9">
        <v>16636.21</v>
      </c>
      <c r="R1616" s="12">
        <f>J1616*VLOOKUP(C1616,'Projeto Básico'!A:F,6,FALSE)</f>
        <v>26.509867176339093</v>
      </c>
    </row>
    <row r="1617" spans="1:18">
      <c r="A1617" t="str">
        <f t="shared" si="25"/>
        <v>ArgiritaMG</v>
      </c>
      <c r="B1617" s="21" t="s">
        <v>4641</v>
      </c>
      <c r="C1617" s="22" t="s">
        <v>24</v>
      </c>
      <c r="D1617" s="22" t="s">
        <v>2459</v>
      </c>
      <c r="E1617" s="9" t="s">
        <v>4778</v>
      </c>
      <c r="F1617" s="9">
        <v>3104403</v>
      </c>
      <c r="G1617" s="9" t="s">
        <v>4779</v>
      </c>
      <c r="H1617" s="9" t="s">
        <v>4780</v>
      </c>
      <c r="I1617" s="9">
        <v>159.37799999999999</v>
      </c>
      <c r="J1617" s="9">
        <v>2681</v>
      </c>
      <c r="K1617" s="9">
        <v>18.2</v>
      </c>
      <c r="L1617" s="9">
        <v>96.4</v>
      </c>
      <c r="M1617" s="9">
        <v>0.64300000000000002</v>
      </c>
      <c r="N1617" s="9" t="s">
        <v>151</v>
      </c>
      <c r="O1617" s="9">
        <v>13895.350259999999</v>
      </c>
      <c r="P1617" s="9">
        <v>12923.544669999999</v>
      </c>
      <c r="Q1617" s="9">
        <v>13579.76</v>
      </c>
      <c r="R1617" s="12">
        <f>J1617*VLOOKUP(C1617,'Projeto Básico'!A:F,6,FALSE)</f>
        <v>4.6489373299166079</v>
      </c>
    </row>
    <row r="1618" spans="1:18">
      <c r="A1618" t="str">
        <f t="shared" si="25"/>
        <v>AricanduvaMG</v>
      </c>
      <c r="B1618" s="21" t="s">
        <v>4641</v>
      </c>
      <c r="C1618" s="22" t="s">
        <v>24</v>
      </c>
      <c r="D1618" s="22" t="s">
        <v>2459</v>
      </c>
      <c r="E1618" s="9" t="s">
        <v>4781</v>
      </c>
      <c r="F1618" s="9">
        <v>3104452</v>
      </c>
      <c r="G1618" s="9" t="s">
        <v>4782</v>
      </c>
      <c r="H1618" s="9" t="s">
        <v>4783</v>
      </c>
      <c r="I1618" s="9">
        <v>243.32900000000001</v>
      </c>
      <c r="J1618" s="9">
        <v>5305</v>
      </c>
      <c r="K1618" s="9">
        <v>19.600000000000001</v>
      </c>
      <c r="L1618" s="9">
        <v>98.1</v>
      </c>
      <c r="M1618" s="9">
        <v>0.58199999999999996</v>
      </c>
      <c r="N1618" s="9">
        <v>57.14</v>
      </c>
      <c r="O1618" s="9">
        <v>15260.286270000001</v>
      </c>
      <c r="P1618" s="9">
        <v>14383.05586</v>
      </c>
      <c r="Q1618" s="9">
        <v>11511.89</v>
      </c>
      <c r="R1618" s="12">
        <f>J1618*VLOOKUP(C1618,'Projeto Básico'!A:F,6,FALSE)</f>
        <v>9.1990348881788915</v>
      </c>
    </row>
    <row r="1619" spans="1:18">
      <c r="A1619" t="str">
        <f t="shared" si="25"/>
        <v>ArinosMG</v>
      </c>
      <c r="B1619" s="21" t="s">
        <v>4641</v>
      </c>
      <c r="C1619" s="22" t="s">
        <v>24</v>
      </c>
      <c r="D1619" s="22" t="s">
        <v>2459</v>
      </c>
      <c r="E1619" s="9" t="s">
        <v>4784</v>
      </c>
      <c r="F1619" s="9">
        <v>3104502</v>
      </c>
      <c r="G1619" s="9" t="s">
        <v>4785</v>
      </c>
      <c r="H1619" s="9" t="s">
        <v>4786</v>
      </c>
      <c r="I1619" s="9">
        <v>5279.4189999999999</v>
      </c>
      <c r="J1619" s="9">
        <v>17850</v>
      </c>
      <c r="K1619" s="9">
        <v>3.35</v>
      </c>
      <c r="L1619" s="9">
        <v>96.6</v>
      </c>
      <c r="M1619" s="9">
        <v>0.65600000000000003</v>
      </c>
      <c r="N1619" s="9" t="s">
        <v>151</v>
      </c>
      <c r="O1619" s="9">
        <v>40084.154020000002</v>
      </c>
      <c r="P1619" s="9">
        <v>37210.05573</v>
      </c>
      <c r="Q1619" s="9">
        <v>15691.27</v>
      </c>
      <c r="R1619" s="12">
        <f>J1619*VLOOKUP(C1619,'Projeto Básico'!A:F,6,FALSE)</f>
        <v>30.952454807538775</v>
      </c>
    </row>
    <row r="1620" spans="1:18">
      <c r="A1620" t="str">
        <f t="shared" si="25"/>
        <v>Astolfo DutraMG</v>
      </c>
      <c r="B1620" s="21" t="s">
        <v>4641</v>
      </c>
      <c r="C1620" s="22" t="s">
        <v>24</v>
      </c>
      <c r="D1620" s="22" t="s">
        <v>2459</v>
      </c>
      <c r="E1620" s="9" t="s">
        <v>4787</v>
      </c>
      <c r="F1620" s="9">
        <v>3104601</v>
      </c>
      <c r="G1620" s="9" t="s">
        <v>4788</v>
      </c>
      <c r="H1620" s="9" t="s">
        <v>4789</v>
      </c>
      <c r="I1620" s="9">
        <v>158.89099999999999</v>
      </c>
      <c r="J1620" s="9">
        <v>14358</v>
      </c>
      <c r="K1620" s="9">
        <v>82.13</v>
      </c>
      <c r="L1620" s="9">
        <v>98.6</v>
      </c>
      <c r="M1620" s="9">
        <v>0.69399999999999995</v>
      </c>
      <c r="N1620" s="9">
        <v>15.75</v>
      </c>
      <c r="O1620" s="9">
        <v>32961.211329999998</v>
      </c>
      <c r="P1620" s="9">
        <v>28837.082480000001</v>
      </c>
      <c r="Q1620" s="9">
        <v>19103.71</v>
      </c>
      <c r="R1620" s="12">
        <f>J1620*VLOOKUP(C1620,'Projeto Básico'!A:F,6,FALSE)</f>
        <v>24.897218270400096</v>
      </c>
    </row>
    <row r="1621" spans="1:18">
      <c r="A1621" t="str">
        <f t="shared" si="25"/>
        <v>AtaléiaMG</v>
      </c>
      <c r="B1621" s="21" t="s">
        <v>4641</v>
      </c>
      <c r="C1621" s="22" t="s">
        <v>24</v>
      </c>
      <c r="D1621" s="22" t="s">
        <v>2459</v>
      </c>
      <c r="E1621" s="9" t="s">
        <v>4790</v>
      </c>
      <c r="F1621" s="9">
        <v>3104700</v>
      </c>
      <c r="G1621" s="9" t="s">
        <v>4791</v>
      </c>
      <c r="H1621" s="9" t="s">
        <v>4792</v>
      </c>
      <c r="I1621" s="9">
        <v>1836.925</v>
      </c>
      <c r="J1621" s="9">
        <v>12496</v>
      </c>
      <c r="K1621" s="9">
        <v>7.87</v>
      </c>
      <c r="L1621" s="9">
        <v>96.7</v>
      </c>
      <c r="M1621" s="9">
        <v>0.58799999999999997</v>
      </c>
      <c r="N1621" s="9">
        <v>17.239999999999998</v>
      </c>
      <c r="O1621" s="9">
        <v>28052.089980000001</v>
      </c>
      <c r="P1621" s="9">
        <v>25235.83958</v>
      </c>
      <c r="Q1621" s="9">
        <v>14578.14</v>
      </c>
      <c r="R1621" s="12">
        <f>J1621*VLOOKUP(C1621,'Projeto Básico'!A:F,6,FALSE)</f>
        <v>21.668452396358798</v>
      </c>
    </row>
    <row r="1622" spans="1:18">
      <c r="A1622" t="str">
        <f t="shared" si="25"/>
        <v>Augusto de LimaMG</v>
      </c>
      <c r="B1622" s="21" t="s">
        <v>4641</v>
      </c>
      <c r="C1622" s="22" t="s">
        <v>24</v>
      </c>
      <c r="D1622" s="22" t="s">
        <v>2459</v>
      </c>
      <c r="E1622" s="9" t="s">
        <v>4793</v>
      </c>
      <c r="F1622" s="9">
        <v>3104809</v>
      </c>
      <c r="G1622" s="9" t="s">
        <v>4794</v>
      </c>
      <c r="H1622" s="9" t="s">
        <v>4795</v>
      </c>
      <c r="I1622" s="9">
        <v>1254.8320000000001</v>
      </c>
      <c r="J1622" s="9">
        <v>4833</v>
      </c>
      <c r="K1622" s="9">
        <v>3.95</v>
      </c>
      <c r="L1622" s="9">
        <v>99</v>
      </c>
      <c r="M1622" s="9">
        <v>0.65600000000000003</v>
      </c>
      <c r="N1622" s="9" t="s">
        <v>151</v>
      </c>
      <c r="O1622" s="9">
        <v>16552.796480000001</v>
      </c>
      <c r="P1622" s="9">
        <v>15411.37557</v>
      </c>
      <c r="Q1622" s="9">
        <v>13756.26</v>
      </c>
      <c r="R1622" s="12">
        <f>J1622*VLOOKUP(C1622,'Projeto Básico'!A:F,6,FALSE)</f>
        <v>8.380572217637809</v>
      </c>
    </row>
    <row r="1623" spans="1:18">
      <c r="A1623" t="str">
        <f t="shared" si="25"/>
        <v>BaependiMG</v>
      </c>
      <c r="B1623" s="21" t="s">
        <v>4641</v>
      </c>
      <c r="C1623" s="22" t="s">
        <v>24</v>
      </c>
      <c r="D1623" s="22" t="s">
        <v>2459</v>
      </c>
      <c r="E1623" s="9" t="s">
        <v>4796</v>
      </c>
      <c r="F1623" s="9">
        <v>3104908</v>
      </c>
      <c r="G1623" s="9" t="s">
        <v>4797</v>
      </c>
      <c r="H1623" s="9" t="s">
        <v>4798</v>
      </c>
      <c r="I1623" s="9">
        <v>750.55399999999997</v>
      </c>
      <c r="J1623" s="9">
        <v>19249</v>
      </c>
      <c r="K1623" s="9">
        <v>24.39</v>
      </c>
      <c r="L1623" s="9">
        <v>96</v>
      </c>
      <c r="M1623" s="9">
        <v>0.68100000000000005</v>
      </c>
      <c r="N1623" s="9">
        <v>14.78</v>
      </c>
      <c r="O1623" s="9">
        <v>48166.067519999997</v>
      </c>
      <c r="P1623" s="9">
        <v>39368.113319999997</v>
      </c>
      <c r="Q1623" s="9">
        <v>16944.939999999999</v>
      </c>
      <c r="R1623" s="12">
        <f>J1623*VLOOKUP(C1623,'Projeto Básico'!A:F,6,FALSE)</f>
        <v>33.378364290773888</v>
      </c>
    </row>
    <row r="1624" spans="1:18">
      <c r="A1624" t="str">
        <f t="shared" si="25"/>
        <v>BaldimMG</v>
      </c>
      <c r="B1624" s="21" t="s">
        <v>4641</v>
      </c>
      <c r="C1624" s="22" t="s">
        <v>24</v>
      </c>
      <c r="D1624" s="22" t="s">
        <v>2459</v>
      </c>
      <c r="E1624" s="9" t="s">
        <v>4799</v>
      </c>
      <c r="F1624" s="9">
        <v>3105004</v>
      </c>
      <c r="G1624" s="9" t="s">
        <v>4800</v>
      </c>
      <c r="H1624" s="9" t="s">
        <v>4801</v>
      </c>
      <c r="I1624" s="9">
        <v>556.26599999999996</v>
      </c>
      <c r="J1624" s="9">
        <v>7780</v>
      </c>
      <c r="K1624" s="9">
        <v>14.23</v>
      </c>
      <c r="L1624" s="9">
        <v>96.5</v>
      </c>
      <c r="M1624" s="9">
        <v>0.67100000000000004</v>
      </c>
      <c r="N1624" s="9">
        <v>15.63</v>
      </c>
      <c r="O1624" s="9">
        <v>19147.93219</v>
      </c>
      <c r="P1624" s="9">
        <v>16899.997039999998</v>
      </c>
      <c r="Q1624" s="9">
        <v>20885.71</v>
      </c>
      <c r="R1624" s="12">
        <f>J1624*VLOOKUP(C1624,'Projeto Básico'!A:F,6,FALSE)</f>
        <v>13.490761815274602</v>
      </c>
    </row>
    <row r="1625" spans="1:18">
      <c r="A1625" t="str">
        <f t="shared" si="25"/>
        <v>BambuíMG</v>
      </c>
      <c r="B1625" s="21" t="s">
        <v>4641</v>
      </c>
      <c r="C1625" s="22" t="s">
        <v>24</v>
      </c>
      <c r="D1625" s="22" t="s">
        <v>2459</v>
      </c>
      <c r="E1625" s="9" t="s">
        <v>4802</v>
      </c>
      <c r="F1625" s="9">
        <v>3105103</v>
      </c>
      <c r="G1625" s="9" t="s">
        <v>4803</v>
      </c>
      <c r="H1625" s="9" t="s">
        <v>4804</v>
      </c>
      <c r="I1625" s="9">
        <v>1455.819</v>
      </c>
      <c r="J1625" s="9">
        <v>23964</v>
      </c>
      <c r="K1625" s="9">
        <v>15.62</v>
      </c>
      <c r="L1625" s="9">
        <v>98.6</v>
      </c>
      <c r="M1625" s="9">
        <v>0.74099999999999999</v>
      </c>
      <c r="N1625" s="9">
        <v>11.54</v>
      </c>
      <c r="O1625" s="9">
        <v>59213.90451</v>
      </c>
      <c r="P1625" s="9">
        <v>53262.852610000002</v>
      </c>
      <c r="Q1625" s="9">
        <v>27101.66</v>
      </c>
      <c r="R1625" s="12">
        <f>J1625*VLOOKUP(C1625,'Projeto Básico'!A:F,6,FALSE)</f>
        <v>41.554320840776427</v>
      </c>
    </row>
    <row r="1626" spans="1:18">
      <c r="A1626" t="str">
        <f t="shared" si="25"/>
        <v>BandeiraMG</v>
      </c>
      <c r="B1626" s="21" t="s">
        <v>4641</v>
      </c>
      <c r="C1626" s="22" t="s">
        <v>24</v>
      </c>
      <c r="D1626" s="22" t="s">
        <v>2459</v>
      </c>
      <c r="E1626" s="9" t="s">
        <v>4805</v>
      </c>
      <c r="F1626" s="9">
        <v>3105202</v>
      </c>
      <c r="G1626" s="9" t="s">
        <v>4806</v>
      </c>
      <c r="H1626" s="9" t="s">
        <v>4807</v>
      </c>
      <c r="I1626" s="9">
        <v>483.78899999999999</v>
      </c>
      <c r="J1626" s="9">
        <v>4738</v>
      </c>
      <c r="K1626" s="9">
        <v>10.31</v>
      </c>
      <c r="L1626" s="9">
        <v>98.7</v>
      </c>
      <c r="M1626" s="9">
        <v>0.59899999999999998</v>
      </c>
      <c r="N1626" s="9" t="s">
        <v>151</v>
      </c>
      <c r="O1626" s="9">
        <v>16995.144950000002</v>
      </c>
      <c r="P1626" s="9">
        <v>16984.317340000001</v>
      </c>
      <c r="Q1626" s="9">
        <v>10773.29</v>
      </c>
      <c r="R1626" s="12">
        <f>J1626*VLOOKUP(C1626,'Projeto Básico'!A:F,6,FALSE)</f>
        <v>8.2158392648806</v>
      </c>
    </row>
    <row r="1627" spans="1:18">
      <c r="A1627" t="str">
        <f t="shared" si="25"/>
        <v>Bandeira do SulMG</v>
      </c>
      <c r="B1627" s="21" t="s">
        <v>4641</v>
      </c>
      <c r="C1627" s="22" t="s">
        <v>24</v>
      </c>
      <c r="D1627" s="22" t="s">
        <v>2459</v>
      </c>
      <c r="E1627" s="9" t="s">
        <v>4808</v>
      </c>
      <c r="F1627" s="9">
        <v>3105301</v>
      </c>
      <c r="G1627" s="9" t="s">
        <v>4809</v>
      </c>
      <c r="H1627" s="9" t="s">
        <v>4810</v>
      </c>
      <c r="I1627" s="9">
        <v>47.265999999999998</v>
      </c>
      <c r="J1627" s="9">
        <v>5808</v>
      </c>
      <c r="K1627" s="9">
        <v>113.41</v>
      </c>
      <c r="L1627" s="9">
        <v>96.7</v>
      </c>
      <c r="M1627" s="9">
        <v>0.69199999999999995</v>
      </c>
      <c r="N1627" s="9">
        <v>13.33</v>
      </c>
      <c r="O1627" s="9">
        <v>16737.334930000001</v>
      </c>
      <c r="P1627" s="9">
        <v>14039.00812</v>
      </c>
      <c r="Q1627" s="9">
        <v>13691.54</v>
      </c>
      <c r="R1627" s="12">
        <f>J1627*VLOOKUP(C1627,'Projeto Básico'!A:F,6,FALSE)</f>
        <v>10.071252522251273</v>
      </c>
    </row>
    <row r="1628" spans="1:18">
      <c r="A1628" t="str">
        <f t="shared" si="25"/>
        <v>Barão de CocaisMG</v>
      </c>
      <c r="B1628" s="21" t="s">
        <v>4641</v>
      </c>
      <c r="C1628" s="22" t="s">
        <v>24</v>
      </c>
      <c r="D1628" s="22" t="s">
        <v>2459</v>
      </c>
      <c r="E1628" s="9" t="s">
        <v>4811</v>
      </c>
      <c r="F1628" s="9">
        <v>3105400</v>
      </c>
      <c r="G1628" s="9" t="s">
        <v>4812</v>
      </c>
      <c r="H1628" s="9" t="s">
        <v>4813</v>
      </c>
      <c r="I1628" s="9">
        <v>340.14</v>
      </c>
      <c r="J1628" s="9">
        <v>33232</v>
      </c>
      <c r="K1628" s="9">
        <v>83.51</v>
      </c>
      <c r="L1628" s="9">
        <v>98.9</v>
      </c>
      <c r="M1628" s="9">
        <v>0.72199999999999998</v>
      </c>
      <c r="N1628" s="9">
        <v>11.4</v>
      </c>
      <c r="O1628" s="9">
        <v>84239.860620000007</v>
      </c>
      <c r="P1628" s="9">
        <v>81617.235639999999</v>
      </c>
      <c r="Q1628" s="9">
        <v>33262</v>
      </c>
      <c r="R1628" s="12">
        <f>J1628*VLOOKUP(C1628,'Projeto Básico'!A:F,6,FALSE)</f>
        <v>57.625320905553423</v>
      </c>
    </row>
    <row r="1629" spans="1:18">
      <c r="A1629" t="str">
        <f t="shared" si="25"/>
        <v>Barão de Monte AltoMG</v>
      </c>
      <c r="B1629" s="21" t="s">
        <v>4641</v>
      </c>
      <c r="C1629" s="22" t="s">
        <v>24</v>
      </c>
      <c r="D1629" s="22" t="s">
        <v>2459</v>
      </c>
      <c r="E1629" s="9" t="s">
        <v>4814</v>
      </c>
      <c r="F1629" s="9">
        <v>3105509</v>
      </c>
      <c r="G1629" s="9" t="s">
        <v>1531</v>
      </c>
      <c r="H1629" s="9" t="s">
        <v>4815</v>
      </c>
      <c r="I1629" s="9">
        <v>198.31299999999999</v>
      </c>
      <c r="J1629" s="9">
        <v>5311</v>
      </c>
      <c r="K1629" s="9">
        <v>28.84</v>
      </c>
      <c r="L1629" s="9">
        <v>100</v>
      </c>
      <c r="M1629" s="9">
        <v>0.64900000000000002</v>
      </c>
      <c r="N1629" s="9">
        <v>27.03</v>
      </c>
      <c r="O1629" s="9">
        <v>18151.290990000001</v>
      </c>
      <c r="P1629" s="9">
        <v>18413.02448</v>
      </c>
      <c r="Q1629" s="9">
        <v>10686.4</v>
      </c>
      <c r="R1629" s="12">
        <f>J1629*VLOOKUP(C1629,'Projeto Básico'!A:F,6,FALSE)</f>
        <v>9.2094390746688202</v>
      </c>
    </row>
    <row r="1630" spans="1:18">
      <c r="A1630" t="str">
        <f t="shared" si="25"/>
        <v>BarbacenaMG</v>
      </c>
      <c r="B1630" s="21" t="s">
        <v>4641</v>
      </c>
      <c r="C1630" s="22" t="s">
        <v>24</v>
      </c>
      <c r="D1630" s="22" t="s">
        <v>2459</v>
      </c>
      <c r="E1630" s="9" t="s">
        <v>4816</v>
      </c>
      <c r="F1630" s="9">
        <v>3105608</v>
      </c>
      <c r="G1630" s="9" t="s">
        <v>4817</v>
      </c>
      <c r="H1630" s="9" t="s">
        <v>4818</v>
      </c>
      <c r="I1630" s="9">
        <v>759.18600000000004</v>
      </c>
      <c r="J1630" s="9">
        <v>139061</v>
      </c>
      <c r="K1630" s="9">
        <v>166.34</v>
      </c>
      <c r="L1630" s="9">
        <v>98.4</v>
      </c>
      <c r="M1630" s="9">
        <v>0.76900000000000002</v>
      </c>
      <c r="N1630" s="9">
        <v>8.5299999999999994</v>
      </c>
      <c r="O1630" s="9">
        <v>344024.75121000002</v>
      </c>
      <c r="P1630" s="9">
        <v>320991.76423999999</v>
      </c>
      <c r="Q1630" s="9">
        <v>22976.86</v>
      </c>
      <c r="R1630" s="12">
        <f>J1630*VLOOKUP(C1630,'Projeto Básico'!A:F,6,FALSE)</f>
        <v>241.13609624600278</v>
      </c>
    </row>
    <row r="1631" spans="1:18">
      <c r="A1631" t="str">
        <f t="shared" si="25"/>
        <v>Barra LongaMG</v>
      </c>
      <c r="B1631" s="21" t="s">
        <v>4641</v>
      </c>
      <c r="C1631" s="22" t="s">
        <v>24</v>
      </c>
      <c r="D1631" s="22" t="s">
        <v>2459</v>
      </c>
      <c r="E1631" s="9" t="s">
        <v>4819</v>
      </c>
      <c r="F1631" s="9">
        <v>3105707</v>
      </c>
      <c r="G1631" s="9" t="s">
        <v>4820</v>
      </c>
      <c r="H1631" s="9" t="s">
        <v>4821</v>
      </c>
      <c r="I1631" s="9">
        <v>383.62799999999999</v>
      </c>
      <c r="J1631" s="9">
        <v>4905</v>
      </c>
      <c r="K1631" s="9">
        <v>16.010000000000002</v>
      </c>
      <c r="L1631" s="9">
        <v>97.6</v>
      </c>
      <c r="M1631" s="9">
        <v>0.624</v>
      </c>
      <c r="N1631" s="9" t="s">
        <v>151</v>
      </c>
      <c r="O1631" s="9">
        <v>19109.24914</v>
      </c>
      <c r="P1631" s="9">
        <v>16229.08473</v>
      </c>
      <c r="Q1631" s="9">
        <v>14322.27</v>
      </c>
      <c r="R1631" s="12">
        <f>J1631*VLOOKUP(C1631,'Projeto Básico'!A:F,6,FALSE)</f>
        <v>8.5054224555169569</v>
      </c>
    </row>
    <row r="1632" spans="1:18">
      <c r="A1632" t="str">
        <f t="shared" si="25"/>
        <v>BarrosoMG</v>
      </c>
      <c r="B1632" s="21" t="s">
        <v>4641</v>
      </c>
      <c r="C1632" s="22" t="s">
        <v>24</v>
      </c>
      <c r="D1632" s="22" t="s">
        <v>2459</v>
      </c>
      <c r="E1632" s="9" t="s">
        <v>4822</v>
      </c>
      <c r="F1632" s="9">
        <v>3105905</v>
      </c>
      <c r="G1632" s="9" t="s">
        <v>4823</v>
      </c>
      <c r="H1632" s="9" t="s">
        <v>4824</v>
      </c>
      <c r="I1632" s="9">
        <v>82.07</v>
      </c>
      <c r="J1632" s="9">
        <v>20981</v>
      </c>
      <c r="K1632" s="9">
        <v>238.81</v>
      </c>
      <c r="L1632" s="9">
        <v>99.2</v>
      </c>
      <c r="M1632" s="9">
        <v>0.73399999999999999</v>
      </c>
      <c r="N1632" s="9">
        <v>14.02</v>
      </c>
      <c r="O1632" s="9">
        <v>44350.617619999997</v>
      </c>
      <c r="P1632" s="9">
        <v>38477.877419999997</v>
      </c>
      <c r="Q1632" s="9">
        <v>23555.61</v>
      </c>
      <c r="R1632" s="12">
        <f>J1632*VLOOKUP(C1632,'Projeto Básico'!A:F,6,FALSE)</f>
        <v>36.381706124200058</v>
      </c>
    </row>
    <row r="1633" spans="1:18">
      <c r="A1633" t="str">
        <f t="shared" si="25"/>
        <v>Bela Vista de MinasMG</v>
      </c>
      <c r="B1633" s="21" t="s">
        <v>4641</v>
      </c>
      <c r="C1633" s="22" t="s">
        <v>24</v>
      </c>
      <c r="D1633" s="22" t="s">
        <v>2459</v>
      </c>
      <c r="E1633" s="9" t="s">
        <v>4825</v>
      </c>
      <c r="F1633" s="9">
        <v>3106002</v>
      </c>
      <c r="G1633" s="9" t="s">
        <v>4826</v>
      </c>
      <c r="H1633" s="9" t="s">
        <v>4827</v>
      </c>
      <c r="I1633" s="9">
        <v>109.143</v>
      </c>
      <c r="J1633" s="9">
        <v>10269</v>
      </c>
      <c r="K1633" s="9">
        <v>91.66</v>
      </c>
      <c r="L1633" s="9">
        <v>100</v>
      </c>
      <c r="M1633" s="9">
        <v>0.67400000000000004</v>
      </c>
      <c r="N1633" s="9">
        <v>20.41</v>
      </c>
      <c r="O1633" s="9">
        <v>32314.60744</v>
      </c>
      <c r="P1633" s="9">
        <v>29417.774290000001</v>
      </c>
      <c r="Q1633" s="9">
        <v>31152.83</v>
      </c>
      <c r="R1633" s="12">
        <f>J1633*VLOOKUP(C1633,'Projeto Básico'!A:F,6,FALSE)</f>
        <v>17.806765177513483</v>
      </c>
    </row>
    <row r="1634" spans="1:18">
      <c r="A1634" t="str">
        <f t="shared" si="25"/>
        <v>Belmiro BragaMG</v>
      </c>
      <c r="B1634" s="21" t="s">
        <v>4641</v>
      </c>
      <c r="C1634" s="22" t="s">
        <v>24</v>
      </c>
      <c r="D1634" s="22" t="s">
        <v>2459</v>
      </c>
      <c r="E1634" s="9" t="s">
        <v>4828</v>
      </c>
      <c r="F1634" s="9">
        <v>3106101</v>
      </c>
      <c r="G1634" s="9" t="s">
        <v>4829</v>
      </c>
      <c r="H1634" s="9" t="s">
        <v>4830</v>
      </c>
      <c r="I1634" s="9">
        <v>393.08600000000001</v>
      </c>
      <c r="J1634" s="9">
        <v>3422</v>
      </c>
      <c r="K1634" s="9">
        <v>8.66</v>
      </c>
      <c r="L1634" s="9">
        <v>99.2</v>
      </c>
      <c r="M1634" s="9">
        <v>0.66</v>
      </c>
      <c r="N1634" s="9">
        <v>74.069999999999993</v>
      </c>
      <c r="O1634" s="9">
        <v>18231.88896</v>
      </c>
      <c r="P1634" s="9">
        <v>13267.78904</v>
      </c>
      <c r="Q1634" s="9">
        <v>17009.27</v>
      </c>
      <c r="R1634" s="12">
        <f>J1634*VLOOKUP(C1634,'Projeto Básico'!A:F,6,FALSE)</f>
        <v>5.9338543614228394</v>
      </c>
    </row>
    <row r="1635" spans="1:18">
      <c r="A1635" t="str">
        <f t="shared" si="25"/>
        <v>Belo HorizonteMG</v>
      </c>
      <c r="B1635" s="21" t="s">
        <v>4641</v>
      </c>
      <c r="C1635" s="22" t="s">
        <v>24</v>
      </c>
      <c r="D1635" s="22" t="s">
        <v>2459</v>
      </c>
      <c r="E1635" s="9" t="s">
        <v>4831</v>
      </c>
      <c r="F1635" s="9">
        <v>3106200</v>
      </c>
      <c r="G1635" s="9" t="s">
        <v>4832</v>
      </c>
      <c r="H1635" s="9" t="s">
        <v>4833</v>
      </c>
      <c r="I1635" s="9">
        <v>331.35399999999998</v>
      </c>
      <c r="J1635" s="9">
        <v>2530701</v>
      </c>
      <c r="K1635" s="9">
        <v>7167</v>
      </c>
      <c r="L1635" s="9">
        <v>97.6</v>
      </c>
      <c r="M1635" s="9">
        <v>0.81</v>
      </c>
      <c r="N1635" s="9">
        <v>9.2799999999999994</v>
      </c>
      <c r="O1635" s="9">
        <v>10145985.448000001</v>
      </c>
      <c r="P1635" s="9">
        <v>10036417.543670001</v>
      </c>
      <c r="Q1635" s="9">
        <v>38670.400000000001</v>
      </c>
      <c r="R1635" s="12">
        <f>J1635*VLOOKUP(C1635,'Projeto Básico'!A:F,6,FALSE)</f>
        <v>4388.3141923749681</v>
      </c>
    </row>
    <row r="1636" spans="1:18">
      <c r="A1636" t="str">
        <f t="shared" si="25"/>
        <v>Belo OrienteMG</v>
      </c>
      <c r="B1636" s="21" t="s">
        <v>4641</v>
      </c>
      <c r="C1636" s="22" t="s">
        <v>24</v>
      </c>
      <c r="D1636" s="22" t="s">
        <v>2459</v>
      </c>
      <c r="E1636" s="9" t="s">
        <v>4834</v>
      </c>
      <c r="F1636" s="9">
        <v>3106309</v>
      </c>
      <c r="G1636" s="9" t="s">
        <v>4835</v>
      </c>
      <c r="H1636" s="9" t="s">
        <v>4836</v>
      </c>
      <c r="I1636" s="9">
        <v>334.90899999999999</v>
      </c>
      <c r="J1636" s="9">
        <v>27277</v>
      </c>
      <c r="K1636" s="9">
        <v>69.86</v>
      </c>
      <c r="L1636" s="9">
        <v>98.9</v>
      </c>
      <c r="M1636" s="9">
        <v>0.68600000000000005</v>
      </c>
      <c r="N1636" s="9">
        <v>23.41</v>
      </c>
      <c r="O1636" s="9">
        <v>90708.862909999996</v>
      </c>
      <c r="P1636" s="9">
        <v>77910.579180000001</v>
      </c>
      <c r="Q1636" s="9">
        <v>69522.13</v>
      </c>
      <c r="R1636" s="12">
        <f>J1636*VLOOKUP(C1636,'Projeto Básico'!A:F,6,FALSE)</f>
        <v>47.299165814298888</v>
      </c>
    </row>
    <row r="1637" spans="1:18">
      <c r="A1637" t="str">
        <f t="shared" si="25"/>
        <v>Belo ValeMG</v>
      </c>
      <c r="B1637" s="21" t="s">
        <v>4641</v>
      </c>
      <c r="C1637" s="22" t="s">
        <v>24</v>
      </c>
      <c r="D1637" s="22" t="s">
        <v>2459</v>
      </c>
      <c r="E1637" s="9" t="s">
        <v>4837</v>
      </c>
      <c r="F1637" s="9">
        <v>3106408</v>
      </c>
      <c r="G1637" s="9" t="s">
        <v>4838</v>
      </c>
      <c r="H1637" s="9" t="s">
        <v>4839</v>
      </c>
      <c r="I1637" s="9">
        <v>365.923</v>
      </c>
      <c r="J1637" s="9">
        <v>7723</v>
      </c>
      <c r="K1637" s="9">
        <v>20.59</v>
      </c>
      <c r="L1637" s="9">
        <v>97.1</v>
      </c>
      <c r="M1637" s="9">
        <v>0.65500000000000003</v>
      </c>
      <c r="N1637" s="9" t="s">
        <v>151</v>
      </c>
      <c r="O1637" s="9">
        <v>45642.253530000002</v>
      </c>
      <c r="P1637" s="9">
        <v>39123.193550000004</v>
      </c>
      <c r="Q1637" s="9">
        <v>27060.74</v>
      </c>
      <c r="R1637" s="12">
        <f>J1637*VLOOKUP(C1637,'Projeto Básico'!A:F,6,FALSE)</f>
        <v>13.391922043620278</v>
      </c>
    </row>
    <row r="1638" spans="1:18">
      <c r="A1638" t="str">
        <f t="shared" si="25"/>
        <v>BeriloMG</v>
      </c>
      <c r="B1638" s="21" t="s">
        <v>4641</v>
      </c>
      <c r="C1638" s="22" t="s">
        <v>24</v>
      </c>
      <c r="D1638" s="22" t="s">
        <v>2459</v>
      </c>
      <c r="E1638" s="9" t="s">
        <v>4840</v>
      </c>
      <c r="F1638" s="9">
        <v>3106507</v>
      </c>
      <c r="G1638" s="9" t="s">
        <v>4841</v>
      </c>
      <c r="H1638" s="9" t="s">
        <v>4842</v>
      </c>
      <c r="I1638" s="9">
        <v>587.10599999999999</v>
      </c>
      <c r="J1638" s="9">
        <v>11813</v>
      </c>
      <c r="K1638" s="9">
        <v>20.95</v>
      </c>
      <c r="L1638" s="9">
        <v>98.9</v>
      </c>
      <c r="M1638" s="9">
        <v>0.628</v>
      </c>
      <c r="N1638" s="9" t="s">
        <v>151</v>
      </c>
      <c r="O1638" s="9">
        <v>23051.726719999999</v>
      </c>
      <c r="P1638" s="9">
        <v>21807.164639999999</v>
      </c>
      <c r="Q1638" s="9">
        <v>8941.69</v>
      </c>
      <c r="R1638" s="12">
        <f>J1638*VLOOKUP(C1638,'Projeto Básico'!A:F,6,FALSE)</f>
        <v>20.484109167588546</v>
      </c>
    </row>
    <row r="1639" spans="1:18">
      <c r="A1639" t="str">
        <f t="shared" si="25"/>
        <v>BertópolisMG</v>
      </c>
      <c r="B1639" s="21" t="s">
        <v>4641</v>
      </c>
      <c r="C1639" s="22" t="s">
        <v>24</v>
      </c>
      <c r="D1639" s="22" t="s">
        <v>2459</v>
      </c>
      <c r="E1639" s="9" t="s">
        <v>4843</v>
      </c>
      <c r="F1639" s="9">
        <v>3106606</v>
      </c>
      <c r="G1639" s="9" t="s">
        <v>4844</v>
      </c>
      <c r="H1639" s="9" t="s">
        <v>4845</v>
      </c>
      <c r="I1639" s="9">
        <v>427.803</v>
      </c>
      <c r="J1639" s="9">
        <v>4609</v>
      </c>
      <c r="K1639" s="9">
        <v>10.51</v>
      </c>
      <c r="L1639" s="9">
        <v>83.9</v>
      </c>
      <c r="M1639" s="9">
        <v>0.59399999999999997</v>
      </c>
      <c r="N1639" s="9">
        <v>40.54</v>
      </c>
      <c r="O1639" s="9">
        <v>14879.40294</v>
      </c>
      <c r="P1639" s="9">
        <v>14494.19707</v>
      </c>
      <c r="Q1639" s="9">
        <v>9959.3799999999992</v>
      </c>
      <c r="R1639" s="12">
        <f>J1639*VLOOKUP(C1639,'Projeto Básico'!A:F,6,FALSE)</f>
        <v>7.9921492553471269</v>
      </c>
    </row>
    <row r="1640" spans="1:18">
      <c r="A1640" t="str">
        <f t="shared" si="25"/>
        <v>BerizalMG</v>
      </c>
      <c r="B1640" s="21" t="s">
        <v>4641</v>
      </c>
      <c r="C1640" s="22" t="s">
        <v>24</v>
      </c>
      <c r="D1640" s="22" t="s">
        <v>2459</v>
      </c>
      <c r="E1640" s="9" t="s">
        <v>4846</v>
      </c>
      <c r="F1640" s="9">
        <v>3106655</v>
      </c>
      <c r="G1640" s="9" t="s">
        <v>4847</v>
      </c>
      <c r="H1640" s="9" t="s">
        <v>4848</v>
      </c>
      <c r="I1640" s="9">
        <v>488.75599999999997</v>
      </c>
      <c r="J1640" s="9">
        <v>4792</v>
      </c>
      <c r="K1640" s="9">
        <v>8.94</v>
      </c>
      <c r="L1640" s="9">
        <v>97.8</v>
      </c>
      <c r="M1640" s="9">
        <v>0.60399999999999998</v>
      </c>
      <c r="N1640" s="9">
        <v>17.86</v>
      </c>
      <c r="O1640" s="9">
        <v>14755.467650000001</v>
      </c>
      <c r="P1640" s="9">
        <v>13463.607669999999</v>
      </c>
      <c r="Q1640" s="9">
        <v>11399.58</v>
      </c>
      <c r="R1640" s="12">
        <f>J1640*VLOOKUP(C1640,'Projeto Básico'!A:F,6,FALSE)</f>
        <v>8.3094769432899618</v>
      </c>
    </row>
    <row r="1641" spans="1:18">
      <c r="A1641" t="str">
        <f t="shared" si="25"/>
        <v>BetimMG</v>
      </c>
      <c r="B1641" s="21" t="s">
        <v>4641</v>
      </c>
      <c r="C1641" s="22" t="s">
        <v>24</v>
      </c>
      <c r="D1641" s="22" t="s">
        <v>2459</v>
      </c>
      <c r="E1641" s="9" t="s">
        <v>4849</v>
      </c>
      <c r="F1641" s="9">
        <v>3106705</v>
      </c>
      <c r="G1641" s="9" t="s">
        <v>4850</v>
      </c>
      <c r="H1641" s="9" t="s">
        <v>4851</v>
      </c>
      <c r="I1641" s="9">
        <v>343.88400000000001</v>
      </c>
      <c r="J1641" s="9">
        <v>450024</v>
      </c>
      <c r="K1641" s="9">
        <v>1102.8</v>
      </c>
      <c r="L1641" s="9">
        <v>98</v>
      </c>
      <c r="M1641" s="9">
        <v>0.749</v>
      </c>
      <c r="N1641" s="9">
        <v>10.53</v>
      </c>
      <c r="O1641" s="9">
        <v>1775733.38546</v>
      </c>
      <c r="P1641" s="9">
        <v>1363402.08923</v>
      </c>
      <c r="Q1641" s="9">
        <v>58871.28</v>
      </c>
      <c r="R1641" s="12">
        <f>J1641*VLOOKUP(C1641,'Projeto Básico'!A:F,6,FALSE)</f>
        <v>780.35560349063473</v>
      </c>
    </row>
    <row r="1642" spans="1:18">
      <c r="A1642" t="str">
        <f t="shared" si="25"/>
        <v>Bias FortesMG</v>
      </c>
      <c r="B1642" s="21" t="s">
        <v>4641</v>
      </c>
      <c r="C1642" s="22" t="s">
        <v>24</v>
      </c>
      <c r="D1642" s="22" t="s">
        <v>2459</v>
      </c>
      <c r="E1642" s="9" t="s">
        <v>4852</v>
      </c>
      <c r="F1642" s="9">
        <v>3106804</v>
      </c>
      <c r="G1642" s="9" t="s">
        <v>4853</v>
      </c>
      <c r="H1642" s="9" t="s">
        <v>4854</v>
      </c>
      <c r="I1642" s="9">
        <v>283.53500000000003</v>
      </c>
      <c r="J1642" s="9">
        <v>3282</v>
      </c>
      <c r="K1642" s="9">
        <v>13.38</v>
      </c>
      <c r="L1642" s="9">
        <v>97.8</v>
      </c>
      <c r="M1642" s="9">
        <v>0.62</v>
      </c>
      <c r="N1642" s="9">
        <v>26.32</v>
      </c>
      <c r="O1642" s="9">
        <v>12932.27311</v>
      </c>
      <c r="P1642" s="9">
        <v>9822.1282599999995</v>
      </c>
      <c r="Q1642" s="9">
        <v>11029.45</v>
      </c>
      <c r="R1642" s="12">
        <f>J1642*VLOOKUP(C1642,'Projeto Básico'!A:F,6,FALSE)</f>
        <v>5.6910900099911625</v>
      </c>
    </row>
    <row r="1643" spans="1:18">
      <c r="A1643" t="str">
        <f t="shared" si="25"/>
        <v>BicasMG</v>
      </c>
      <c r="B1643" s="21" t="s">
        <v>4641</v>
      </c>
      <c r="C1643" s="22" t="s">
        <v>24</v>
      </c>
      <c r="D1643" s="22" t="s">
        <v>2459</v>
      </c>
      <c r="E1643" s="9" t="s">
        <v>4855</v>
      </c>
      <c r="F1643" s="9">
        <v>3106903</v>
      </c>
      <c r="G1643" s="9" t="s">
        <v>4856</v>
      </c>
      <c r="H1643" s="9" t="s">
        <v>4857</v>
      </c>
      <c r="I1643" s="9">
        <v>140.08199999999999</v>
      </c>
      <c r="J1643" s="9">
        <v>14612</v>
      </c>
      <c r="K1643" s="9">
        <v>97.46</v>
      </c>
      <c r="L1643" s="9">
        <v>98.9</v>
      </c>
      <c r="M1643" s="9">
        <v>0.74399999999999999</v>
      </c>
      <c r="N1643" s="9" t="s">
        <v>151</v>
      </c>
      <c r="O1643" s="9">
        <v>32650.62989</v>
      </c>
      <c r="P1643" s="9">
        <v>29217.422320000001</v>
      </c>
      <c r="Q1643" s="9">
        <v>18972.16</v>
      </c>
      <c r="R1643" s="12">
        <f>J1643*VLOOKUP(C1643,'Projeto Básico'!A:F,6,FALSE)</f>
        <v>25.337662165140426</v>
      </c>
    </row>
    <row r="1644" spans="1:18">
      <c r="A1644" t="str">
        <f t="shared" si="25"/>
        <v>BiquinhasMG</v>
      </c>
      <c r="B1644" s="21" t="s">
        <v>4641</v>
      </c>
      <c r="C1644" s="22" t="s">
        <v>24</v>
      </c>
      <c r="D1644" s="22" t="s">
        <v>2459</v>
      </c>
      <c r="E1644" s="9" t="s">
        <v>4858</v>
      </c>
      <c r="F1644" s="9">
        <v>3107000</v>
      </c>
      <c r="G1644" s="9" t="s">
        <v>4859</v>
      </c>
      <c r="H1644" s="9" t="s">
        <v>4860</v>
      </c>
      <c r="I1644" s="9">
        <v>458.94799999999998</v>
      </c>
      <c r="J1644" s="9">
        <v>2482</v>
      </c>
      <c r="K1644" s="9">
        <v>5.73</v>
      </c>
      <c r="L1644" s="9">
        <v>99.1</v>
      </c>
      <c r="M1644" s="9">
        <v>0.68799999999999994</v>
      </c>
      <c r="N1644" s="9" t="s">
        <v>151</v>
      </c>
      <c r="O1644" s="9">
        <v>14906.281489999999</v>
      </c>
      <c r="P1644" s="9">
        <v>14725.13256</v>
      </c>
      <c r="Q1644" s="9">
        <v>20867.47</v>
      </c>
      <c r="R1644" s="12">
        <f>J1644*VLOOKUP(C1644,'Projeto Básico'!A:F,6,FALSE)</f>
        <v>4.303865144667296</v>
      </c>
    </row>
    <row r="1645" spans="1:18">
      <c r="A1645" t="str">
        <f t="shared" si="25"/>
        <v>Boa EsperançaMG</v>
      </c>
      <c r="B1645" s="21" t="s">
        <v>4641</v>
      </c>
      <c r="C1645" s="22" t="s">
        <v>24</v>
      </c>
      <c r="D1645" s="22" t="s">
        <v>2459</v>
      </c>
      <c r="E1645" s="9" t="s">
        <v>2495</v>
      </c>
      <c r="F1645" s="9">
        <v>3107109</v>
      </c>
      <c r="G1645" s="9" t="s">
        <v>2496</v>
      </c>
      <c r="H1645" s="9" t="s">
        <v>4861</v>
      </c>
      <c r="I1645" s="9">
        <v>860.66899999999998</v>
      </c>
      <c r="J1645" s="9">
        <v>40308</v>
      </c>
      <c r="K1645" s="9">
        <v>44.75</v>
      </c>
      <c r="L1645" s="9">
        <v>96.9</v>
      </c>
      <c r="M1645" s="9">
        <v>0.70399999999999996</v>
      </c>
      <c r="N1645" s="9">
        <v>9.73</v>
      </c>
      <c r="O1645" s="9">
        <v>108963.21953</v>
      </c>
      <c r="P1645" s="9">
        <v>100790.09633</v>
      </c>
      <c r="Q1645" s="9">
        <v>23022.21</v>
      </c>
      <c r="R1645" s="12">
        <f>J1645*VLOOKUP(C1645,'Projeto Básico'!A:F,6,FALSE)</f>
        <v>69.895324839343019</v>
      </c>
    </row>
    <row r="1646" spans="1:18">
      <c r="A1646" t="str">
        <f t="shared" si="25"/>
        <v>Bocaina de MinasMG</v>
      </c>
      <c r="B1646" s="21" t="s">
        <v>4641</v>
      </c>
      <c r="C1646" s="22" t="s">
        <v>24</v>
      </c>
      <c r="D1646" s="22" t="s">
        <v>2459</v>
      </c>
      <c r="E1646" s="9" t="s">
        <v>4862</v>
      </c>
      <c r="F1646" s="9">
        <v>3107208</v>
      </c>
      <c r="G1646" s="9" t="s">
        <v>4863</v>
      </c>
      <c r="H1646" s="9" t="s">
        <v>4864</v>
      </c>
      <c r="I1646" s="9">
        <v>503.77</v>
      </c>
      <c r="J1646" s="9">
        <v>5088</v>
      </c>
      <c r="K1646" s="9">
        <v>9.94</v>
      </c>
      <c r="L1646" s="9">
        <v>96.4</v>
      </c>
      <c r="M1646" s="9">
        <v>0.64500000000000002</v>
      </c>
      <c r="N1646" s="9">
        <v>28.57</v>
      </c>
      <c r="O1646" s="9">
        <v>14953.50879</v>
      </c>
      <c r="P1646" s="9">
        <v>12953.5803</v>
      </c>
      <c r="Q1646" s="9">
        <v>13592.61</v>
      </c>
      <c r="R1646" s="12">
        <f>J1646*VLOOKUP(C1646,'Projeto Básico'!A:F,6,FALSE)</f>
        <v>8.8227501434597926</v>
      </c>
    </row>
    <row r="1647" spans="1:18">
      <c r="A1647" t="str">
        <f t="shared" si="25"/>
        <v>BocaiúvaMG</v>
      </c>
      <c r="B1647" s="21" t="s">
        <v>4641</v>
      </c>
      <c r="C1647" s="22" t="s">
        <v>24</v>
      </c>
      <c r="D1647" s="22" t="s">
        <v>2459</v>
      </c>
      <c r="E1647" s="9" t="s">
        <v>4865</v>
      </c>
      <c r="F1647" s="9">
        <v>3107307</v>
      </c>
      <c r="G1647" s="9" t="s">
        <v>4866</v>
      </c>
      <c r="H1647" s="9" t="s">
        <v>4867</v>
      </c>
      <c r="I1647" s="9">
        <v>3206.7570000000001</v>
      </c>
      <c r="J1647" s="9">
        <v>50521</v>
      </c>
      <c r="K1647" s="9">
        <v>14.45</v>
      </c>
      <c r="L1647" s="9">
        <v>97.8</v>
      </c>
      <c r="M1647" s="9">
        <v>0.7</v>
      </c>
      <c r="N1647" s="9">
        <v>4.84</v>
      </c>
      <c r="O1647" s="9">
        <v>101426.83053000001</v>
      </c>
      <c r="P1647" s="9">
        <v>92541.632039999997</v>
      </c>
      <c r="Q1647" s="9">
        <v>20915.84</v>
      </c>
      <c r="R1647" s="12">
        <f>J1647*VLOOKUP(C1647,'Projeto Básico'!A:F,6,FALSE)</f>
        <v>87.60498427628383</v>
      </c>
    </row>
    <row r="1648" spans="1:18">
      <c r="A1648" t="str">
        <f t="shared" si="25"/>
        <v>Bom DespachoMG</v>
      </c>
      <c r="B1648" s="21" t="s">
        <v>4641</v>
      </c>
      <c r="C1648" s="22" t="s">
        <v>24</v>
      </c>
      <c r="D1648" s="22" t="s">
        <v>2459</v>
      </c>
      <c r="E1648" s="9" t="s">
        <v>4868</v>
      </c>
      <c r="F1648" s="9">
        <v>3107406</v>
      </c>
      <c r="G1648" s="9" t="s">
        <v>4869</v>
      </c>
      <c r="H1648" s="9" t="s">
        <v>4870</v>
      </c>
      <c r="I1648" s="9">
        <v>1213.546</v>
      </c>
      <c r="J1648" s="9">
        <v>51436</v>
      </c>
      <c r="K1648" s="9">
        <v>37.28</v>
      </c>
      <c r="L1648" s="9">
        <v>98.3</v>
      </c>
      <c r="M1648" s="9">
        <v>0.75</v>
      </c>
      <c r="N1648" s="9">
        <v>14.29</v>
      </c>
      <c r="O1648" s="9">
        <v>131328.81743</v>
      </c>
      <c r="P1648" s="9">
        <v>119411.10166</v>
      </c>
      <c r="Q1648" s="9">
        <v>28324.99</v>
      </c>
      <c r="R1648" s="12">
        <f>J1648*VLOOKUP(C1648,'Projeto Básico'!A:F,6,FALSE)</f>
        <v>89.191622715998008</v>
      </c>
    </row>
    <row r="1649" spans="1:18">
      <c r="A1649" t="str">
        <f t="shared" si="25"/>
        <v>Bom Jardim de MinasMG</v>
      </c>
      <c r="B1649" s="21" t="s">
        <v>4641</v>
      </c>
      <c r="C1649" s="22" t="s">
        <v>24</v>
      </c>
      <c r="D1649" s="22" t="s">
        <v>2459</v>
      </c>
      <c r="E1649" s="9" t="s">
        <v>4871</v>
      </c>
      <c r="F1649" s="9">
        <v>3107505</v>
      </c>
      <c r="G1649" s="9" t="s">
        <v>2783</v>
      </c>
      <c r="H1649" s="9" t="s">
        <v>4872</v>
      </c>
      <c r="I1649" s="9">
        <v>412.02100000000002</v>
      </c>
      <c r="J1649" s="9">
        <v>6444</v>
      </c>
      <c r="K1649" s="9">
        <v>15.78</v>
      </c>
      <c r="L1649" s="9">
        <v>98.8</v>
      </c>
      <c r="M1649" s="9">
        <v>0.67300000000000004</v>
      </c>
      <c r="N1649" s="9" t="s">
        <v>151</v>
      </c>
      <c r="O1649" s="9">
        <v>18751.21875</v>
      </c>
      <c r="P1649" s="9">
        <v>17171.665550000002</v>
      </c>
      <c r="Q1649" s="9">
        <v>18572.09</v>
      </c>
      <c r="R1649" s="12">
        <f>J1649*VLOOKUP(C1649,'Projeto Básico'!A:F,6,FALSE)</f>
        <v>11.174096290183746</v>
      </c>
    </row>
    <row r="1650" spans="1:18">
      <c r="A1650" t="str">
        <f t="shared" si="25"/>
        <v>Bom Jesus da PenhaMG</v>
      </c>
      <c r="B1650" s="21" t="s">
        <v>4641</v>
      </c>
      <c r="C1650" s="22" t="s">
        <v>24</v>
      </c>
      <c r="D1650" s="22" t="s">
        <v>2459</v>
      </c>
      <c r="E1650" s="9" t="s">
        <v>4873</v>
      </c>
      <c r="F1650" s="9">
        <v>3107604</v>
      </c>
      <c r="G1650" s="9" t="s">
        <v>820</v>
      </c>
      <c r="H1650" s="9" t="s">
        <v>4874</v>
      </c>
      <c r="I1650" s="9">
        <v>208.34899999999999</v>
      </c>
      <c r="J1650" s="9">
        <v>4270</v>
      </c>
      <c r="K1650" s="9">
        <v>18.66</v>
      </c>
      <c r="L1650" s="9">
        <v>98.7</v>
      </c>
      <c r="M1650" s="9">
        <v>0.73499999999999999</v>
      </c>
      <c r="N1650" s="9" t="s">
        <v>151</v>
      </c>
      <c r="O1650" s="9">
        <v>20770.495650000001</v>
      </c>
      <c r="P1650" s="9">
        <v>16756.93563</v>
      </c>
      <c r="Q1650" s="9">
        <v>37481.11</v>
      </c>
      <c r="R1650" s="12">
        <f>J1650*VLOOKUP(C1650,'Projeto Básico'!A:F,6,FALSE)</f>
        <v>7.4043127186661382</v>
      </c>
    </row>
    <row r="1651" spans="1:18">
      <c r="A1651" t="str">
        <f t="shared" si="25"/>
        <v>Bom Jesus do AmparoMG</v>
      </c>
      <c r="B1651" s="21" t="s">
        <v>4641</v>
      </c>
      <c r="C1651" s="22" t="s">
        <v>24</v>
      </c>
      <c r="D1651" s="22" t="s">
        <v>2459</v>
      </c>
      <c r="E1651" s="9" t="s">
        <v>4875</v>
      </c>
      <c r="F1651" s="9">
        <v>3107703</v>
      </c>
      <c r="G1651" s="9" t="s">
        <v>820</v>
      </c>
      <c r="H1651" s="9" t="s">
        <v>4876</v>
      </c>
      <c r="I1651" s="9">
        <v>195.61099999999999</v>
      </c>
      <c r="J1651" s="9">
        <v>6182</v>
      </c>
      <c r="K1651" s="9">
        <v>28.07</v>
      </c>
      <c r="L1651" s="9">
        <v>97.5</v>
      </c>
      <c r="M1651" s="9">
        <v>0.68300000000000005</v>
      </c>
      <c r="N1651" s="9" t="s">
        <v>151</v>
      </c>
      <c r="O1651" s="9">
        <v>18793.02378</v>
      </c>
      <c r="P1651" s="9">
        <v>20170.209080000001</v>
      </c>
      <c r="Q1651" s="9">
        <v>23378.76</v>
      </c>
      <c r="R1651" s="12">
        <f>J1651*VLOOKUP(C1651,'Projeto Básico'!A:F,6,FALSE)</f>
        <v>10.71978014679018</v>
      </c>
    </row>
    <row r="1652" spans="1:18">
      <c r="A1652" t="str">
        <f t="shared" si="25"/>
        <v>Bom Jesus do GalhoMG</v>
      </c>
      <c r="B1652" s="21" t="s">
        <v>4641</v>
      </c>
      <c r="C1652" s="22" t="s">
        <v>24</v>
      </c>
      <c r="D1652" s="22" t="s">
        <v>2459</v>
      </c>
      <c r="E1652" s="9" t="s">
        <v>4877</v>
      </c>
      <c r="F1652" s="9">
        <v>3107802</v>
      </c>
      <c r="G1652" s="9" t="s">
        <v>820</v>
      </c>
      <c r="H1652" s="9" t="s">
        <v>4878</v>
      </c>
      <c r="I1652" s="9">
        <v>592.28899999999999</v>
      </c>
      <c r="J1652" s="9">
        <v>14792</v>
      </c>
      <c r="K1652" s="9">
        <v>25.94</v>
      </c>
      <c r="L1652" s="9">
        <v>97.2</v>
      </c>
      <c r="M1652" s="9">
        <v>0.623</v>
      </c>
      <c r="N1652" s="9">
        <v>18.52</v>
      </c>
      <c r="O1652" s="9">
        <v>28534.179080000002</v>
      </c>
      <c r="P1652" s="9">
        <v>24099.373449999999</v>
      </c>
      <c r="Q1652" s="9">
        <v>10898.87</v>
      </c>
      <c r="R1652" s="12">
        <f>J1652*VLOOKUP(C1652,'Projeto Básico'!A:F,6,FALSE)</f>
        <v>25.649787759838294</v>
      </c>
    </row>
    <row r="1653" spans="1:18">
      <c r="A1653" t="str">
        <f t="shared" si="25"/>
        <v>Bom RepousoMG</v>
      </c>
      <c r="B1653" s="21" t="s">
        <v>4641</v>
      </c>
      <c r="C1653" s="22" t="s">
        <v>24</v>
      </c>
      <c r="D1653" s="22" t="s">
        <v>2459</v>
      </c>
      <c r="E1653" s="9" t="s">
        <v>4879</v>
      </c>
      <c r="F1653" s="9">
        <v>3107901</v>
      </c>
      <c r="G1653" s="9" t="s">
        <v>4880</v>
      </c>
      <c r="H1653" s="9" t="s">
        <v>4881</v>
      </c>
      <c r="I1653" s="9">
        <v>229.845</v>
      </c>
      <c r="J1653" s="9">
        <v>10527</v>
      </c>
      <c r="K1653" s="9">
        <v>45.5</v>
      </c>
      <c r="L1653" s="9">
        <v>95.1</v>
      </c>
      <c r="M1653" s="9">
        <v>0.65300000000000002</v>
      </c>
      <c r="N1653" s="9" t="s">
        <v>151</v>
      </c>
      <c r="O1653" s="9">
        <v>26531.84317</v>
      </c>
      <c r="P1653" s="9">
        <v>23613.500950000001</v>
      </c>
      <c r="Q1653" s="9">
        <v>13699.84</v>
      </c>
      <c r="R1653" s="12">
        <f>J1653*VLOOKUP(C1653,'Projeto Básico'!A:F,6,FALSE)</f>
        <v>18.254145196580431</v>
      </c>
    </row>
    <row r="1654" spans="1:18">
      <c r="A1654" t="str">
        <f t="shared" si="25"/>
        <v>Bom SucessoMG</v>
      </c>
      <c r="B1654" s="21" t="s">
        <v>4641</v>
      </c>
      <c r="C1654" s="22" t="s">
        <v>24</v>
      </c>
      <c r="D1654" s="22" t="s">
        <v>2459</v>
      </c>
      <c r="E1654" s="9" t="s">
        <v>4882</v>
      </c>
      <c r="F1654" s="9">
        <v>3108008</v>
      </c>
      <c r="G1654" s="9" t="s">
        <v>4883</v>
      </c>
      <c r="H1654" s="9" t="s">
        <v>4884</v>
      </c>
      <c r="I1654" s="9">
        <v>705.04600000000005</v>
      </c>
      <c r="J1654" s="9">
        <v>17612</v>
      </c>
      <c r="K1654" s="9">
        <v>24.46</v>
      </c>
      <c r="L1654" s="9">
        <v>97.9</v>
      </c>
      <c r="M1654" s="9">
        <v>0.69199999999999995</v>
      </c>
      <c r="N1654" s="9">
        <v>20.55</v>
      </c>
      <c r="O1654" s="9">
        <v>47142.746449999999</v>
      </c>
      <c r="P1654" s="9">
        <v>39912.683879999997</v>
      </c>
      <c r="Q1654" s="9">
        <v>21414</v>
      </c>
      <c r="R1654" s="12">
        <f>J1654*VLOOKUP(C1654,'Projeto Básico'!A:F,6,FALSE)</f>
        <v>30.539755410104924</v>
      </c>
    </row>
    <row r="1655" spans="1:18">
      <c r="A1655" t="str">
        <f t="shared" si="25"/>
        <v>BonfimMG</v>
      </c>
      <c r="B1655" s="21" t="s">
        <v>4641</v>
      </c>
      <c r="C1655" s="22" t="s">
        <v>24</v>
      </c>
      <c r="D1655" s="22" t="s">
        <v>2459</v>
      </c>
      <c r="E1655" s="9" t="s">
        <v>4885</v>
      </c>
      <c r="F1655" s="9">
        <v>3108107</v>
      </c>
      <c r="G1655" s="9" t="s">
        <v>1766</v>
      </c>
      <c r="H1655" s="9" t="s">
        <v>4886</v>
      </c>
      <c r="I1655" s="9">
        <v>301.86500000000001</v>
      </c>
      <c r="J1655" s="9">
        <v>6852</v>
      </c>
      <c r="K1655" s="9">
        <v>22.59</v>
      </c>
      <c r="L1655" s="9">
        <v>98.5</v>
      </c>
      <c r="M1655" s="9">
        <v>0.63700000000000001</v>
      </c>
      <c r="N1655" s="9" t="s">
        <v>151</v>
      </c>
      <c r="O1655" s="9">
        <v>19095.871500000001</v>
      </c>
      <c r="P1655" s="9">
        <v>19887.694149999999</v>
      </c>
      <c r="Q1655" s="9">
        <v>16278.88</v>
      </c>
      <c r="R1655" s="12">
        <f>J1655*VLOOKUP(C1655,'Projeto Básico'!A:F,6,FALSE)</f>
        <v>11.881580971498918</v>
      </c>
    </row>
    <row r="1656" spans="1:18">
      <c r="A1656" t="str">
        <f t="shared" si="25"/>
        <v>Bonfinópolis de MinasMG</v>
      </c>
      <c r="B1656" s="21" t="s">
        <v>4641</v>
      </c>
      <c r="C1656" s="22" t="s">
        <v>24</v>
      </c>
      <c r="D1656" s="22" t="s">
        <v>2459</v>
      </c>
      <c r="E1656" s="9" t="s">
        <v>4887</v>
      </c>
      <c r="F1656" s="9">
        <v>3108206</v>
      </c>
      <c r="G1656" s="9" t="s">
        <v>4888</v>
      </c>
      <c r="H1656" s="9" t="s">
        <v>4889</v>
      </c>
      <c r="I1656" s="9">
        <v>1850.4870000000001</v>
      </c>
      <c r="J1656" s="9">
        <v>5397</v>
      </c>
      <c r="K1656" s="9">
        <v>3.17</v>
      </c>
      <c r="L1656" s="9">
        <v>97.7</v>
      </c>
      <c r="M1656" s="9">
        <v>0.67800000000000005</v>
      </c>
      <c r="N1656" s="9">
        <v>16.670000000000002</v>
      </c>
      <c r="O1656" s="9">
        <v>23966.45551</v>
      </c>
      <c r="P1656" s="9">
        <v>20567.006150000001</v>
      </c>
      <c r="Q1656" s="9">
        <v>50785.65</v>
      </c>
      <c r="R1656" s="12">
        <f>J1656*VLOOKUP(C1656,'Projeto Básico'!A:F,6,FALSE)</f>
        <v>9.3585657476911361</v>
      </c>
    </row>
    <row r="1657" spans="1:18">
      <c r="A1657" t="str">
        <f t="shared" si="25"/>
        <v>Bonito de MinasMG</v>
      </c>
      <c r="B1657" s="21" t="s">
        <v>4641</v>
      </c>
      <c r="C1657" s="22" t="s">
        <v>24</v>
      </c>
      <c r="D1657" s="22" t="s">
        <v>2459</v>
      </c>
      <c r="E1657" s="9" t="s">
        <v>4890</v>
      </c>
      <c r="F1657" s="9">
        <v>3108255</v>
      </c>
      <c r="G1657" s="9" t="s">
        <v>826</v>
      </c>
      <c r="H1657" s="9" t="s">
        <v>4891</v>
      </c>
      <c r="I1657" s="9">
        <v>3936.4549999999999</v>
      </c>
      <c r="J1657" s="9">
        <v>11502</v>
      </c>
      <c r="K1657" s="9">
        <v>2.48</v>
      </c>
      <c r="L1657" s="9">
        <v>93</v>
      </c>
      <c r="M1657" s="9">
        <v>0.53700000000000003</v>
      </c>
      <c r="N1657" s="9">
        <v>25.86</v>
      </c>
      <c r="O1657" s="9">
        <v>27769.794999999998</v>
      </c>
      <c r="P1657" s="9">
        <v>25677.391029999999</v>
      </c>
      <c r="Q1657" s="9">
        <v>8001.93</v>
      </c>
      <c r="R1657" s="12">
        <f>J1657*VLOOKUP(C1657,'Projeto Básico'!A:F,6,FALSE)</f>
        <v>19.944825501193893</v>
      </c>
    </row>
    <row r="1658" spans="1:18">
      <c r="A1658" t="str">
        <f t="shared" si="25"/>
        <v>Borda da MataMG</v>
      </c>
      <c r="B1658" s="21" t="s">
        <v>4641</v>
      </c>
      <c r="C1658" s="22" t="s">
        <v>24</v>
      </c>
      <c r="D1658" s="22" t="s">
        <v>2459</v>
      </c>
      <c r="E1658" s="9" t="s">
        <v>4892</v>
      </c>
      <c r="F1658" s="9">
        <v>3108305</v>
      </c>
      <c r="G1658" s="9" t="s">
        <v>4893</v>
      </c>
      <c r="H1658" s="9" t="s">
        <v>4894</v>
      </c>
      <c r="I1658" s="9">
        <v>301.108</v>
      </c>
      <c r="J1658" s="9">
        <v>19809</v>
      </c>
      <c r="K1658" s="9">
        <v>56.85</v>
      </c>
      <c r="L1658" s="9">
        <v>96.8</v>
      </c>
      <c r="M1658" s="9">
        <v>0.73</v>
      </c>
      <c r="N1658" s="9">
        <v>13.61</v>
      </c>
      <c r="O1658" s="9">
        <v>40717.496279999999</v>
      </c>
      <c r="P1658" s="9">
        <v>36534.477659999997</v>
      </c>
      <c r="Q1658" s="9">
        <v>17404.310000000001</v>
      </c>
      <c r="R1658" s="12">
        <f>J1658*VLOOKUP(C1658,'Projeto Básico'!A:F,6,FALSE)</f>
        <v>34.349421696500592</v>
      </c>
    </row>
    <row r="1659" spans="1:18">
      <c r="A1659" t="str">
        <f t="shared" si="25"/>
        <v>BotelhosMG</v>
      </c>
      <c r="B1659" s="21" t="s">
        <v>4641</v>
      </c>
      <c r="C1659" s="22" t="s">
        <v>24</v>
      </c>
      <c r="D1659" s="22" t="s">
        <v>2459</v>
      </c>
      <c r="E1659" s="9" t="s">
        <v>4895</v>
      </c>
      <c r="F1659" s="9">
        <v>3108404</v>
      </c>
      <c r="G1659" s="9" t="s">
        <v>4896</v>
      </c>
      <c r="H1659" s="9" t="s">
        <v>4897</v>
      </c>
      <c r="I1659" s="9">
        <v>334.089</v>
      </c>
      <c r="J1659" s="9">
        <v>14927</v>
      </c>
      <c r="K1659" s="9">
        <v>44.66</v>
      </c>
      <c r="L1659" s="9">
        <v>96.7</v>
      </c>
      <c r="M1659" s="9">
        <v>0.70199999999999996</v>
      </c>
      <c r="N1659" s="9">
        <v>14.71</v>
      </c>
      <c r="O1659" s="9">
        <v>31837.182830000002</v>
      </c>
      <c r="P1659" s="9">
        <v>25178.780220000001</v>
      </c>
      <c r="Q1659" s="9">
        <v>18275.11</v>
      </c>
      <c r="R1659" s="12">
        <f>J1659*VLOOKUP(C1659,'Projeto Básico'!A:F,6,FALSE)</f>
        <v>25.883881955861696</v>
      </c>
    </row>
    <row r="1660" spans="1:18">
      <c r="A1660" t="str">
        <f t="shared" si="25"/>
        <v>BotumirimMG</v>
      </c>
      <c r="B1660" s="21" t="s">
        <v>4641</v>
      </c>
      <c r="C1660" s="22" t="s">
        <v>24</v>
      </c>
      <c r="D1660" s="22" t="s">
        <v>2459</v>
      </c>
      <c r="E1660" s="9" t="s">
        <v>4898</v>
      </c>
      <c r="F1660" s="9">
        <v>3108503</v>
      </c>
      <c r="G1660" s="9" t="s">
        <v>4899</v>
      </c>
      <c r="H1660" s="9" t="s">
        <v>4900</v>
      </c>
      <c r="I1660" s="9">
        <v>1568.884</v>
      </c>
      <c r="J1660" s="9">
        <v>6259</v>
      </c>
      <c r="K1660" s="9">
        <v>4.1399999999999997</v>
      </c>
      <c r="L1660" s="9">
        <v>96.5</v>
      </c>
      <c r="M1660" s="9">
        <v>0.60199999999999998</v>
      </c>
      <c r="N1660" s="9">
        <v>16.13</v>
      </c>
      <c r="O1660" s="9">
        <v>15928.065769999999</v>
      </c>
      <c r="P1660" s="9">
        <v>14698.463470000001</v>
      </c>
      <c r="Q1660" s="9">
        <v>9638.98</v>
      </c>
      <c r="R1660" s="12">
        <f>J1660*VLOOKUP(C1660,'Projeto Básico'!A:F,6,FALSE)</f>
        <v>10.853300540077601</v>
      </c>
    </row>
    <row r="1661" spans="1:18">
      <c r="A1661" t="str">
        <f t="shared" si="25"/>
        <v>Brasilândia de MinasMG</v>
      </c>
      <c r="B1661" s="21" t="s">
        <v>4641</v>
      </c>
      <c r="C1661" s="22" t="s">
        <v>24</v>
      </c>
      <c r="D1661" s="22" t="s">
        <v>2459</v>
      </c>
      <c r="E1661" s="9" t="s">
        <v>4901</v>
      </c>
      <c r="F1661" s="9">
        <v>3108552</v>
      </c>
      <c r="G1661" s="9" t="s">
        <v>4230</v>
      </c>
      <c r="H1661" s="9" t="s">
        <v>4902</v>
      </c>
      <c r="I1661" s="9">
        <v>2509.694</v>
      </c>
      <c r="J1661" s="9">
        <v>16950</v>
      </c>
      <c r="K1661" s="9">
        <v>5.67</v>
      </c>
      <c r="L1661" s="9">
        <v>97.5</v>
      </c>
      <c r="M1661" s="9">
        <v>0.67400000000000004</v>
      </c>
      <c r="N1661" s="9">
        <v>12.71</v>
      </c>
      <c r="O1661" s="9">
        <v>32490.597129999998</v>
      </c>
      <c r="P1661" s="9">
        <v>27703.088919999998</v>
      </c>
      <c r="Q1661" s="9">
        <v>23051.81</v>
      </c>
      <c r="R1661" s="12">
        <f>J1661*VLOOKUP(C1661,'Projeto Básico'!A:F,6,FALSE)</f>
        <v>29.391826834049425</v>
      </c>
    </row>
    <row r="1662" spans="1:18">
      <c r="A1662" t="str">
        <f t="shared" si="25"/>
        <v>Brasília de MinasMG</v>
      </c>
      <c r="B1662" s="21" t="s">
        <v>4641</v>
      </c>
      <c r="C1662" s="22" t="s">
        <v>24</v>
      </c>
      <c r="D1662" s="22" t="s">
        <v>2459</v>
      </c>
      <c r="E1662" s="9" t="s">
        <v>4903</v>
      </c>
      <c r="F1662" s="9">
        <v>3108602</v>
      </c>
      <c r="G1662" s="9" t="s">
        <v>4904</v>
      </c>
      <c r="H1662" s="9" t="s">
        <v>4905</v>
      </c>
      <c r="I1662" s="9">
        <v>1399.4839999999999</v>
      </c>
      <c r="J1662" s="9">
        <v>32460</v>
      </c>
      <c r="K1662" s="9">
        <v>22.3</v>
      </c>
      <c r="L1662" s="9">
        <v>96.8</v>
      </c>
      <c r="M1662" s="9">
        <v>0.65600000000000003</v>
      </c>
      <c r="N1662" s="9">
        <v>18</v>
      </c>
      <c r="O1662" s="9">
        <v>83595.882320000004</v>
      </c>
      <c r="P1662" s="9">
        <v>77024.271040000007</v>
      </c>
      <c r="Q1662" s="9">
        <v>11029.18</v>
      </c>
      <c r="R1662" s="12">
        <f>J1662*VLOOKUP(C1662,'Projeto Básico'!A:F,6,FALSE)</f>
        <v>56.286648910515886</v>
      </c>
    </row>
    <row r="1663" spans="1:18">
      <c r="A1663" t="str">
        <f t="shared" si="25"/>
        <v>Brás PiresMG</v>
      </c>
      <c r="B1663" s="21" t="s">
        <v>4641</v>
      </c>
      <c r="C1663" s="22" t="s">
        <v>24</v>
      </c>
      <c r="D1663" s="22" t="s">
        <v>2459</v>
      </c>
      <c r="E1663" s="9" t="s">
        <v>4906</v>
      </c>
      <c r="F1663" s="9">
        <v>3108701</v>
      </c>
      <c r="G1663" s="9" t="s">
        <v>4907</v>
      </c>
      <c r="H1663" s="9" t="s">
        <v>4908</v>
      </c>
      <c r="I1663" s="9">
        <v>223.351</v>
      </c>
      <c r="J1663" s="9">
        <v>4255</v>
      </c>
      <c r="K1663" s="9">
        <v>20.76</v>
      </c>
      <c r="L1663" s="9">
        <v>97.4</v>
      </c>
      <c r="M1663" s="9">
        <v>0.625</v>
      </c>
      <c r="N1663" s="9">
        <v>32.26</v>
      </c>
      <c r="O1663" s="9">
        <v>14143.716780000001</v>
      </c>
      <c r="P1663" s="9">
        <v>13020.09058</v>
      </c>
      <c r="Q1663" s="9">
        <v>10442.36</v>
      </c>
      <c r="R1663" s="12">
        <f>J1663*VLOOKUP(C1663,'Projeto Básico'!A:F,6,FALSE)</f>
        <v>7.3783022524413155</v>
      </c>
    </row>
    <row r="1664" spans="1:18">
      <c r="A1664" t="str">
        <f t="shared" si="25"/>
        <v>BraúnasMG</v>
      </c>
      <c r="B1664" s="21" t="s">
        <v>4641</v>
      </c>
      <c r="C1664" s="22" t="s">
        <v>24</v>
      </c>
      <c r="D1664" s="22" t="s">
        <v>2459</v>
      </c>
      <c r="E1664" s="9" t="s">
        <v>4909</v>
      </c>
      <c r="F1664" s="9">
        <v>3108800</v>
      </c>
      <c r="G1664" s="9" t="s">
        <v>4910</v>
      </c>
      <c r="H1664" s="9" t="s">
        <v>4911</v>
      </c>
      <c r="I1664" s="9">
        <v>378.31799999999998</v>
      </c>
      <c r="J1664" s="9">
        <v>4737</v>
      </c>
      <c r="K1664" s="9">
        <v>13.3</v>
      </c>
      <c r="L1664" s="9">
        <v>98.3</v>
      </c>
      <c r="M1664" s="9">
        <v>0.624</v>
      </c>
      <c r="N1664" s="9" t="s">
        <v>151</v>
      </c>
      <c r="O1664" s="9">
        <v>17853.349419999999</v>
      </c>
      <c r="P1664" s="9">
        <v>14818.36598</v>
      </c>
      <c r="Q1664" s="9">
        <v>42615.85</v>
      </c>
      <c r="R1664" s="12">
        <f>J1664*VLOOKUP(C1664,'Projeto Básico'!A:F,6,FALSE)</f>
        <v>8.2141052337989446</v>
      </c>
    </row>
    <row r="1665" spans="1:18">
      <c r="A1665" t="str">
        <f t="shared" si="25"/>
        <v>BrazópolisMG</v>
      </c>
      <c r="B1665" s="21" t="s">
        <v>4641</v>
      </c>
      <c r="C1665" s="22" t="s">
        <v>24</v>
      </c>
      <c r="D1665" s="22" t="s">
        <v>2459</v>
      </c>
      <c r="E1665" s="9" t="s">
        <v>4912</v>
      </c>
      <c r="F1665" s="9">
        <v>3108909</v>
      </c>
      <c r="G1665" s="9" t="s">
        <v>4913</v>
      </c>
      <c r="H1665" s="9" t="s">
        <v>4914</v>
      </c>
      <c r="I1665" s="9">
        <v>367.68799999999999</v>
      </c>
      <c r="J1665" s="9">
        <v>14364</v>
      </c>
      <c r="K1665" s="9">
        <v>39.869999999999997</v>
      </c>
      <c r="L1665" s="9">
        <v>98.4</v>
      </c>
      <c r="M1665" s="9">
        <v>0.69199999999999995</v>
      </c>
      <c r="N1665" s="9">
        <v>13.16</v>
      </c>
      <c r="O1665" s="9">
        <v>32492.53198</v>
      </c>
      <c r="P1665" s="9">
        <v>26518.58354</v>
      </c>
      <c r="Q1665" s="9">
        <v>12824.27</v>
      </c>
      <c r="R1665" s="12">
        <f>J1665*VLOOKUP(C1665,'Projeto Básico'!A:F,6,FALSE)</f>
        <v>24.907622456890024</v>
      </c>
    </row>
    <row r="1666" spans="1:18">
      <c r="A1666" t="str">
        <f t="shared" si="25"/>
        <v>BrumadinhoMG</v>
      </c>
      <c r="B1666" s="21" t="s">
        <v>4641</v>
      </c>
      <c r="C1666" s="22" t="s">
        <v>24</v>
      </c>
      <c r="D1666" s="22" t="s">
        <v>2459</v>
      </c>
      <c r="E1666" s="9" t="s">
        <v>4915</v>
      </c>
      <c r="F1666" s="9">
        <v>3109006</v>
      </c>
      <c r="G1666" s="9" t="s">
        <v>4916</v>
      </c>
      <c r="H1666" s="9" t="s">
        <v>4917</v>
      </c>
      <c r="I1666" s="9">
        <v>639.43399999999997</v>
      </c>
      <c r="J1666" s="9">
        <v>41208</v>
      </c>
      <c r="K1666" s="9">
        <v>53.13</v>
      </c>
      <c r="L1666" s="9">
        <v>98.4</v>
      </c>
      <c r="M1666" s="9">
        <v>0.747</v>
      </c>
      <c r="N1666" s="9">
        <v>13.67</v>
      </c>
      <c r="O1666" s="9">
        <v>175543.55033999999</v>
      </c>
      <c r="P1666" s="9">
        <v>165401.05390999999</v>
      </c>
      <c r="Q1666" s="9">
        <v>57064.24</v>
      </c>
      <c r="R1666" s="12">
        <f>J1666*VLOOKUP(C1666,'Projeto Básico'!A:F,6,FALSE)</f>
        <v>71.455952812832365</v>
      </c>
    </row>
    <row r="1667" spans="1:18">
      <c r="A1667" t="str">
        <f t="shared" si="25"/>
        <v>Bueno BrandãoMG</v>
      </c>
      <c r="B1667" s="21" t="s">
        <v>4641</v>
      </c>
      <c r="C1667" s="22" t="s">
        <v>24</v>
      </c>
      <c r="D1667" s="22" t="s">
        <v>2459</v>
      </c>
      <c r="E1667" s="9" t="s">
        <v>4918</v>
      </c>
      <c r="F1667" s="9">
        <v>3109105</v>
      </c>
      <c r="G1667" s="9" t="s">
        <v>4919</v>
      </c>
      <c r="H1667" s="9" t="s">
        <v>4920</v>
      </c>
      <c r="I1667" s="9">
        <v>356.15</v>
      </c>
      <c r="J1667" s="9">
        <v>10982</v>
      </c>
      <c r="K1667" s="9">
        <v>30.58</v>
      </c>
      <c r="L1667" s="9">
        <v>98</v>
      </c>
      <c r="M1667" s="9">
        <v>0.65800000000000003</v>
      </c>
      <c r="N1667" s="9" t="s">
        <v>151</v>
      </c>
      <c r="O1667" s="9">
        <v>25003.86623</v>
      </c>
      <c r="P1667" s="9">
        <v>21990.038789999999</v>
      </c>
      <c r="Q1667" s="9">
        <v>16573.45</v>
      </c>
      <c r="R1667" s="12">
        <f>J1667*VLOOKUP(C1667,'Projeto Básico'!A:F,6,FALSE)</f>
        <v>19.04312933873338</v>
      </c>
    </row>
    <row r="1668" spans="1:18">
      <c r="A1668" t="str">
        <f t="shared" si="25"/>
        <v>BuenópolisMG</v>
      </c>
      <c r="B1668" s="21" t="s">
        <v>4641</v>
      </c>
      <c r="C1668" s="22" t="s">
        <v>24</v>
      </c>
      <c r="D1668" s="22" t="s">
        <v>2459</v>
      </c>
      <c r="E1668" s="9" t="s">
        <v>4921</v>
      </c>
      <c r="F1668" s="9">
        <v>3109204</v>
      </c>
      <c r="G1668" s="9" t="s">
        <v>4922</v>
      </c>
      <c r="H1668" s="9" t="s">
        <v>4923</v>
      </c>
      <c r="I1668" s="9">
        <v>1599.8810000000001</v>
      </c>
      <c r="J1668" s="9">
        <v>10342</v>
      </c>
      <c r="K1668" s="9">
        <v>6.43</v>
      </c>
      <c r="L1668" s="9">
        <v>95.1</v>
      </c>
      <c r="M1668" s="9">
        <v>0.66900000000000004</v>
      </c>
      <c r="N1668" s="9">
        <v>18.87</v>
      </c>
      <c r="O1668" s="9">
        <v>25297.72766</v>
      </c>
      <c r="P1668" s="9">
        <v>22171.294290000002</v>
      </c>
      <c r="Q1668" s="9">
        <v>12763.9</v>
      </c>
      <c r="R1668" s="12">
        <f>J1668*VLOOKUP(C1668,'Projeto Básico'!A:F,6,FALSE)</f>
        <v>17.933349446474285</v>
      </c>
    </row>
    <row r="1669" spans="1:18">
      <c r="A1669" t="str">
        <f t="shared" si="25"/>
        <v>BugreMG</v>
      </c>
      <c r="B1669" s="21" t="s">
        <v>4641</v>
      </c>
      <c r="C1669" s="22" t="s">
        <v>24</v>
      </c>
      <c r="D1669" s="22" t="s">
        <v>2459</v>
      </c>
      <c r="E1669" s="9" t="s">
        <v>4924</v>
      </c>
      <c r="F1669" s="9">
        <v>3109253</v>
      </c>
      <c r="G1669" s="9" t="s">
        <v>4925</v>
      </c>
      <c r="H1669" s="9" t="s">
        <v>4926</v>
      </c>
      <c r="I1669" s="9">
        <v>161.49100000000001</v>
      </c>
      <c r="J1669" s="9">
        <v>3984</v>
      </c>
      <c r="K1669" s="9">
        <v>24.66</v>
      </c>
      <c r="L1669" s="9">
        <v>98.4</v>
      </c>
      <c r="M1669" s="9">
        <v>0.627</v>
      </c>
      <c r="N1669" s="9">
        <v>37.04</v>
      </c>
      <c r="O1669" s="9">
        <v>15550.85763</v>
      </c>
      <c r="P1669" s="9">
        <v>15180.2174</v>
      </c>
      <c r="Q1669" s="9">
        <v>10571.82</v>
      </c>
      <c r="R1669" s="12">
        <f>J1669*VLOOKUP(C1669,'Projeto Básico'!A:F,6,FALSE)</f>
        <v>6.9083798293128558</v>
      </c>
    </row>
    <row r="1670" spans="1:18">
      <c r="A1670" t="str">
        <f t="shared" ref="A1670:A1733" si="26">CONCATENATE(E1670,C1670)</f>
        <v>BuritisMG</v>
      </c>
      <c r="B1670" s="21" t="s">
        <v>4641</v>
      </c>
      <c r="C1670" s="22" t="s">
        <v>24</v>
      </c>
      <c r="D1670" s="22" t="s">
        <v>2459</v>
      </c>
      <c r="E1670" s="9" t="s">
        <v>4927</v>
      </c>
      <c r="F1670" s="9">
        <v>3109303</v>
      </c>
      <c r="G1670" s="9" t="s">
        <v>4928</v>
      </c>
      <c r="H1670" s="9" t="s">
        <v>4929</v>
      </c>
      <c r="I1670" s="9">
        <v>5225.1859999999997</v>
      </c>
      <c r="J1670" s="9">
        <v>25179</v>
      </c>
      <c r="K1670" s="9">
        <v>4.3499999999999996</v>
      </c>
      <c r="L1670" s="9">
        <v>97.8</v>
      </c>
      <c r="M1670" s="9">
        <v>0.67200000000000004</v>
      </c>
      <c r="N1670" s="9">
        <v>10.64</v>
      </c>
      <c r="O1670" s="9">
        <v>77830.365539999999</v>
      </c>
      <c r="P1670" s="9">
        <v>75333.762149999995</v>
      </c>
      <c r="Q1670" s="9">
        <v>38041.06</v>
      </c>
      <c r="R1670" s="12">
        <f>J1670*VLOOKUP(C1670,'Projeto Básico'!A:F,6,FALSE)</f>
        <v>43.661168604987047</v>
      </c>
    </row>
    <row r="1671" spans="1:18">
      <c r="A1671" t="str">
        <f t="shared" si="26"/>
        <v>BuritizeiroMG</v>
      </c>
      <c r="B1671" s="21" t="s">
        <v>4641</v>
      </c>
      <c r="C1671" s="22" t="s">
        <v>24</v>
      </c>
      <c r="D1671" s="22" t="s">
        <v>2459</v>
      </c>
      <c r="E1671" s="9" t="s">
        <v>4930</v>
      </c>
      <c r="F1671" s="9">
        <v>3109402</v>
      </c>
      <c r="G1671" s="9" t="s">
        <v>4931</v>
      </c>
      <c r="H1671" s="9" t="s">
        <v>4932</v>
      </c>
      <c r="I1671" s="9">
        <v>7218.4009999999998</v>
      </c>
      <c r="J1671" s="9">
        <v>28184</v>
      </c>
      <c r="K1671" s="9">
        <v>3.73</v>
      </c>
      <c r="L1671" s="9">
        <v>96.8</v>
      </c>
      <c r="M1671" s="9">
        <v>0.624</v>
      </c>
      <c r="N1671" s="9">
        <v>19.11</v>
      </c>
      <c r="O1671" s="9">
        <v>54705.835220000001</v>
      </c>
      <c r="P1671" s="9">
        <v>46533.60484</v>
      </c>
      <c r="Q1671" s="9">
        <v>21029.279999999999</v>
      </c>
      <c r="R1671" s="12">
        <f>J1671*VLOOKUP(C1671,'Projeto Básico'!A:F,6,FALSE)</f>
        <v>48.871932005359824</v>
      </c>
    </row>
    <row r="1672" spans="1:18">
      <c r="A1672" t="str">
        <f t="shared" si="26"/>
        <v>Cabeceira GrandeMG</v>
      </c>
      <c r="B1672" s="21" t="s">
        <v>4641</v>
      </c>
      <c r="C1672" s="22" t="s">
        <v>24</v>
      </c>
      <c r="D1672" s="22" t="s">
        <v>2459</v>
      </c>
      <c r="E1672" s="9" t="s">
        <v>4933</v>
      </c>
      <c r="F1672" s="9">
        <v>3109451</v>
      </c>
      <c r="G1672" s="9" t="s">
        <v>2809</v>
      </c>
      <c r="H1672" s="9" t="s">
        <v>4934</v>
      </c>
      <c r="I1672" s="9">
        <v>1033.0550000000001</v>
      </c>
      <c r="J1672" s="9">
        <v>7025</v>
      </c>
      <c r="K1672" s="9">
        <v>6.26</v>
      </c>
      <c r="L1672" s="9">
        <v>98.2</v>
      </c>
      <c r="M1672" s="9">
        <v>0.64800000000000002</v>
      </c>
      <c r="N1672" s="9">
        <v>60.61</v>
      </c>
      <c r="O1672" s="9">
        <v>31573.47651</v>
      </c>
      <c r="P1672" s="9">
        <v>25348.427749999999</v>
      </c>
      <c r="Q1672" s="9">
        <v>55628.4</v>
      </c>
      <c r="R1672" s="12">
        <f>J1672*VLOOKUP(C1672,'Projeto Básico'!A:F,6,FALSE)</f>
        <v>12.181568348625204</v>
      </c>
    </row>
    <row r="1673" spans="1:18">
      <c r="A1673" t="str">
        <f t="shared" si="26"/>
        <v>Cabo VerdeMG</v>
      </c>
      <c r="B1673" s="21" t="s">
        <v>4641</v>
      </c>
      <c r="C1673" s="22" t="s">
        <v>24</v>
      </c>
      <c r="D1673" s="22" t="s">
        <v>2459</v>
      </c>
      <c r="E1673" s="9" t="s">
        <v>4935</v>
      </c>
      <c r="F1673" s="9">
        <v>3109501</v>
      </c>
      <c r="G1673" s="9" t="s">
        <v>4936</v>
      </c>
      <c r="H1673" s="9" t="s">
        <v>4937</v>
      </c>
      <c r="I1673" s="9">
        <v>368.20600000000002</v>
      </c>
      <c r="J1673" s="9">
        <v>14074</v>
      </c>
      <c r="K1673" s="9">
        <v>37.54</v>
      </c>
      <c r="L1673" s="9">
        <v>94.6</v>
      </c>
      <c r="M1673" s="9">
        <v>0.67400000000000004</v>
      </c>
      <c r="N1673" s="9" t="s">
        <v>151</v>
      </c>
      <c r="O1673" s="9">
        <v>30423.456320000001</v>
      </c>
      <c r="P1673" s="9">
        <v>27638.272669999998</v>
      </c>
      <c r="Q1673" s="9">
        <v>18243.59</v>
      </c>
      <c r="R1673" s="12">
        <f>J1673*VLOOKUP(C1673,'Projeto Básico'!A:F,6,FALSE)</f>
        <v>24.404753443210122</v>
      </c>
    </row>
    <row r="1674" spans="1:18">
      <c r="A1674" t="str">
        <f t="shared" si="26"/>
        <v>Cachoeira da PrataMG</v>
      </c>
      <c r="B1674" s="21" t="s">
        <v>4641</v>
      </c>
      <c r="C1674" s="22" t="s">
        <v>24</v>
      </c>
      <c r="D1674" s="22" t="s">
        <v>2459</v>
      </c>
      <c r="E1674" s="9" t="s">
        <v>4938</v>
      </c>
      <c r="F1674" s="9">
        <v>3109600</v>
      </c>
      <c r="G1674" s="9" t="s">
        <v>2504</v>
      </c>
      <c r="H1674" s="9" t="s">
        <v>4939</v>
      </c>
      <c r="I1674" s="9">
        <v>61.381</v>
      </c>
      <c r="J1674" s="9">
        <v>3580</v>
      </c>
      <c r="K1674" s="9">
        <v>59.53</v>
      </c>
      <c r="L1674" s="9">
        <v>98.1</v>
      </c>
      <c r="M1674" s="9">
        <v>0.74099999999999999</v>
      </c>
      <c r="N1674" s="9">
        <v>35.71</v>
      </c>
      <c r="O1674" s="9">
        <v>15260.12111</v>
      </c>
      <c r="P1674" s="9">
        <v>12455.951779999999</v>
      </c>
      <c r="Q1674" s="9">
        <v>13669.94</v>
      </c>
      <c r="R1674" s="12">
        <f>J1674*VLOOKUP(C1674,'Projeto Básico'!A:F,6,FALSE)</f>
        <v>6.2078312723243032</v>
      </c>
    </row>
    <row r="1675" spans="1:18">
      <c r="A1675" t="str">
        <f t="shared" si="26"/>
        <v>Cachoeira de MinasMG</v>
      </c>
      <c r="B1675" s="21" t="s">
        <v>4641</v>
      </c>
      <c r="C1675" s="22" t="s">
        <v>24</v>
      </c>
      <c r="D1675" s="22" t="s">
        <v>2459</v>
      </c>
      <c r="E1675" s="9" t="s">
        <v>4940</v>
      </c>
      <c r="F1675" s="9">
        <v>3109709</v>
      </c>
      <c r="G1675" s="9" t="s">
        <v>2504</v>
      </c>
      <c r="H1675" s="9" t="s">
        <v>4941</v>
      </c>
      <c r="I1675" s="9">
        <v>304.24299999999999</v>
      </c>
      <c r="J1675" s="9">
        <v>11609</v>
      </c>
      <c r="K1675" s="9">
        <v>36.270000000000003</v>
      </c>
      <c r="L1675" s="9">
        <v>97.7</v>
      </c>
      <c r="M1675" s="9">
        <v>0.70599999999999996</v>
      </c>
      <c r="N1675" s="9">
        <v>15.15</v>
      </c>
      <c r="O1675" s="9">
        <v>27332.099760000001</v>
      </c>
      <c r="P1675" s="9">
        <v>25258.291529999999</v>
      </c>
      <c r="Q1675" s="9">
        <v>33682.400000000001</v>
      </c>
      <c r="R1675" s="12">
        <f>J1675*VLOOKUP(C1675,'Projeto Básico'!A:F,6,FALSE)</f>
        <v>20.13036682693096</v>
      </c>
    </row>
    <row r="1676" spans="1:18">
      <c r="A1676" t="str">
        <f t="shared" si="26"/>
        <v>Cachoeira DouradaMG</v>
      </c>
      <c r="B1676" s="21" t="s">
        <v>4641</v>
      </c>
      <c r="C1676" s="22" t="s">
        <v>24</v>
      </c>
      <c r="D1676" s="22" t="s">
        <v>2459</v>
      </c>
      <c r="E1676" s="9" t="s">
        <v>2816</v>
      </c>
      <c r="F1676" s="9">
        <v>3109808</v>
      </c>
      <c r="G1676" s="9" t="s">
        <v>2504</v>
      </c>
      <c r="H1676" s="9" t="s">
        <v>4942</v>
      </c>
      <c r="I1676" s="9">
        <v>203.07</v>
      </c>
      <c r="J1676" s="9">
        <v>2720</v>
      </c>
      <c r="K1676" s="9">
        <v>12.47</v>
      </c>
      <c r="L1676" s="9">
        <v>98.3</v>
      </c>
      <c r="M1676" s="9">
        <v>0.72599999999999998</v>
      </c>
      <c r="N1676" s="9" t="s">
        <v>151</v>
      </c>
      <c r="O1676" s="9">
        <v>32064.459330000002</v>
      </c>
      <c r="P1676" s="9">
        <v>26409.226699999999</v>
      </c>
      <c r="Q1676" s="9">
        <v>38193.51</v>
      </c>
      <c r="R1676" s="12">
        <f>J1676*VLOOKUP(C1676,'Projeto Básico'!A:F,6,FALSE)</f>
        <v>4.7165645421011462</v>
      </c>
    </row>
    <row r="1677" spans="1:18">
      <c r="A1677" t="str">
        <f t="shared" si="26"/>
        <v>CaetanópolisMG</v>
      </c>
      <c r="B1677" s="21" t="s">
        <v>4641</v>
      </c>
      <c r="C1677" s="22" t="s">
        <v>24</v>
      </c>
      <c r="D1677" s="22" t="s">
        <v>2459</v>
      </c>
      <c r="E1677" s="9" t="s">
        <v>4943</v>
      </c>
      <c r="F1677" s="9">
        <v>3109907</v>
      </c>
      <c r="G1677" s="9" t="s">
        <v>4944</v>
      </c>
      <c r="H1677" s="9" t="s">
        <v>4945</v>
      </c>
      <c r="I1677" s="9">
        <v>156.03899999999999</v>
      </c>
      <c r="J1677" s="9">
        <v>11869</v>
      </c>
      <c r="K1677" s="9">
        <v>65.48</v>
      </c>
      <c r="L1677" s="9">
        <v>98.1</v>
      </c>
      <c r="M1677" s="9">
        <v>0.70599999999999996</v>
      </c>
      <c r="N1677" s="9">
        <v>16.13</v>
      </c>
      <c r="O1677" s="9">
        <v>24011.81279</v>
      </c>
      <c r="P1677" s="9">
        <v>22188.819070000001</v>
      </c>
      <c r="Q1677" s="9">
        <v>22894.35</v>
      </c>
      <c r="R1677" s="12">
        <f>J1677*VLOOKUP(C1677,'Projeto Básico'!A:F,6,FALSE)</f>
        <v>20.581214908161218</v>
      </c>
    </row>
    <row r="1678" spans="1:18">
      <c r="A1678" t="str">
        <f t="shared" si="26"/>
        <v>CaetéMG</v>
      </c>
      <c r="B1678" s="21" t="s">
        <v>4641</v>
      </c>
      <c r="C1678" s="22" t="s">
        <v>24</v>
      </c>
      <c r="D1678" s="22" t="s">
        <v>2459</v>
      </c>
      <c r="E1678" s="9" t="s">
        <v>4946</v>
      </c>
      <c r="F1678" s="9">
        <v>3110004</v>
      </c>
      <c r="G1678" s="9" t="s">
        <v>4947</v>
      </c>
      <c r="H1678" s="9" t="s">
        <v>4948</v>
      </c>
      <c r="I1678" s="9">
        <v>542.53099999999995</v>
      </c>
      <c r="J1678" s="9">
        <v>45364</v>
      </c>
      <c r="K1678" s="9">
        <v>75.11</v>
      </c>
      <c r="L1678" s="9">
        <v>96.9</v>
      </c>
      <c r="M1678" s="9">
        <v>0.72799999999999998</v>
      </c>
      <c r="N1678" s="9">
        <v>8.75</v>
      </c>
      <c r="O1678" s="9">
        <v>88074.277990000002</v>
      </c>
      <c r="P1678" s="9">
        <v>83429.381420000005</v>
      </c>
      <c r="Q1678" s="9">
        <v>20233.61</v>
      </c>
      <c r="R1678" s="12">
        <f>J1678*VLOOKUP(C1678,'Projeto Básico'!A:F,6,FALSE)</f>
        <v>78.662585988189861</v>
      </c>
    </row>
    <row r="1679" spans="1:18">
      <c r="A1679" t="str">
        <f t="shared" si="26"/>
        <v>CaianaMG</v>
      </c>
      <c r="B1679" s="21" t="s">
        <v>4641</v>
      </c>
      <c r="C1679" s="22" t="s">
        <v>24</v>
      </c>
      <c r="D1679" s="22" t="s">
        <v>2459</v>
      </c>
      <c r="E1679" s="9" t="s">
        <v>4949</v>
      </c>
      <c r="F1679" s="9">
        <v>3110103</v>
      </c>
      <c r="G1679" s="9" t="s">
        <v>4950</v>
      </c>
      <c r="H1679" s="9" t="s">
        <v>4951</v>
      </c>
      <c r="I1679" s="9">
        <v>106.465</v>
      </c>
      <c r="J1679" s="9">
        <v>5584</v>
      </c>
      <c r="K1679" s="9">
        <v>46.66</v>
      </c>
      <c r="L1679" s="9">
        <v>97</v>
      </c>
      <c r="M1679" s="9">
        <v>0.63300000000000001</v>
      </c>
      <c r="N1679" s="9" t="s">
        <v>151</v>
      </c>
      <c r="O1679" s="9">
        <v>17273.88379</v>
      </c>
      <c r="P1679" s="9">
        <v>17172.80818</v>
      </c>
      <c r="Q1679" s="9">
        <v>20435.490000000002</v>
      </c>
      <c r="R1679" s="12">
        <f>J1679*VLOOKUP(C1679,'Projeto Básico'!A:F,6,FALSE)</f>
        <v>9.6828295599605898</v>
      </c>
    </row>
    <row r="1680" spans="1:18">
      <c r="A1680" t="str">
        <f t="shared" si="26"/>
        <v>CajuriMG</v>
      </c>
      <c r="B1680" s="21" t="s">
        <v>4641</v>
      </c>
      <c r="C1680" s="22" t="s">
        <v>24</v>
      </c>
      <c r="D1680" s="22" t="s">
        <v>2459</v>
      </c>
      <c r="E1680" s="9" t="s">
        <v>4952</v>
      </c>
      <c r="F1680" s="9">
        <v>3110202</v>
      </c>
      <c r="G1680" s="9" t="s">
        <v>4953</v>
      </c>
      <c r="H1680" s="9" t="s">
        <v>4954</v>
      </c>
      <c r="I1680" s="9">
        <v>83.037999999999997</v>
      </c>
      <c r="J1680" s="9">
        <v>3961</v>
      </c>
      <c r="K1680" s="9">
        <v>48.74</v>
      </c>
      <c r="L1680" s="9">
        <v>97.1</v>
      </c>
      <c r="M1680" s="9">
        <v>0.61699999999999999</v>
      </c>
      <c r="N1680" s="9">
        <v>16.95</v>
      </c>
      <c r="O1680" s="9">
        <v>15583.75794</v>
      </c>
      <c r="P1680" s="9">
        <v>14325.80774</v>
      </c>
      <c r="Q1680" s="9">
        <v>23518.73</v>
      </c>
      <c r="R1680" s="12">
        <f>J1680*VLOOKUP(C1680,'Projeto Básico'!A:F,6,FALSE)</f>
        <v>6.8684971144347946</v>
      </c>
    </row>
    <row r="1681" spans="1:18">
      <c r="A1681" t="str">
        <f t="shared" si="26"/>
        <v>CaldasMG</v>
      </c>
      <c r="B1681" s="21" t="s">
        <v>4641</v>
      </c>
      <c r="C1681" s="22" t="s">
        <v>24</v>
      </c>
      <c r="D1681" s="22" t="s">
        <v>2459</v>
      </c>
      <c r="E1681" s="9" t="s">
        <v>4955</v>
      </c>
      <c r="F1681" s="9">
        <v>3110301</v>
      </c>
      <c r="G1681" s="9" t="s">
        <v>4956</v>
      </c>
      <c r="H1681" s="9" t="s">
        <v>4957</v>
      </c>
      <c r="I1681" s="9">
        <v>711.41399999999999</v>
      </c>
      <c r="J1681" s="9">
        <v>14600</v>
      </c>
      <c r="K1681" s="9">
        <v>19.16</v>
      </c>
      <c r="L1681" s="9">
        <v>98.4</v>
      </c>
      <c r="M1681" s="9">
        <v>0.68700000000000006</v>
      </c>
      <c r="N1681" s="9">
        <v>36.36</v>
      </c>
      <c r="O1681" s="9">
        <v>33797.484340000003</v>
      </c>
      <c r="P1681" s="9">
        <v>32627.00405</v>
      </c>
      <c r="Q1681" s="9">
        <v>18427.97</v>
      </c>
      <c r="R1681" s="12">
        <f>J1681*VLOOKUP(C1681,'Projeto Básico'!A:F,6,FALSE)</f>
        <v>25.316853792160565</v>
      </c>
    </row>
    <row r="1682" spans="1:18">
      <c r="A1682" t="str">
        <f t="shared" si="26"/>
        <v>CamachoMG</v>
      </c>
      <c r="B1682" s="21" t="s">
        <v>4641</v>
      </c>
      <c r="C1682" s="22" t="s">
        <v>24</v>
      </c>
      <c r="D1682" s="22" t="s">
        <v>2459</v>
      </c>
      <c r="E1682" s="9" t="s">
        <v>4958</v>
      </c>
      <c r="F1682" s="9">
        <v>3110400</v>
      </c>
      <c r="G1682" s="9" t="s">
        <v>4959</v>
      </c>
      <c r="H1682" s="9" t="s">
        <v>4960</v>
      </c>
      <c r="I1682" s="9">
        <v>223.001</v>
      </c>
      <c r="J1682" s="9">
        <v>2839</v>
      </c>
      <c r="K1682" s="9">
        <v>14.14</v>
      </c>
      <c r="L1682" s="9">
        <v>98.8</v>
      </c>
      <c r="M1682" s="9">
        <v>0.69</v>
      </c>
      <c r="N1682" s="9">
        <v>35.71</v>
      </c>
      <c r="O1682" s="9">
        <v>13328.423349999999</v>
      </c>
      <c r="P1682" s="9">
        <v>12071.1564</v>
      </c>
      <c r="Q1682" s="9">
        <v>16915.13</v>
      </c>
      <c r="R1682" s="12">
        <f>J1682*VLOOKUP(C1682,'Projeto Básico'!A:F,6,FALSE)</f>
        <v>4.9229142408180717</v>
      </c>
    </row>
    <row r="1683" spans="1:18">
      <c r="A1683" t="str">
        <f t="shared" si="26"/>
        <v>CamanducaiaMG</v>
      </c>
      <c r="B1683" s="21" t="s">
        <v>4641</v>
      </c>
      <c r="C1683" s="22" t="s">
        <v>24</v>
      </c>
      <c r="D1683" s="22" t="s">
        <v>2459</v>
      </c>
      <c r="E1683" s="9" t="s">
        <v>4961</v>
      </c>
      <c r="F1683" s="9">
        <v>3110509</v>
      </c>
      <c r="G1683" s="9" t="s">
        <v>4962</v>
      </c>
      <c r="H1683" s="9" t="s">
        <v>4963</v>
      </c>
      <c r="I1683" s="9">
        <v>528.68799999999999</v>
      </c>
      <c r="J1683" s="9">
        <v>21831</v>
      </c>
      <c r="K1683" s="9">
        <v>39.89</v>
      </c>
      <c r="L1683" s="9">
        <v>98.2</v>
      </c>
      <c r="M1683" s="9">
        <v>0.68899999999999995</v>
      </c>
      <c r="N1683" s="9">
        <v>3.72</v>
      </c>
      <c r="O1683" s="9">
        <v>58377.910680000001</v>
      </c>
      <c r="P1683" s="9">
        <v>52465.950550000001</v>
      </c>
      <c r="Q1683" s="9">
        <v>34392.089999999997</v>
      </c>
      <c r="R1683" s="12">
        <f>J1683*VLOOKUP(C1683,'Projeto Básico'!A:F,6,FALSE)</f>
        <v>37.855632543606667</v>
      </c>
    </row>
    <row r="1684" spans="1:18">
      <c r="A1684" t="str">
        <f t="shared" si="26"/>
        <v>CambuíMG</v>
      </c>
      <c r="B1684" s="21" t="s">
        <v>4641</v>
      </c>
      <c r="C1684" s="22" t="s">
        <v>24</v>
      </c>
      <c r="D1684" s="22" t="s">
        <v>2459</v>
      </c>
      <c r="E1684" s="9" t="s">
        <v>4964</v>
      </c>
      <c r="F1684" s="9">
        <v>3110608</v>
      </c>
      <c r="G1684" s="9" t="s">
        <v>4965</v>
      </c>
      <c r="H1684" s="9" t="s">
        <v>4966</v>
      </c>
      <c r="I1684" s="9">
        <v>244.56700000000001</v>
      </c>
      <c r="J1684" s="9">
        <v>30068</v>
      </c>
      <c r="K1684" s="9">
        <v>108.31</v>
      </c>
      <c r="L1684" s="9">
        <v>98.6</v>
      </c>
      <c r="M1684" s="9">
        <v>0.751</v>
      </c>
      <c r="N1684" s="9" t="s">
        <v>151</v>
      </c>
      <c r="O1684" s="9">
        <v>84181.687739999994</v>
      </c>
      <c r="P1684" s="9">
        <v>66650.736999999994</v>
      </c>
      <c r="Q1684" s="9">
        <v>61061.97</v>
      </c>
      <c r="R1684" s="12">
        <f>J1684*VLOOKUP(C1684,'Projeto Básico'!A:F,6,FALSE)</f>
        <v>52.138846563197525</v>
      </c>
    </row>
    <row r="1685" spans="1:18">
      <c r="A1685" t="str">
        <f t="shared" si="26"/>
        <v>CambuquiraMG</v>
      </c>
      <c r="B1685" s="21" t="s">
        <v>4641</v>
      </c>
      <c r="C1685" s="22" t="s">
        <v>24</v>
      </c>
      <c r="D1685" s="22" t="s">
        <v>2459</v>
      </c>
      <c r="E1685" s="9" t="s">
        <v>4967</v>
      </c>
      <c r="F1685" s="9">
        <v>3110707</v>
      </c>
      <c r="G1685" s="9" t="s">
        <v>4968</v>
      </c>
      <c r="H1685" s="9" t="s">
        <v>4969</v>
      </c>
      <c r="I1685" s="9">
        <v>246.38</v>
      </c>
      <c r="J1685" s="9">
        <v>12810</v>
      </c>
      <c r="K1685" s="9">
        <v>51.15</v>
      </c>
      <c r="L1685" s="9">
        <v>98.2</v>
      </c>
      <c r="M1685" s="9">
        <v>0.69899999999999995</v>
      </c>
      <c r="N1685" s="9">
        <v>14.08</v>
      </c>
      <c r="O1685" s="9">
        <v>27728.784810000001</v>
      </c>
      <c r="P1685" s="9">
        <v>24968.626059999999</v>
      </c>
      <c r="Q1685" s="9">
        <v>25379.18</v>
      </c>
      <c r="R1685" s="12">
        <f>J1685*VLOOKUP(C1685,'Projeto Básico'!A:F,6,FALSE)</f>
        <v>22.212938155998415</v>
      </c>
    </row>
    <row r="1686" spans="1:18">
      <c r="A1686" t="str">
        <f t="shared" si="26"/>
        <v>CampanárioMG</v>
      </c>
      <c r="B1686" s="21" t="s">
        <v>4641</v>
      </c>
      <c r="C1686" s="22" t="s">
        <v>24</v>
      </c>
      <c r="D1686" s="22" t="s">
        <v>2459</v>
      </c>
      <c r="E1686" s="9" t="s">
        <v>4970</v>
      </c>
      <c r="F1686" s="9">
        <v>3110806</v>
      </c>
      <c r="G1686" s="9" t="s">
        <v>4971</v>
      </c>
      <c r="H1686" s="9" t="s">
        <v>4972</v>
      </c>
      <c r="I1686" s="9">
        <v>442.39800000000002</v>
      </c>
      <c r="J1686" s="9">
        <v>3739</v>
      </c>
      <c r="K1686" s="9">
        <v>8.06</v>
      </c>
      <c r="L1686" s="9">
        <v>98.5</v>
      </c>
      <c r="M1686" s="9">
        <v>0.61599999999999999</v>
      </c>
      <c r="N1686" s="9" t="s">
        <v>151</v>
      </c>
      <c r="O1686" s="9">
        <v>15242.071550000001</v>
      </c>
      <c r="P1686" s="9">
        <v>13357.77389</v>
      </c>
      <c r="Q1686" s="9">
        <v>13060.69</v>
      </c>
      <c r="R1686" s="12">
        <f>J1686*VLOOKUP(C1686,'Projeto Básico'!A:F,6,FALSE)</f>
        <v>6.4835422143074215</v>
      </c>
    </row>
    <row r="1687" spans="1:18">
      <c r="A1687" t="str">
        <f t="shared" si="26"/>
        <v>CampanhaMG</v>
      </c>
      <c r="B1687" s="21" t="s">
        <v>4641</v>
      </c>
      <c r="C1687" s="22" t="s">
        <v>24</v>
      </c>
      <c r="D1687" s="22" t="s">
        <v>2459</v>
      </c>
      <c r="E1687" s="9" t="s">
        <v>4973</v>
      </c>
      <c r="F1687" s="9">
        <v>3110905</v>
      </c>
      <c r="G1687" s="9" t="s">
        <v>4974</v>
      </c>
      <c r="H1687" s="9" t="s">
        <v>4975</v>
      </c>
      <c r="I1687" s="9">
        <v>335.58699999999999</v>
      </c>
      <c r="J1687" s="9">
        <v>16855</v>
      </c>
      <c r="K1687" s="9">
        <v>45.99</v>
      </c>
      <c r="L1687" s="9">
        <v>97</v>
      </c>
      <c r="M1687" s="9">
        <v>0.70899999999999996</v>
      </c>
      <c r="N1687" s="9">
        <v>22.99</v>
      </c>
      <c r="O1687" s="9">
        <v>43253.465400000001</v>
      </c>
      <c r="P1687" s="9">
        <v>35415.067840000003</v>
      </c>
      <c r="Q1687" s="9">
        <v>22573.66</v>
      </c>
      <c r="R1687" s="12">
        <f>J1687*VLOOKUP(C1687,'Projeto Básico'!A:F,6,FALSE)</f>
        <v>29.227093881292216</v>
      </c>
    </row>
    <row r="1688" spans="1:18">
      <c r="A1688" t="str">
        <f t="shared" si="26"/>
        <v>CampestreMG</v>
      </c>
      <c r="B1688" s="21" t="s">
        <v>4641</v>
      </c>
      <c r="C1688" s="22" t="s">
        <v>24</v>
      </c>
      <c r="D1688" s="22" t="s">
        <v>2459</v>
      </c>
      <c r="E1688" s="9" t="s">
        <v>174</v>
      </c>
      <c r="F1688" s="9">
        <v>3111002</v>
      </c>
      <c r="G1688" s="9" t="s">
        <v>4976</v>
      </c>
      <c r="H1688" s="9" t="s">
        <v>4977</v>
      </c>
      <c r="I1688" s="9">
        <v>577.84299999999996</v>
      </c>
      <c r="J1688" s="9">
        <v>21052</v>
      </c>
      <c r="K1688" s="9">
        <v>35.799999999999997</v>
      </c>
      <c r="L1688" s="9">
        <v>97.7</v>
      </c>
      <c r="M1688" s="9">
        <v>0.69799999999999995</v>
      </c>
      <c r="N1688" s="9">
        <v>4.72</v>
      </c>
      <c r="O1688" s="9">
        <v>42844.504119999998</v>
      </c>
      <c r="P1688" s="9">
        <v>39264.408239999997</v>
      </c>
      <c r="Q1688" s="9">
        <v>19791.759999999998</v>
      </c>
      <c r="R1688" s="12">
        <f>J1688*VLOOKUP(C1688,'Projeto Básico'!A:F,6,FALSE)</f>
        <v>36.504822330997548</v>
      </c>
    </row>
    <row r="1689" spans="1:18">
      <c r="A1689" t="str">
        <f t="shared" si="26"/>
        <v>Campina VerdeMG</v>
      </c>
      <c r="B1689" s="21" t="s">
        <v>4641</v>
      </c>
      <c r="C1689" s="22" t="s">
        <v>24</v>
      </c>
      <c r="D1689" s="22" t="s">
        <v>2459</v>
      </c>
      <c r="E1689" s="9" t="s">
        <v>4978</v>
      </c>
      <c r="F1689" s="9">
        <v>3111101</v>
      </c>
      <c r="G1689" s="9" t="s">
        <v>4979</v>
      </c>
      <c r="H1689" s="9" t="s">
        <v>4980</v>
      </c>
      <c r="I1689" s="9">
        <v>3650.7489999999998</v>
      </c>
      <c r="J1689" s="9">
        <v>19759</v>
      </c>
      <c r="K1689" s="9">
        <v>5.29</v>
      </c>
      <c r="L1689" s="9">
        <v>89.2</v>
      </c>
      <c r="M1689" s="9">
        <v>0.70399999999999996</v>
      </c>
      <c r="N1689" s="9">
        <v>6.25</v>
      </c>
      <c r="O1689" s="9">
        <v>51116.628830000001</v>
      </c>
      <c r="P1689" s="9">
        <v>42240.14458</v>
      </c>
      <c r="Q1689" s="9">
        <v>23504.63</v>
      </c>
      <c r="R1689" s="12">
        <f>J1689*VLOOKUP(C1689,'Projeto Básico'!A:F,6,FALSE)</f>
        <v>34.262720142417848</v>
      </c>
    </row>
    <row r="1690" spans="1:18">
      <c r="A1690" t="str">
        <f t="shared" si="26"/>
        <v>Campo AzulMG</v>
      </c>
      <c r="B1690" s="21" t="s">
        <v>4641</v>
      </c>
      <c r="C1690" s="22" t="s">
        <v>24</v>
      </c>
      <c r="D1690" s="22" t="s">
        <v>2459</v>
      </c>
      <c r="E1690" s="9" t="s">
        <v>4981</v>
      </c>
      <c r="F1690" s="9">
        <v>3111150</v>
      </c>
      <c r="G1690" s="9" t="s">
        <v>4982</v>
      </c>
      <c r="H1690" s="9" t="s">
        <v>4983</v>
      </c>
      <c r="I1690" s="9">
        <v>505.91399999999999</v>
      </c>
      <c r="J1690" s="9">
        <v>3830</v>
      </c>
      <c r="K1690" s="9">
        <v>7.28</v>
      </c>
      <c r="L1690" s="9">
        <v>98.1</v>
      </c>
      <c r="M1690" s="9">
        <v>0.621</v>
      </c>
      <c r="N1690" s="9" t="s">
        <v>151</v>
      </c>
      <c r="O1690" s="9">
        <v>14339.793470000001</v>
      </c>
      <c r="P1690" s="9">
        <v>14115.8334</v>
      </c>
      <c r="Q1690" s="9">
        <v>10126.040000000001</v>
      </c>
      <c r="R1690" s="12">
        <f>J1690*VLOOKUP(C1690,'Projeto Básico'!A:F,6,FALSE)</f>
        <v>6.6413390427380117</v>
      </c>
    </row>
    <row r="1691" spans="1:18">
      <c r="A1691" t="str">
        <f t="shared" si="26"/>
        <v>Campo BeloMG</v>
      </c>
      <c r="B1691" s="21" t="s">
        <v>4641</v>
      </c>
      <c r="C1691" s="22" t="s">
        <v>24</v>
      </c>
      <c r="D1691" s="22" t="s">
        <v>2459</v>
      </c>
      <c r="E1691" s="9" t="s">
        <v>4984</v>
      </c>
      <c r="F1691" s="9">
        <v>3111200</v>
      </c>
      <c r="G1691" s="9" t="s">
        <v>2846</v>
      </c>
      <c r="H1691" s="9" t="s">
        <v>4985</v>
      </c>
      <c r="I1691" s="9">
        <v>528.22500000000002</v>
      </c>
      <c r="J1691" s="9">
        <v>54338</v>
      </c>
      <c r="K1691" s="9">
        <v>97.58</v>
      </c>
      <c r="L1691" s="9">
        <v>98.4</v>
      </c>
      <c r="M1691" s="9">
        <v>0.71099999999999997</v>
      </c>
      <c r="N1691" s="9">
        <v>7.01</v>
      </c>
      <c r="O1691" s="9">
        <v>127823.4759</v>
      </c>
      <c r="P1691" s="9">
        <v>121659.27759</v>
      </c>
      <c r="Q1691" s="9">
        <v>20640.439999999999</v>
      </c>
      <c r="R1691" s="12">
        <f>J1691*VLOOKUP(C1691,'Projeto Básico'!A:F,6,FALSE)</f>
        <v>94.223780914960329</v>
      </c>
    </row>
    <row r="1692" spans="1:18">
      <c r="A1692" t="str">
        <f t="shared" si="26"/>
        <v>Campo do MeioMG</v>
      </c>
      <c r="B1692" s="21" t="s">
        <v>4641</v>
      </c>
      <c r="C1692" s="22" t="s">
        <v>24</v>
      </c>
      <c r="D1692" s="22" t="s">
        <v>2459</v>
      </c>
      <c r="E1692" s="9" t="s">
        <v>4986</v>
      </c>
      <c r="F1692" s="9">
        <v>3111309</v>
      </c>
      <c r="G1692" s="9" t="s">
        <v>4987</v>
      </c>
      <c r="H1692" s="9" t="s">
        <v>4988</v>
      </c>
      <c r="I1692" s="9">
        <v>275.42599999999999</v>
      </c>
      <c r="J1692" s="9">
        <v>11648</v>
      </c>
      <c r="K1692" s="9">
        <v>41.67</v>
      </c>
      <c r="L1692" s="9">
        <v>97.9</v>
      </c>
      <c r="M1692" s="9">
        <v>0.68300000000000005</v>
      </c>
      <c r="N1692" s="9" t="s">
        <v>151</v>
      </c>
      <c r="O1692" s="9">
        <v>30132.357619999999</v>
      </c>
      <c r="P1692" s="9">
        <v>25811.405220000001</v>
      </c>
      <c r="Q1692" s="9">
        <v>15701.46</v>
      </c>
      <c r="R1692" s="12">
        <f>J1692*VLOOKUP(C1692,'Projeto Básico'!A:F,6,FALSE)</f>
        <v>20.1979940391155</v>
      </c>
    </row>
    <row r="1693" spans="1:18">
      <c r="A1693" t="str">
        <f t="shared" si="26"/>
        <v>Campo FloridoMG</v>
      </c>
      <c r="B1693" s="21" t="s">
        <v>4641</v>
      </c>
      <c r="C1693" s="22" t="s">
        <v>24</v>
      </c>
      <c r="D1693" s="22" t="s">
        <v>2459</v>
      </c>
      <c r="E1693" s="9" t="s">
        <v>4989</v>
      </c>
      <c r="F1693" s="9">
        <v>3111408</v>
      </c>
      <c r="G1693" s="9" t="s">
        <v>4990</v>
      </c>
      <c r="H1693" s="9" t="s">
        <v>4991</v>
      </c>
      <c r="I1693" s="9">
        <v>1264.2449999999999</v>
      </c>
      <c r="J1693" s="9">
        <v>8383</v>
      </c>
      <c r="K1693" s="9">
        <v>5.43</v>
      </c>
      <c r="L1693" s="9">
        <v>98.8</v>
      </c>
      <c r="M1693" s="9">
        <v>0.70599999999999996</v>
      </c>
      <c r="N1693" s="9" t="s">
        <v>151</v>
      </c>
      <c r="O1693" s="9">
        <v>38168.129540000002</v>
      </c>
      <c r="P1693" s="9">
        <v>32279.925289999999</v>
      </c>
      <c r="Q1693" s="9">
        <v>79067.520000000004</v>
      </c>
      <c r="R1693" s="12">
        <f>J1693*VLOOKUP(C1693,'Projeto Básico'!A:F,6,FALSE)</f>
        <v>14.536382557512468</v>
      </c>
    </row>
    <row r="1694" spans="1:18">
      <c r="A1694" t="str">
        <f t="shared" si="26"/>
        <v>Campos AltosMG</v>
      </c>
      <c r="B1694" s="21" t="s">
        <v>4641</v>
      </c>
      <c r="C1694" s="22" t="s">
        <v>24</v>
      </c>
      <c r="D1694" s="22" t="s">
        <v>2459</v>
      </c>
      <c r="E1694" s="9" t="s">
        <v>4992</v>
      </c>
      <c r="F1694" s="9">
        <v>3111507</v>
      </c>
      <c r="G1694" s="9" t="s">
        <v>4993</v>
      </c>
      <c r="H1694" s="9" t="s">
        <v>4994</v>
      </c>
      <c r="I1694" s="9">
        <v>710.64499999999998</v>
      </c>
      <c r="J1694" s="9">
        <v>15661</v>
      </c>
      <c r="K1694" s="9">
        <v>19.989999999999998</v>
      </c>
      <c r="L1694" s="9">
        <v>97.6</v>
      </c>
      <c r="M1694" s="9">
        <v>0.70199999999999996</v>
      </c>
      <c r="N1694" s="9">
        <v>11.83</v>
      </c>
      <c r="O1694" s="9">
        <v>45047.30487</v>
      </c>
      <c r="P1694" s="9">
        <v>37057.440779999997</v>
      </c>
      <c r="Q1694" s="9">
        <v>23876</v>
      </c>
      <c r="R1694" s="12">
        <f>J1694*VLOOKUP(C1694,'Projeto Básico'!A:F,6,FALSE)</f>
        <v>27.156660769796346</v>
      </c>
    </row>
    <row r="1695" spans="1:18">
      <c r="A1695" t="str">
        <f t="shared" si="26"/>
        <v>Campos GeraisMG</v>
      </c>
      <c r="B1695" s="21" t="s">
        <v>4641</v>
      </c>
      <c r="C1695" s="22" t="s">
        <v>24</v>
      </c>
      <c r="D1695" s="22" t="s">
        <v>2459</v>
      </c>
      <c r="E1695" s="9" t="s">
        <v>4995</v>
      </c>
      <c r="F1695" s="9">
        <v>3111606</v>
      </c>
      <c r="G1695" s="9" t="s">
        <v>4996</v>
      </c>
      <c r="H1695" s="9" t="s">
        <v>4997</v>
      </c>
      <c r="I1695" s="9">
        <v>769.50400000000002</v>
      </c>
      <c r="J1695" s="9">
        <v>28908</v>
      </c>
      <c r="K1695" s="9">
        <v>35.869999999999997</v>
      </c>
      <c r="L1695" s="9">
        <v>97.7</v>
      </c>
      <c r="M1695" s="9">
        <v>0.68200000000000005</v>
      </c>
      <c r="N1695" s="9">
        <v>19.739999999999998</v>
      </c>
      <c r="O1695" s="9">
        <v>61389.904170000002</v>
      </c>
      <c r="P1695" s="9">
        <v>54679.884400000003</v>
      </c>
      <c r="Q1695" s="9">
        <v>22014.41</v>
      </c>
      <c r="R1695" s="12">
        <f>J1695*VLOOKUP(C1695,'Projeto Básico'!A:F,6,FALSE)</f>
        <v>50.127370508477924</v>
      </c>
    </row>
    <row r="1696" spans="1:18">
      <c r="A1696" t="str">
        <f t="shared" si="26"/>
        <v>CanaãMG</v>
      </c>
      <c r="B1696" s="21" t="s">
        <v>4641</v>
      </c>
      <c r="C1696" s="22" t="s">
        <v>24</v>
      </c>
      <c r="D1696" s="22" t="s">
        <v>2459</v>
      </c>
      <c r="E1696" s="9" t="s">
        <v>4998</v>
      </c>
      <c r="F1696" s="9">
        <v>3111705</v>
      </c>
      <c r="G1696" s="9" t="s">
        <v>4999</v>
      </c>
      <c r="H1696" s="9" t="s">
        <v>5000</v>
      </c>
      <c r="I1696" s="9">
        <v>174.9</v>
      </c>
      <c r="J1696" s="9">
        <v>4533</v>
      </c>
      <c r="K1696" s="9">
        <v>26.46</v>
      </c>
      <c r="L1696" s="9">
        <v>98.2</v>
      </c>
      <c r="M1696" s="9">
        <v>0.64900000000000002</v>
      </c>
      <c r="N1696" s="9" t="s">
        <v>151</v>
      </c>
      <c r="O1696" s="9">
        <v>14893.85765</v>
      </c>
      <c r="P1696" s="9">
        <v>14409.64928</v>
      </c>
      <c r="Q1696" s="9">
        <v>15681.05</v>
      </c>
      <c r="R1696" s="12">
        <f>J1696*VLOOKUP(C1696,'Projeto Básico'!A:F,6,FALSE)</f>
        <v>7.8603628931413594</v>
      </c>
    </row>
    <row r="1697" spans="1:18">
      <c r="A1697" t="str">
        <f t="shared" si="26"/>
        <v>CanápolisMG</v>
      </c>
      <c r="B1697" s="21" t="s">
        <v>4641</v>
      </c>
      <c r="C1697" s="22" t="s">
        <v>24</v>
      </c>
      <c r="D1697" s="22" t="s">
        <v>2459</v>
      </c>
      <c r="E1697" s="9" t="s">
        <v>896</v>
      </c>
      <c r="F1697" s="9">
        <v>3111804</v>
      </c>
      <c r="G1697" s="9" t="s">
        <v>897</v>
      </c>
      <c r="H1697" s="9" t="s">
        <v>5001</v>
      </c>
      <c r="I1697" s="9">
        <v>843.59900000000005</v>
      </c>
      <c r="J1697" s="9">
        <v>12251</v>
      </c>
      <c r="K1697" s="9">
        <v>13.53</v>
      </c>
      <c r="L1697" s="9">
        <v>99</v>
      </c>
      <c r="M1697" s="9">
        <v>0.72199999999999998</v>
      </c>
      <c r="N1697" s="9">
        <v>8.06</v>
      </c>
      <c r="O1697" s="9">
        <v>33342.236060000003</v>
      </c>
      <c r="P1697" s="9">
        <v>30395.282869999999</v>
      </c>
      <c r="Q1697" s="9">
        <v>45526.66</v>
      </c>
      <c r="R1697" s="12">
        <f>J1697*VLOOKUP(C1697,'Projeto Básico'!A:F,6,FALSE)</f>
        <v>21.243614781353362</v>
      </c>
    </row>
    <row r="1698" spans="1:18">
      <c r="A1698" t="str">
        <f t="shared" si="26"/>
        <v>Cana VerdeMG</v>
      </c>
      <c r="B1698" s="21" t="s">
        <v>4641</v>
      </c>
      <c r="C1698" s="22" t="s">
        <v>24</v>
      </c>
      <c r="D1698" s="22" t="s">
        <v>2459</v>
      </c>
      <c r="E1698" s="9" t="s">
        <v>5002</v>
      </c>
      <c r="F1698" s="9">
        <v>3111903</v>
      </c>
      <c r="G1698" s="9" t="s">
        <v>5003</v>
      </c>
      <c r="H1698" s="9" t="s">
        <v>5004</v>
      </c>
      <c r="I1698" s="9">
        <v>212.721</v>
      </c>
      <c r="J1698" s="9">
        <v>5585</v>
      </c>
      <c r="K1698" s="9">
        <v>26.27</v>
      </c>
      <c r="L1698" s="9">
        <v>99.6</v>
      </c>
      <c r="M1698" s="9">
        <v>0.65</v>
      </c>
      <c r="N1698" s="9" t="s">
        <v>151</v>
      </c>
      <c r="O1698" s="9">
        <v>15367.66274</v>
      </c>
      <c r="P1698" s="9">
        <v>13376.84756</v>
      </c>
      <c r="Q1698" s="9">
        <v>12622.75</v>
      </c>
      <c r="R1698" s="12">
        <f>J1698*VLOOKUP(C1698,'Projeto Básico'!A:F,6,FALSE)</f>
        <v>9.6845635910422434</v>
      </c>
    </row>
    <row r="1699" spans="1:18">
      <c r="A1699" t="str">
        <f t="shared" si="26"/>
        <v>CandeiasMG</v>
      </c>
      <c r="B1699" s="21" t="s">
        <v>4641</v>
      </c>
      <c r="C1699" s="22" t="s">
        <v>24</v>
      </c>
      <c r="D1699" s="22" t="s">
        <v>2459</v>
      </c>
      <c r="E1699" s="9" t="s">
        <v>908</v>
      </c>
      <c r="F1699" s="9">
        <v>3112000</v>
      </c>
      <c r="G1699" s="9" t="s">
        <v>909</v>
      </c>
      <c r="H1699" s="9" t="s">
        <v>5005</v>
      </c>
      <c r="I1699" s="9">
        <v>720.51199999999994</v>
      </c>
      <c r="J1699" s="9">
        <v>14890</v>
      </c>
      <c r="K1699" s="9">
        <v>20.260000000000002</v>
      </c>
      <c r="L1699" s="9">
        <v>98.3</v>
      </c>
      <c r="M1699" s="9">
        <v>0.67800000000000005</v>
      </c>
      <c r="N1699" s="9">
        <v>6.67</v>
      </c>
      <c r="O1699" s="9">
        <v>37734.809670000002</v>
      </c>
      <c r="P1699" s="9">
        <v>33924.348489999997</v>
      </c>
      <c r="Q1699" s="9">
        <v>20129</v>
      </c>
      <c r="R1699" s="12">
        <f>J1699*VLOOKUP(C1699,'Projeto Básico'!A:F,6,FALSE)</f>
        <v>25.819722805840467</v>
      </c>
    </row>
    <row r="1700" spans="1:18">
      <c r="A1700" t="str">
        <f t="shared" si="26"/>
        <v>CantagaloMG</v>
      </c>
      <c r="B1700" s="21" t="s">
        <v>4641</v>
      </c>
      <c r="C1700" s="22" t="s">
        <v>24</v>
      </c>
      <c r="D1700" s="22" t="s">
        <v>2459</v>
      </c>
      <c r="E1700" s="9" t="s">
        <v>5006</v>
      </c>
      <c r="F1700" s="9">
        <v>3112059</v>
      </c>
      <c r="G1700" s="9" t="s">
        <v>5007</v>
      </c>
      <c r="H1700" s="9" t="s">
        <v>5008</v>
      </c>
      <c r="I1700" s="9">
        <v>141.85499999999999</v>
      </c>
      <c r="J1700" s="9">
        <v>4575</v>
      </c>
      <c r="K1700" s="9">
        <v>29.57</v>
      </c>
      <c r="L1700" s="9">
        <v>95.1</v>
      </c>
      <c r="M1700" s="9">
        <v>0.63100000000000001</v>
      </c>
      <c r="N1700" s="9" t="s">
        <v>151</v>
      </c>
      <c r="O1700" s="9">
        <v>15748.355530000001</v>
      </c>
      <c r="P1700" s="9">
        <v>14487.164849999999</v>
      </c>
      <c r="Q1700" s="9">
        <v>11102.88</v>
      </c>
      <c r="R1700" s="12">
        <f>J1700*VLOOKUP(C1700,'Projeto Básico'!A:F,6,FALSE)</f>
        <v>7.933192198570862</v>
      </c>
    </row>
    <row r="1701" spans="1:18">
      <c r="A1701" t="str">
        <f t="shared" si="26"/>
        <v>CaparaóMG</v>
      </c>
      <c r="B1701" s="21" t="s">
        <v>4641</v>
      </c>
      <c r="C1701" s="22" t="s">
        <v>24</v>
      </c>
      <c r="D1701" s="22" t="s">
        <v>2459</v>
      </c>
      <c r="E1701" s="9" t="s">
        <v>5009</v>
      </c>
      <c r="F1701" s="9">
        <v>3112109</v>
      </c>
      <c r="G1701" s="9" t="s">
        <v>5010</v>
      </c>
      <c r="H1701" s="9" t="s">
        <v>5011</v>
      </c>
      <c r="I1701" s="9">
        <v>130.69399999999999</v>
      </c>
      <c r="J1701" s="9">
        <v>5464</v>
      </c>
      <c r="K1701" s="9">
        <v>39.86</v>
      </c>
      <c r="L1701" s="9">
        <v>94.1</v>
      </c>
      <c r="M1701" s="9">
        <v>0.624</v>
      </c>
      <c r="N1701" s="9">
        <v>12.35</v>
      </c>
      <c r="O1701" s="9">
        <v>16666.965980000001</v>
      </c>
      <c r="P1701" s="9">
        <v>15439.1566</v>
      </c>
      <c r="Q1701" s="9">
        <v>16602.82</v>
      </c>
      <c r="R1701" s="12">
        <f>J1701*VLOOKUP(C1701,'Projeto Básico'!A:F,6,FALSE)</f>
        <v>9.4747458301620089</v>
      </c>
    </row>
    <row r="1702" spans="1:18">
      <c r="A1702" t="str">
        <f t="shared" si="26"/>
        <v>Capela NovaMG</v>
      </c>
      <c r="B1702" s="21" t="s">
        <v>4641</v>
      </c>
      <c r="C1702" s="22" t="s">
        <v>24</v>
      </c>
      <c r="D1702" s="22" t="s">
        <v>2459</v>
      </c>
      <c r="E1702" s="9" t="s">
        <v>5012</v>
      </c>
      <c r="F1702" s="9">
        <v>3112208</v>
      </c>
      <c r="G1702" s="9" t="s">
        <v>5013</v>
      </c>
      <c r="H1702" s="9" t="s">
        <v>5014</v>
      </c>
      <c r="I1702" s="9">
        <v>111.07299999999999</v>
      </c>
      <c r="J1702" s="9">
        <v>4616</v>
      </c>
      <c r="K1702" s="9">
        <v>42.81</v>
      </c>
      <c r="L1702" s="9">
        <v>95</v>
      </c>
      <c r="M1702" s="9">
        <v>0.64800000000000002</v>
      </c>
      <c r="N1702" s="9" t="s">
        <v>151</v>
      </c>
      <c r="O1702" s="9">
        <v>13567.64162</v>
      </c>
      <c r="P1702" s="9">
        <v>12695.553169999999</v>
      </c>
      <c r="Q1702" s="9">
        <v>12214.38</v>
      </c>
      <c r="R1702" s="12">
        <f>J1702*VLOOKUP(C1702,'Projeto Básico'!A:F,6,FALSE)</f>
        <v>8.0042874729187101</v>
      </c>
    </row>
    <row r="1703" spans="1:18">
      <c r="A1703" t="str">
        <f t="shared" si="26"/>
        <v>CapelinhaMG</v>
      </c>
      <c r="B1703" s="21" t="s">
        <v>4641</v>
      </c>
      <c r="C1703" s="22" t="s">
        <v>24</v>
      </c>
      <c r="D1703" s="22" t="s">
        <v>2459</v>
      </c>
      <c r="E1703" s="9" t="s">
        <v>5015</v>
      </c>
      <c r="F1703" s="9">
        <v>3112307</v>
      </c>
      <c r="G1703" s="9" t="s">
        <v>5016</v>
      </c>
      <c r="H1703" s="9" t="s">
        <v>5017</v>
      </c>
      <c r="I1703" s="9">
        <v>965.29200000000003</v>
      </c>
      <c r="J1703" s="9">
        <v>38321</v>
      </c>
      <c r="K1703" s="9">
        <v>36.049999999999997</v>
      </c>
      <c r="L1703" s="9">
        <v>97.3</v>
      </c>
      <c r="M1703" s="9">
        <v>0.65300000000000002</v>
      </c>
      <c r="N1703" s="9">
        <v>8.76</v>
      </c>
      <c r="O1703" s="9">
        <v>68873.770749999996</v>
      </c>
      <c r="P1703" s="9">
        <v>63452.981720000003</v>
      </c>
      <c r="Q1703" s="9">
        <v>19336.2</v>
      </c>
      <c r="R1703" s="12">
        <f>J1703*VLOOKUP(C1703,'Projeto Básico'!A:F,6,FALSE)</f>
        <v>66.449805080094862</v>
      </c>
    </row>
    <row r="1704" spans="1:18">
      <c r="A1704" t="str">
        <f t="shared" si="26"/>
        <v>CapetingaMG</v>
      </c>
      <c r="B1704" s="21" t="s">
        <v>4641</v>
      </c>
      <c r="C1704" s="22" t="s">
        <v>24</v>
      </c>
      <c r="D1704" s="22" t="s">
        <v>2459</v>
      </c>
      <c r="E1704" s="9" t="s">
        <v>5018</v>
      </c>
      <c r="F1704" s="9">
        <v>3112406</v>
      </c>
      <c r="G1704" s="9" t="s">
        <v>5019</v>
      </c>
      <c r="H1704" s="9" t="s">
        <v>5020</v>
      </c>
      <c r="I1704" s="9">
        <v>297.93700000000001</v>
      </c>
      <c r="J1704" s="9">
        <v>6860</v>
      </c>
      <c r="K1704" s="9">
        <v>23.79</v>
      </c>
      <c r="L1704" s="9">
        <v>96.3</v>
      </c>
      <c r="M1704" s="9">
        <v>0.67500000000000004</v>
      </c>
      <c r="N1704" s="9" t="s">
        <v>151</v>
      </c>
      <c r="O1704" s="9">
        <v>18302.661540000001</v>
      </c>
      <c r="P1704" s="9">
        <v>16146.944890000001</v>
      </c>
      <c r="Q1704" s="9">
        <v>23544.44</v>
      </c>
      <c r="R1704" s="12">
        <f>J1704*VLOOKUP(C1704,'Projeto Básico'!A:F,6,FALSE)</f>
        <v>11.895453220152156</v>
      </c>
    </row>
    <row r="1705" spans="1:18">
      <c r="A1705" t="str">
        <f t="shared" si="26"/>
        <v>Capim BrancoMG</v>
      </c>
      <c r="B1705" s="21" t="s">
        <v>4641</v>
      </c>
      <c r="C1705" s="22" t="s">
        <v>24</v>
      </c>
      <c r="D1705" s="22" t="s">
        <v>2459</v>
      </c>
      <c r="E1705" s="9" t="s">
        <v>5021</v>
      </c>
      <c r="F1705" s="9">
        <v>3112505</v>
      </c>
      <c r="G1705" s="9" t="s">
        <v>5022</v>
      </c>
      <c r="H1705" s="9" t="s">
        <v>5023</v>
      </c>
      <c r="I1705" s="9">
        <v>95.332999999999998</v>
      </c>
      <c r="J1705" s="9">
        <v>9896</v>
      </c>
      <c r="K1705" s="9">
        <v>93.16</v>
      </c>
      <c r="L1705" s="9">
        <v>99.3</v>
      </c>
      <c r="M1705" s="9">
        <v>0.69499999999999995</v>
      </c>
      <c r="N1705" s="9">
        <v>30.61</v>
      </c>
      <c r="O1705" s="9">
        <v>20622.25359</v>
      </c>
      <c r="P1705" s="9">
        <v>18530.91273</v>
      </c>
      <c r="Q1705" s="9">
        <v>9903.7900000000009</v>
      </c>
      <c r="R1705" s="12">
        <f>J1705*VLOOKUP(C1705,'Projeto Básico'!A:F,6,FALSE)</f>
        <v>17.15997158405623</v>
      </c>
    </row>
    <row r="1706" spans="1:18">
      <c r="A1706" t="str">
        <f t="shared" si="26"/>
        <v>CapinópolisMG</v>
      </c>
      <c r="B1706" s="21" t="s">
        <v>4641</v>
      </c>
      <c r="C1706" s="22" t="s">
        <v>24</v>
      </c>
      <c r="D1706" s="22" t="s">
        <v>2459</v>
      </c>
      <c r="E1706" s="9" t="s">
        <v>5024</v>
      </c>
      <c r="F1706" s="9">
        <v>3112604</v>
      </c>
      <c r="G1706" s="9" t="s">
        <v>5025</v>
      </c>
      <c r="H1706" s="9" t="s">
        <v>5026</v>
      </c>
      <c r="I1706" s="9">
        <v>620.71600000000001</v>
      </c>
      <c r="J1706" s="9">
        <v>16294</v>
      </c>
      <c r="K1706" s="9">
        <v>24.63</v>
      </c>
      <c r="L1706" s="9">
        <v>99.6</v>
      </c>
      <c r="M1706" s="9">
        <v>0.72299999999999998</v>
      </c>
      <c r="N1706" s="9">
        <v>25.32</v>
      </c>
      <c r="O1706" s="9">
        <v>48671.490210000004</v>
      </c>
      <c r="P1706" s="9">
        <v>44201.392570000004</v>
      </c>
      <c r="Q1706" s="9">
        <v>31609.18</v>
      </c>
      <c r="R1706" s="12">
        <f>J1706*VLOOKUP(C1706,'Projeto Básico'!A:F,6,FALSE)</f>
        <v>28.254302444483855</v>
      </c>
    </row>
    <row r="1707" spans="1:18">
      <c r="A1707" t="str">
        <f t="shared" si="26"/>
        <v>Capitão AndradeMG</v>
      </c>
      <c r="B1707" s="21" t="s">
        <v>4641</v>
      </c>
      <c r="C1707" s="22" t="s">
        <v>24</v>
      </c>
      <c r="D1707" s="22" t="s">
        <v>2459</v>
      </c>
      <c r="E1707" s="9" t="s">
        <v>5027</v>
      </c>
      <c r="F1707" s="9">
        <v>3112653</v>
      </c>
      <c r="G1707" s="9" t="s">
        <v>5028</v>
      </c>
      <c r="H1707" s="9" t="s">
        <v>5029</v>
      </c>
      <c r="I1707" s="9">
        <v>279.08800000000002</v>
      </c>
      <c r="J1707" s="9">
        <v>5559</v>
      </c>
      <c r="K1707" s="9">
        <v>17.649999999999999</v>
      </c>
      <c r="L1707" s="9">
        <v>99.3</v>
      </c>
      <c r="M1707" s="9">
        <v>0.624</v>
      </c>
      <c r="N1707" s="9" t="s">
        <v>151</v>
      </c>
      <c r="O1707" s="9">
        <v>16201.379650000001</v>
      </c>
      <c r="P1707" s="9">
        <v>15562.97927</v>
      </c>
      <c r="Q1707" s="9">
        <v>10068.56</v>
      </c>
      <c r="R1707" s="12">
        <f>J1707*VLOOKUP(C1707,'Projeto Básico'!A:F,6,FALSE)</f>
        <v>9.6394787829192179</v>
      </c>
    </row>
    <row r="1708" spans="1:18">
      <c r="A1708" t="str">
        <f t="shared" si="26"/>
        <v>Capitão EnéasMG</v>
      </c>
      <c r="B1708" s="21" t="s">
        <v>4641</v>
      </c>
      <c r="C1708" s="22" t="s">
        <v>24</v>
      </c>
      <c r="D1708" s="22" t="s">
        <v>2459</v>
      </c>
      <c r="E1708" s="9" t="s">
        <v>5030</v>
      </c>
      <c r="F1708" s="9">
        <v>3112703</v>
      </c>
      <c r="G1708" s="9" t="s">
        <v>5031</v>
      </c>
      <c r="H1708" s="9" t="s">
        <v>5032</v>
      </c>
      <c r="I1708" s="9">
        <v>971.57600000000002</v>
      </c>
      <c r="J1708" s="9">
        <v>15388</v>
      </c>
      <c r="K1708" s="9">
        <v>14.62</v>
      </c>
      <c r="L1708" s="9">
        <v>96.9</v>
      </c>
      <c r="M1708" s="9">
        <v>0.63900000000000001</v>
      </c>
      <c r="N1708" s="9">
        <v>9.35</v>
      </c>
      <c r="O1708" s="9">
        <v>54216.512999999999</v>
      </c>
      <c r="P1708" s="9">
        <v>31664.137190000001</v>
      </c>
      <c r="Q1708" s="9">
        <v>23564.85</v>
      </c>
      <c r="R1708" s="12">
        <f>J1708*VLOOKUP(C1708,'Projeto Básico'!A:F,6,FALSE)</f>
        <v>26.683270284504577</v>
      </c>
    </row>
    <row r="1709" spans="1:18">
      <c r="A1709" t="str">
        <f t="shared" si="26"/>
        <v>CapitólioMG</v>
      </c>
      <c r="B1709" s="21" t="s">
        <v>4641</v>
      </c>
      <c r="C1709" s="22" t="s">
        <v>24</v>
      </c>
      <c r="D1709" s="22" t="s">
        <v>2459</v>
      </c>
      <c r="E1709" s="9" t="s">
        <v>5033</v>
      </c>
      <c r="F1709" s="9">
        <v>3112802</v>
      </c>
      <c r="G1709" s="9" t="s">
        <v>5034</v>
      </c>
      <c r="H1709" s="9" t="s">
        <v>5035</v>
      </c>
      <c r="I1709" s="9">
        <v>521.80200000000002</v>
      </c>
      <c r="J1709" s="9">
        <v>8693</v>
      </c>
      <c r="K1709" s="9">
        <v>15.68</v>
      </c>
      <c r="L1709" s="9">
        <v>99</v>
      </c>
      <c r="M1709" s="9">
        <v>0.71</v>
      </c>
      <c r="N1709" s="9">
        <v>15.63</v>
      </c>
      <c r="O1709" s="9">
        <v>34131.98474</v>
      </c>
      <c r="P1709" s="9">
        <v>30556.97551</v>
      </c>
      <c r="Q1709" s="9">
        <v>33046.19</v>
      </c>
      <c r="R1709" s="12">
        <f>J1709*VLOOKUP(C1709,'Projeto Básico'!A:F,6,FALSE)</f>
        <v>15.073932192825467</v>
      </c>
    </row>
    <row r="1710" spans="1:18">
      <c r="A1710" t="str">
        <f t="shared" si="26"/>
        <v>CaputiraMG</v>
      </c>
      <c r="B1710" s="21" t="s">
        <v>4641</v>
      </c>
      <c r="C1710" s="22" t="s">
        <v>24</v>
      </c>
      <c r="D1710" s="22" t="s">
        <v>2459</v>
      </c>
      <c r="E1710" s="9" t="s">
        <v>5036</v>
      </c>
      <c r="F1710" s="9">
        <v>3112901</v>
      </c>
      <c r="G1710" s="9" t="s">
        <v>5037</v>
      </c>
      <c r="H1710" s="9" t="s">
        <v>5038</v>
      </c>
      <c r="I1710" s="9">
        <v>187.70400000000001</v>
      </c>
      <c r="J1710" s="9">
        <v>9318</v>
      </c>
      <c r="K1710" s="9">
        <v>48.11</v>
      </c>
      <c r="L1710" s="9">
        <v>96.4</v>
      </c>
      <c r="M1710" s="9">
        <v>0.61499999999999999</v>
      </c>
      <c r="N1710" s="9" t="s">
        <v>151</v>
      </c>
      <c r="O1710" s="9">
        <v>17700.781340000001</v>
      </c>
      <c r="P1710" s="9">
        <v>16580.574000000001</v>
      </c>
      <c r="Q1710" s="9">
        <v>11560.05</v>
      </c>
      <c r="R1710" s="12">
        <f>J1710*VLOOKUP(C1710,'Projeto Básico'!A:F,6,FALSE)</f>
        <v>16.157701618859736</v>
      </c>
    </row>
    <row r="1711" spans="1:18">
      <c r="A1711" t="str">
        <f t="shared" si="26"/>
        <v>CaraíMG</v>
      </c>
      <c r="B1711" s="21" t="s">
        <v>4641</v>
      </c>
      <c r="C1711" s="22" t="s">
        <v>24</v>
      </c>
      <c r="D1711" s="22" t="s">
        <v>2459</v>
      </c>
      <c r="E1711" s="9" t="s">
        <v>5039</v>
      </c>
      <c r="F1711" s="9">
        <v>3113008</v>
      </c>
      <c r="G1711" s="9" t="s">
        <v>5040</v>
      </c>
      <c r="H1711" s="9" t="s">
        <v>5041</v>
      </c>
      <c r="I1711" s="9">
        <v>1242.345</v>
      </c>
      <c r="J1711" s="9">
        <v>23872</v>
      </c>
      <c r="K1711" s="9">
        <v>17.989999999999998</v>
      </c>
      <c r="L1711" s="9">
        <v>96.2</v>
      </c>
      <c r="M1711" s="9">
        <v>0.55800000000000005</v>
      </c>
      <c r="N1711" s="9">
        <v>25.21</v>
      </c>
      <c r="O1711" s="9">
        <v>40352.967709999997</v>
      </c>
      <c r="P1711" s="9">
        <v>37225.762419999999</v>
      </c>
      <c r="Q1711" s="9">
        <v>8149.93</v>
      </c>
      <c r="R1711" s="12">
        <f>J1711*VLOOKUP(C1711,'Projeto Básico'!A:F,6,FALSE)</f>
        <v>41.394789981264182</v>
      </c>
    </row>
    <row r="1712" spans="1:18">
      <c r="A1712" t="str">
        <f t="shared" si="26"/>
        <v>CaranaíbaMG</v>
      </c>
      <c r="B1712" s="21" t="s">
        <v>4641</v>
      </c>
      <c r="C1712" s="22" t="s">
        <v>24</v>
      </c>
      <c r="D1712" s="22" t="s">
        <v>2459</v>
      </c>
      <c r="E1712" s="9" t="s">
        <v>5042</v>
      </c>
      <c r="F1712" s="9">
        <v>3113107</v>
      </c>
      <c r="G1712" s="9" t="s">
        <v>5043</v>
      </c>
      <c r="H1712" s="9" t="s">
        <v>5044</v>
      </c>
      <c r="I1712" s="9">
        <v>159.94999999999999</v>
      </c>
      <c r="J1712" s="9">
        <v>3150</v>
      </c>
      <c r="K1712" s="9">
        <v>20.56</v>
      </c>
      <c r="L1712" s="9">
        <v>97.9</v>
      </c>
      <c r="M1712" s="9">
        <v>0.63400000000000001</v>
      </c>
      <c r="N1712" s="9" t="s">
        <v>151</v>
      </c>
      <c r="O1712" s="9">
        <v>14871.470230000001</v>
      </c>
      <c r="P1712" s="9">
        <v>13425.195170000001</v>
      </c>
      <c r="Q1712" s="9">
        <v>11619.52</v>
      </c>
      <c r="R1712" s="12">
        <f>J1712*VLOOKUP(C1712,'Projeto Básico'!A:F,6,FALSE)</f>
        <v>5.4621979072127251</v>
      </c>
    </row>
    <row r="1713" spans="1:18">
      <c r="A1713" t="str">
        <f t="shared" si="26"/>
        <v>CarandaíMG</v>
      </c>
      <c r="B1713" s="21" t="s">
        <v>4641</v>
      </c>
      <c r="C1713" s="22" t="s">
        <v>24</v>
      </c>
      <c r="D1713" s="22" t="s">
        <v>2459</v>
      </c>
      <c r="E1713" s="9" t="s">
        <v>5045</v>
      </c>
      <c r="F1713" s="9">
        <v>3113206</v>
      </c>
      <c r="G1713" s="9" t="s">
        <v>5046</v>
      </c>
      <c r="H1713" s="9" t="s">
        <v>5047</v>
      </c>
      <c r="I1713" s="9">
        <v>487.28</v>
      </c>
      <c r="J1713" s="9">
        <v>25831</v>
      </c>
      <c r="K1713" s="9">
        <v>48.06</v>
      </c>
      <c r="L1713" s="9">
        <v>98.8</v>
      </c>
      <c r="M1713" s="9">
        <v>0.69699999999999995</v>
      </c>
      <c r="N1713" s="9">
        <v>13.79</v>
      </c>
      <c r="O1713" s="9">
        <v>63469.207399999999</v>
      </c>
      <c r="P1713" s="9">
        <v>56593.855219999998</v>
      </c>
      <c r="Q1713" s="9">
        <v>26776.19</v>
      </c>
      <c r="R1713" s="12">
        <f>J1713*VLOOKUP(C1713,'Projeto Básico'!A:F,6,FALSE)</f>
        <v>44.791756870226003</v>
      </c>
    </row>
    <row r="1714" spans="1:18">
      <c r="A1714" t="str">
        <f t="shared" si="26"/>
        <v>CarangolaMG</v>
      </c>
      <c r="B1714" s="21" t="s">
        <v>4641</v>
      </c>
      <c r="C1714" s="22" t="s">
        <v>24</v>
      </c>
      <c r="D1714" s="22" t="s">
        <v>2459</v>
      </c>
      <c r="E1714" s="9" t="s">
        <v>5048</v>
      </c>
      <c r="F1714" s="9">
        <v>3113305</v>
      </c>
      <c r="G1714" s="9" t="s">
        <v>5049</v>
      </c>
      <c r="H1714" s="9" t="s">
        <v>5050</v>
      </c>
      <c r="I1714" s="9">
        <v>353.404</v>
      </c>
      <c r="J1714" s="9">
        <v>33022</v>
      </c>
      <c r="K1714" s="9">
        <v>91.39</v>
      </c>
      <c r="L1714" s="9">
        <v>96.9</v>
      </c>
      <c r="M1714" s="9">
        <v>0.69499999999999995</v>
      </c>
      <c r="N1714" s="9" t="s">
        <v>151</v>
      </c>
      <c r="O1714" s="9">
        <v>77705.216270000004</v>
      </c>
      <c r="P1714" s="9">
        <v>69505.348849999995</v>
      </c>
      <c r="Q1714" s="9">
        <v>17880.37</v>
      </c>
      <c r="R1714" s="12">
        <f>J1714*VLOOKUP(C1714,'Projeto Básico'!A:F,6,FALSE)</f>
        <v>57.261174378405904</v>
      </c>
    </row>
    <row r="1715" spans="1:18">
      <c r="A1715" t="str">
        <f t="shared" si="26"/>
        <v>CaratingaMG</v>
      </c>
      <c r="B1715" s="21" t="s">
        <v>4641</v>
      </c>
      <c r="C1715" s="22" t="s">
        <v>24</v>
      </c>
      <c r="D1715" s="22" t="s">
        <v>2459</v>
      </c>
      <c r="E1715" s="9" t="s">
        <v>5051</v>
      </c>
      <c r="F1715" s="9">
        <v>3113404</v>
      </c>
      <c r="G1715" s="9" t="s">
        <v>5052</v>
      </c>
      <c r="H1715" s="9" t="s">
        <v>5053</v>
      </c>
      <c r="I1715" s="9">
        <v>1258.479</v>
      </c>
      <c r="J1715" s="9">
        <v>93124</v>
      </c>
      <c r="K1715" s="9">
        <v>67.72</v>
      </c>
      <c r="L1715" s="9">
        <v>95.4</v>
      </c>
      <c r="M1715" s="9">
        <v>0.70599999999999996</v>
      </c>
      <c r="N1715" s="9">
        <v>15.32</v>
      </c>
      <c r="O1715" s="9">
        <v>167343.56203</v>
      </c>
      <c r="P1715" s="9">
        <v>156263.63469000001</v>
      </c>
      <c r="Q1715" s="9">
        <v>21758.52</v>
      </c>
      <c r="R1715" s="12">
        <f>J1715*VLOOKUP(C1715,'Projeto Básico'!A:F,6,FALSE)</f>
        <v>161.4799104480247</v>
      </c>
    </row>
    <row r="1716" spans="1:18">
      <c r="A1716" t="str">
        <f t="shared" si="26"/>
        <v>CarbonitaMG</v>
      </c>
      <c r="B1716" s="21" t="s">
        <v>4641</v>
      </c>
      <c r="C1716" s="22" t="s">
        <v>24</v>
      </c>
      <c r="D1716" s="22" t="s">
        <v>2459</v>
      </c>
      <c r="E1716" s="9" t="s">
        <v>5054</v>
      </c>
      <c r="F1716" s="9">
        <v>3113503</v>
      </c>
      <c r="G1716" s="9" t="s">
        <v>5055</v>
      </c>
      <c r="H1716" s="9" t="s">
        <v>5056</v>
      </c>
      <c r="I1716" s="9">
        <v>1456.095</v>
      </c>
      <c r="J1716" s="9">
        <v>9423</v>
      </c>
      <c r="K1716" s="9">
        <v>6.28</v>
      </c>
      <c r="L1716" s="9">
        <v>99.4</v>
      </c>
      <c r="M1716" s="9">
        <v>0.63800000000000001</v>
      </c>
      <c r="N1716" s="9" t="s">
        <v>151</v>
      </c>
      <c r="O1716" s="9">
        <v>24013.72695</v>
      </c>
      <c r="P1716" s="9">
        <v>20857.04579</v>
      </c>
      <c r="Q1716" s="9">
        <v>20461.189999999999</v>
      </c>
      <c r="R1716" s="12">
        <f>J1716*VLOOKUP(C1716,'Projeto Básico'!A:F,6,FALSE)</f>
        <v>16.339774882433495</v>
      </c>
    </row>
    <row r="1717" spans="1:18">
      <c r="A1717" t="str">
        <f t="shared" si="26"/>
        <v>CareaçuMG</v>
      </c>
      <c r="B1717" s="21" t="s">
        <v>4641</v>
      </c>
      <c r="C1717" s="22" t="s">
        <v>24</v>
      </c>
      <c r="D1717" s="22" t="s">
        <v>2459</v>
      </c>
      <c r="E1717" s="9" t="s">
        <v>5057</v>
      </c>
      <c r="F1717" s="9">
        <v>3113602</v>
      </c>
      <c r="G1717" s="9" t="s">
        <v>5058</v>
      </c>
      <c r="H1717" s="9" t="s">
        <v>5059</v>
      </c>
      <c r="I1717" s="9">
        <v>181.00899999999999</v>
      </c>
      <c r="J1717" s="9">
        <v>6826</v>
      </c>
      <c r="K1717" s="9">
        <v>34.79</v>
      </c>
      <c r="L1717" s="9">
        <v>98</v>
      </c>
      <c r="M1717" s="9">
        <v>0.68300000000000005</v>
      </c>
      <c r="N1717" s="9">
        <v>33.33</v>
      </c>
      <c r="O1717" s="9">
        <v>18981.642110000001</v>
      </c>
      <c r="P1717" s="9">
        <v>14322.55653</v>
      </c>
      <c r="Q1717" s="9">
        <v>21978.05</v>
      </c>
      <c r="R1717" s="12">
        <f>J1717*VLOOKUP(C1717,'Projeto Básico'!A:F,6,FALSE)</f>
        <v>11.836496163375893</v>
      </c>
    </row>
    <row r="1718" spans="1:18">
      <c r="A1718" t="str">
        <f t="shared" si="26"/>
        <v>Carlos ChagasMG</v>
      </c>
      <c r="B1718" s="21" t="s">
        <v>4641</v>
      </c>
      <c r="C1718" s="22" t="s">
        <v>24</v>
      </c>
      <c r="D1718" s="22" t="s">
        <v>2459</v>
      </c>
      <c r="E1718" s="9" t="s">
        <v>5060</v>
      </c>
      <c r="F1718" s="9">
        <v>3113701</v>
      </c>
      <c r="G1718" s="9" t="s">
        <v>5061</v>
      </c>
      <c r="H1718" s="9" t="s">
        <v>5062</v>
      </c>
      <c r="I1718" s="9">
        <v>3202.9839999999999</v>
      </c>
      <c r="J1718" s="9">
        <v>18516</v>
      </c>
      <c r="K1718" s="9">
        <v>6.27</v>
      </c>
      <c r="L1718" s="9">
        <v>97.6</v>
      </c>
      <c r="M1718" s="9">
        <v>0.64800000000000002</v>
      </c>
      <c r="N1718" s="9">
        <v>19.23</v>
      </c>
      <c r="O1718" s="9">
        <v>55133.445390000001</v>
      </c>
      <c r="P1718" s="9">
        <v>47839.56841</v>
      </c>
      <c r="Q1718" s="9">
        <v>25335.65</v>
      </c>
      <c r="R1718" s="12">
        <f>J1718*VLOOKUP(C1718,'Projeto Básico'!A:F,6,FALSE)</f>
        <v>32.107319507920892</v>
      </c>
    </row>
    <row r="1719" spans="1:18">
      <c r="A1719" t="str">
        <f t="shared" si="26"/>
        <v>CarmésiaMG</v>
      </c>
      <c r="B1719" s="21" t="s">
        <v>4641</v>
      </c>
      <c r="C1719" s="22" t="s">
        <v>24</v>
      </c>
      <c r="D1719" s="22" t="s">
        <v>2459</v>
      </c>
      <c r="E1719" s="9" t="s">
        <v>5063</v>
      </c>
      <c r="F1719" s="9">
        <v>3113800</v>
      </c>
      <c r="G1719" s="9" t="s">
        <v>5064</v>
      </c>
      <c r="H1719" s="9" t="s">
        <v>5065</v>
      </c>
      <c r="I1719" s="9">
        <v>259.10300000000001</v>
      </c>
      <c r="J1719" s="9">
        <v>2660</v>
      </c>
      <c r="K1719" s="9">
        <v>9.44</v>
      </c>
      <c r="L1719" s="9">
        <v>99.3</v>
      </c>
      <c r="M1719" s="9">
        <v>0.65</v>
      </c>
      <c r="N1719" s="9" t="s">
        <v>151</v>
      </c>
      <c r="O1719" s="9">
        <v>17798.455129999998</v>
      </c>
      <c r="P1719" s="9">
        <v>14016.7498</v>
      </c>
      <c r="Q1719" s="9">
        <v>13128.47</v>
      </c>
      <c r="R1719" s="12">
        <f>J1719*VLOOKUP(C1719,'Projeto Básico'!A:F,6,FALSE)</f>
        <v>4.6125226772018566</v>
      </c>
    </row>
    <row r="1720" spans="1:18">
      <c r="A1720" t="str">
        <f t="shared" si="26"/>
        <v>Carmo da CachoeiraMG</v>
      </c>
      <c r="B1720" s="21" t="s">
        <v>4641</v>
      </c>
      <c r="C1720" s="22" t="s">
        <v>24</v>
      </c>
      <c r="D1720" s="22" t="s">
        <v>2459</v>
      </c>
      <c r="E1720" s="9" t="s">
        <v>5066</v>
      </c>
      <c r="F1720" s="9">
        <v>3113909</v>
      </c>
      <c r="G1720" s="9" t="s">
        <v>5067</v>
      </c>
      <c r="H1720" s="9" t="s">
        <v>5068</v>
      </c>
      <c r="I1720" s="9">
        <v>506.33300000000003</v>
      </c>
      <c r="J1720" s="9">
        <v>12193</v>
      </c>
      <c r="K1720" s="9">
        <v>23.38</v>
      </c>
      <c r="L1720" s="9">
        <v>94</v>
      </c>
      <c r="M1720" s="9">
        <v>0.65500000000000003</v>
      </c>
      <c r="N1720" s="9">
        <v>14.81</v>
      </c>
      <c r="O1720" s="9">
        <v>30861.343250000002</v>
      </c>
      <c r="P1720" s="9">
        <v>26290.009249999999</v>
      </c>
      <c r="Q1720" s="9">
        <v>20403.62</v>
      </c>
      <c r="R1720" s="12">
        <f>J1720*VLOOKUP(C1720,'Projeto Básico'!A:F,6,FALSE)</f>
        <v>21.143040978617382</v>
      </c>
    </row>
    <row r="1721" spans="1:18">
      <c r="A1721" t="str">
        <f t="shared" si="26"/>
        <v>Carmo da MataMG</v>
      </c>
      <c r="B1721" s="21" t="s">
        <v>4641</v>
      </c>
      <c r="C1721" s="22" t="s">
        <v>24</v>
      </c>
      <c r="D1721" s="22" t="s">
        <v>2459</v>
      </c>
      <c r="E1721" s="9" t="s">
        <v>5069</v>
      </c>
      <c r="F1721" s="9">
        <v>3114006</v>
      </c>
      <c r="G1721" s="9" t="s">
        <v>5070</v>
      </c>
      <c r="H1721" s="9" t="s">
        <v>5071</v>
      </c>
      <c r="I1721" s="9">
        <v>357.178</v>
      </c>
      <c r="J1721" s="9">
        <v>11546</v>
      </c>
      <c r="K1721" s="9">
        <v>30.59</v>
      </c>
      <c r="L1721" s="9">
        <v>97.9</v>
      </c>
      <c r="M1721" s="9">
        <v>0.68899999999999995</v>
      </c>
      <c r="N1721" s="9">
        <v>9.43</v>
      </c>
      <c r="O1721" s="9">
        <v>29336.527760000001</v>
      </c>
      <c r="P1721" s="9">
        <v>23615.15568</v>
      </c>
      <c r="Q1721" s="9">
        <v>16506.52</v>
      </c>
      <c r="R1721" s="12">
        <f>J1721*VLOOKUP(C1721,'Projeto Básico'!A:F,6,FALSE)</f>
        <v>20.021122868786705</v>
      </c>
    </row>
    <row r="1722" spans="1:18">
      <c r="A1722" t="str">
        <f t="shared" si="26"/>
        <v>Carmo de MinasMG</v>
      </c>
      <c r="B1722" s="21" t="s">
        <v>4641</v>
      </c>
      <c r="C1722" s="22" t="s">
        <v>24</v>
      </c>
      <c r="D1722" s="22" t="s">
        <v>2459</v>
      </c>
      <c r="E1722" s="9" t="s">
        <v>5072</v>
      </c>
      <c r="F1722" s="9">
        <v>3114105</v>
      </c>
      <c r="G1722" s="9" t="s">
        <v>5073</v>
      </c>
      <c r="H1722" s="9" t="s">
        <v>5074</v>
      </c>
      <c r="I1722" s="9">
        <v>322.28500000000003</v>
      </c>
      <c r="J1722" s="9">
        <v>15031</v>
      </c>
      <c r="K1722" s="9">
        <v>42.66</v>
      </c>
      <c r="L1722" s="9">
        <v>98</v>
      </c>
      <c r="M1722" s="9">
        <v>0.68200000000000005</v>
      </c>
      <c r="N1722" s="9" t="s">
        <v>151</v>
      </c>
      <c r="O1722" s="9">
        <v>35041.37401</v>
      </c>
      <c r="P1722" s="9">
        <v>31184.273120000002</v>
      </c>
      <c r="Q1722" s="9">
        <v>14597.15</v>
      </c>
      <c r="R1722" s="12">
        <f>J1722*VLOOKUP(C1722,'Projeto Básico'!A:F,6,FALSE)</f>
        <v>26.064221188353798</v>
      </c>
    </row>
    <row r="1723" spans="1:18">
      <c r="A1723" t="str">
        <f t="shared" si="26"/>
        <v>Carmo do CajuruMG</v>
      </c>
      <c r="B1723" s="21" t="s">
        <v>4641</v>
      </c>
      <c r="C1723" s="22" t="s">
        <v>24</v>
      </c>
      <c r="D1723" s="22" t="s">
        <v>2459</v>
      </c>
      <c r="E1723" s="9" t="s">
        <v>5075</v>
      </c>
      <c r="F1723" s="9">
        <v>3114204</v>
      </c>
      <c r="G1723" s="9" t="s">
        <v>5076</v>
      </c>
      <c r="H1723" s="9" t="s">
        <v>5077</v>
      </c>
      <c r="I1723" s="9">
        <v>455.80799999999999</v>
      </c>
      <c r="J1723" s="9">
        <v>22900</v>
      </c>
      <c r="K1723" s="9">
        <v>43.9</v>
      </c>
      <c r="L1723" s="9">
        <v>98.5</v>
      </c>
      <c r="M1723" s="9">
        <v>0.71</v>
      </c>
      <c r="N1723" s="9">
        <v>3.53</v>
      </c>
      <c r="O1723" s="9">
        <v>56177.72148</v>
      </c>
      <c r="P1723" s="9">
        <v>50142.10527</v>
      </c>
      <c r="Q1723" s="9">
        <v>22805.68</v>
      </c>
      <c r="R1723" s="12">
        <f>J1723*VLOOKUP(C1723,'Projeto Básico'!A:F,6,FALSE)</f>
        <v>39.709311769895685</v>
      </c>
    </row>
    <row r="1724" spans="1:18">
      <c r="A1724" t="str">
        <f t="shared" si="26"/>
        <v>Carmo do ParanaíbaMG</v>
      </c>
      <c r="B1724" s="21" t="s">
        <v>4641</v>
      </c>
      <c r="C1724" s="22" t="s">
        <v>24</v>
      </c>
      <c r="D1724" s="22" t="s">
        <v>2459</v>
      </c>
      <c r="E1724" s="9" t="s">
        <v>5078</v>
      </c>
      <c r="F1724" s="9">
        <v>3114303</v>
      </c>
      <c r="G1724" s="9" t="s">
        <v>5070</v>
      </c>
      <c r="H1724" s="9" t="s">
        <v>5079</v>
      </c>
      <c r="I1724" s="9">
        <v>1307.8620000000001</v>
      </c>
      <c r="J1724" s="9">
        <v>30339</v>
      </c>
      <c r="K1724" s="9">
        <v>22.74</v>
      </c>
      <c r="L1724" s="9">
        <v>97.5</v>
      </c>
      <c r="M1724" s="9">
        <v>0.70499999999999996</v>
      </c>
      <c r="N1724" s="9">
        <v>12.58</v>
      </c>
      <c r="O1724" s="9">
        <v>85848.756800000003</v>
      </c>
      <c r="P1724" s="9">
        <v>73050.525299999994</v>
      </c>
      <c r="Q1724" s="9">
        <v>28270.26</v>
      </c>
      <c r="R1724" s="12">
        <f>J1724*VLOOKUP(C1724,'Projeto Básico'!A:F,6,FALSE)</f>
        <v>52.608768986325991</v>
      </c>
    </row>
    <row r="1725" spans="1:18">
      <c r="A1725" t="str">
        <f t="shared" si="26"/>
        <v>Carmo do Rio ClaroMG</v>
      </c>
      <c r="B1725" s="21" t="s">
        <v>4641</v>
      </c>
      <c r="C1725" s="22" t="s">
        <v>24</v>
      </c>
      <c r="D1725" s="22" t="s">
        <v>2459</v>
      </c>
      <c r="E1725" s="9" t="s">
        <v>5080</v>
      </c>
      <c r="F1725" s="9">
        <v>3114402</v>
      </c>
      <c r="G1725" s="9" t="s">
        <v>5081</v>
      </c>
      <c r="H1725" s="9" t="s">
        <v>5082</v>
      </c>
      <c r="I1725" s="9">
        <v>1065.6849999999999</v>
      </c>
      <c r="J1725" s="9">
        <v>21310</v>
      </c>
      <c r="K1725" s="9">
        <v>19.170000000000002</v>
      </c>
      <c r="L1725" s="9">
        <v>96.4</v>
      </c>
      <c r="M1725" s="9">
        <v>0.73299999999999998</v>
      </c>
      <c r="N1725" s="9">
        <v>15.54</v>
      </c>
      <c r="O1725" s="9">
        <v>49879.71862</v>
      </c>
      <c r="P1725" s="9">
        <v>40075.129529999998</v>
      </c>
      <c r="Q1725" s="9">
        <v>27371.42</v>
      </c>
      <c r="R1725" s="12">
        <f>J1725*VLOOKUP(C1725,'Projeto Básico'!A:F,6,FALSE)</f>
        <v>36.952202350064496</v>
      </c>
    </row>
    <row r="1726" spans="1:18">
      <c r="A1726" t="str">
        <f t="shared" si="26"/>
        <v>Carmópolis de MinasMG</v>
      </c>
      <c r="B1726" s="21" t="s">
        <v>4641</v>
      </c>
      <c r="C1726" s="22" t="s">
        <v>24</v>
      </c>
      <c r="D1726" s="22" t="s">
        <v>2459</v>
      </c>
      <c r="E1726" s="9" t="s">
        <v>5083</v>
      </c>
      <c r="F1726" s="9">
        <v>3114501</v>
      </c>
      <c r="G1726" s="9" t="s">
        <v>5084</v>
      </c>
      <c r="H1726" s="9" t="s">
        <v>5085</v>
      </c>
      <c r="I1726" s="9">
        <v>400.01</v>
      </c>
      <c r="J1726" s="9">
        <v>19756</v>
      </c>
      <c r="K1726" s="9">
        <v>42.62</v>
      </c>
      <c r="L1726" s="9">
        <v>95.6</v>
      </c>
      <c r="M1726" s="9">
        <v>0.7</v>
      </c>
      <c r="N1726" s="9" t="s">
        <v>151</v>
      </c>
      <c r="O1726" s="9">
        <v>42628.250599999999</v>
      </c>
      <c r="P1726" s="9">
        <v>42281.957699999999</v>
      </c>
      <c r="Q1726" s="9">
        <v>20867.71</v>
      </c>
      <c r="R1726" s="12">
        <f>J1726*VLOOKUP(C1726,'Projeto Básico'!A:F,6,FALSE)</f>
        <v>34.257518049172887</v>
      </c>
    </row>
    <row r="1727" spans="1:18">
      <c r="A1727" t="str">
        <f t="shared" si="26"/>
        <v>CarneirinhoMG</v>
      </c>
      <c r="B1727" s="21" t="s">
        <v>4641</v>
      </c>
      <c r="C1727" s="22" t="s">
        <v>24</v>
      </c>
      <c r="D1727" s="22" t="s">
        <v>2459</v>
      </c>
      <c r="E1727" s="9" t="s">
        <v>5086</v>
      </c>
      <c r="F1727" s="9">
        <v>3114550</v>
      </c>
      <c r="G1727" s="9" t="s">
        <v>5087</v>
      </c>
      <c r="H1727" s="9" t="s">
        <v>5088</v>
      </c>
      <c r="I1727" s="9">
        <v>2063.462</v>
      </c>
      <c r="J1727" s="9">
        <v>10103</v>
      </c>
      <c r="K1727" s="9">
        <v>4.59</v>
      </c>
      <c r="L1727" s="9">
        <v>97.9</v>
      </c>
      <c r="M1727" s="9">
        <v>0.74099999999999999</v>
      </c>
      <c r="N1727" s="9">
        <v>11.63</v>
      </c>
      <c r="O1727" s="9">
        <v>47540.264779999998</v>
      </c>
      <c r="P1727" s="9">
        <v>37412.81854</v>
      </c>
      <c r="Q1727" s="9">
        <v>37159.61</v>
      </c>
      <c r="R1727" s="12">
        <f>J1727*VLOOKUP(C1727,'Projeto Básico'!A:F,6,FALSE)</f>
        <v>17.51891601795878</v>
      </c>
    </row>
    <row r="1728" spans="1:18">
      <c r="A1728" t="str">
        <f t="shared" si="26"/>
        <v>CarrancasMG</v>
      </c>
      <c r="B1728" s="21" t="s">
        <v>4641</v>
      </c>
      <c r="C1728" s="22" t="s">
        <v>24</v>
      </c>
      <c r="D1728" s="22" t="s">
        <v>2459</v>
      </c>
      <c r="E1728" s="9" t="s">
        <v>5089</v>
      </c>
      <c r="F1728" s="9">
        <v>3114600</v>
      </c>
      <c r="G1728" s="9" t="s">
        <v>5090</v>
      </c>
      <c r="H1728" s="9" t="s">
        <v>5091</v>
      </c>
      <c r="I1728" s="9">
        <v>727.89400000000001</v>
      </c>
      <c r="J1728" s="9">
        <v>4052</v>
      </c>
      <c r="K1728" s="9">
        <v>5.42</v>
      </c>
      <c r="L1728" s="9">
        <v>96.8</v>
      </c>
      <c r="M1728" s="9">
        <v>0.72499999999999998</v>
      </c>
      <c r="N1728" s="9" t="s">
        <v>151</v>
      </c>
      <c r="O1728" s="9">
        <v>18240.304629999999</v>
      </c>
      <c r="P1728" s="9">
        <v>14302.98659</v>
      </c>
      <c r="Q1728" s="9">
        <v>27711.13</v>
      </c>
      <c r="R1728" s="12">
        <f>J1728*VLOOKUP(C1728,'Projeto Básico'!A:F,6,FALSE)</f>
        <v>7.0262939428653848</v>
      </c>
    </row>
    <row r="1729" spans="1:18">
      <c r="A1729" t="str">
        <f t="shared" si="26"/>
        <v>CarvalhópolisMG</v>
      </c>
      <c r="B1729" s="21" t="s">
        <v>4641</v>
      </c>
      <c r="C1729" s="22" t="s">
        <v>24</v>
      </c>
      <c r="D1729" s="22" t="s">
        <v>2459</v>
      </c>
      <c r="E1729" s="9" t="s">
        <v>5092</v>
      </c>
      <c r="F1729" s="9">
        <v>3114709</v>
      </c>
      <c r="G1729" s="9" t="s">
        <v>5093</v>
      </c>
      <c r="H1729" s="9" t="s">
        <v>5094</v>
      </c>
      <c r="I1729" s="9">
        <v>81.100999999999999</v>
      </c>
      <c r="J1729" s="9">
        <v>3614</v>
      </c>
      <c r="K1729" s="9">
        <v>41.2</v>
      </c>
      <c r="L1729" s="9">
        <v>100</v>
      </c>
      <c r="M1729" s="9">
        <v>0.72399999999999998</v>
      </c>
      <c r="N1729" s="9">
        <v>54.05</v>
      </c>
      <c r="O1729" s="9">
        <v>17799.748749999999</v>
      </c>
      <c r="P1729" s="9">
        <v>13682.785610000001</v>
      </c>
      <c r="Q1729" s="9">
        <v>16356.64</v>
      </c>
      <c r="R1729" s="12">
        <f>J1729*VLOOKUP(C1729,'Projeto Básico'!A:F,6,FALSE)</f>
        <v>6.2667883291005673</v>
      </c>
    </row>
    <row r="1730" spans="1:18">
      <c r="A1730" t="str">
        <f t="shared" si="26"/>
        <v>CarvalhosMG</v>
      </c>
      <c r="B1730" s="21" t="s">
        <v>4641</v>
      </c>
      <c r="C1730" s="22" t="s">
        <v>24</v>
      </c>
      <c r="D1730" s="22" t="s">
        <v>2459</v>
      </c>
      <c r="E1730" s="9" t="s">
        <v>5095</v>
      </c>
      <c r="F1730" s="9">
        <v>3114808</v>
      </c>
      <c r="G1730" s="9" t="s">
        <v>5096</v>
      </c>
      <c r="H1730" s="9" t="s">
        <v>5097</v>
      </c>
      <c r="I1730" s="9">
        <v>282.25400000000002</v>
      </c>
      <c r="J1730" s="9">
        <v>4445</v>
      </c>
      <c r="K1730" s="9">
        <v>16.14</v>
      </c>
      <c r="L1730" s="9">
        <v>96.5</v>
      </c>
      <c r="M1730" s="9">
        <v>0.64600000000000002</v>
      </c>
      <c r="N1730" s="9" t="s">
        <v>151</v>
      </c>
      <c r="O1730" s="9">
        <v>13814.93736</v>
      </c>
      <c r="P1730" s="9">
        <v>13096.65487</v>
      </c>
      <c r="Q1730" s="9">
        <v>15680.51</v>
      </c>
      <c r="R1730" s="12">
        <f>J1730*VLOOKUP(C1730,'Projeto Básico'!A:F,6,FALSE)</f>
        <v>7.7077681579557344</v>
      </c>
    </row>
    <row r="1731" spans="1:18">
      <c r="A1731" t="str">
        <f t="shared" si="26"/>
        <v>Casa GrandeMG</v>
      </c>
      <c r="B1731" s="21" t="s">
        <v>4641</v>
      </c>
      <c r="C1731" s="22" t="s">
        <v>24</v>
      </c>
      <c r="D1731" s="22" t="s">
        <v>2459</v>
      </c>
      <c r="E1731" s="9" t="s">
        <v>5098</v>
      </c>
      <c r="F1731" s="9">
        <v>3114907</v>
      </c>
      <c r="G1731" s="9" t="s">
        <v>5099</v>
      </c>
      <c r="H1731" s="9" t="s">
        <v>5100</v>
      </c>
      <c r="I1731" s="9">
        <v>157.727</v>
      </c>
      <c r="J1731" s="9">
        <v>2251</v>
      </c>
      <c r="K1731" s="9">
        <v>14.23</v>
      </c>
      <c r="L1731" s="9">
        <v>96.3</v>
      </c>
      <c r="M1731" s="9">
        <v>0.65200000000000002</v>
      </c>
      <c r="N1731" s="9" t="s">
        <v>151</v>
      </c>
      <c r="O1731" s="9">
        <v>13260.00366</v>
      </c>
      <c r="P1731" s="9">
        <v>11620.02967</v>
      </c>
      <c r="Q1731" s="9">
        <v>24587.32</v>
      </c>
      <c r="R1731" s="12">
        <f>J1731*VLOOKUP(C1731,'Projeto Básico'!A:F,6,FALSE)</f>
        <v>3.9033039648050298</v>
      </c>
    </row>
    <row r="1732" spans="1:18">
      <c r="A1732" t="str">
        <f t="shared" si="26"/>
        <v>Cascalho RicoMG</v>
      </c>
      <c r="B1732" s="21" t="s">
        <v>4641</v>
      </c>
      <c r="C1732" s="22" t="s">
        <v>24</v>
      </c>
      <c r="D1732" s="22" t="s">
        <v>2459</v>
      </c>
      <c r="E1732" s="9" t="s">
        <v>5101</v>
      </c>
      <c r="F1732" s="9">
        <v>3115003</v>
      </c>
      <c r="G1732" s="9" t="s">
        <v>5102</v>
      </c>
      <c r="H1732" s="9" t="s">
        <v>5103</v>
      </c>
      <c r="I1732" s="9">
        <v>367.30799999999999</v>
      </c>
      <c r="J1732" s="9">
        <v>3108</v>
      </c>
      <c r="K1732" s="9">
        <v>7.78</v>
      </c>
      <c r="L1732" s="9">
        <v>96.6</v>
      </c>
      <c r="M1732" s="9">
        <v>0.72099999999999997</v>
      </c>
      <c r="N1732" s="9" t="s">
        <v>151</v>
      </c>
      <c r="O1732" s="9">
        <v>20320.735970000002</v>
      </c>
      <c r="P1732" s="9">
        <v>17435.089179999999</v>
      </c>
      <c r="Q1732" s="9">
        <v>22005.97</v>
      </c>
      <c r="R1732" s="12">
        <f>J1732*VLOOKUP(C1732,'Projeto Básico'!A:F,6,FALSE)</f>
        <v>5.3893686017832216</v>
      </c>
    </row>
    <row r="1733" spans="1:18">
      <c r="A1733" t="str">
        <f t="shared" si="26"/>
        <v>CássiaMG</v>
      </c>
      <c r="B1733" s="21" t="s">
        <v>4641</v>
      </c>
      <c r="C1733" s="22" t="s">
        <v>24</v>
      </c>
      <c r="D1733" s="22" t="s">
        <v>2459</v>
      </c>
      <c r="E1733" s="9" t="s">
        <v>5104</v>
      </c>
      <c r="F1733" s="9">
        <v>3115102</v>
      </c>
      <c r="G1733" s="9" t="s">
        <v>5105</v>
      </c>
      <c r="H1733" s="9" t="s">
        <v>5106</v>
      </c>
      <c r="I1733" s="9">
        <v>665.80200000000002</v>
      </c>
      <c r="J1733" s="9">
        <v>17741</v>
      </c>
      <c r="K1733" s="9">
        <v>26.15</v>
      </c>
      <c r="L1733" s="9">
        <v>97</v>
      </c>
      <c r="M1733" s="9">
        <v>0.70399999999999996</v>
      </c>
      <c r="N1733" s="9">
        <v>9.09</v>
      </c>
      <c r="O1733" s="9">
        <v>45338.296430000002</v>
      </c>
      <c r="P1733" s="9">
        <v>42128.572610000003</v>
      </c>
      <c r="Q1733" s="9">
        <v>21804.94</v>
      </c>
      <c r="R1733" s="12">
        <f>J1733*VLOOKUP(C1733,'Projeto Básico'!A:F,6,FALSE)</f>
        <v>30.763445419638398</v>
      </c>
    </row>
    <row r="1734" spans="1:18">
      <c r="A1734" t="str">
        <f t="shared" ref="A1734:A1797" si="27">CONCATENATE(E1734,C1734)</f>
        <v>Conceição da Barra de MinasMG</v>
      </c>
      <c r="B1734" s="21" t="s">
        <v>4641</v>
      </c>
      <c r="C1734" s="22" t="s">
        <v>24</v>
      </c>
      <c r="D1734" s="22" t="s">
        <v>2459</v>
      </c>
      <c r="E1734" s="9" t="s">
        <v>5107</v>
      </c>
      <c r="F1734" s="9">
        <v>3115201</v>
      </c>
      <c r="G1734" s="9" t="s">
        <v>5108</v>
      </c>
      <c r="H1734" s="9" t="s">
        <v>5109</v>
      </c>
      <c r="I1734" s="9">
        <v>273.01400000000001</v>
      </c>
      <c r="J1734" s="9">
        <v>3939</v>
      </c>
      <c r="K1734" s="9">
        <v>14.48</v>
      </c>
      <c r="L1734" s="9">
        <v>93.6</v>
      </c>
      <c r="M1734" s="9">
        <v>0.68500000000000005</v>
      </c>
      <c r="N1734" s="9" t="s">
        <v>151</v>
      </c>
      <c r="O1734" s="9">
        <v>14089.71803</v>
      </c>
      <c r="P1734" s="9">
        <v>13027.214760000001</v>
      </c>
      <c r="Q1734" s="9">
        <v>15068.92</v>
      </c>
      <c r="R1734" s="12">
        <f>J1734*VLOOKUP(C1734,'Projeto Básico'!A:F,6,FALSE)</f>
        <v>6.8303484306383888</v>
      </c>
    </row>
    <row r="1735" spans="1:18">
      <c r="A1735" t="str">
        <f t="shared" si="27"/>
        <v>CataguasesMG</v>
      </c>
      <c r="B1735" s="21" t="s">
        <v>4641</v>
      </c>
      <c r="C1735" s="22" t="s">
        <v>24</v>
      </c>
      <c r="D1735" s="22" t="s">
        <v>2459</v>
      </c>
      <c r="E1735" s="9" t="s">
        <v>5110</v>
      </c>
      <c r="F1735" s="9">
        <v>3115300</v>
      </c>
      <c r="G1735" s="9" t="s">
        <v>5111</v>
      </c>
      <c r="H1735" s="9" t="s">
        <v>5112</v>
      </c>
      <c r="I1735" s="9">
        <v>491.767</v>
      </c>
      <c r="J1735" s="9">
        <v>75942</v>
      </c>
      <c r="K1735" s="9">
        <v>141.85</v>
      </c>
      <c r="L1735" s="9">
        <v>98.1</v>
      </c>
      <c r="M1735" s="9">
        <v>0.751</v>
      </c>
      <c r="N1735" s="9">
        <v>17.91</v>
      </c>
      <c r="O1735" s="9">
        <v>137261.91287</v>
      </c>
      <c r="P1735" s="9">
        <v>126312.93323</v>
      </c>
      <c r="Q1735" s="9">
        <v>20473.59</v>
      </c>
      <c r="R1735" s="12">
        <f>J1735*VLOOKUP(C1735,'Projeto Básico'!A:F,6,FALSE)</f>
        <v>131.68578840303135</v>
      </c>
    </row>
    <row r="1736" spans="1:18">
      <c r="A1736" t="str">
        <f t="shared" si="27"/>
        <v>Catas AltasMG</v>
      </c>
      <c r="B1736" s="21" t="s">
        <v>4641</v>
      </c>
      <c r="C1736" s="22" t="s">
        <v>24</v>
      </c>
      <c r="D1736" s="22" t="s">
        <v>2459</v>
      </c>
      <c r="E1736" s="9" t="s">
        <v>5113</v>
      </c>
      <c r="F1736" s="9">
        <v>3115359</v>
      </c>
      <c r="G1736" s="9" t="s">
        <v>5114</v>
      </c>
      <c r="H1736" s="9" t="s">
        <v>5115</v>
      </c>
      <c r="I1736" s="9">
        <v>240.042</v>
      </c>
      <c r="J1736" s="9">
        <v>5465</v>
      </c>
      <c r="K1736" s="9">
        <v>20.190000000000001</v>
      </c>
      <c r="L1736" s="9">
        <v>98.6</v>
      </c>
      <c r="M1736" s="9">
        <v>0.68400000000000005</v>
      </c>
      <c r="N1736" s="9" t="s">
        <v>151</v>
      </c>
      <c r="O1736" s="9">
        <v>37863.651140000002</v>
      </c>
      <c r="P1736" s="9">
        <v>27661.436870000001</v>
      </c>
      <c r="Q1736" s="9">
        <v>201806.62</v>
      </c>
      <c r="R1736" s="12">
        <f>J1736*VLOOKUP(C1736,'Projeto Básico'!A:F,6,FALSE)</f>
        <v>9.4764798612436643</v>
      </c>
    </row>
    <row r="1737" spans="1:18">
      <c r="A1737" t="str">
        <f t="shared" si="27"/>
        <v>Catas Altas da NoruegaMG</v>
      </c>
      <c r="B1737" s="21" t="s">
        <v>4641</v>
      </c>
      <c r="C1737" s="22" t="s">
        <v>24</v>
      </c>
      <c r="D1737" s="22" t="s">
        <v>2459</v>
      </c>
      <c r="E1737" s="9" t="s">
        <v>5116</v>
      </c>
      <c r="F1737" s="9">
        <v>3115409</v>
      </c>
      <c r="G1737" s="9" t="s">
        <v>5114</v>
      </c>
      <c r="H1737" s="9" t="s">
        <v>5117</v>
      </c>
      <c r="I1737" s="9">
        <v>141.62200000000001</v>
      </c>
      <c r="J1737" s="9">
        <v>3665</v>
      </c>
      <c r="K1737" s="9">
        <v>24.45</v>
      </c>
      <c r="L1737" s="9">
        <v>98.4</v>
      </c>
      <c r="M1737" s="9">
        <v>0.6</v>
      </c>
      <c r="N1737" s="9" t="s">
        <v>151</v>
      </c>
      <c r="O1737" s="9">
        <v>22999.210070000001</v>
      </c>
      <c r="P1737" s="9">
        <v>11945.823350000001</v>
      </c>
      <c r="Q1737" s="9">
        <v>10235.870000000001</v>
      </c>
      <c r="R1737" s="12">
        <f>J1737*VLOOKUP(C1737,'Projeto Básico'!A:F,6,FALSE)</f>
        <v>6.3552239142649638</v>
      </c>
    </row>
    <row r="1738" spans="1:18">
      <c r="A1738" t="str">
        <f t="shared" si="27"/>
        <v>CatujiMG</v>
      </c>
      <c r="B1738" s="21" t="s">
        <v>4641</v>
      </c>
      <c r="C1738" s="22" t="s">
        <v>24</v>
      </c>
      <c r="D1738" s="22" t="s">
        <v>2459</v>
      </c>
      <c r="E1738" s="9" t="s">
        <v>5118</v>
      </c>
      <c r="F1738" s="9">
        <v>3115458</v>
      </c>
      <c r="G1738" s="9" t="s">
        <v>5119</v>
      </c>
      <c r="H1738" s="9" t="s">
        <v>5120</v>
      </c>
      <c r="I1738" s="9">
        <v>419.38</v>
      </c>
      <c r="J1738" s="9">
        <v>6206</v>
      </c>
      <c r="K1738" s="9">
        <v>15.99</v>
      </c>
      <c r="L1738" s="9">
        <v>95.7</v>
      </c>
      <c r="M1738" s="9">
        <v>0.54</v>
      </c>
      <c r="N1738" s="9">
        <v>18.690000000000001</v>
      </c>
      <c r="O1738" s="9">
        <v>20488.440859999999</v>
      </c>
      <c r="P1738" s="9">
        <v>20467.263279999999</v>
      </c>
      <c r="Q1738" s="9">
        <v>11049.76</v>
      </c>
      <c r="R1738" s="12">
        <f>J1738*VLOOKUP(C1738,'Projeto Básico'!A:F,6,FALSE)</f>
        <v>10.761396892749895</v>
      </c>
    </row>
    <row r="1739" spans="1:18">
      <c r="A1739" t="str">
        <f t="shared" si="27"/>
        <v>CatutiMG</v>
      </c>
      <c r="B1739" s="21" t="s">
        <v>4641</v>
      </c>
      <c r="C1739" s="22" t="s">
        <v>24</v>
      </c>
      <c r="D1739" s="22" t="s">
        <v>2459</v>
      </c>
      <c r="E1739" s="9" t="s">
        <v>5121</v>
      </c>
      <c r="F1739" s="9">
        <v>3115474</v>
      </c>
      <c r="G1739" s="9" t="s">
        <v>5122</v>
      </c>
      <c r="H1739" s="9" t="s">
        <v>5123</v>
      </c>
      <c r="I1739" s="9">
        <v>287.81200000000001</v>
      </c>
      <c r="J1739" s="9">
        <v>4944</v>
      </c>
      <c r="K1739" s="9">
        <v>17.73</v>
      </c>
      <c r="L1739" s="9">
        <v>98.3</v>
      </c>
      <c r="M1739" s="9">
        <v>0.621</v>
      </c>
      <c r="N1739" s="9" t="s">
        <v>151</v>
      </c>
      <c r="O1739" s="9">
        <v>16947.58725</v>
      </c>
      <c r="P1739" s="9">
        <v>14383.271989999999</v>
      </c>
      <c r="Q1739" s="9">
        <v>10174.700000000001</v>
      </c>
      <c r="R1739" s="12">
        <f>J1739*VLOOKUP(C1739,'Projeto Básico'!A:F,6,FALSE)</f>
        <v>8.5730496677014951</v>
      </c>
    </row>
    <row r="1740" spans="1:18">
      <c r="A1740" t="str">
        <f t="shared" si="27"/>
        <v>CaxambuMG</v>
      </c>
      <c r="B1740" s="21" t="s">
        <v>4641</v>
      </c>
      <c r="C1740" s="22" t="s">
        <v>24</v>
      </c>
      <c r="D1740" s="22" t="s">
        <v>2459</v>
      </c>
      <c r="E1740" s="9" t="s">
        <v>5124</v>
      </c>
      <c r="F1740" s="9">
        <v>3115508</v>
      </c>
      <c r="G1740" s="9" t="s">
        <v>5125</v>
      </c>
      <c r="H1740" s="9" t="s">
        <v>5126</v>
      </c>
      <c r="I1740" s="9">
        <v>100.483</v>
      </c>
      <c r="J1740" s="9">
        <v>21566</v>
      </c>
      <c r="K1740" s="9">
        <v>216.01</v>
      </c>
      <c r="L1740" s="9">
        <v>99</v>
      </c>
      <c r="M1740" s="9">
        <v>0.74299999999999999</v>
      </c>
      <c r="N1740" s="9">
        <v>8.3699999999999992</v>
      </c>
      <c r="O1740" s="9">
        <v>55498.072090000001</v>
      </c>
      <c r="P1740" s="9">
        <v>47471.099909999997</v>
      </c>
      <c r="Q1740" s="9">
        <v>16403.46</v>
      </c>
      <c r="R1740" s="12">
        <f>J1740*VLOOKUP(C1740,'Projeto Básico'!A:F,6,FALSE)</f>
        <v>37.396114306968137</v>
      </c>
    </row>
    <row r="1741" spans="1:18">
      <c r="A1741" t="str">
        <f t="shared" si="27"/>
        <v>Cedro do AbaetéMG</v>
      </c>
      <c r="B1741" s="21" t="s">
        <v>4641</v>
      </c>
      <c r="C1741" s="22" t="s">
        <v>24</v>
      </c>
      <c r="D1741" s="22" t="s">
        <v>2459</v>
      </c>
      <c r="E1741" s="9" t="s">
        <v>5127</v>
      </c>
      <c r="F1741" s="9">
        <v>3115607</v>
      </c>
      <c r="G1741" s="9" t="s">
        <v>2041</v>
      </c>
      <c r="H1741" s="9" t="s">
        <v>5128</v>
      </c>
      <c r="I1741" s="9">
        <v>283.21100000000001</v>
      </c>
      <c r="J1741" s="9">
        <v>1150</v>
      </c>
      <c r="K1741" s="9">
        <v>4.2699999999999996</v>
      </c>
      <c r="L1741" s="9">
        <v>100</v>
      </c>
      <c r="M1741" s="9">
        <v>0.67800000000000005</v>
      </c>
      <c r="N1741" s="9">
        <v>100</v>
      </c>
      <c r="O1741" s="9">
        <v>12330.17095</v>
      </c>
      <c r="P1741" s="9">
        <v>9892.68289</v>
      </c>
      <c r="Q1741" s="9">
        <v>19129.38</v>
      </c>
      <c r="R1741" s="12">
        <f>J1741*VLOOKUP(C1741,'Projeto Básico'!A:F,6,FALSE)</f>
        <v>1.9941357439030583</v>
      </c>
    </row>
    <row r="1742" spans="1:18">
      <c r="A1742" t="str">
        <f t="shared" si="27"/>
        <v>Central de MinasMG</v>
      </c>
      <c r="B1742" s="21" t="s">
        <v>4641</v>
      </c>
      <c r="C1742" s="22" t="s">
        <v>24</v>
      </c>
      <c r="D1742" s="22" t="s">
        <v>2459</v>
      </c>
      <c r="E1742" s="9" t="s">
        <v>5129</v>
      </c>
      <c r="F1742" s="9">
        <v>3115706</v>
      </c>
      <c r="G1742" s="9" t="s">
        <v>956</v>
      </c>
      <c r="H1742" s="9" t="s">
        <v>5130</v>
      </c>
      <c r="I1742" s="9">
        <v>204.328</v>
      </c>
      <c r="J1742" s="9">
        <v>7059</v>
      </c>
      <c r="K1742" s="9">
        <v>33.14</v>
      </c>
      <c r="L1742" s="9">
        <v>97.7</v>
      </c>
      <c r="M1742" s="9">
        <v>0.66500000000000004</v>
      </c>
      <c r="N1742" s="9">
        <v>12.5</v>
      </c>
      <c r="O1742" s="9">
        <v>19081.276689999999</v>
      </c>
      <c r="P1742" s="9">
        <v>17756.551619999998</v>
      </c>
      <c r="Q1742" s="9">
        <v>11579.33</v>
      </c>
      <c r="R1742" s="12">
        <f>J1742*VLOOKUP(C1742,'Projeto Básico'!A:F,6,FALSE)</f>
        <v>12.240525405401469</v>
      </c>
    </row>
    <row r="1743" spans="1:18">
      <c r="A1743" t="str">
        <f t="shared" si="27"/>
        <v>CentralinaMG</v>
      </c>
      <c r="B1743" s="21" t="s">
        <v>4641</v>
      </c>
      <c r="C1743" s="22" t="s">
        <v>24</v>
      </c>
      <c r="D1743" s="22" t="s">
        <v>2459</v>
      </c>
      <c r="E1743" s="9" t="s">
        <v>5131</v>
      </c>
      <c r="F1743" s="9">
        <v>3115805</v>
      </c>
      <c r="G1743" s="9" t="s">
        <v>5132</v>
      </c>
      <c r="H1743" s="9" t="s">
        <v>5133</v>
      </c>
      <c r="I1743" s="9">
        <v>322.38499999999999</v>
      </c>
      <c r="J1743" s="9">
        <v>10343</v>
      </c>
      <c r="K1743" s="9">
        <v>31.38</v>
      </c>
      <c r="L1743" s="9">
        <v>96</v>
      </c>
      <c r="M1743" s="9">
        <v>0.67800000000000005</v>
      </c>
      <c r="N1743" s="9">
        <v>10.199999999999999</v>
      </c>
      <c r="O1743" s="9">
        <v>28453.622299999999</v>
      </c>
      <c r="P1743" s="9">
        <v>24038.608609999999</v>
      </c>
      <c r="Q1743" s="9">
        <v>29526.87</v>
      </c>
      <c r="R1743" s="12">
        <f>J1743*VLOOKUP(C1743,'Projeto Básico'!A:F,6,FALSE)</f>
        <v>17.935083477555942</v>
      </c>
    </row>
    <row r="1744" spans="1:18">
      <c r="A1744" t="str">
        <f t="shared" si="27"/>
        <v>ChácaraMG</v>
      </c>
      <c r="B1744" s="21" t="s">
        <v>4641</v>
      </c>
      <c r="C1744" s="22" t="s">
        <v>24</v>
      </c>
      <c r="D1744" s="22" t="s">
        <v>2459</v>
      </c>
      <c r="E1744" s="9" t="s">
        <v>5134</v>
      </c>
      <c r="F1744" s="9">
        <v>3115904</v>
      </c>
      <c r="G1744" s="9" t="s">
        <v>5135</v>
      </c>
      <c r="H1744" s="9" t="s">
        <v>5136</v>
      </c>
      <c r="I1744" s="9">
        <v>152.80699999999999</v>
      </c>
      <c r="J1744" s="9">
        <v>3216</v>
      </c>
      <c r="K1744" s="9">
        <v>18.27</v>
      </c>
      <c r="L1744" s="9">
        <v>97.6</v>
      </c>
      <c r="M1744" s="9">
        <v>0.66400000000000003</v>
      </c>
      <c r="N1744" s="9">
        <v>27.03</v>
      </c>
      <c r="O1744" s="9">
        <v>13777.15739</v>
      </c>
      <c r="P1744" s="9">
        <v>11762.62038</v>
      </c>
      <c r="Q1744" s="9">
        <v>13717.99</v>
      </c>
      <c r="R1744" s="12">
        <f>J1744*VLOOKUP(C1744,'Projeto Básico'!A:F,6,FALSE)</f>
        <v>5.5766439586019443</v>
      </c>
    </row>
    <row r="1745" spans="1:18">
      <c r="A1745" t="str">
        <f t="shared" si="27"/>
        <v>ChaléMG</v>
      </c>
      <c r="B1745" s="21" t="s">
        <v>4641</v>
      </c>
      <c r="C1745" s="22" t="s">
        <v>24</v>
      </c>
      <c r="D1745" s="22" t="s">
        <v>2459</v>
      </c>
      <c r="E1745" s="9" t="s">
        <v>5137</v>
      </c>
      <c r="F1745" s="9">
        <v>3116001</v>
      </c>
      <c r="G1745" s="9" t="s">
        <v>5138</v>
      </c>
      <c r="H1745" s="9" t="s">
        <v>5139</v>
      </c>
      <c r="I1745" s="9">
        <v>212.67400000000001</v>
      </c>
      <c r="J1745" s="9">
        <v>5695</v>
      </c>
      <c r="K1745" s="9">
        <v>26.54</v>
      </c>
      <c r="L1745" s="9">
        <v>98.1</v>
      </c>
      <c r="M1745" s="9">
        <v>0.65500000000000003</v>
      </c>
      <c r="N1745" s="9">
        <v>10.75</v>
      </c>
      <c r="O1745" s="9">
        <v>15783.41264</v>
      </c>
      <c r="P1745" s="9">
        <v>14075.09411</v>
      </c>
      <c r="Q1745" s="9">
        <v>14717.29</v>
      </c>
      <c r="R1745" s="12">
        <f>J1745*VLOOKUP(C1745,'Projeto Básico'!A:F,6,FALSE)</f>
        <v>9.8753070100242759</v>
      </c>
    </row>
    <row r="1746" spans="1:18">
      <c r="A1746" t="str">
        <f t="shared" si="27"/>
        <v>Chapada do NorteMG</v>
      </c>
      <c r="B1746" s="21" t="s">
        <v>4641</v>
      </c>
      <c r="C1746" s="22" t="s">
        <v>24</v>
      </c>
      <c r="D1746" s="22" t="s">
        <v>2459</v>
      </c>
      <c r="E1746" s="9" t="s">
        <v>5140</v>
      </c>
      <c r="F1746" s="9">
        <v>3116100</v>
      </c>
      <c r="G1746" s="9" t="s">
        <v>2873</v>
      </c>
      <c r="H1746" s="9" t="s">
        <v>5141</v>
      </c>
      <c r="I1746" s="9">
        <v>830.83299999999997</v>
      </c>
      <c r="J1746" s="9">
        <v>15334</v>
      </c>
      <c r="K1746" s="9">
        <v>18.28</v>
      </c>
      <c r="L1746" s="9">
        <v>97.6</v>
      </c>
      <c r="M1746" s="9">
        <v>0.59799999999999998</v>
      </c>
      <c r="N1746" s="9" t="s">
        <v>151</v>
      </c>
      <c r="O1746" s="9">
        <v>28744.649519999999</v>
      </c>
      <c r="P1746" s="9">
        <v>25498.34578</v>
      </c>
      <c r="Q1746" s="9">
        <v>6802.96</v>
      </c>
      <c r="R1746" s="12">
        <f>J1746*VLOOKUP(C1746,'Projeto Básico'!A:F,6,FALSE)</f>
        <v>26.589632606095215</v>
      </c>
    </row>
    <row r="1747" spans="1:18">
      <c r="A1747" t="str">
        <f t="shared" si="27"/>
        <v>Chapada GaúchaMG</v>
      </c>
      <c r="B1747" s="21" t="s">
        <v>4641</v>
      </c>
      <c r="C1747" s="22" t="s">
        <v>24</v>
      </c>
      <c r="D1747" s="22" t="s">
        <v>2459</v>
      </c>
      <c r="E1747" s="9" t="s">
        <v>5142</v>
      </c>
      <c r="F1747" s="9">
        <v>3116159</v>
      </c>
      <c r="G1747" s="9" t="s">
        <v>2873</v>
      </c>
      <c r="H1747" s="9" t="s">
        <v>5143</v>
      </c>
      <c r="I1747" s="9">
        <v>3255.1889999999999</v>
      </c>
      <c r="J1747" s="9">
        <v>14217</v>
      </c>
      <c r="K1747" s="9">
        <v>3.32</v>
      </c>
      <c r="L1747" s="9">
        <v>97.8</v>
      </c>
      <c r="M1747" s="9">
        <v>0.63500000000000001</v>
      </c>
      <c r="N1747" s="9">
        <v>10.26</v>
      </c>
      <c r="O1747" s="9">
        <v>36760.736340000003</v>
      </c>
      <c r="P1747" s="9">
        <v>32293.008620000001</v>
      </c>
      <c r="Q1747" s="9">
        <v>21114.78</v>
      </c>
      <c r="R1747" s="12">
        <f>J1747*VLOOKUP(C1747,'Projeto Básico'!A:F,6,FALSE)</f>
        <v>24.652719887886764</v>
      </c>
    </row>
    <row r="1748" spans="1:18">
      <c r="A1748" t="str">
        <f t="shared" si="27"/>
        <v>ChiadorMG</v>
      </c>
      <c r="B1748" s="21" t="s">
        <v>4641</v>
      </c>
      <c r="C1748" s="22" t="s">
        <v>24</v>
      </c>
      <c r="D1748" s="22" t="s">
        <v>2459</v>
      </c>
      <c r="E1748" s="9" t="s">
        <v>5144</v>
      </c>
      <c r="F1748" s="9">
        <v>3116209</v>
      </c>
      <c r="G1748" s="9" t="s">
        <v>5145</v>
      </c>
      <c r="H1748" s="9" t="s">
        <v>5146</v>
      </c>
      <c r="I1748" s="9">
        <v>252.852</v>
      </c>
      <c r="J1748" s="9">
        <v>2657</v>
      </c>
      <c r="K1748" s="9">
        <v>11.01</v>
      </c>
      <c r="L1748" s="9">
        <v>100</v>
      </c>
      <c r="M1748" s="9">
        <v>0.71099999999999997</v>
      </c>
      <c r="N1748" s="9" t="s">
        <v>151</v>
      </c>
      <c r="O1748" s="9">
        <v>16011.714</v>
      </c>
      <c r="P1748" s="9">
        <v>13834.120559999999</v>
      </c>
      <c r="Q1748" s="9">
        <v>14227.27</v>
      </c>
      <c r="R1748" s="12">
        <f>J1748*VLOOKUP(C1748,'Projeto Básico'!A:F,6,FALSE)</f>
        <v>4.6073205839568923</v>
      </c>
    </row>
    <row r="1749" spans="1:18">
      <c r="A1749" t="str">
        <f t="shared" si="27"/>
        <v>CipotâneaMG</v>
      </c>
      <c r="B1749" s="21" t="s">
        <v>4641</v>
      </c>
      <c r="C1749" s="22" t="s">
        <v>24</v>
      </c>
      <c r="D1749" s="22" t="s">
        <v>2459</v>
      </c>
      <c r="E1749" s="9" t="s">
        <v>5147</v>
      </c>
      <c r="F1749" s="9">
        <v>3116308</v>
      </c>
      <c r="G1749" s="9" t="s">
        <v>5148</v>
      </c>
      <c r="H1749" s="9" t="s">
        <v>5149</v>
      </c>
      <c r="I1749" s="9">
        <v>153.47900000000001</v>
      </c>
      <c r="J1749" s="9">
        <v>6811</v>
      </c>
      <c r="K1749" s="9">
        <v>42.66</v>
      </c>
      <c r="L1749" s="9">
        <v>94.5</v>
      </c>
      <c r="M1749" s="9">
        <v>0.57899999999999996</v>
      </c>
      <c r="N1749" s="9">
        <v>22.73</v>
      </c>
      <c r="O1749" s="9">
        <v>14674.345530000001</v>
      </c>
      <c r="P1749" s="9">
        <v>12321.276390000001</v>
      </c>
      <c r="Q1749" s="9">
        <v>9126.7000000000007</v>
      </c>
      <c r="R1749" s="12">
        <f>J1749*VLOOKUP(C1749,'Projeto Básico'!A:F,6,FALSE)</f>
        <v>11.810485697151069</v>
      </c>
    </row>
    <row r="1750" spans="1:18">
      <c r="A1750" t="str">
        <f t="shared" si="27"/>
        <v>ClaravalMG</v>
      </c>
      <c r="B1750" s="21" t="s">
        <v>4641</v>
      </c>
      <c r="C1750" s="22" t="s">
        <v>24</v>
      </c>
      <c r="D1750" s="22" t="s">
        <v>2459</v>
      </c>
      <c r="E1750" s="9" t="s">
        <v>5150</v>
      </c>
      <c r="F1750" s="9">
        <v>3116407</v>
      </c>
      <c r="G1750" s="9" t="s">
        <v>5151</v>
      </c>
      <c r="H1750" s="9" t="s">
        <v>5152</v>
      </c>
      <c r="I1750" s="9">
        <v>227.62700000000001</v>
      </c>
      <c r="J1750" s="9">
        <v>4873</v>
      </c>
      <c r="K1750" s="9">
        <v>19.95</v>
      </c>
      <c r="L1750" s="9">
        <v>96.7</v>
      </c>
      <c r="M1750" s="9">
        <v>0.69799999999999995</v>
      </c>
      <c r="N1750" s="9" t="s">
        <v>151</v>
      </c>
      <c r="O1750" s="9">
        <v>17994.735519999998</v>
      </c>
      <c r="P1750" s="9">
        <v>14630.684939999999</v>
      </c>
      <c r="Q1750" s="9">
        <v>31710.19</v>
      </c>
      <c r="R1750" s="12">
        <f>J1750*VLOOKUP(C1750,'Projeto Básico'!A:F,6,FALSE)</f>
        <v>8.4499334609040027</v>
      </c>
    </row>
    <row r="1751" spans="1:18">
      <c r="A1751" t="str">
        <f t="shared" si="27"/>
        <v>Claro dos PoçõesMG</v>
      </c>
      <c r="B1751" s="21" t="s">
        <v>4641</v>
      </c>
      <c r="C1751" s="22" t="s">
        <v>24</v>
      </c>
      <c r="D1751" s="22" t="s">
        <v>2459</v>
      </c>
      <c r="E1751" s="9" t="s">
        <v>5153</v>
      </c>
      <c r="F1751" s="9">
        <v>3116506</v>
      </c>
      <c r="G1751" s="9" t="s">
        <v>5154</v>
      </c>
      <c r="H1751" s="9" t="s">
        <v>5155</v>
      </c>
      <c r="I1751" s="9">
        <v>720.42399999999998</v>
      </c>
      <c r="J1751" s="9">
        <v>7478</v>
      </c>
      <c r="K1751" s="9">
        <v>10.79</v>
      </c>
      <c r="L1751" s="9">
        <v>97</v>
      </c>
      <c r="M1751" s="9">
        <v>0.67</v>
      </c>
      <c r="N1751" s="9">
        <v>12.99</v>
      </c>
      <c r="O1751" s="9">
        <v>18047.083890000002</v>
      </c>
      <c r="P1751" s="9">
        <v>16997.095450000001</v>
      </c>
      <c r="Q1751" s="9">
        <v>10097.83</v>
      </c>
      <c r="R1751" s="12">
        <f>J1751*VLOOKUP(C1751,'Projeto Básico'!A:F,6,FALSE)</f>
        <v>12.967084428614843</v>
      </c>
    </row>
    <row r="1752" spans="1:18">
      <c r="A1752" t="str">
        <f t="shared" si="27"/>
        <v>CláudioMG</v>
      </c>
      <c r="B1752" s="21" t="s">
        <v>4641</v>
      </c>
      <c r="C1752" s="22" t="s">
        <v>24</v>
      </c>
      <c r="D1752" s="22" t="s">
        <v>2459</v>
      </c>
      <c r="E1752" s="9" t="s">
        <v>5156</v>
      </c>
      <c r="F1752" s="9">
        <v>3116605</v>
      </c>
      <c r="G1752" s="9" t="s">
        <v>4094</v>
      </c>
      <c r="H1752" s="9" t="s">
        <v>5157</v>
      </c>
      <c r="I1752" s="9">
        <v>630.70600000000002</v>
      </c>
      <c r="J1752" s="9">
        <v>29093</v>
      </c>
      <c r="K1752" s="9">
        <v>40.86</v>
      </c>
      <c r="L1752" s="9">
        <v>96.9</v>
      </c>
      <c r="M1752" s="9">
        <v>0.70899999999999996</v>
      </c>
      <c r="N1752" s="9">
        <v>4.88</v>
      </c>
      <c r="O1752" s="9">
        <v>63863.867789999997</v>
      </c>
      <c r="P1752" s="9">
        <v>57678.238989999998</v>
      </c>
      <c r="Q1752" s="9">
        <v>28055.65</v>
      </c>
      <c r="R1752" s="12">
        <f>J1752*VLOOKUP(C1752,'Projeto Básico'!A:F,6,FALSE)</f>
        <v>50.448166258584067</v>
      </c>
    </row>
    <row r="1753" spans="1:18">
      <c r="A1753" t="str">
        <f t="shared" si="27"/>
        <v>CoimbraMG</v>
      </c>
      <c r="B1753" s="21" t="s">
        <v>4641</v>
      </c>
      <c r="C1753" s="22" t="s">
        <v>24</v>
      </c>
      <c r="D1753" s="22" t="s">
        <v>2459</v>
      </c>
      <c r="E1753" s="9" t="s">
        <v>5158</v>
      </c>
      <c r="F1753" s="9">
        <v>3116704</v>
      </c>
      <c r="G1753" s="9" t="s">
        <v>5159</v>
      </c>
      <c r="H1753" s="9" t="s">
        <v>5160</v>
      </c>
      <c r="I1753" s="9">
        <v>106.875</v>
      </c>
      <c r="J1753" s="9">
        <v>7631</v>
      </c>
      <c r="K1753" s="9">
        <v>66</v>
      </c>
      <c r="L1753" s="9">
        <v>97.9</v>
      </c>
      <c r="M1753" s="9">
        <v>0.66900000000000004</v>
      </c>
      <c r="N1753" s="9" t="s">
        <v>151</v>
      </c>
      <c r="O1753" s="9">
        <v>21611.604159999999</v>
      </c>
      <c r="P1753" s="9">
        <v>17551.569390000001</v>
      </c>
      <c r="Q1753" s="9">
        <v>16049.33</v>
      </c>
      <c r="R1753" s="12">
        <f>J1753*VLOOKUP(C1753,'Projeto Básico'!A:F,6,FALSE)</f>
        <v>13.232391184108033</v>
      </c>
    </row>
    <row r="1754" spans="1:18">
      <c r="A1754" t="str">
        <f t="shared" si="27"/>
        <v>ColunaMG</v>
      </c>
      <c r="B1754" s="21" t="s">
        <v>4641</v>
      </c>
      <c r="C1754" s="22" t="s">
        <v>24</v>
      </c>
      <c r="D1754" s="22" t="s">
        <v>2459</v>
      </c>
      <c r="E1754" s="9" t="s">
        <v>5161</v>
      </c>
      <c r="F1754" s="9">
        <v>3116803</v>
      </c>
      <c r="G1754" s="9" t="s">
        <v>5162</v>
      </c>
      <c r="H1754" s="9" t="s">
        <v>5163</v>
      </c>
      <c r="I1754" s="9">
        <v>348.49200000000002</v>
      </c>
      <c r="J1754" s="9">
        <v>8810</v>
      </c>
      <c r="K1754" s="9">
        <v>25.89</v>
      </c>
      <c r="L1754" s="9">
        <v>94.5</v>
      </c>
      <c r="M1754" s="9">
        <v>0.58299999999999996</v>
      </c>
      <c r="N1754" s="9" t="s">
        <v>151</v>
      </c>
      <c r="O1754" s="9">
        <v>17997.631109999998</v>
      </c>
      <c r="P1754" s="9">
        <v>16488.1191</v>
      </c>
      <c r="Q1754" s="9">
        <v>11864.54</v>
      </c>
      <c r="R1754" s="12">
        <f>J1754*VLOOKUP(C1754,'Projeto Básico'!A:F,6,FALSE)</f>
        <v>15.276813829379082</v>
      </c>
    </row>
    <row r="1755" spans="1:18">
      <c r="A1755" t="str">
        <f t="shared" si="27"/>
        <v>Comendador GomesMG</v>
      </c>
      <c r="B1755" s="21" t="s">
        <v>4641</v>
      </c>
      <c r="C1755" s="22" t="s">
        <v>24</v>
      </c>
      <c r="D1755" s="22" t="s">
        <v>2459</v>
      </c>
      <c r="E1755" s="9" t="s">
        <v>5164</v>
      </c>
      <c r="F1755" s="9">
        <v>3116902</v>
      </c>
      <c r="G1755" s="9" t="s">
        <v>5165</v>
      </c>
      <c r="H1755" s="9" t="s">
        <v>5166</v>
      </c>
      <c r="I1755" s="9">
        <v>1041.047</v>
      </c>
      <c r="J1755" s="9">
        <v>3128</v>
      </c>
      <c r="K1755" s="9">
        <v>2.85</v>
      </c>
      <c r="L1755" s="9">
        <v>96.9</v>
      </c>
      <c r="M1755" s="9">
        <v>0.69699999999999995</v>
      </c>
      <c r="N1755" s="9">
        <v>43.48</v>
      </c>
      <c r="O1755" s="9">
        <v>21052.22306</v>
      </c>
      <c r="P1755" s="9">
        <v>18844.374800000001</v>
      </c>
      <c r="Q1755" s="9">
        <v>42777.96</v>
      </c>
      <c r="R1755" s="12">
        <f>J1755*VLOOKUP(C1755,'Projeto Básico'!A:F,6,FALSE)</f>
        <v>5.4240492234163185</v>
      </c>
    </row>
    <row r="1756" spans="1:18">
      <c r="A1756" t="str">
        <f t="shared" si="27"/>
        <v>ComercinhoMG</v>
      </c>
      <c r="B1756" s="21" t="s">
        <v>4641</v>
      </c>
      <c r="C1756" s="22" t="s">
        <v>24</v>
      </c>
      <c r="D1756" s="22" t="s">
        <v>2459</v>
      </c>
      <c r="E1756" s="9" t="s">
        <v>5167</v>
      </c>
      <c r="F1756" s="9">
        <v>3117009</v>
      </c>
      <c r="G1756" s="9" t="s">
        <v>5168</v>
      </c>
      <c r="H1756" s="9" t="s">
        <v>5169</v>
      </c>
      <c r="I1756" s="9">
        <v>654.96100000000001</v>
      </c>
      <c r="J1756" s="9">
        <v>6624</v>
      </c>
      <c r="K1756" s="9">
        <v>12.67</v>
      </c>
      <c r="L1756" s="9">
        <v>99.1</v>
      </c>
      <c r="M1756" s="9">
        <v>0.59299999999999997</v>
      </c>
      <c r="N1756" s="9" t="s">
        <v>151</v>
      </c>
      <c r="O1756" s="9">
        <v>18156.569449999999</v>
      </c>
      <c r="P1756" s="9">
        <v>16856.83108</v>
      </c>
      <c r="Q1756" s="9">
        <v>8606.5400000000009</v>
      </c>
      <c r="R1756" s="12">
        <f>J1756*VLOOKUP(C1756,'Projeto Básico'!A:F,6,FALSE)</f>
        <v>11.486221884881616</v>
      </c>
    </row>
    <row r="1757" spans="1:18">
      <c r="A1757" t="str">
        <f t="shared" si="27"/>
        <v>Conceição da AparecidaMG</v>
      </c>
      <c r="B1757" s="21" t="s">
        <v>4641</v>
      </c>
      <c r="C1757" s="22" t="s">
        <v>24</v>
      </c>
      <c r="D1757" s="22" t="s">
        <v>2459</v>
      </c>
      <c r="E1757" s="9" t="s">
        <v>5170</v>
      </c>
      <c r="F1757" s="9">
        <v>3117108</v>
      </c>
      <c r="G1757" s="9" t="s">
        <v>2742</v>
      </c>
      <c r="H1757" s="9" t="s">
        <v>5171</v>
      </c>
      <c r="I1757" s="9">
        <v>352.52100000000002</v>
      </c>
      <c r="J1757" s="9">
        <v>10351</v>
      </c>
      <c r="K1757" s="9">
        <v>27.86</v>
      </c>
      <c r="L1757" s="9">
        <v>98.8</v>
      </c>
      <c r="M1757" s="9">
        <v>0.69099999999999995</v>
      </c>
      <c r="N1757" s="9">
        <v>8.06</v>
      </c>
      <c r="O1757" s="9">
        <v>27564.651760000001</v>
      </c>
      <c r="P1757" s="9">
        <v>24567.221649999999</v>
      </c>
      <c r="Q1757" s="9">
        <v>20554.009999999998</v>
      </c>
      <c r="R1757" s="12">
        <f>J1757*VLOOKUP(C1757,'Projeto Básico'!A:F,6,FALSE)</f>
        <v>17.948955726209178</v>
      </c>
    </row>
    <row r="1758" spans="1:18">
      <c r="A1758" t="str">
        <f t="shared" si="27"/>
        <v>Conceição das PedrasMG</v>
      </c>
      <c r="B1758" s="21" t="s">
        <v>4641</v>
      </c>
      <c r="C1758" s="22" t="s">
        <v>24</v>
      </c>
      <c r="D1758" s="22" t="s">
        <v>2459</v>
      </c>
      <c r="E1758" s="9" t="s">
        <v>5172</v>
      </c>
      <c r="F1758" s="9">
        <v>3117207</v>
      </c>
      <c r="G1758" s="9" t="s">
        <v>5173</v>
      </c>
      <c r="H1758" s="9" t="s">
        <v>5174</v>
      </c>
      <c r="I1758" s="9">
        <v>102.206</v>
      </c>
      <c r="J1758" s="9">
        <v>2814</v>
      </c>
      <c r="K1758" s="9">
        <v>26.9</v>
      </c>
      <c r="L1758" s="9">
        <v>96.1</v>
      </c>
      <c r="M1758" s="9">
        <v>0.66800000000000004</v>
      </c>
      <c r="N1758" s="9" t="s">
        <v>151</v>
      </c>
      <c r="O1758" s="9">
        <v>12941.87242</v>
      </c>
      <c r="P1758" s="9">
        <v>11187.595160000001</v>
      </c>
      <c r="Q1758" s="9">
        <v>17104.61</v>
      </c>
      <c r="R1758" s="12">
        <f>J1758*VLOOKUP(C1758,'Projeto Básico'!A:F,6,FALSE)</f>
        <v>4.8795634637767007</v>
      </c>
    </row>
    <row r="1759" spans="1:18">
      <c r="A1759" t="str">
        <f t="shared" si="27"/>
        <v>Conceição das AlagoasMG</v>
      </c>
      <c r="B1759" s="21" t="s">
        <v>4641</v>
      </c>
      <c r="C1759" s="22" t="s">
        <v>24</v>
      </c>
      <c r="D1759" s="22" t="s">
        <v>2459</v>
      </c>
      <c r="E1759" s="9" t="s">
        <v>5175</v>
      </c>
      <c r="F1759" s="9">
        <v>3117306</v>
      </c>
      <c r="G1759" s="9" t="s">
        <v>5176</v>
      </c>
      <c r="H1759" s="9" t="s">
        <v>5177</v>
      </c>
      <c r="I1759" s="9">
        <v>1340.25</v>
      </c>
      <c r="J1759" s="9">
        <v>28782</v>
      </c>
      <c r="K1759" s="9">
        <v>17.190000000000001</v>
      </c>
      <c r="L1759" s="9">
        <v>95.6</v>
      </c>
      <c r="M1759" s="9">
        <v>0.71199999999999997</v>
      </c>
      <c r="N1759" s="9">
        <v>17.7</v>
      </c>
      <c r="O1759" s="9">
        <v>96642.710149999999</v>
      </c>
      <c r="P1759" s="9">
        <v>86671.722280000002</v>
      </c>
      <c r="Q1759" s="9">
        <v>40562.78</v>
      </c>
      <c r="R1759" s="12">
        <f>J1759*VLOOKUP(C1759,'Projeto Básico'!A:F,6,FALSE)</f>
        <v>49.908882592189414</v>
      </c>
    </row>
    <row r="1760" spans="1:18">
      <c r="A1760" t="str">
        <f t="shared" si="27"/>
        <v>Conceição de IpanemaMG</v>
      </c>
      <c r="B1760" s="21" t="s">
        <v>4641</v>
      </c>
      <c r="C1760" s="22" t="s">
        <v>24</v>
      </c>
      <c r="D1760" s="22" t="s">
        <v>2459</v>
      </c>
      <c r="E1760" s="9" t="s">
        <v>5178</v>
      </c>
      <c r="F1760" s="9">
        <v>3117405</v>
      </c>
      <c r="G1760" s="9" t="s">
        <v>5179</v>
      </c>
      <c r="H1760" s="9" t="s">
        <v>5180</v>
      </c>
      <c r="I1760" s="9">
        <v>253.935</v>
      </c>
      <c r="J1760" s="9">
        <v>4581</v>
      </c>
      <c r="K1760" s="9">
        <v>17.55</v>
      </c>
      <c r="L1760" s="9">
        <v>98.5</v>
      </c>
      <c r="M1760" s="9">
        <v>0.67600000000000005</v>
      </c>
      <c r="N1760" s="9" t="s">
        <v>151</v>
      </c>
      <c r="O1760" s="9">
        <v>15264.48078</v>
      </c>
      <c r="P1760" s="9">
        <v>13612.331319999999</v>
      </c>
      <c r="Q1760" s="9">
        <v>13563.91</v>
      </c>
      <c r="R1760" s="12">
        <f>J1760*VLOOKUP(C1760,'Projeto Básico'!A:F,6,FALSE)</f>
        <v>7.9435963850607916</v>
      </c>
    </row>
    <row r="1761" spans="1:18">
      <c r="A1761" t="str">
        <f t="shared" si="27"/>
        <v>Conceição do Mato DentroMG</v>
      </c>
      <c r="B1761" s="21" t="s">
        <v>4641</v>
      </c>
      <c r="C1761" s="22" t="s">
        <v>24</v>
      </c>
      <c r="D1761" s="22" t="s">
        <v>2459</v>
      </c>
      <c r="E1761" s="9" t="s">
        <v>5181</v>
      </c>
      <c r="F1761" s="9">
        <v>3117504</v>
      </c>
      <c r="G1761" s="9" t="s">
        <v>5108</v>
      </c>
      <c r="H1761" s="9" t="s">
        <v>5182</v>
      </c>
      <c r="I1761" s="9">
        <v>1720.04</v>
      </c>
      <c r="J1761" s="9">
        <v>17438</v>
      </c>
      <c r="K1761" s="9">
        <v>10.37</v>
      </c>
      <c r="L1761" s="9">
        <v>97.9</v>
      </c>
      <c r="M1761" s="9">
        <v>0.63400000000000001</v>
      </c>
      <c r="N1761" s="9">
        <v>16.72</v>
      </c>
      <c r="O1761" s="9">
        <v>101397.89637</v>
      </c>
      <c r="P1761" s="9">
        <v>85276.967170000004</v>
      </c>
      <c r="Q1761" s="9">
        <v>239333.24</v>
      </c>
      <c r="R1761" s="12">
        <f>J1761*VLOOKUP(C1761,'Projeto Básico'!A:F,6,FALSE)</f>
        <v>30.238034001896985</v>
      </c>
    </row>
    <row r="1762" spans="1:18">
      <c r="A1762" t="str">
        <f t="shared" si="27"/>
        <v>Conceição do ParáMG</v>
      </c>
      <c r="B1762" s="21" t="s">
        <v>4641</v>
      </c>
      <c r="C1762" s="22" t="s">
        <v>24</v>
      </c>
      <c r="D1762" s="22" t="s">
        <v>2459</v>
      </c>
      <c r="E1762" s="9" t="s">
        <v>5183</v>
      </c>
      <c r="F1762" s="9">
        <v>3117603</v>
      </c>
      <c r="G1762" s="9" t="s">
        <v>5184</v>
      </c>
      <c r="H1762" s="9" t="s">
        <v>5185</v>
      </c>
      <c r="I1762" s="9">
        <v>250.30600000000001</v>
      </c>
      <c r="J1762" s="9">
        <v>5558</v>
      </c>
      <c r="K1762" s="9">
        <v>20.6</v>
      </c>
      <c r="L1762" s="9">
        <v>98.2</v>
      </c>
      <c r="M1762" s="9">
        <v>0.7</v>
      </c>
      <c r="N1762" s="9" t="s">
        <v>151</v>
      </c>
      <c r="O1762" s="9">
        <v>24036.398499999999</v>
      </c>
      <c r="P1762" s="9">
        <v>26495.467089999998</v>
      </c>
      <c r="Q1762" s="9">
        <v>60120.86</v>
      </c>
      <c r="R1762" s="12">
        <f>J1762*VLOOKUP(C1762,'Projeto Básico'!A:F,6,FALSE)</f>
        <v>9.6377447518375643</v>
      </c>
    </row>
    <row r="1763" spans="1:18">
      <c r="A1763" t="str">
        <f t="shared" si="27"/>
        <v>Conceição do Rio VerdeMG</v>
      </c>
      <c r="B1763" s="21" t="s">
        <v>4641</v>
      </c>
      <c r="C1763" s="22" t="s">
        <v>24</v>
      </c>
      <c r="D1763" s="22" t="s">
        <v>2459</v>
      </c>
      <c r="E1763" s="9" t="s">
        <v>5186</v>
      </c>
      <c r="F1763" s="9">
        <v>3117702</v>
      </c>
      <c r="G1763" s="9" t="s">
        <v>5108</v>
      </c>
      <c r="H1763" s="9" t="s">
        <v>5187</v>
      </c>
      <c r="I1763" s="9">
        <v>369.68099999999998</v>
      </c>
      <c r="J1763" s="9">
        <v>13729</v>
      </c>
      <c r="K1763" s="9">
        <v>35.03</v>
      </c>
      <c r="L1763" s="9">
        <v>95.2</v>
      </c>
      <c r="M1763" s="9">
        <v>0.66500000000000004</v>
      </c>
      <c r="N1763" s="9">
        <v>12.42</v>
      </c>
      <c r="O1763" s="9">
        <v>28046.564020000002</v>
      </c>
      <c r="P1763" s="9">
        <v>25623.800739999999</v>
      </c>
      <c r="Q1763" s="9">
        <v>19333.310000000001</v>
      </c>
      <c r="R1763" s="12">
        <f>J1763*VLOOKUP(C1763,'Projeto Básico'!A:F,6,FALSE)</f>
        <v>23.806512720039205</v>
      </c>
    </row>
    <row r="1764" spans="1:18">
      <c r="A1764" t="str">
        <f t="shared" si="27"/>
        <v>Conceição dos OurosMG</v>
      </c>
      <c r="B1764" s="21" t="s">
        <v>4641</v>
      </c>
      <c r="C1764" s="22" t="s">
        <v>24</v>
      </c>
      <c r="D1764" s="22" t="s">
        <v>2459</v>
      </c>
      <c r="E1764" s="9" t="s">
        <v>5188</v>
      </c>
      <c r="F1764" s="9">
        <v>3117801</v>
      </c>
      <c r="G1764" s="9" t="s">
        <v>5189</v>
      </c>
      <c r="H1764" s="9" t="s">
        <v>5190</v>
      </c>
      <c r="I1764" s="9">
        <v>180.23599999999999</v>
      </c>
      <c r="J1764" s="9">
        <v>11852</v>
      </c>
      <c r="K1764" s="9">
        <v>56.77</v>
      </c>
      <c r="L1764" s="9">
        <v>97.9</v>
      </c>
      <c r="M1764" s="9">
        <v>0.70299999999999996</v>
      </c>
      <c r="N1764" s="9">
        <v>17.239999999999998</v>
      </c>
      <c r="O1764" s="9">
        <v>25176.848139999998</v>
      </c>
      <c r="P1764" s="9">
        <v>22516.53066</v>
      </c>
      <c r="Q1764" s="9">
        <v>16269.21</v>
      </c>
      <c r="R1764" s="12">
        <f>J1764*VLOOKUP(C1764,'Projeto Básico'!A:F,6,FALSE)</f>
        <v>20.551736379773086</v>
      </c>
    </row>
    <row r="1765" spans="1:18">
      <c r="A1765" t="str">
        <f t="shared" si="27"/>
        <v>Cônego MarinhoMG</v>
      </c>
      <c r="B1765" s="21" t="s">
        <v>4641</v>
      </c>
      <c r="C1765" s="22" t="s">
        <v>24</v>
      </c>
      <c r="D1765" s="22" t="s">
        <v>2459</v>
      </c>
      <c r="E1765" s="9" t="s">
        <v>5191</v>
      </c>
      <c r="F1765" s="9">
        <v>3117836</v>
      </c>
      <c r="G1765" s="9" t="s">
        <v>5192</v>
      </c>
      <c r="H1765" s="9" t="s">
        <v>5193</v>
      </c>
      <c r="I1765" s="9">
        <v>1610.47</v>
      </c>
      <c r="J1765" s="9">
        <v>7730</v>
      </c>
      <c r="K1765" s="9">
        <v>4.32</v>
      </c>
      <c r="L1765" s="9">
        <v>98.7</v>
      </c>
      <c r="M1765" s="9">
        <v>0.621</v>
      </c>
      <c r="N1765" s="9">
        <v>14.49</v>
      </c>
      <c r="O1765" s="9">
        <v>17348.023710000001</v>
      </c>
      <c r="P1765" s="9">
        <v>16483.142339999999</v>
      </c>
      <c r="Q1765" s="9">
        <v>7655.69</v>
      </c>
      <c r="R1765" s="12">
        <f>J1765*VLOOKUP(C1765,'Projeto Básico'!A:F,6,FALSE)</f>
        <v>13.404060261191862</v>
      </c>
    </row>
    <row r="1766" spans="1:18">
      <c r="A1766" t="str">
        <f t="shared" si="27"/>
        <v>ConfinsMG</v>
      </c>
      <c r="B1766" s="21" t="s">
        <v>4641</v>
      </c>
      <c r="C1766" s="22" t="s">
        <v>24</v>
      </c>
      <c r="D1766" s="22" t="s">
        <v>2459</v>
      </c>
      <c r="E1766" s="9" t="s">
        <v>5194</v>
      </c>
      <c r="F1766" s="9">
        <v>3117876</v>
      </c>
      <c r="G1766" s="9" t="s">
        <v>5195</v>
      </c>
      <c r="H1766" s="9" t="s">
        <v>5196</v>
      </c>
      <c r="I1766" s="9">
        <v>42.354999999999997</v>
      </c>
      <c r="J1766" s="9">
        <v>6867</v>
      </c>
      <c r="K1766" s="9">
        <v>140.15</v>
      </c>
      <c r="L1766" s="9">
        <v>99.3</v>
      </c>
      <c r="M1766" s="9">
        <v>0.747</v>
      </c>
      <c r="N1766" s="9" t="s">
        <v>151</v>
      </c>
      <c r="O1766" s="9">
        <v>42971.88278</v>
      </c>
      <c r="P1766" s="9">
        <v>38804.459690000003</v>
      </c>
      <c r="Q1766" s="9">
        <v>91747.68</v>
      </c>
      <c r="R1766" s="12">
        <f>J1766*VLOOKUP(C1766,'Projeto Básico'!A:F,6,FALSE)</f>
        <v>11.90759143772374</v>
      </c>
    </row>
    <row r="1767" spans="1:18">
      <c r="A1767" t="str">
        <f t="shared" si="27"/>
        <v>CongonhalMG</v>
      </c>
      <c r="B1767" s="21" t="s">
        <v>4641</v>
      </c>
      <c r="C1767" s="22" t="s">
        <v>24</v>
      </c>
      <c r="D1767" s="22" t="s">
        <v>2459</v>
      </c>
      <c r="E1767" s="9" t="s">
        <v>5197</v>
      </c>
      <c r="F1767" s="9">
        <v>3117900</v>
      </c>
      <c r="G1767" s="9" t="s">
        <v>5198</v>
      </c>
      <c r="H1767" s="9" t="s">
        <v>5199</v>
      </c>
      <c r="I1767" s="9">
        <v>205.125</v>
      </c>
      <c r="J1767" s="9">
        <v>12209</v>
      </c>
      <c r="K1767" s="9">
        <v>51.03</v>
      </c>
      <c r="L1767" s="9">
        <v>97.7</v>
      </c>
      <c r="M1767" s="9">
        <v>0.71199999999999997</v>
      </c>
      <c r="N1767" s="9">
        <v>30.08</v>
      </c>
      <c r="O1767" s="9">
        <v>25874.60369</v>
      </c>
      <c r="P1767" s="9">
        <v>22479.676380000001</v>
      </c>
      <c r="Q1767" s="9">
        <v>14209.2</v>
      </c>
      <c r="R1767" s="12">
        <f>J1767*VLOOKUP(C1767,'Projeto Básico'!A:F,6,FALSE)</f>
        <v>21.170785475923861</v>
      </c>
    </row>
    <row r="1768" spans="1:18">
      <c r="A1768" t="str">
        <f t="shared" si="27"/>
        <v>CongonhasMG</v>
      </c>
      <c r="B1768" s="21" t="s">
        <v>4641</v>
      </c>
      <c r="C1768" s="22" t="s">
        <v>24</v>
      </c>
      <c r="D1768" s="22" t="s">
        <v>2459</v>
      </c>
      <c r="E1768" s="9" t="s">
        <v>5200</v>
      </c>
      <c r="F1768" s="9">
        <v>3118007</v>
      </c>
      <c r="G1768" s="9" t="s">
        <v>5201</v>
      </c>
      <c r="H1768" s="9" t="s">
        <v>5202</v>
      </c>
      <c r="I1768" s="9">
        <v>304.06700000000001</v>
      </c>
      <c r="J1768" s="9">
        <v>55836</v>
      </c>
      <c r="K1768" s="9">
        <v>159.57</v>
      </c>
      <c r="L1768" s="9">
        <v>99.1</v>
      </c>
      <c r="M1768" s="9">
        <v>0.753</v>
      </c>
      <c r="N1768" s="9">
        <v>11.63</v>
      </c>
      <c r="O1768" s="9">
        <v>385952.66905000003</v>
      </c>
      <c r="P1768" s="9">
        <v>343925.24364</v>
      </c>
      <c r="Q1768" s="9">
        <v>54043.71</v>
      </c>
      <c r="R1768" s="12">
        <f>J1768*VLOOKUP(C1768,'Projeto Básico'!A:F,6,FALSE)</f>
        <v>96.821359475279266</v>
      </c>
    </row>
    <row r="1769" spans="1:18">
      <c r="A1769" t="str">
        <f t="shared" si="27"/>
        <v>Congonhas do NorteMG</v>
      </c>
      <c r="B1769" s="21" t="s">
        <v>4641</v>
      </c>
      <c r="C1769" s="22" t="s">
        <v>24</v>
      </c>
      <c r="D1769" s="22" t="s">
        <v>2459</v>
      </c>
      <c r="E1769" s="9" t="s">
        <v>5203</v>
      </c>
      <c r="F1769" s="9">
        <v>3118106</v>
      </c>
      <c r="G1769" s="9" t="s">
        <v>5204</v>
      </c>
      <c r="H1769" s="9" t="s">
        <v>5205</v>
      </c>
      <c r="I1769" s="9">
        <v>405.67099999999999</v>
      </c>
      <c r="J1769" s="9">
        <v>5047</v>
      </c>
      <c r="K1769" s="9">
        <v>12.39</v>
      </c>
      <c r="L1769" s="9">
        <v>93.9</v>
      </c>
      <c r="M1769" s="9">
        <v>0.56799999999999995</v>
      </c>
      <c r="N1769" s="9">
        <v>20.83</v>
      </c>
      <c r="O1769" s="9">
        <v>14507.81307</v>
      </c>
      <c r="P1769" s="9">
        <v>11433.654850000001</v>
      </c>
      <c r="Q1769" s="9">
        <v>8909.4699999999993</v>
      </c>
      <c r="R1769" s="12">
        <f>J1769*VLOOKUP(C1769,'Projeto Básico'!A:F,6,FALSE)</f>
        <v>8.7516548691119436</v>
      </c>
    </row>
    <row r="1770" spans="1:18">
      <c r="A1770" t="str">
        <f t="shared" si="27"/>
        <v>ConquistaMG</v>
      </c>
      <c r="B1770" s="21" t="s">
        <v>4641</v>
      </c>
      <c r="C1770" s="22" t="s">
        <v>24</v>
      </c>
      <c r="D1770" s="22" t="s">
        <v>2459</v>
      </c>
      <c r="E1770" s="9" t="s">
        <v>5206</v>
      </c>
      <c r="F1770" s="9">
        <v>3118205</v>
      </c>
      <c r="G1770" s="9" t="s">
        <v>1895</v>
      </c>
      <c r="H1770" s="9" t="s">
        <v>5207</v>
      </c>
      <c r="I1770" s="9">
        <v>618.36300000000006</v>
      </c>
      <c r="J1770" s="9">
        <v>6997</v>
      </c>
      <c r="K1770" s="9">
        <v>10.55</v>
      </c>
      <c r="L1770" s="9">
        <v>99.7</v>
      </c>
      <c r="M1770" s="9">
        <v>0.72899999999999998</v>
      </c>
      <c r="N1770" s="9" t="s">
        <v>151</v>
      </c>
      <c r="O1770" s="9">
        <v>30327.19353</v>
      </c>
      <c r="P1770" s="9">
        <v>23613.181499999999</v>
      </c>
      <c r="Q1770" s="9">
        <v>57460.08</v>
      </c>
      <c r="R1770" s="12">
        <f>J1770*VLOOKUP(C1770,'Projeto Básico'!A:F,6,FALSE)</f>
        <v>12.133015478338869</v>
      </c>
    </row>
    <row r="1771" spans="1:18">
      <c r="A1771" t="str">
        <f t="shared" si="27"/>
        <v>Conselheiro LafaieteMG</v>
      </c>
      <c r="B1771" s="21" t="s">
        <v>4641</v>
      </c>
      <c r="C1771" s="22" t="s">
        <v>24</v>
      </c>
      <c r="D1771" s="22" t="s">
        <v>2459</v>
      </c>
      <c r="E1771" s="9" t="s">
        <v>5208</v>
      </c>
      <c r="F1771" s="9">
        <v>3118304</v>
      </c>
      <c r="G1771" s="9" t="s">
        <v>1339</v>
      </c>
      <c r="H1771" s="9" t="s">
        <v>5209</v>
      </c>
      <c r="I1771" s="9">
        <v>370.24599999999998</v>
      </c>
      <c r="J1771" s="9">
        <v>130584</v>
      </c>
      <c r="K1771" s="9">
        <v>314.69</v>
      </c>
      <c r="L1771" s="9">
        <v>98.7</v>
      </c>
      <c r="M1771" s="9">
        <v>0.76100000000000001</v>
      </c>
      <c r="N1771" s="9">
        <v>9.89</v>
      </c>
      <c r="O1771" s="9">
        <v>224293.92679999999</v>
      </c>
      <c r="P1771" s="9">
        <v>211192.19320000001</v>
      </c>
      <c r="Q1771" s="9">
        <v>19668.849999999999</v>
      </c>
      <c r="R1771" s="12">
        <f>J1771*VLOOKUP(C1771,'Projeto Básico'!A:F,6,FALSE)</f>
        <v>226.43671476681476</v>
      </c>
    </row>
    <row r="1772" spans="1:18">
      <c r="A1772" t="str">
        <f t="shared" si="27"/>
        <v>Conselheiro PenaMG</v>
      </c>
      <c r="B1772" s="21" t="s">
        <v>4641</v>
      </c>
      <c r="C1772" s="22" t="s">
        <v>24</v>
      </c>
      <c r="D1772" s="22" t="s">
        <v>2459</v>
      </c>
      <c r="E1772" s="9" t="s">
        <v>5210</v>
      </c>
      <c r="F1772" s="9">
        <v>3118403</v>
      </c>
      <c r="G1772" s="9" t="s">
        <v>5211</v>
      </c>
      <c r="H1772" s="9" t="s">
        <v>5212</v>
      </c>
      <c r="I1772" s="9">
        <v>1483.883</v>
      </c>
      <c r="J1772" s="9">
        <v>22975</v>
      </c>
      <c r="K1772" s="9">
        <v>14.99</v>
      </c>
      <c r="L1772" s="9">
        <v>96.2</v>
      </c>
      <c r="M1772" s="9">
        <v>0.66200000000000003</v>
      </c>
      <c r="N1772" s="9">
        <v>24.79</v>
      </c>
      <c r="O1772" s="9">
        <v>50325.563459999998</v>
      </c>
      <c r="P1772" s="9">
        <v>45561.846810000003</v>
      </c>
      <c r="Q1772" s="9">
        <v>14442.56</v>
      </c>
      <c r="R1772" s="12">
        <f>J1772*VLOOKUP(C1772,'Projeto Básico'!A:F,6,FALSE)</f>
        <v>39.839364101019797</v>
      </c>
    </row>
    <row r="1773" spans="1:18">
      <c r="A1773" t="str">
        <f t="shared" si="27"/>
        <v>ConsolaçãoMG</v>
      </c>
      <c r="B1773" s="21" t="s">
        <v>4641</v>
      </c>
      <c r="C1773" s="22" t="s">
        <v>24</v>
      </c>
      <c r="D1773" s="22" t="s">
        <v>2459</v>
      </c>
      <c r="E1773" s="9" t="s">
        <v>5213</v>
      </c>
      <c r="F1773" s="9">
        <v>3118502</v>
      </c>
      <c r="G1773" s="9" t="s">
        <v>5214</v>
      </c>
      <c r="H1773" s="9" t="s">
        <v>5215</v>
      </c>
      <c r="I1773" s="9">
        <v>89.122</v>
      </c>
      <c r="J1773" s="9">
        <v>1786</v>
      </c>
      <c r="K1773" s="9">
        <v>19.989999999999998</v>
      </c>
      <c r="L1773" s="9">
        <v>98.4</v>
      </c>
      <c r="M1773" s="9">
        <v>0.67300000000000004</v>
      </c>
      <c r="N1773" s="9" t="s">
        <v>151</v>
      </c>
      <c r="O1773" s="9">
        <v>12101.583619999999</v>
      </c>
      <c r="P1773" s="9">
        <v>10346.661340000001</v>
      </c>
      <c r="Q1773" s="9">
        <v>16157.17</v>
      </c>
      <c r="R1773" s="12">
        <f>J1773*VLOOKUP(C1773,'Projeto Básico'!A:F,6,FALSE)</f>
        <v>3.0969795118355323</v>
      </c>
    </row>
    <row r="1774" spans="1:18">
      <c r="A1774" t="str">
        <f t="shared" si="27"/>
        <v>ContagemMG</v>
      </c>
      <c r="B1774" s="21" t="s">
        <v>4641</v>
      </c>
      <c r="C1774" s="22" t="s">
        <v>24</v>
      </c>
      <c r="D1774" s="22" t="s">
        <v>2459</v>
      </c>
      <c r="E1774" s="9" t="s">
        <v>5216</v>
      </c>
      <c r="F1774" s="9">
        <v>3118601</v>
      </c>
      <c r="G1774" s="9" t="s">
        <v>5217</v>
      </c>
      <c r="H1774" s="9" t="s">
        <v>5218</v>
      </c>
      <c r="I1774" s="9">
        <v>194.74600000000001</v>
      </c>
      <c r="J1774" s="9">
        <v>673849</v>
      </c>
      <c r="K1774" s="9">
        <v>3090.33</v>
      </c>
      <c r="L1774" s="9">
        <v>97.4</v>
      </c>
      <c r="M1774" s="9">
        <v>0.75600000000000001</v>
      </c>
      <c r="N1774" s="9">
        <v>10.119999999999999</v>
      </c>
      <c r="O1774" s="9">
        <v>1712721.98018</v>
      </c>
      <c r="P1774" s="9">
        <v>1632664.76544</v>
      </c>
      <c r="Q1774" s="9">
        <v>44185.87</v>
      </c>
      <c r="R1774" s="12">
        <f>J1774*VLOOKUP(C1774,'Projeto Básico'!A:F,6,FALSE)</f>
        <v>1168.4751103420278</v>
      </c>
    </row>
    <row r="1775" spans="1:18">
      <c r="A1775" t="str">
        <f t="shared" si="27"/>
        <v>CoqueiralMG</v>
      </c>
      <c r="B1775" s="21" t="s">
        <v>4641</v>
      </c>
      <c r="C1775" s="22" t="s">
        <v>24</v>
      </c>
      <c r="D1775" s="22" t="s">
        <v>2459</v>
      </c>
      <c r="E1775" s="9" t="s">
        <v>5219</v>
      </c>
      <c r="F1775" s="9">
        <v>3118700</v>
      </c>
      <c r="G1775" s="9" t="s">
        <v>202</v>
      </c>
      <c r="H1775" s="9" t="s">
        <v>5220</v>
      </c>
      <c r="I1775" s="9">
        <v>296.16300000000001</v>
      </c>
      <c r="J1775" s="9">
        <v>9099</v>
      </c>
      <c r="K1775" s="9">
        <v>31.36</v>
      </c>
      <c r="L1775" s="9">
        <v>97.4</v>
      </c>
      <c r="M1775" s="9">
        <v>0.69399999999999995</v>
      </c>
      <c r="N1775" s="9">
        <v>39.22</v>
      </c>
      <c r="O1775" s="9">
        <v>19905.185860000001</v>
      </c>
      <c r="P1775" s="9">
        <v>15251.027309999999</v>
      </c>
      <c r="Q1775" s="9">
        <v>21779.119999999999</v>
      </c>
      <c r="R1775" s="12">
        <f>J1775*VLOOKUP(C1775,'Projeto Básico'!A:F,6,FALSE)</f>
        <v>15.777948811977328</v>
      </c>
    </row>
    <row r="1776" spans="1:18">
      <c r="A1776" t="str">
        <f t="shared" si="27"/>
        <v>Coração de JesusMG</v>
      </c>
      <c r="B1776" s="21" t="s">
        <v>4641</v>
      </c>
      <c r="C1776" s="22" t="s">
        <v>24</v>
      </c>
      <c r="D1776" s="22" t="s">
        <v>2459</v>
      </c>
      <c r="E1776" s="9" t="s">
        <v>5221</v>
      </c>
      <c r="F1776" s="9">
        <v>3118809</v>
      </c>
      <c r="G1776" s="9" t="s">
        <v>5222</v>
      </c>
      <c r="H1776" s="9" t="s">
        <v>5223</v>
      </c>
      <c r="I1776" s="9">
        <v>2225.2159999999999</v>
      </c>
      <c r="J1776" s="9">
        <v>26620</v>
      </c>
      <c r="K1776" s="9">
        <v>11.7</v>
      </c>
      <c r="L1776" s="9">
        <v>96.7</v>
      </c>
      <c r="M1776" s="9">
        <v>0.64200000000000002</v>
      </c>
      <c r="N1776" s="9">
        <v>4.33</v>
      </c>
      <c r="O1776" s="9">
        <v>48484.967929999999</v>
      </c>
      <c r="P1776" s="9">
        <v>43315.34375</v>
      </c>
      <c r="Q1776" s="9">
        <v>9106.94</v>
      </c>
      <c r="R1776" s="12">
        <f>J1776*VLOOKUP(C1776,'Projeto Básico'!A:F,6,FALSE)</f>
        <v>46.159907393651665</v>
      </c>
    </row>
    <row r="1777" spans="1:18">
      <c r="A1777" t="str">
        <f t="shared" si="27"/>
        <v>CordisburgoMG</v>
      </c>
      <c r="B1777" s="21" t="s">
        <v>4641</v>
      </c>
      <c r="C1777" s="22" t="s">
        <v>24</v>
      </c>
      <c r="D1777" s="22" t="s">
        <v>2459</v>
      </c>
      <c r="E1777" s="9" t="s">
        <v>5224</v>
      </c>
      <c r="F1777" s="9">
        <v>3118908</v>
      </c>
      <c r="G1777" s="9" t="s">
        <v>5225</v>
      </c>
      <c r="H1777" s="9" t="s">
        <v>5226</v>
      </c>
      <c r="I1777" s="9">
        <v>823.654</v>
      </c>
      <c r="J1777" s="9">
        <v>8903</v>
      </c>
      <c r="K1777" s="9">
        <v>10.52</v>
      </c>
      <c r="L1777" s="9">
        <v>94.6</v>
      </c>
      <c r="M1777" s="9">
        <v>0.65600000000000003</v>
      </c>
      <c r="N1777" s="9" t="s">
        <v>151</v>
      </c>
      <c r="O1777" s="9">
        <v>17719.344880000001</v>
      </c>
      <c r="P1777" s="9">
        <v>14864.362160000001</v>
      </c>
      <c r="Q1777" s="9">
        <v>13173.1</v>
      </c>
      <c r="R1777" s="12">
        <f>J1777*VLOOKUP(C1777,'Projeto Básico'!A:F,6,FALSE)</f>
        <v>15.438078719972982</v>
      </c>
    </row>
    <row r="1778" spans="1:18">
      <c r="A1778" t="str">
        <f t="shared" si="27"/>
        <v>CordislândiaMG</v>
      </c>
      <c r="B1778" s="21" t="s">
        <v>4641</v>
      </c>
      <c r="C1778" s="22" t="s">
        <v>24</v>
      </c>
      <c r="D1778" s="22" t="s">
        <v>2459</v>
      </c>
      <c r="E1778" s="9" t="s">
        <v>5227</v>
      </c>
      <c r="F1778" s="9">
        <v>3119005</v>
      </c>
      <c r="G1778" s="9" t="s">
        <v>5228</v>
      </c>
      <c r="H1778" s="9" t="s">
        <v>5229</v>
      </c>
      <c r="I1778" s="9">
        <v>179.54300000000001</v>
      </c>
      <c r="J1778" s="9">
        <v>3546</v>
      </c>
      <c r="K1778" s="9">
        <v>19.13</v>
      </c>
      <c r="L1778" s="9">
        <v>95.7</v>
      </c>
      <c r="M1778" s="9">
        <v>0.66</v>
      </c>
      <c r="N1778" s="9" t="s">
        <v>151</v>
      </c>
      <c r="O1778" s="9">
        <v>13727.10734</v>
      </c>
      <c r="P1778" s="9">
        <v>10672.484979999999</v>
      </c>
      <c r="Q1778" s="9">
        <v>22737.02</v>
      </c>
      <c r="R1778" s="12">
        <f>J1778*VLOOKUP(C1778,'Projeto Básico'!A:F,6,FALSE)</f>
        <v>6.1488742155480391</v>
      </c>
    </row>
    <row r="1779" spans="1:18">
      <c r="A1779" t="str">
        <f t="shared" si="27"/>
        <v>CorintoMG</v>
      </c>
      <c r="B1779" s="21" t="s">
        <v>4641</v>
      </c>
      <c r="C1779" s="22" t="s">
        <v>24</v>
      </c>
      <c r="D1779" s="22" t="s">
        <v>2459</v>
      </c>
      <c r="E1779" s="9" t="s">
        <v>5230</v>
      </c>
      <c r="F1779" s="9">
        <v>3119104</v>
      </c>
      <c r="G1779" s="9" t="s">
        <v>5231</v>
      </c>
      <c r="H1779" s="9" t="s">
        <v>5232</v>
      </c>
      <c r="I1779" s="9">
        <v>2525.3969999999999</v>
      </c>
      <c r="J1779" s="9">
        <v>23607</v>
      </c>
      <c r="K1779" s="9">
        <v>9.4700000000000006</v>
      </c>
      <c r="L1779" s="9">
        <v>97.5</v>
      </c>
      <c r="M1779" s="9">
        <v>0.68</v>
      </c>
      <c r="N1779" s="9">
        <v>3.41</v>
      </c>
      <c r="O1779" s="9">
        <v>47874.600129999999</v>
      </c>
      <c r="P1779" s="9">
        <v>42664.767119999997</v>
      </c>
      <c r="Q1779" s="9">
        <v>28393.14</v>
      </c>
      <c r="R1779" s="12">
        <f>J1779*VLOOKUP(C1779,'Projeto Básico'!A:F,6,FALSE)</f>
        <v>40.935271744625652</v>
      </c>
    </row>
    <row r="1780" spans="1:18">
      <c r="A1780" t="str">
        <f t="shared" si="27"/>
        <v>CoroaciMG</v>
      </c>
      <c r="B1780" s="21" t="s">
        <v>4641</v>
      </c>
      <c r="C1780" s="22" t="s">
        <v>24</v>
      </c>
      <c r="D1780" s="22" t="s">
        <v>2459</v>
      </c>
      <c r="E1780" s="9" t="s">
        <v>5233</v>
      </c>
      <c r="F1780" s="9">
        <v>3119203</v>
      </c>
      <c r="G1780" s="9" t="s">
        <v>5234</v>
      </c>
      <c r="H1780" s="9" t="s">
        <v>5235</v>
      </c>
      <c r="I1780" s="9">
        <v>576.274</v>
      </c>
      <c r="J1780" s="9">
        <v>9897</v>
      </c>
      <c r="K1780" s="9">
        <v>17.82</v>
      </c>
      <c r="L1780" s="9">
        <v>96.9</v>
      </c>
      <c r="M1780" s="9">
        <v>0.626</v>
      </c>
      <c r="N1780" s="9" t="s">
        <v>151</v>
      </c>
      <c r="O1780" s="9">
        <v>27443.398550000002</v>
      </c>
      <c r="P1780" s="9">
        <v>25880.808219999999</v>
      </c>
      <c r="Q1780" s="9">
        <v>11986.92</v>
      </c>
      <c r="R1780" s="12">
        <f>J1780*VLOOKUP(C1780,'Projeto Básico'!A:F,6,FALSE)</f>
        <v>17.161705615137887</v>
      </c>
    </row>
    <row r="1781" spans="1:18">
      <c r="A1781" t="str">
        <f t="shared" si="27"/>
        <v>CoromandelMG</v>
      </c>
      <c r="B1781" s="21" t="s">
        <v>4641</v>
      </c>
      <c r="C1781" s="22" t="s">
        <v>24</v>
      </c>
      <c r="D1781" s="22" t="s">
        <v>2459</v>
      </c>
      <c r="E1781" s="9" t="s">
        <v>5236</v>
      </c>
      <c r="F1781" s="9">
        <v>3119302</v>
      </c>
      <c r="G1781" s="9" t="s">
        <v>5237</v>
      </c>
      <c r="H1781" s="9" t="s">
        <v>5238</v>
      </c>
      <c r="I1781" s="9">
        <v>3313.3130000000001</v>
      </c>
      <c r="J1781" s="9">
        <v>27958</v>
      </c>
      <c r="K1781" s="9">
        <v>8.31</v>
      </c>
      <c r="L1781" s="9">
        <v>96.4</v>
      </c>
      <c r="M1781" s="9">
        <v>0.70799999999999996</v>
      </c>
      <c r="N1781" s="9">
        <v>3.17</v>
      </c>
      <c r="O1781" s="9">
        <v>80959.379060000007</v>
      </c>
      <c r="P1781" s="9">
        <v>72168.705470000001</v>
      </c>
      <c r="Q1781" s="9">
        <v>46059.05</v>
      </c>
      <c r="R1781" s="12">
        <f>J1781*VLOOKUP(C1781,'Projeto Básico'!A:F,6,FALSE)</f>
        <v>48.480040980905827</v>
      </c>
    </row>
    <row r="1782" spans="1:18">
      <c r="A1782" t="str">
        <f t="shared" si="27"/>
        <v>Coronel FabricianoMG</v>
      </c>
      <c r="B1782" s="21" t="s">
        <v>4641</v>
      </c>
      <c r="C1782" s="22" t="s">
        <v>24</v>
      </c>
      <c r="D1782" s="22" t="s">
        <v>2459</v>
      </c>
      <c r="E1782" s="9" t="s">
        <v>5239</v>
      </c>
      <c r="F1782" s="9">
        <v>3119401</v>
      </c>
      <c r="G1782" s="9" t="s">
        <v>5240</v>
      </c>
      <c r="H1782" s="9" t="s">
        <v>5241</v>
      </c>
      <c r="I1782" s="9">
        <v>221.25200000000001</v>
      </c>
      <c r="J1782" s="9">
        <v>110709</v>
      </c>
      <c r="K1782" s="9">
        <v>468.67</v>
      </c>
      <c r="L1782" s="9">
        <v>98.1</v>
      </c>
      <c r="M1782" s="9">
        <v>0.755</v>
      </c>
      <c r="N1782" s="9">
        <v>12.25</v>
      </c>
      <c r="O1782" s="9">
        <v>193767.12135999999</v>
      </c>
      <c r="P1782" s="9">
        <v>171355.00271999999</v>
      </c>
      <c r="Q1782" s="9">
        <v>16553.48</v>
      </c>
      <c r="R1782" s="12">
        <f>J1782*VLOOKUP(C1782,'Projeto Básico'!A:F,6,FALSE)</f>
        <v>191.97284701892494</v>
      </c>
    </row>
    <row r="1783" spans="1:18">
      <c r="A1783" t="str">
        <f t="shared" si="27"/>
        <v>Coronel MurtaMG</v>
      </c>
      <c r="B1783" s="21" t="s">
        <v>4641</v>
      </c>
      <c r="C1783" s="22" t="s">
        <v>24</v>
      </c>
      <c r="D1783" s="22" t="s">
        <v>2459</v>
      </c>
      <c r="E1783" s="9" t="s">
        <v>5242</v>
      </c>
      <c r="F1783" s="9">
        <v>3119500</v>
      </c>
      <c r="G1783" s="9" t="s">
        <v>5243</v>
      </c>
      <c r="H1783" s="9" t="s">
        <v>5244</v>
      </c>
      <c r="I1783" s="9">
        <v>815.41300000000001</v>
      </c>
      <c r="J1783" s="9">
        <v>9209</v>
      </c>
      <c r="K1783" s="9">
        <v>11.18</v>
      </c>
      <c r="L1783" s="9">
        <v>98.7</v>
      </c>
      <c r="M1783" s="9">
        <v>0.627</v>
      </c>
      <c r="N1783" s="9">
        <v>43.48</v>
      </c>
      <c r="O1783" s="9">
        <v>20071.178670000001</v>
      </c>
      <c r="P1783" s="9">
        <v>16704.617539999999</v>
      </c>
      <c r="Q1783" s="9">
        <v>9696.43</v>
      </c>
      <c r="R1783" s="12">
        <f>J1783*VLOOKUP(C1783,'Projeto Básico'!A:F,6,FALSE)</f>
        <v>15.968692230959361</v>
      </c>
    </row>
    <row r="1784" spans="1:18">
      <c r="A1784" t="str">
        <f t="shared" si="27"/>
        <v>Coronel PachecoMG</v>
      </c>
      <c r="B1784" s="21" t="s">
        <v>4641</v>
      </c>
      <c r="C1784" s="22" t="s">
        <v>24</v>
      </c>
      <c r="D1784" s="22" t="s">
        <v>2459</v>
      </c>
      <c r="E1784" s="9" t="s">
        <v>5245</v>
      </c>
      <c r="F1784" s="9">
        <v>3119609</v>
      </c>
      <c r="G1784" s="9" t="s">
        <v>5246</v>
      </c>
      <c r="H1784" s="9" t="s">
        <v>5247</v>
      </c>
      <c r="I1784" s="9">
        <v>131.511</v>
      </c>
      <c r="J1784" s="9">
        <v>3095</v>
      </c>
      <c r="K1784" s="9">
        <v>22.68</v>
      </c>
      <c r="L1784" s="9">
        <v>99.2</v>
      </c>
      <c r="M1784" s="9">
        <v>0.66900000000000004</v>
      </c>
      <c r="N1784" s="9" t="s">
        <v>151</v>
      </c>
      <c r="O1784" s="9">
        <v>13342.212890000001</v>
      </c>
      <c r="P1784" s="9">
        <v>11991.791370000001</v>
      </c>
      <c r="Q1784" s="9">
        <v>17622.009999999998</v>
      </c>
      <c r="R1784" s="12">
        <f>J1784*VLOOKUP(C1784,'Projeto Básico'!A:F,6,FALSE)</f>
        <v>5.3668261977217089</v>
      </c>
    </row>
    <row r="1785" spans="1:18">
      <c r="A1785" t="str">
        <f t="shared" si="27"/>
        <v>Coronel Xavier ChavesMG</v>
      </c>
      <c r="B1785" s="21" t="s">
        <v>4641</v>
      </c>
      <c r="C1785" s="22" t="s">
        <v>24</v>
      </c>
      <c r="D1785" s="22" t="s">
        <v>2459</v>
      </c>
      <c r="E1785" s="9" t="s">
        <v>5248</v>
      </c>
      <c r="F1785" s="9">
        <v>3119708</v>
      </c>
      <c r="G1785" s="9" t="s">
        <v>5249</v>
      </c>
      <c r="H1785" s="9" t="s">
        <v>5250</v>
      </c>
      <c r="I1785" s="9">
        <v>140.95400000000001</v>
      </c>
      <c r="J1785" s="9">
        <v>3448</v>
      </c>
      <c r="K1785" s="9">
        <v>23.42</v>
      </c>
      <c r="L1785" s="9">
        <v>97.1</v>
      </c>
      <c r="M1785" s="9">
        <v>0.67700000000000005</v>
      </c>
      <c r="N1785" s="9" t="s">
        <v>151</v>
      </c>
      <c r="O1785" s="9">
        <v>12561.87851</v>
      </c>
      <c r="P1785" s="9">
        <v>12559.64033</v>
      </c>
      <c r="Q1785" s="9">
        <v>17657.86</v>
      </c>
      <c r="R1785" s="12">
        <f>J1785*VLOOKUP(C1785,'Projeto Básico'!A:F,6,FALSE)</f>
        <v>5.9789391695458649</v>
      </c>
    </row>
    <row r="1786" spans="1:18">
      <c r="A1786" t="str">
        <f t="shared" si="27"/>
        <v>Córrego DantaMG</v>
      </c>
      <c r="B1786" s="21" t="s">
        <v>4641</v>
      </c>
      <c r="C1786" s="22" t="s">
        <v>24</v>
      </c>
      <c r="D1786" s="22" t="s">
        <v>2459</v>
      </c>
      <c r="E1786" s="9" t="s">
        <v>5251</v>
      </c>
      <c r="F1786" s="9">
        <v>3119807</v>
      </c>
      <c r="G1786" s="9" t="s">
        <v>5252</v>
      </c>
      <c r="H1786" s="9" t="s">
        <v>5253</v>
      </c>
      <c r="I1786" s="9">
        <v>657.42499999999995</v>
      </c>
      <c r="J1786" s="9">
        <v>3168</v>
      </c>
      <c r="K1786" s="9">
        <v>5.16</v>
      </c>
      <c r="L1786" s="9">
        <v>100</v>
      </c>
      <c r="M1786" s="9">
        <v>0.69199999999999995</v>
      </c>
      <c r="N1786" s="9" t="s">
        <v>151</v>
      </c>
      <c r="O1786" s="9">
        <v>16219.68621</v>
      </c>
      <c r="P1786" s="9">
        <v>15251.87263</v>
      </c>
      <c r="Q1786" s="9">
        <v>48855.38</v>
      </c>
      <c r="R1786" s="12">
        <f>J1786*VLOOKUP(C1786,'Projeto Básico'!A:F,6,FALSE)</f>
        <v>5.4934104666825121</v>
      </c>
    </row>
    <row r="1787" spans="1:18">
      <c r="A1787" t="str">
        <f t="shared" si="27"/>
        <v>Córrego do Bom JesusMG</v>
      </c>
      <c r="B1787" s="21" t="s">
        <v>4641</v>
      </c>
      <c r="C1787" s="22" t="s">
        <v>24</v>
      </c>
      <c r="D1787" s="22" t="s">
        <v>2459</v>
      </c>
      <c r="E1787" s="9" t="s">
        <v>5254</v>
      </c>
      <c r="F1787" s="9">
        <v>3119906</v>
      </c>
      <c r="G1787" s="9" t="s">
        <v>5255</v>
      </c>
      <c r="H1787" s="9" t="s">
        <v>5256</v>
      </c>
      <c r="I1787" s="9">
        <v>123.651</v>
      </c>
      <c r="J1787" s="9">
        <v>3685</v>
      </c>
      <c r="K1787" s="9">
        <v>30.17</v>
      </c>
      <c r="L1787" s="9">
        <v>96.8</v>
      </c>
      <c r="M1787" s="9">
        <v>0.69199999999999995</v>
      </c>
      <c r="N1787" s="9" t="s">
        <v>151</v>
      </c>
      <c r="O1787" s="9">
        <v>13785.950769999999</v>
      </c>
      <c r="P1787" s="9">
        <v>11222.238799999999</v>
      </c>
      <c r="Q1787" s="9">
        <v>11527.13</v>
      </c>
      <c r="R1787" s="12">
        <f>J1787*VLOOKUP(C1787,'Projeto Básico'!A:F,6,FALSE)</f>
        <v>6.3899045358980606</v>
      </c>
    </row>
    <row r="1788" spans="1:18">
      <c r="A1788" t="str">
        <f t="shared" si="27"/>
        <v>Córrego FundoMG</v>
      </c>
      <c r="B1788" s="21" t="s">
        <v>4641</v>
      </c>
      <c r="C1788" s="22" t="s">
        <v>24</v>
      </c>
      <c r="D1788" s="22" t="s">
        <v>2459</v>
      </c>
      <c r="E1788" s="9" t="s">
        <v>5257</v>
      </c>
      <c r="F1788" s="9">
        <v>3119955</v>
      </c>
      <c r="G1788" s="9" t="s">
        <v>5258</v>
      </c>
      <c r="H1788" s="9" t="s">
        <v>5259</v>
      </c>
      <c r="I1788" s="9">
        <v>101.11199999999999</v>
      </c>
      <c r="J1788" s="9">
        <v>6425</v>
      </c>
      <c r="K1788" s="9">
        <v>57.26</v>
      </c>
      <c r="L1788" s="9">
        <v>97.5</v>
      </c>
      <c r="M1788" s="9">
        <v>0.67800000000000005</v>
      </c>
      <c r="N1788" s="9" t="s">
        <v>151</v>
      </c>
      <c r="O1788" s="9">
        <v>23331.16085</v>
      </c>
      <c r="P1788" s="9">
        <v>20495.610240000002</v>
      </c>
      <c r="Q1788" s="9">
        <v>32142.46</v>
      </c>
      <c r="R1788" s="12">
        <f>J1788*VLOOKUP(C1788,'Projeto Básico'!A:F,6,FALSE)</f>
        <v>11.141149699632305</v>
      </c>
    </row>
    <row r="1789" spans="1:18">
      <c r="A1789" t="str">
        <f t="shared" si="27"/>
        <v>Córrego NovoMG</v>
      </c>
      <c r="B1789" s="21" t="s">
        <v>4641</v>
      </c>
      <c r="C1789" s="22" t="s">
        <v>24</v>
      </c>
      <c r="D1789" s="22" t="s">
        <v>2459</v>
      </c>
      <c r="E1789" s="9" t="s">
        <v>5260</v>
      </c>
      <c r="F1789" s="9">
        <v>3120003</v>
      </c>
      <c r="G1789" s="9" t="s">
        <v>5261</v>
      </c>
      <c r="H1789" s="9" t="s">
        <v>5262</v>
      </c>
      <c r="I1789" s="9">
        <v>205.38499999999999</v>
      </c>
      <c r="J1789" s="9">
        <v>2688</v>
      </c>
      <c r="K1789" s="9">
        <v>15.23</v>
      </c>
      <c r="L1789" s="9">
        <v>98</v>
      </c>
      <c r="M1789" s="9">
        <v>0.63200000000000001</v>
      </c>
      <c r="N1789" s="9" t="s">
        <v>151</v>
      </c>
      <c r="O1789" s="9">
        <v>13283.60311</v>
      </c>
      <c r="P1789" s="9">
        <v>11800.57359</v>
      </c>
      <c r="Q1789" s="9">
        <v>12825.78</v>
      </c>
      <c r="R1789" s="12">
        <f>J1789*VLOOKUP(C1789,'Projeto Básico'!A:F,6,FALSE)</f>
        <v>4.661075547488192</v>
      </c>
    </row>
    <row r="1790" spans="1:18">
      <c r="A1790" t="str">
        <f t="shared" si="27"/>
        <v>Couto de Magalhães de MinasMG</v>
      </c>
      <c r="B1790" s="21" t="s">
        <v>4641</v>
      </c>
      <c r="C1790" s="22" t="s">
        <v>24</v>
      </c>
      <c r="D1790" s="22" t="s">
        <v>2459</v>
      </c>
      <c r="E1790" s="9" t="s">
        <v>5263</v>
      </c>
      <c r="F1790" s="9">
        <v>3120102</v>
      </c>
      <c r="G1790" s="9" t="s">
        <v>5264</v>
      </c>
      <c r="H1790" s="9" t="s">
        <v>5265</v>
      </c>
      <c r="I1790" s="9">
        <v>485.654</v>
      </c>
      <c r="J1790" s="9">
        <v>4436</v>
      </c>
      <c r="K1790" s="9">
        <v>8.66</v>
      </c>
      <c r="L1790" s="9">
        <v>98.7</v>
      </c>
      <c r="M1790" s="9">
        <v>0.65900000000000003</v>
      </c>
      <c r="N1790" s="9" t="s">
        <v>151</v>
      </c>
      <c r="O1790" s="9">
        <v>16351.79645</v>
      </c>
      <c r="P1790" s="9">
        <v>14779.66576</v>
      </c>
      <c r="Q1790" s="9">
        <v>13424.37</v>
      </c>
      <c r="R1790" s="12">
        <f>J1790*VLOOKUP(C1790,'Projeto Básico'!A:F,6,FALSE)</f>
        <v>7.6921618782208405</v>
      </c>
    </row>
    <row r="1791" spans="1:18">
      <c r="A1791" t="str">
        <f t="shared" si="27"/>
        <v>CrisólitaMG</v>
      </c>
      <c r="B1791" s="21" t="s">
        <v>4641</v>
      </c>
      <c r="C1791" s="22" t="s">
        <v>24</v>
      </c>
      <c r="D1791" s="22" t="s">
        <v>2459</v>
      </c>
      <c r="E1791" s="9" t="s">
        <v>5266</v>
      </c>
      <c r="F1791" s="9">
        <v>3120151</v>
      </c>
      <c r="G1791" s="9" t="s">
        <v>5267</v>
      </c>
      <c r="H1791" s="9" t="s">
        <v>5268</v>
      </c>
      <c r="I1791" s="9">
        <v>966.202</v>
      </c>
      <c r="J1791" s="9">
        <v>6814</v>
      </c>
      <c r="K1791" s="9">
        <v>6.26</v>
      </c>
      <c r="L1791" s="9">
        <v>96</v>
      </c>
      <c r="M1791" s="9">
        <v>0.58499999999999996</v>
      </c>
      <c r="N1791" s="9">
        <v>13.33</v>
      </c>
      <c r="O1791" s="9">
        <v>16268.74115</v>
      </c>
      <c r="P1791" s="9">
        <v>16895.312590000001</v>
      </c>
      <c r="Q1791" s="9">
        <v>10245.41</v>
      </c>
      <c r="R1791" s="12">
        <f>J1791*VLOOKUP(C1791,'Projeto Básico'!A:F,6,FALSE)</f>
        <v>11.815687790396034</v>
      </c>
    </row>
    <row r="1792" spans="1:18">
      <c r="A1792" t="str">
        <f t="shared" si="27"/>
        <v>CristaisMG</v>
      </c>
      <c r="B1792" s="21" t="s">
        <v>4641</v>
      </c>
      <c r="C1792" s="22" t="s">
        <v>24</v>
      </c>
      <c r="D1792" s="22" t="s">
        <v>2459</v>
      </c>
      <c r="E1792" s="9" t="s">
        <v>5269</v>
      </c>
      <c r="F1792" s="9">
        <v>3120201</v>
      </c>
      <c r="G1792" s="9" t="s">
        <v>5270</v>
      </c>
      <c r="H1792" s="9" t="s">
        <v>5271</v>
      </c>
      <c r="I1792" s="9">
        <v>628.43399999999997</v>
      </c>
      <c r="J1792" s="9">
        <v>13060</v>
      </c>
      <c r="K1792" s="9">
        <v>17.96</v>
      </c>
      <c r="L1792" s="9">
        <v>97.3</v>
      </c>
      <c r="M1792" s="9">
        <v>0.69199999999999995</v>
      </c>
      <c r="N1792" s="9">
        <v>30.3</v>
      </c>
      <c r="O1792" s="9">
        <v>29118.91043</v>
      </c>
      <c r="P1792" s="9">
        <v>26148.551889999999</v>
      </c>
      <c r="Q1792" s="9">
        <v>18709.189999999999</v>
      </c>
      <c r="R1792" s="12">
        <f>J1792*VLOOKUP(C1792,'Projeto Básico'!A:F,6,FALSE)</f>
        <v>22.646445926412124</v>
      </c>
    </row>
    <row r="1793" spans="1:18">
      <c r="A1793" t="str">
        <f t="shared" si="27"/>
        <v>CristáliaMG</v>
      </c>
      <c r="B1793" s="21" t="s">
        <v>4641</v>
      </c>
      <c r="C1793" s="22" t="s">
        <v>24</v>
      </c>
      <c r="D1793" s="22" t="s">
        <v>2459</v>
      </c>
      <c r="E1793" s="9" t="s">
        <v>5272</v>
      </c>
      <c r="F1793" s="9">
        <v>3120300</v>
      </c>
      <c r="G1793" s="9" t="s">
        <v>5270</v>
      </c>
      <c r="H1793" s="9" t="s">
        <v>5273</v>
      </c>
      <c r="I1793" s="9">
        <v>840.702</v>
      </c>
      <c r="J1793" s="9">
        <v>5992</v>
      </c>
      <c r="K1793" s="9">
        <v>6.85</v>
      </c>
      <c r="L1793" s="9">
        <v>95.3</v>
      </c>
      <c r="M1793" s="9">
        <v>0.58299999999999996</v>
      </c>
      <c r="N1793" s="9" t="s">
        <v>151</v>
      </c>
      <c r="O1793" s="9">
        <v>17442.85742</v>
      </c>
      <c r="P1793" s="9">
        <v>15165.840169999999</v>
      </c>
      <c r="Q1793" s="9">
        <v>8582.93</v>
      </c>
      <c r="R1793" s="12">
        <f>J1793*VLOOKUP(C1793,'Projeto Básico'!A:F,6,FALSE)</f>
        <v>10.390314241275762</v>
      </c>
    </row>
    <row r="1794" spans="1:18">
      <c r="A1794" t="str">
        <f t="shared" si="27"/>
        <v>Cristiano OtoniMG</v>
      </c>
      <c r="B1794" s="21" t="s">
        <v>4641</v>
      </c>
      <c r="C1794" s="22" t="s">
        <v>24</v>
      </c>
      <c r="D1794" s="22" t="s">
        <v>2459</v>
      </c>
      <c r="E1794" s="9" t="s">
        <v>5274</v>
      </c>
      <c r="F1794" s="9">
        <v>3120409</v>
      </c>
      <c r="G1794" s="9" t="s">
        <v>5275</v>
      </c>
      <c r="H1794" s="9" t="s">
        <v>5276</v>
      </c>
      <c r="I1794" s="9">
        <v>132.87200000000001</v>
      </c>
      <c r="J1794" s="9">
        <v>5161</v>
      </c>
      <c r="K1794" s="9">
        <v>37.68</v>
      </c>
      <c r="L1794" s="9">
        <v>99.7</v>
      </c>
      <c r="M1794" s="9">
        <v>0.69499999999999995</v>
      </c>
      <c r="N1794" s="9" t="s">
        <v>151</v>
      </c>
      <c r="O1794" s="9">
        <v>16479.54336</v>
      </c>
      <c r="P1794" s="9">
        <v>16002.80035</v>
      </c>
      <c r="Q1794" s="9">
        <v>25409.47</v>
      </c>
      <c r="R1794" s="12">
        <f>J1794*VLOOKUP(C1794,'Projeto Básico'!A:F,6,FALSE)</f>
        <v>8.949334412420594</v>
      </c>
    </row>
    <row r="1795" spans="1:18">
      <c r="A1795" t="str">
        <f t="shared" si="27"/>
        <v>CristinaMG</v>
      </c>
      <c r="B1795" s="21" t="s">
        <v>4641</v>
      </c>
      <c r="C1795" s="22" t="s">
        <v>24</v>
      </c>
      <c r="D1795" s="22" t="s">
        <v>2459</v>
      </c>
      <c r="E1795" s="9" t="s">
        <v>5277</v>
      </c>
      <c r="F1795" s="9">
        <v>3120508</v>
      </c>
      <c r="G1795" s="9" t="s">
        <v>5278</v>
      </c>
      <c r="H1795" s="9" t="s">
        <v>5279</v>
      </c>
      <c r="I1795" s="9">
        <v>311.33</v>
      </c>
      <c r="J1795" s="9">
        <v>10211</v>
      </c>
      <c r="K1795" s="9">
        <v>32.79</v>
      </c>
      <c r="L1795" s="9">
        <v>97</v>
      </c>
      <c r="M1795" s="9">
        <v>0.66800000000000004</v>
      </c>
      <c r="N1795" s="9">
        <v>19.420000000000002</v>
      </c>
      <c r="O1795" s="9">
        <v>23913.893100000001</v>
      </c>
      <c r="P1795" s="9">
        <v>22805.324860000001</v>
      </c>
      <c r="Q1795" s="9">
        <v>20370.66</v>
      </c>
      <c r="R1795" s="12">
        <f>J1795*VLOOKUP(C1795,'Projeto Básico'!A:F,6,FALSE)</f>
        <v>17.706191374777504</v>
      </c>
    </row>
    <row r="1796" spans="1:18">
      <c r="A1796" t="str">
        <f t="shared" si="27"/>
        <v>CrucilândiaMG</v>
      </c>
      <c r="B1796" s="21" t="s">
        <v>4641</v>
      </c>
      <c r="C1796" s="22" t="s">
        <v>24</v>
      </c>
      <c r="D1796" s="22" t="s">
        <v>2459</v>
      </c>
      <c r="E1796" s="9" t="s">
        <v>5280</v>
      </c>
      <c r="F1796" s="9">
        <v>3120607</v>
      </c>
      <c r="G1796" s="9" t="s">
        <v>5281</v>
      </c>
      <c r="H1796" s="9" t="s">
        <v>5282</v>
      </c>
      <c r="I1796" s="9">
        <v>167.16399999999999</v>
      </c>
      <c r="J1796" s="9">
        <v>5072</v>
      </c>
      <c r="K1796" s="9">
        <v>28.46</v>
      </c>
      <c r="L1796" s="9">
        <v>98.6</v>
      </c>
      <c r="M1796" s="9">
        <v>0.65100000000000002</v>
      </c>
      <c r="N1796" s="9">
        <v>44.44</v>
      </c>
      <c r="O1796" s="9">
        <v>18278.45868</v>
      </c>
      <c r="P1796" s="9">
        <v>15431.33085</v>
      </c>
      <c r="Q1796" s="9">
        <v>15940.32</v>
      </c>
      <c r="R1796" s="12">
        <f>J1796*VLOOKUP(C1796,'Projeto Básico'!A:F,6,FALSE)</f>
        <v>8.7950056461533137</v>
      </c>
    </row>
    <row r="1797" spans="1:18">
      <c r="A1797" t="str">
        <f t="shared" si="27"/>
        <v>Cruzeiro da FortalezaMG</v>
      </c>
      <c r="B1797" s="21" t="s">
        <v>4641</v>
      </c>
      <c r="C1797" s="22" t="s">
        <v>24</v>
      </c>
      <c r="D1797" s="22" t="s">
        <v>2459</v>
      </c>
      <c r="E1797" s="9" t="s">
        <v>5283</v>
      </c>
      <c r="F1797" s="9">
        <v>3120706</v>
      </c>
      <c r="G1797" s="9" t="s">
        <v>82</v>
      </c>
      <c r="H1797" s="9" t="s">
        <v>5284</v>
      </c>
      <c r="I1797" s="9">
        <v>187.446</v>
      </c>
      <c r="J1797" s="9">
        <v>3651</v>
      </c>
      <c r="K1797" s="9">
        <v>20.91</v>
      </c>
      <c r="L1797" s="9">
        <v>97.1</v>
      </c>
      <c r="M1797" s="9">
        <v>0.69599999999999995</v>
      </c>
      <c r="N1797" s="9" t="s">
        <v>151</v>
      </c>
      <c r="O1797" s="9">
        <v>20929.01986</v>
      </c>
      <c r="P1797" s="9">
        <v>17608.45738</v>
      </c>
      <c r="Q1797" s="9">
        <v>37329.79</v>
      </c>
      <c r="R1797" s="12">
        <f>J1797*VLOOKUP(C1797,'Projeto Básico'!A:F,6,FALSE)</f>
        <v>6.3309474791217966</v>
      </c>
    </row>
    <row r="1798" spans="1:18">
      <c r="A1798" t="str">
        <f t="shared" ref="A1798:A1861" si="28">CONCATENATE(E1798,C1798)</f>
        <v>CruzíliaMG</v>
      </c>
      <c r="B1798" s="21" t="s">
        <v>4641</v>
      </c>
      <c r="C1798" s="22" t="s">
        <v>24</v>
      </c>
      <c r="D1798" s="22" t="s">
        <v>2459</v>
      </c>
      <c r="E1798" s="9" t="s">
        <v>5285</v>
      </c>
      <c r="F1798" s="9">
        <v>3120805</v>
      </c>
      <c r="G1798" s="9" t="s">
        <v>5286</v>
      </c>
      <c r="H1798" s="9" t="s">
        <v>5287</v>
      </c>
      <c r="I1798" s="9">
        <v>522.41899999999998</v>
      </c>
      <c r="J1798" s="9">
        <v>15529</v>
      </c>
      <c r="K1798" s="9">
        <v>27.93</v>
      </c>
      <c r="L1798" s="9">
        <v>98.7</v>
      </c>
      <c r="M1798" s="9">
        <v>0.69499999999999995</v>
      </c>
      <c r="N1798" s="9">
        <v>10.47</v>
      </c>
      <c r="O1798" s="9">
        <v>34452.70132</v>
      </c>
      <c r="P1798" s="9">
        <v>30590.74971</v>
      </c>
      <c r="Q1798" s="9">
        <v>17479.04</v>
      </c>
      <c r="R1798" s="12">
        <f>J1798*VLOOKUP(C1798,'Projeto Básico'!A:F,6,FALSE)</f>
        <v>26.927768667017908</v>
      </c>
    </row>
    <row r="1799" spans="1:18">
      <c r="A1799" t="str">
        <f t="shared" si="28"/>
        <v>CuparaqueMG</v>
      </c>
      <c r="B1799" s="21" t="s">
        <v>4641</v>
      </c>
      <c r="C1799" s="22" t="s">
        <v>24</v>
      </c>
      <c r="D1799" s="22" t="s">
        <v>2459</v>
      </c>
      <c r="E1799" s="9" t="s">
        <v>5288</v>
      </c>
      <c r="F1799" s="9">
        <v>3120839</v>
      </c>
      <c r="G1799" s="9" t="s">
        <v>5289</v>
      </c>
      <c r="H1799" s="9" t="s">
        <v>5290</v>
      </c>
      <c r="I1799" s="9">
        <v>226.75</v>
      </c>
      <c r="J1799" s="9">
        <v>5026</v>
      </c>
      <c r="K1799" s="9">
        <v>20.64</v>
      </c>
      <c r="L1799" s="9">
        <v>96.3</v>
      </c>
      <c r="M1799" s="9">
        <v>0.627</v>
      </c>
      <c r="N1799" s="9">
        <v>18.18</v>
      </c>
      <c r="O1799" s="9">
        <v>16341.45946</v>
      </c>
      <c r="P1799" s="9">
        <v>17071.370940000001</v>
      </c>
      <c r="Q1799" s="9">
        <v>13141.66</v>
      </c>
      <c r="R1799" s="12">
        <f>J1799*VLOOKUP(C1799,'Projeto Básico'!A:F,6,FALSE)</f>
        <v>8.7152402163971914</v>
      </c>
    </row>
    <row r="1800" spans="1:18">
      <c r="A1800" t="str">
        <f t="shared" si="28"/>
        <v>Curral de DentroMG</v>
      </c>
      <c r="B1800" s="21" t="s">
        <v>4641</v>
      </c>
      <c r="C1800" s="22" t="s">
        <v>24</v>
      </c>
      <c r="D1800" s="22" t="s">
        <v>2459</v>
      </c>
      <c r="E1800" s="9" t="s">
        <v>5291</v>
      </c>
      <c r="F1800" s="9">
        <v>3120870</v>
      </c>
      <c r="G1800" s="9" t="s">
        <v>5292</v>
      </c>
      <c r="H1800" s="9" t="s">
        <v>5293</v>
      </c>
      <c r="I1800" s="9">
        <v>570.95000000000005</v>
      </c>
      <c r="J1800" s="9">
        <v>7867</v>
      </c>
      <c r="K1800" s="9">
        <v>12.17</v>
      </c>
      <c r="L1800" s="9">
        <v>96.2</v>
      </c>
      <c r="M1800" s="9">
        <v>0.58499999999999996</v>
      </c>
      <c r="N1800" s="9" t="s">
        <v>151</v>
      </c>
      <c r="O1800" s="9">
        <v>18469.384760000001</v>
      </c>
      <c r="P1800" s="9">
        <v>17057.17065</v>
      </c>
      <c r="Q1800" s="9">
        <v>9262.06</v>
      </c>
      <c r="R1800" s="12">
        <f>J1800*VLOOKUP(C1800,'Projeto Básico'!A:F,6,FALSE)</f>
        <v>13.641622519378574</v>
      </c>
    </row>
    <row r="1801" spans="1:18">
      <c r="A1801" t="str">
        <f t="shared" si="28"/>
        <v>CurveloMG</v>
      </c>
      <c r="B1801" s="21" t="s">
        <v>4641</v>
      </c>
      <c r="C1801" s="22" t="s">
        <v>24</v>
      </c>
      <c r="D1801" s="22" t="s">
        <v>2459</v>
      </c>
      <c r="E1801" s="9" t="s">
        <v>5294</v>
      </c>
      <c r="F1801" s="9">
        <v>3120904</v>
      </c>
      <c r="G1801" s="9" t="s">
        <v>5295</v>
      </c>
      <c r="H1801" s="9" t="s">
        <v>5296</v>
      </c>
      <c r="I1801" s="9">
        <v>3296.2</v>
      </c>
      <c r="J1801" s="9">
        <v>81085</v>
      </c>
      <c r="K1801" s="9">
        <v>22.5</v>
      </c>
      <c r="L1801" s="9">
        <v>98.6</v>
      </c>
      <c r="M1801" s="9">
        <v>0.71299999999999997</v>
      </c>
      <c r="N1801" s="9">
        <v>10.55</v>
      </c>
      <c r="O1801" s="9">
        <v>157527.10936</v>
      </c>
      <c r="P1801" s="9">
        <v>152470.85863</v>
      </c>
      <c r="Q1801" s="9">
        <v>24091.8</v>
      </c>
      <c r="R1801" s="12">
        <f>J1801*VLOOKUP(C1801,'Projeto Básico'!A:F,6,FALSE)</f>
        <v>140.60391025598216</v>
      </c>
    </row>
    <row r="1802" spans="1:18">
      <c r="A1802" t="str">
        <f t="shared" si="28"/>
        <v>DatasMG</v>
      </c>
      <c r="B1802" s="21" t="s">
        <v>4641</v>
      </c>
      <c r="C1802" s="22" t="s">
        <v>24</v>
      </c>
      <c r="D1802" s="22" t="s">
        <v>2459</v>
      </c>
      <c r="E1802" s="9" t="s">
        <v>5297</v>
      </c>
      <c r="F1802" s="9">
        <v>3121001</v>
      </c>
      <c r="G1802" s="9" t="s">
        <v>5298</v>
      </c>
      <c r="H1802" s="9" t="s">
        <v>5299</v>
      </c>
      <c r="I1802" s="9">
        <v>310.09899999999999</v>
      </c>
      <c r="J1802" s="9">
        <v>5431</v>
      </c>
      <c r="K1802" s="9">
        <v>16.8</v>
      </c>
      <c r="L1802" s="9">
        <v>98</v>
      </c>
      <c r="M1802" s="9">
        <v>0.61599999999999999</v>
      </c>
      <c r="N1802" s="9">
        <v>12.2</v>
      </c>
      <c r="O1802" s="9">
        <v>16424.328939999999</v>
      </c>
      <c r="P1802" s="9">
        <v>13771.91173</v>
      </c>
      <c r="Q1802" s="9">
        <v>11408.79</v>
      </c>
      <c r="R1802" s="12">
        <f>J1802*VLOOKUP(C1802,'Projeto Básico'!A:F,6,FALSE)</f>
        <v>9.4175228044673993</v>
      </c>
    </row>
    <row r="1803" spans="1:18">
      <c r="A1803" t="str">
        <f t="shared" si="28"/>
        <v>Delfim MoreiraMG</v>
      </c>
      <c r="B1803" s="21" t="s">
        <v>4641</v>
      </c>
      <c r="C1803" s="22" t="s">
        <v>24</v>
      </c>
      <c r="D1803" s="22" t="s">
        <v>2459</v>
      </c>
      <c r="E1803" s="9" t="s">
        <v>5300</v>
      </c>
      <c r="F1803" s="9">
        <v>3121100</v>
      </c>
      <c r="G1803" s="9" t="s">
        <v>5301</v>
      </c>
      <c r="H1803" s="9" t="s">
        <v>5302</v>
      </c>
      <c r="I1803" s="9">
        <v>408.47300000000001</v>
      </c>
      <c r="J1803" s="9">
        <v>8007</v>
      </c>
      <c r="K1803" s="9">
        <v>19.510000000000002</v>
      </c>
      <c r="L1803" s="9">
        <v>96.1</v>
      </c>
      <c r="M1803" s="9">
        <v>0.66900000000000004</v>
      </c>
      <c r="N1803" s="9">
        <v>12.66</v>
      </c>
      <c r="O1803" s="9">
        <v>18392.72896</v>
      </c>
      <c r="P1803" s="9">
        <v>16742.333900000001</v>
      </c>
      <c r="Q1803" s="9">
        <v>14118.12</v>
      </c>
      <c r="R1803" s="12">
        <f>J1803*VLOOKUP(C1803,'Projeto Básico'!A:F,6,FALSE)</f>
        <v>13.88438687081025</v>
      </c>
    </row>
    <row r="1804" spans="1:18">
      <c r="A1804" t="str">
        <f t="shared" si="28"/>
        <v>DelfinópolisMG</v>
      </c>
      <c r="B1804" s="21" t="s">
        <v>4641</v>
      </c>
      <c r="C1804" s="22" t="s">
        <v>24</v>
      </c>
      <c r="D1804" s="22" t="s">
        <v>2459</v>
      </c>
      <c r="E1804" s="9" t="s">
        <v>5303</v>
      </c>
      <c r="F1804" s="9">
        <v>3121209</v>
      </c>
      <c r="G1804" s="9" t="s">
        <v>5304</v>
      </c>
      <c r="H1804" s="9" t="s">
        <v>5305</v>
      </c>
      <c r="I1804" s="9">
        <v>1378.423</v>
      </c>
      <c r="J1804" s="9">
        <v>7146</v>
      </c>
      <c r="K1804" s="9">
        <v>4.95</v>
      </c>
      <c r="L1804" s="9">
        <v>99</v>
      </c>
      <c r="M1804" s="9">
        <v>0.74</v>
      </c>
      <c r="N1804" s="9" t="s">
        <v>151</v>
      </c>
      <c r="O1804" s="9">
        <v>32032.329389999999</v>
      </c>
      <c r="P1804" s="9">
        <v>28634.461500000001</v>
      </c>
      <c r="Q1804" s="9">
        <v>29471.34</v>
      </c>
      <c r="R1804" s="12">
        <f>J1804*VLOOKUP(C1804,'Projeto Básico'!A:F,6,FALSE)</f>
        <v>12.391386109505438</v>
      </c>
    </row>
    <row r="1805" spans="1:18">
      <c r="A1805" t="str">
        <f t="shared" si="28"/>
        <v>DeltaMG</v>
      </c>
      <c r="B1805" s="21" t="s">
        <v>4641</v>
      </c>
      <c r="C1805" s="22" t="s">
        <v>24</v>
      </c>
      <c r="D1805" s="22" t="s">
        <v>2459</v>
      </c>
      <c r="E1805" s="9" t="s">
        <v>5306</v>
      </c>
      <c r="F1805" s="9">
        <v>3121258</v>
      </c>
      <c r="G1805" s="9" t="s">
        <v>5307</v>
      </c>
      <c r="H1805" s="9" t="s">
        <v>5308</v>
      </c>
      <c r="I1805" s="9">
        <v>102.78400000000001</v>
      </c>
      <c r="J1805" s="9">
        <v>10994</v>
      </c>
      <c r="K1805" s="9">
        <v>78.66</v>
      </c>
      <c r="L1805" s="9">
        <v>94.4</v>
      </c>
      <c r="M1805" s="9">
        <v>0.63900000000000001</v>
      </c>
      <c r="N1805" s="9">
        <v>15.87</v>
      </c>
      <c r="O1805" s="9">
        <v>32344.57014</v>
      </c>
      <c r="P1805" s="9">
        <v>26726.96991</v>
      </c>
      <c r="Q1805" s="9">
        <v>43512.58</v>
      </c>
      <c r="R1805" s="12">
        <f>J1805*VLOOKUP(C1805,'Projeto Básico'!A:F,6,FALSE)</f>
        <v>19.063937711713237</v>
      </c>
    </row>
    <row r="1806" spans="1:18">
      <c r="A1806" t="str">
        <f t="shared" si="28"/>
        <v>DescobertoMG</v>
      </c>
      <c r="B1806" s="21" t="s">
        <v>4641</v>
      </c>
      <c r="C1806" s="22" t="s">
        <v>24</v>
      </c>
      <c r="D1806" s="22" t="s">
        <v>2459</v>
      </c>
      <c r="E1806" s="9" t="s">
        <v>5309</v>
      </c>
      <c r="F1806" s="9">
        <v>3121308</v>
      </c>
      <c r="G1806" s="9" t="s">
        <v>3299</v>
      </c>
      <c r="H1806" s="9" t="s">
        <v>5310</v>
      </c>
      <c r="I1806" s="9">
        <v>213.16800000000001</v>
      </c>
      <c r="J1806" s="9">
        <v>5044</v>
      </c>
      <c r="K1806" s="9">
        <v>22.37</v>
      </c>
      <c r="L1806" s="9">
        <v>95.1</v>
      </c>
      <c r="M1806" s="9">
        <v>0.68</v>
      </c>
      <c r="N1806" s="9" t="s">
        <v>151</v>
      </c>
      <c r="O1806" s="9">
        <v>16295.30112</v>
      </c>
      <c r="P1806" s="9">
        <v>14337.563480000001</v>
      </c>
      <c r="Q1806" s="9">
        <v>14018.95</v>
      </c>
      <c r="R1806" s="12">
        <f>J1806*VLOOKUP(C1806,'Projeto Básico'!A:F,6,FALSE)</f>
        <v>8.7464527758669792</v>
      </c>
    </row>
    <row r="1807" spans="1:18">
      <c r="A1807" t="str">
        <f t="shared" si="28"/>
        <v>Desterro de Entre RiosMG</v>
      </c>
      <c r="B1807" s="21" t="s">
        <v>4641</v>
      </c>
      <c r="C1807" s="22" t="s">
        <v>24</v>
      </c>
      <c r="D1807" s="22" t="s">
        <v>2459</v>
      </c>
      <c r="E1807" s="9" t="s">
        <v>5311</v>
      </c>
      <c r="F1807" s="9">
        <v>3121407</v>
      </c>
      <c r="G1807" s="9" t="s">
        <v>5312</v>
      </c>
      <c r="H1807" s="9" t="s">
        <v>5313</v>
      </c>
      <c r="I1807" s="9">
        <v>377.16500000000002</v>
      </c>
      <c r="J1807" s="9">
        <v>7266</v>
      </c>
      <c r="K1807" s="9">
        <v>18.559999999999999</v>
      </c>
      <c r="L1807" s="9">
        <v>97.1</v>
      </c>
      <c r="M1807" s="9">
        <v>0.63900000000000001</v>
      </c>
      <c r="N1807" s="9" t="s">
        <v>151</v>
      </c>
      <c r="O1807" s="9">
        <v>17631.786459999999</v>
      </c>
      <c r="P1807" s="9">
        <v>15352.98892</v>
      </c>
      <c r="Q1807" s="9">
        <v>31459.47</v>
      </c>
      <c r="R1807" s="12">
        <f>J1807*VLOOKUP(C1807,'Projeto Básico'!A:F,6,FALSE)</f>
        <v>12.599469839304019</v>
      </c>
    </row>
    <row r="1808" spans="1:18">
      <c r="A1808" t="str">
        <f t="shared" si="28"/>
        <v>Desterro do MeloMG</v>
      </c>
      <c r="B1808" s="21" t="s">
        <v>4641</v>
      </c>
      <c r="C1808" s="22" t="s">
        <v>24</v>
      </c>
      <c r="D1808" s="22" t="s">
        <v>2459</v>
      </c>
      <c r="E1808" s="9" t="s">
        <v>5314</v>
      </c>
      <c r="F1808" s="9">
        <v>3121506</v>
      </c>
      <c r="G1808" s="9" t="s">
        <v>5315</v>
      </c>
      <c r="H1808" s="9" t="s">
        <v>5316</v>
      </c>
      <c r="I1808" s="9">
        <v>142.279</v>
      </c>
      <c r="J1808" s="9">
        <v>2867</v>
      </c>
      <c r="K1808" s="9">
        <v>21.19</v>
      </c>
      <c r="L1808" s="9">
        <v>100</v>
      </c>
      <c r="M1808" s="9">
        <v>0.63100000000000001</v>
      </c>
      <c r="N1808" s="9" t="s">
        <v>151</v>
      </c>
      <c r="O1808" s="9">
        <v>14767.13112</v>
      </c>
      <c r="P1808" s="9">
        <v>12525.138199999999</v>
      </c>
      <c r="Q1808" s="9">
        <v>14872.76</v>
      </c>
      <c r="R1808" s="12">
        <f>J1808*VLOOKUP(C1808,'Projeto Básico'!A:F,6,FALSE)</f>
        <v>4.9714671111044071</v>
      </c>
    </row>
    <row r="1809" spans="1:18">
      <c r="A1809" t="str">
        <f t="shared" si="28"/>
        <v>DiamantinaMG</v>
      </c>
      <c r="B1809" s="21" t="s">
        <v>4641</v>
      </c>
      <c r="C1809" s="22" t="s">
        <v>24</v>
      </c>
      <c r="D1809" s="22" t="s">
        <v>2459</v>
      </c>
      <c r="E1809" s="9" t="s">
        <v>5317</v>
      </c>
      <c r="F1809" s="9">
        <v>3121605</v>
      </c>
      <c r="G1809" s="9" t="s">
        <v>4127</v>
      </c>
      <c r="H1809" s="9" t="s">
        <v>5318</v>
      </c>
      <c r="I1809" s="9">
        <v>3891.6590000000001</v>
      </c>
      <c r="J1809" s="9">
        <v>47924</v>
      </c>
      <c r="K1809" s="9">
        <v>11.79</v>
      </c>
      <c r="L1809" s="9">
        <v>97.8</v>
      </c>
      <c r="M1809" s="9">
        <v>0.71599999999999997</v>
      </c>
      <c r="N1809" s="9">
        <v>4.4400000000000004</v>
      </c>
      <c r="O1809" s="9">
        <v>113789.45041</v>
      </c>
      <c r="P1809" s="9">
        <v>98491.661649999995</v>
      </c>
      <c r="Q1809" s="9">
        <v>17596.650000000001</v>
      </c>
      <c r="R1809" s="12">
        <f>J1809*VLOOKUP(C1809,'Projeto Básico'!A:F,6,FALSE)</f>
        <v>83.101705557226225</v>
      </c>
    </row>
    <row r="1810" spans="1:18">
      <c r="A1810" t="str">
        <f t="shared" si="28"/>
        <v>Diogo de VasconcelosMG</v>
      </c>
      <c r="B1810" s="21" t="s">
        <v>4641</v>
      </c>
      <c r="C1810" s="22" t="s">
        <v>24</v>
      </c>
      <c r="D1810" s="22" t="s">
        <v>2459</v>
      </c>
      <c r="E1810" s="9" t="s">
        <v>5319</v>
      </c>
      <c r="F1810" s="9">
        <v>3121704</v>
      </c>
      <c r="G1810" s="9" t="s">
        <v>4688</v>
      </c>
      <c r="H1810" s="9" t="s">
        <v>5320</v>
      </c>
      <c r="I1810" s="9">
        <v>165.09100000000001</v>
      </c>
      <c r="J1810" s="9">
        <v>3779</v>
      </c>
      <c r="K1810" s="9">
        <v>23.31</v>
      </c>
      <c r="L1810" s="9">
        <v>97.6</v>
      </c>
      <c r="M1810" s="9">
        <v>0.60099999999999998</v>
      </c>
      <c r="N1810" s="9" t="s">
        <v>151</v>
      </c>
      <c r="O1810" s="9">
        <v>14386.15706</v>
      </c>
      <c r="P1810" s="9">
        <v>12099.25541</v>
      </c>
      <c r="Q1810" s="9">
        <v>10642.24</v>
      </c>
      <c r="R1810" s="12">
        <f>J1810*VLOOKUP(C1810,'Projeto Básico'!A:F,6,FALSE)</f>
        <v>6.5529034575736151</v>
      </c>
    </row>
    <row r="1811" spans="1:18">
      <c r="A1811" t="str">
        <f t="shared" si="28"/>
        <v>DionísioMG</v>
      </c>
      <c r="B1811" s="21" t="s">
        <v>4641</v>
      </c>
      <c r="C1811" s="22" t="s">
        <v>24</v>
      </c>
      <c r="D1811" s="22" t="s">
        <v>2459</v>
      </c>
      <c r="E1811" s="9" t="s">
        <v>5321</v>
      </c>
      <c r="F1811" s="9">
        <v>3121803</v>
      </c>
      <c r="G1811" s="9" t="s">
        <v>5322</v>
      </c>
      <c r="H1811" s="9" t="s">
        <v>5323</v>
      </c>
      <c r="I1811" s="9">
        <v>339.375</v>
      </c>
      <c r="J1811" s="9">
        <v>7493</v>
      </c>
      <c r="K1811" s="9">
        <v>25.37</v>
      </c>
      <c r="L1811" s="9">
        <v>99.6</v>
      </c>
      <c r="M1811" s="9">
        <v>0.70199999999999996</v>
      </c>
      <c r="N1811" s="9" t="s">
        <v>151</v>
      </c>
      <c r="O1811" s="9">
        <v>17430.726350000001</v>
      </c>
      <c r="P1811" s="9">
        <v>17117.14875</v>
      </c>
      <c r="Q1811" s="9">
        <v>10749.5</v>
      </c>
      <c r="R1811" s="12">
        <f>J1811*VLOOKUP(C1811,'Projeto Básico'!A:F,6,FALSE)</f>
        <v>12.993094894839667</v>
      </c>
    </row>
    <row r="1812" spans="1:18">
      <c r="A1812" t="str">
        <f t="shared" si="28"/>
        <v>DivinésiaMG</v>
      </c>
      <c r="B1812" s="21" t="s">
        <v>4641</v>
      </c>
      <c r="C1812" s="22" t="s">
        <v>24</v>
      </c>
      <c r="D1812" s="22" t="s">
        <v>2459</v>
      </c>
      <c r="E1812" s="9" t="s">
        <v>5324</v>
      </c>
      <c r="F1812" s="9">
        <v>3121902</v>
      </c>
      <c r="G1812" s="9" t="s">
        <v>5325</v>
      </c>
      <c r="H1812" s="9" t="s">
        <v>5326</v>
      </c>
      <c r="I1812" s="9">
        <v>116.97</v>
      </c>
      <c r="J1812" s="9">
        <v>3430</v>
      </c>
      <c r="K1812" s="9">
        <v>28.15</v>
      </c>
      <c r="L1812" s="9">
        <v>96.5</v>
      </c>
      <c r="M1812" s="9">
        <v>0.65700000000000003</v>
      </c>
      <c r="N1812" s="9" t="s">
        <v>151</v>
      </c>
      <c r="O1812" s="9">
        <v>15437.495919999999</v>
      </c>
      <c r="P1812" s="9">
        <v>13832.364149999999</v>
      </c>
      <c r="Q1812" s="9">
        <v>15894.05</v>
      </c>
      <c r="R1812" s="12">
        <f>J1812*VLOOKUP(C1812,'Projeto Básico'!A:F,6,FALSE)</f>
        <v>5.9477266100760779</v>
      </c>
    </row>
    <row r="1813" spans="1:18">
      <c r="A1813" t="str">
        <f t="shared" si="28"/>
        <v>DivinoMG</v>
      </c>
      <c r="B1813" s="21" t="s">
        <v>4641</v>
      </c>
      <c r="C1813" s="22" t="s">
        <v>24</v>
      </c>
      <c r="D1813" s="22" t="s">
        <v>2459</v>
      </c>
      <c r="E1813" s="9" t="s">
        <v>5327</v>
      </c>
      <c r="F1813" s="9">
        <v>3122009</v>
      </c>
      <c r="G1813" s="9" t="s">
        <v>5328</v>
      </c>
      <c r="H1813" s="9" t="s">
        <v>5329</v>
      </c>
      <c r="I1813" s="9">
        <v>337.77600000000001</v>
      </c>
      <c r="J1813" s="9">
        <v>20020</v>
      </c>
      <c r="K1813" s="9">
        <v>56.64</v>
      </c>
      <c r="L1813" s="9">
        <v>93.8</v>
      </c>
      <c r="M1813" s="9">
        <v>0.60499999999999998</v>
      </c>
      <c r="N1813" s="9">
        <v>6.92</v>
      </c>
      <c r="O1813" s="9">
        <v>41602.801059999998</v>
      </c>
      <c r="P1813" s="9">
        <v>37898.772819999998</v>
      </c>
      <c r="Q1813" s="9">
        <v>14083.03</v>
      </c>
      <c r="R1813" s="12">
        <f>J1813*VLOOKUP(C1813,'Projeto Básico'!A:F,6,FALSE)</f>
        <v>34.715302254729764</v>
      </c>
    </row>
    <row r="1814" spans="1:18">
      <c r="A1814" t="str">
        <f t="shared" si="28"/>
        <v>Divino das LaranjeirasMG</v>
      </c>
      <c r="B1814" s="21" t="s">
        <v>4641</v>
      </c>
      <c r="C1814" s="22" t="s">
        <v>24</v>
      </c>
      <c r="D1814" s="22" t="s">
        <v>2459</v>
      </c>
      <c r="E1814" s="9" t="s">
        <v>5330</v>
      </c>
      <c r="F1814" s="9">
        <v>3122108</v>
      </c>
      <c r="G1814" s="9" t="s">
        <v>5328</v>
      </c>
      <c r="H1814" s="9" t="s">
        <v>5331</v>
      </c>
      <c r="I1814" s="9">
        <v>342.24900000000002</v>
      </c>
      <c r="J1814" s="9">
        <v>4969</v>
      </c>
      <c r="K1814" s="9">
        <v>14.43</v>
      </c>
      <c r="L1814" s="9">
        <v>99.7</v>
      </c>
      <c r="M1814" s="9">
        <v>0.66100000000000003</v>
      </c>
      <c r="N1814" s="9" t="s">
        <v>151</v>
      </c>
      <c r="O1814" s="9">
        <v>15352.450870000001</v>
      </c>
      <c r="P1814" s="9">
        <v>14022.943950000001</v>
      </c>
      <c r="Q1814" s="9">
        <v>11050.35</v>
      </c>
      <c r="R1814" s="12">
        <f>J1814*VLOOKUP(C1814,'Projeto Básico'!A:F,6,FALSE)</f>
        <v>8.616400444742867</v>
      </c>
    </row>
    <row r="1815" spans="1:18">
      <c r="A1815" t="str">
        <f t="shared" si="28"/>
        <v>Divinolândia de MinasMG</v>
      </c>
      <c r="B1815" s="21" t="s">
        <v>4641</v>
      </c>
      <c r="C1815" s="22" t="s">
        <v>24</v>
      </c>
      <c r="D1815" s="22" t="s">
        <v>2459</v>
      </c>
      <c r="E1815" s="9" t="s">
        <v>5332</v>
      </c>
      <c r="F1815" s="9">
        <v>3122207</v>
      </c>
      <c r="G1815" s="9" t="s">
        <v>5333</v>
      </c>
      <c r="H1815" s="9" t="s">
        <v>5334</v>
      </c>
      <c r="I1815" s="9">
        <v>133.12</v>
      </c>
      <c r="J1815" s="9">
        <v>7655</v>
      </c>
      <c r="K1815" s="9">
        <v>52.76</v>
      </c>
      <c r="L1815" s="9">
        <v>97.8</v>
      </c>
      <c r="M1815" s="9">
        <v>0.623</v>
      </c>
      <c r="N1815" s="9" t="s">
        <v>151</v>
      </c>
      <c r="O1815" s="9">
        <v>18749.363840000002</v>
      </c>
      <c r="P1815" s="9">
        <v>16385.418409999998</v>
      </c>
      <c r="Q1815" s="9">
        <v>9754.26</v>
      </c>
      <c r="R1815" s="12">
        <f>J1815*VLOOKUP(C1815,'Projeto Básico'!A:F,6,FALSE)</f>
        <v>13.274007930067748</v>
      </c>
    </row>
    <row r="1816" spans="1:18">
      <c r="A1816" t="str">
        <f t="shared" si="28"/>
        <v>DivinópolisMG</v>
      </c>
      <c r="B1816" s="21" t="s">
        <v>4641</v>
      </c>
      <c r="C1816" s="22" t="s">
        <v>24</v>
      </c>
      <c r="D1816" s="22" t="s">
        <v>2459</v>
      </c>
      <c r="E1816" s="9" t="s">
        <v>5335</v>
      </c>
      <c r="F1816" s="9">
        <v>3122306</v>
      </c>
      <c r="G1816" s="9" t="s">
        <v>5336</v>
      </c>
      <c r="H1816" s="9" t="s">
        <v>5337</v>
      </c>
      <c r="I1816" s="9">
        <v>708.11500000000001</v>
      </c>
      <c r="J1816" s="9">
        <v>242505</v>
      </c>
      <c r="K1816" s="9">
        <v>300.82</v>
      </c>
      <c r="L1816" s="9">
        <v>98.6</v>
      </c>
      <c r="M1816" s="9">
        <v>0.76400000000000001</v>
      </c>
      <c r="N1816" s="9">
        <v>9.1300000000000008</v>
      </c>
      <c r="O1816" s="9">
        <v>621772.36962000001</v>
      </c>
      <c r="P1816" s="9">
        <v>552135.70463000005</v>
      </c>
      <c r="Q1816" s="9">
        <v>29331.040000000001</v>
      </c>
      <c r="R1816" s="12">
        <f>J1816*VLOOKUP(C1816,'Projeto Básico'!A:F,6,FALSE)</f>
        <v>420.51120745670534</v>
      </c>
    </row>
    <row r="1817" spans="1:18">
      <c r="A1817" t="str">
        <f t="shared" si="28"/>
        <v>Divisa AlegreMG</v>
      </c>
      <c r="B1817" s="21" t="s">
        <v>4641</v>
      </c>
      <c r="C1817" s="22" t="s">
        <v>24</v>
      </c>
      <c r="D1817" s="22" t="s">
        <v>2459</v>
      </c>
      <c r="E1817" s="9" t="s">
        <v>5338</v>
      </c>
      <c r="F1817" s="9">
        <v>3122355</v>
      </c>
      <c r="G1817" s="9" t="s">
        <v>5339</v>
      </c>
      <c r="H1817" s="9" t="s">
        <v>5340</v>
      </c>
      <c r="I1817" s="9">
        <v>117.80200000000001</v>
      </c>
      <c r="J1817" s="9">
        <v>6946</v>
      </c>
      <c r="K1817" s="9">
        <v>49.95</v>
      </c>
      <c r="L1817" s="9">
        <v>98.5</v>
      </c>
      <c r="M1817" s="9">
        <v>0.60799999999999998</v>
      </c>
      <c r="N1817" s="9" t="s">
        <v>151</v>
      </c>
      <c r="O1817" s="9">
        <v>19122.510439999998</v>
      </c>
      <c r="P1817" s="9">
        <v>17237.10051</v>
      </c>
      <c r="Q1817" s="9">
        <v>18973.39</v>
      </c>
      <c r="R1817" s="12">
        <f>J1817*VLOOKUP(C1817,'Projeto Básico'!A:F,6,FALSE)</f>
        <v>12.044579893174472</v>
      </c>
    </row>
    <row r="1818" spans="1:18">
      <c r="A1818" t="str">
        <f t="shared" si="28"/>
        <v>Divisa NovaMG</v>
      </c>
      <c r="B1818" s="21" t="s">
        <v>4641</v>
      </c>
      <c r="C1818" s="22" t="s">
        <v>24</v>
      </c>
      <c r="D1818" s="22" t="s">
        <v>2459</v>
      </c>
      <c r="E1818" s="9" t="s">
        <v>5341</v>
      </c>
      <c r="F1818" s="9">
        <v>3122405</v>
      </c>
      <c r="G1818" s="9" t="s">
        <v>5342</v>
      </c>
      <c r="H1818" s="9" t="s">
        <v>5343</v>
      </c>
      <c r="I1818" s="9">
        <v>216.95500000000001</v>
      </c>
      <c r="J1818" s="9">
        <v>6039</v>
      </c>
      <c r="K1818" s="9">
        <v>26.56</v>
      </c>
      <c r="L1818" s="9">
        <v>97.3</v>
      </c>
      <c r="M1818" s="9">
        <v>0.67</v>
      </c>
      <c r="N1818" s="9" t="s">
        <v>151</v>
      </c>
      <c r="O1818" s="9">
        <v>16988.32172</v>
      </c>
      <c r="P1818" s="9">
        <v>14330.707710000001</v>
      </c>
      <c r="Q1818" s="9">
        <v>15992.72</v>
      </c>
      <c r="R1818" s="12">
        <f>J1818*VLOOKUP(C1818,'Projeto Básico'!A:F,6,FALSE)</f>
        <v>10.471813702113538</v>
      </c>
    </row>
    <row r="1819" spans="1:18">
      <c r="A1819" t="str">
        <f t="shared" si="28"/>
        <v>DivisópolisMG</v>
      </c>
      <c r="B1819" s="21" t="s">
        <v>4641</v>
      </c>
      <c r="C1819" s="22" t="s">
        <v>24</v>
      </c>
      <c r="D1819" s="22" t="s">
        <v>2459</v>
      </c>
      <c r="E1819" s="9" t="s">
        <v>5344</v>
      </c>
      <c r="F1819" s="9">
        <v>3122454</v>
      </c>
      <c r="G1819" s="9" t="s">
        <v>5345</v>
      </c>
      <c r="H1819" s="9" t="s">
        <v>5346</v>
      </c>
      <c r="I1819" s="9">
        <v>572.92600000000004</v>
      </c>
      <c r="J1819" s="9">
        <v>11396</v>
      </c>
      <c r="K1819" s="9">
        <v>15.66</v>
      </c>
      <c r="L1819" s="9">
        <v>98.8</v>
      </c>
      <c r="M1819" s="9">
        <v>0.60899999999999999</v>
      </c>
      <c r="N1819" s="9" t="s">
        <v>151</v>
      </c>
      <c r="O1819" s="9">
        <v>21966.081579999998</v>
      </c>
      <c r="P1819" s="9">
        <v>19194.30069</v>
      </c>
      <c r="Q1819" s="9">
        <v>8055.14</v>
      </c>
      <c r="R1819" s="12">
        <f>J1819*VLOOKUP(C1819,'Projeto Básico'!A:F,6,FALSE)</f>
        <v>19.761018206538481</v>
      </c>
    </row>
    <row r="1820" spans="1:18">
      <c r="A1820" t="str">
        <f t="shared" si="28"/>
        <v>Dom BoscoMG</v>
      </c>
      <c r="B1820" s="21" t="s">
        <v>4641</v>
      </c>
      <c r="C1820" s="22" t="s">
        <v>24</v>
      </c>
      <c r="D1820" s="22" t="s">
        <v>2459</v>
      </c>
      <c r="E1820" s="9" t="s">
        <v>5347</v>
      </c>
      <c r="F1820" s="9">
        <v>3122470</v>
      </c>
      <c r="G1820" s="9" t="s">
        <v>5348</v>
      </c>
      <c r="H1820" s="9" t="s">
        <v>5349</v>
      </c>
      <c r="I1820" s="9">
        <v>817.38300000000004</v>
      </c>
      <c r="J1820" s="9">
        <v>3635</v>
      </c>
      <c r="K1820" s="9">
        <v>4.67</v>
      </c>
      <c r="L1820" s="9">
        <v>99.2</v>
      </c>
      <c r="M1820" s="9">
        <v>0.67300000000000004</v>
      </c>
      <c r="N1820" s="9" t="s">
        <v>151</v>
      </c>
      <c r="O1820" s="9">
        <v>13714.26245</v>
      </c>
      <c r="P1820" s="9">
        <v>10674.125249999999</v>
      </c>
      <c r="Q1820" s="9">
        <v>15391.95</v>
      </c>
      <c r="R1820" s="12">
        <f>J1820*VLOOKUP(C1820,'Projeto Básico'!A:F,6,FALSE)</f>
        <v>6.3032029818153195</v>
      </c>
    </row>
    <row r="1821" spans="1:18">
      <c r="A1821" t="str">
        <f t="shared" si="28"/>
        <v>Dom CavatiMG</v>
      </c>
      <c r="B1821" s="21" t="s">
        <v>4641</v>
      </c>
      <c r="C1821" s="22" t="s">
        <v>24</v>
      </c>
      <c r="D1821" s="22" t="s">
        <v>2459</v>
      </c>
      <c r="E1821" s="9" t="s">
        <v>5350</v>
      </c>
      <c r="F1821" s="9">
        <v>3122504</v>
      </c>
      <c r="G1821" s="9" t="s">
        <v>5351</v>
      </c>
      <c r="H1821" s="9" t="s">
        <v>5352</v>
      </c>
      <c r="I1821" s="9">
        <v>59.52</v>
      </c>
      <c r="J1821" s="9">
        <v>5025</v>
      </c>
      <c r="K1821" s="9">
        <v>87.52</v>
      </c>
      <c r="L1821" s="9">
        <v>99.4</v>
      </c>
      <c r="M1821" s="9">
        <v>0.68799999999999994</v>
      </c>
      <c r="N1821" s="9" t="s">
        <v>151</v>
      </c>
      <c r="O1821" s="9">
        <v>15689.980439999999</v>
      </c>
      <c r="P1821" s="9">
        <v>13634.832899999999</v>
      </c>
      <c r="Q1821" s="9">
        <v>12481.44</v>
      </c>
      <c r="R1821" s="12">
        <f>J1821*VLOOKUP(C1821,'Projeto Básico'!A:F,6,FALSE)</f>
        <v>8.7135061853155378</v>
      </c>
    </row>
    <row r="1822" spans="1:18">
      <c r="A1822" t="str">
        <f t="shared" si="28"/>
        <v>Dom JoaquimMG</v>
      </c>
      <c r="B1822" s="21" t="s">
        <v>4641</v>
      </c>
      <c r="C1822" s="22" t="s">
        <v>24</v>
      </c>
      <c r="D1822" s="22" t="s">
        <v>2459</v>
      </c>
      <c r="E1822" s="9" t="s">
        <v>5353</v>
      </c>
      <c r="F1822" s="9">
        <v>3122603</v>
      </c>
      <c r="G1822" s="9" t="s">
        <v>5354</v>
      </c>
      <c r="H1822" s="9" t="s">
        <v>5355</v>
      </c>
      <c r="I1822" s="9">
        <v>398.79300000000001</v>
      </c>
      <c r="J1822" s="9">
        <v>4436</v>
      </c>
      <c r="K1822" s="9">
        <v>11.37</v>
      </c>
      <c r="L1822" s="9">
        <v>98.9</v>
      </c>
      <c r="M1822" s="9">
        <v>0.622</v>
      </c>
      <c r="N1822" s="9" t="s">
        <v>151</v>
      </c>
      <c r="O1822" s="9">
        <v>17403.675520000001</v>
      </c>
      <c r="P1822" s="9">
        <v>13249.477580000001</v>
      </c>
      <c r="Q1822" s="9">
        <v>11956.53</v>
      </c>
      <c r="R1822" s="12">
        <f>J1822*VLOOKUP(C1822,'Projeto Básico'!A:F,6,FALSE)</f>
        <v>7.6921618782208405</v>
      </c>
    </row>
    <row r="1823" spans="1:18">
      <c r="A1823" t="str">
        <f t="shared" si="28"/>
        <v>Dom SilvérioMG</v>
      </c>
      <c r="B1823" s="21" t="s">
        <v>4641</v>
      </c>
      <c r="C1823" s="22" t="s">
        <v>24</v>
      </c>
      <c r="D1823" s="22" t="s">
        <v>2459</v>
      </c>
      <c r="E1823" s="9" t="s">
        <v>5356</v>
      </c>
      <c r="F1823" s="9">
        <v>3122702</v>
      </c>
      <c r="G1823" s="9" t="s">
        <v>5357</v>
      </c>
      <c r="H1823" s="9" t="s">
        <v>5358</v>
      </c>
      <c r="I1823" s="9">
        <v>194.97200000000001</v>
      </c>
      <c r="J1823" s="9">
        <v>5227</v>
      </c>
      <c r="K1823" s="9">
        <v>26.65</v>
      </c>
      <c r="L1823" s="9">
        <v>97.6</v>
      </c>
      <c r="M1823" s="9">
        <v>0.70899999999999996</v>
      </c>
      <c r="N1823" s="9" t="s">
        <v>151</v>
      </c>
      <c r="O1823" s="9">
        <v>16055.20184</v>
      </c>
      <c r="P1823" s="9">
        <v>14835.118990000001</v>
      </c>
      <c r="Q1823" s="9">
        <v>18924.09</v>
      </c>
      <c r="R1823" s="12">
        <f>J1823*VLOOKUP(C1823,'Projeto Básico'!A:F,6,FALSE)</f>
        <v>9.0637804638098132</v>
      </c>
    </row>
    <row r="1824" spans="1:18">
      <c r="A1824" t="str">
        <f t="shared" si="28"/>
        <v>Dom ViçosoMG</v>
      </c>
      <c r="B1824" s="21" t="s">
        <v>4641</v>
      </c>
      <c r="C1824" s="22" t="s">
        <v>24</v>
      </c>
      <c r="D1824" s="22" t="s">
        <v>2459</v>
      </c>
      <c r="E1824" s="9" t="s">
        <v>5359</v>
      </c>
      <c r="F1824" s="9">
        <v>3122801</v>
      </c>
      <c r="G1824" s="9" t="s">
        <v>5360</v>
      </c>
      <c r="H1824" s="9" t="s">
        <v>5361</v>
      </c>
      <c r="I1824" s="9">
        <v>113.92100000000001</v>
      </c>
      <c r="J1824" s="9">
        <v>2992</v>
      </c>
      <c r="K1824" s="9">
        <v>26.28</v>
      </c>
      <c r="L1824" s="9">
        <v>98</v>
      </c>
      <c r="M1824" s="9">
        <v>0.68700000000000006</v>
      </c>
      <c r="N1824" s="9" t="s">
        <v>151</v>
      </c>
      <c r="O1824" s="9">
        <v>12722.40568</v>
      </c>
      <c r="P1824" s="9">
        <v>11142.360699999999</v>
      </c>
      <c r="Q1824" s="9">
        <v>12204.18</v>
      </c>
      <c r="R1824" s="12">
        <f>J1824*VLOOKUP(C1824,'Projeto Básico'!A:F,6,FALSE)</f>
        <v>5.1882209963112613</v>
      </c>
    </row>
    <row r="1825" spans="1:18">
      <c r="A1825" t="str">
        <f t="shared" si="28"/>
        <v>Dona EuzébiaMG</v>
      </c>
      <c r="B1825" s="21" t="s">
        <v>4641</v>
      </c>
      <c r="C1825" s="22" t="s">
        <v>24</v>
      </c>
      <c r="D1825" s="22" t="s">
        <v>2459</v>
      </c>
      <c r="E1825" s="9" t="s">
        <v>5362</v>
      </c>
      <c r="F1825" s="9">
        <v>3122900</v>
      </c>
      <c r="G1825" s="9" t="s">
        <v>5363</v>
      </c>
      <c r="H1825" s="9" t="s">
        <v>5364</v>
      </c>
      <c r="I1825" s="9">
        <v>70.230999999999995</v>
      </c>
      <c r="J1825" s="9">
        <v>6664</v>
      </c>
      <c r="K1825" s="9">
        <v>85.45</v>
      </c>
      <c r="L1825" s="9">
        <v>98.7</v>
      </c>
      <c r="M1825" s="9">
        <v>0.70099999999999996</v>
      </c>
      <c r="N1825" s="9">
        <v>40</v>
      </c>
      <c r="O1825" s="9">
        <v>17428.072779999999</v>
      </c>
      <c r="P1825" s="9">
        <v>13749.030210000001</v>
      </c>
      <c r="Q1825" s="9">
        <v>14607.04</v>
      </c>
      <c r="R1825" s="12">
        <f>J1825*VLOOKUP(C1825,'Projeto Básico'!A:F,6,FALSE)</f>
        <v>11.555583128147809</v>
      </c>
    </row>
    <row r="1826" spans="1:18">
      <c r="A1826" t="str">
        <f t="shared" si="28"/>
        <v>Dores de CamposMG</v>
      </c>
      <c r="B1826" s="21" t="s">
        <v>4641</v>
      </c>
      <c r="C1826" s="22" t="s">
        <v>24</v>
      </c>
      <c r="D1826" s="22" t="s">
        <v>2459</v>
      </c>
      <c r="E1826" s="9" t="s">
        <v>5365</v>
      </c>
      <c r="F1826" s="9">
        <v>3123007</v>
      </c>
      <c r="G1826" s="9" t="s">
        <v>5366</v>
      </c>
      <c r="H1826" s="9" t="s">
        <v>5367</v>
      </c>
      <c r="I1826" s="9">
        <v>124.842</v>
      </c>
      <c r="J1826" s="9">
        <v>10291</v>
      </c>
      <c r="K1826" s="9">
        <v>74.489999999999995</v>
      </c>
      <c r="L1826" s="9">
        <v>99.2</v>
      </c>
      <c r="M1826" s="9">
        <v>0.68600000000000005</v>
      </c>
      <c r="N1826" s="9">
        <v>17.54</v>
      </c>
      <c r="O1826" s="9">
        <v>21174.318810000001</v>
      </c>
      <c r="P1826" s="9">
        <v>18281.875919999999</v>
      </c>
      <c r="Q1826" s="9">
        <v>29889.759999999998</v>
      </c>
      <c r="R1826" s="12">
        <f>J1826*VLOOKUP(C1826,'Projeto Básico'!A:F,6,FALSE)</f>
        <v>17.844913861309891</v>
      </c>
    </row>
    <row r="1827" spans="1:18">
      <c r="A1827" t="str">
        <f t="shared" si="28"/>
        <v>Dores de GuanhãesMG</v>
      </c>
      <c r="B1827" s="21" t="s">
        <v>4641</v>
      </c>
      <c r="C1827" s="22" t="s">
        <v>24</v>
      </c>
      <c r="D1827" s="22" t="s">
        <v>2459</v>
      </c>
      <c r="E1827" s="9" t="s">
        <v>5368</v>
      </c>
      <c r="F1827" s="9">
        <v>3123106</v>
      </c>
      <c r="G1827" s="9" t="s">
        <v>5366</v>
      </c>
      <c r="H1827" s="9" t="s">
        <v>5369</v>
      </c>
      <c r="I1827" s="9">
        <v>382.12400000000002</v>
      </c>
      <c r="J1827" s="9">
        <v>5139</v>
      </c>
      <c r="K1827" s="9">
        <v>13.67</v>
      </c>
      <c r="L1827" s="9">
        <v>97.9</v>
      </c>
      <c r="M1827" s="9">
        <v>0.63600000000000001</v>
      </c>
      <c r="N1827" s="9" t="s">
        <v>151</v>
      </c>
      <c r="O1827" s="9">
        <v>19195.153030000001</v>
      </c>
      <c r="P1827" s="9">
        <v>15897.66519</v>
      </c>
      <c r="Q1827" s="9">
        <v>35985.279999999999</v>
      </c>
      <c r="R1827" s="12">
        <f>J1827*VLOOKUP(C1827,'Projeto Básico'!A:F,6,FALSE)</f>
        <v>8.9111857286241882</v>
      </c>
    </row>
    <row r="1828" spans="1:18">
      <c r="A1828" t="str">
        <f t="shared" si="28"/>
        <v>Dores do IndaiáMG</v>
      </c>
      <c r="B1828" s="21" t="s">
        <v>4641</v>
      </c>
      <c r="C1828" s="22" t="s">
        <v>24</v>
      </c>
      <c r="D1828" s="22" t="s">
        <v>2459</v>
      </c>
      <c r="E1828" s="9" t="s">
        <v>5370</v>
      </c>
      <c r="F1828" s="9">
        <v>3123205</v>
      </c>
      <c r="G1828" s="9" t="s">
        <v>5366</v>
      </c>
      <c r="H1828" s="9" t="s">
        <v>5371</v>
      </c>
      <c r="I1828" s="9">
        <v>1111.202</v>
      </c>
      <c r="J1828" s="9">
        <v>13373</v>
      </c>
      <c r="K1828" s="9">
        <v>12.4</v>
      </c>
      <c r="L1828" s="9">
        <v>97.2</v>
      </c>
      <c r="M1828" s="9">
        <v>0.71899999999999997</v>
      </c>
      <c r="N1828" s="9" t="s">
        <v>151</v>
      </c>
      <c r="O1828" s="9">
        <v>37044.972840000002</v>
      </c>
      <c r="P1828" s="9">
        <v>34309.48285</v>
      </c>
      <c r="Q1828" s="9">
        <v>21467.82</v>
      </c>
      <c r="R1828" s="12">
        <f>J1828*VLOOKUP(C1828,'Projeto Básico'!A:F,6,FALSE)</f>
        <v>23.189197654970087</v>
      </c>
    </row>
    <row r="1829" spans="1:18">
      <c r="A1829" t="str">
        <f t="shared" si="28"/>
        <v>Dores do TurvoMG</v>
      </c>
      <c r="B1829" s="21" t="s">
        <v>4641</v>
      </c>
      <c r="C1829" s="22" t="s">
        <v>24</v>
      </c>
      <c r="D1829" s="22" t="s">
        <v>2459</v>
      </c>
      <c r="E1829" s="9" t="s">
        <v>5372</v>
      </c>
      <c r="F1829" s="9">
        <v>3123304</v>
      </c>
      <c r="G1829" s="9" t="s">
        <v>5366</v>
      </c>
      <c r="H1829" s="9" t="s">
        <v>5373</v>
      </c>
      <c r="I1829" s="9">
        <v>231.16900000000001</v>
      </c>
      <c r="J1829" s="9">
        <v>4202</v>
      </c>
      <c r="K1829" s="9">
        <v>19.3</v>
      </c>
      <c r="L1829" s="9">
        <v>97.8</v>
      </c>
      <c r="M1829" s="9">
        <v>0.629</v>
      </c>
      <c r="N1829" s="9">
        <v>55.56</v>
      </c>
      <c r="O1829" s="9">
        <v>14988.38538</v>
      </c>
      <c r="P1829" s="9">
        <v>12876.38768</v>
      </c>
      <c r="Q1829" s="9">
        <v>13471.17</v>
      </c>
      <c r="R1829" s="12">
        <f>J1829*VLOOKUP(C1829,'Projeto Básico'!A:F,6,FALSE)</f>
        <v>7.2863986051136092</v>
      </c>
    </row>
    <row r="1830" spans="1:18">
      <c r="A1830" t="str">
        <f t="shared" si="28"/>
        <v>DoresópolisMG</v>
      </c>
      <c r="B1830" s="21" t="s">
        <v>4641</v>
      </c>
      <c r="C1830" s="22" t="s">
        <v>24</v>
      </c>
      <c r="D1830" s="22" t="s">
        <v>2459</v>
      </c>
      <c r="E1830" s="9" t="s">
        <v>5374</v>
      </c>
      <c r="F1830" s="9">
        <v>3123403</v>
      </c>
      <c r="G1830" s="9" t="s">
        <v>5375</v>
      </c>
      <c r="H1830" s="9" t="s">
        <v>5376</v>
      </c>
      <c r="I1830" s="9">
        <v>152.91200000000001</v>
      </c>
      <c r="J1830" s="9">
        <v>1539</v>
      </c>
      <c r="K1830" s="9">
        <v>9.42</v>
      </c>
      <c r="L1830" s="9">
        <v>96.5</v>
      </c>
      <c r="M1830" s="9">
        <v>0.69199999999999995</v>
      </c>
      <c r="N1830" s="9">
        <v>58.82</v>
      </c>
      <c r="O1830" s="9">
        <v>13427.19857</v>
      </c>
      <c r="P1830" s="9">
        <v>10994.08905</v>
      </c>
      <c r="Q1830" s="9">
        <v>35923.910000000003</v>
      </c>
      <c r="R1830" s="12">
        <f>J1830*VLOOKUP(C1830,'Projeto Básico'!A:F,6,FALSE)</f>
        <v>2.6686738346667886</v>
      </c>
    </row>
    <row r="1831" spans="1:18">
      <c r="A1831" t="str">
        <f t="shared" si="28"/>
        <v>DouradoquaraMG</v>
      </c>
      <c r="B1831" s="21" t="s">
        <v>4641</v>
      </c>
      <c r="C1831" s="22" t="s">
        <v>24</v>
      </c>
      <c r="D1831" s="22" t="s">
        <v>2459</v>
      </c>
      <c r="E1831" s="9" t="s">
        <v>5377</v>
      </c>
      <c r="F1831" s="9">
        <v>3123502</v>
      </c>
      <c r="G1831" s="9" t="s">
        <v>5378</v>
      </c>
      <c r="H1831" s="9" t="s">
        <v>5379</v>
      </c>
      <c r="I1831" s="9">
        <v>312.87799999999999</v>
      </c>
      <c r="J1831" s="9">
        <v>1915</v>
      </c>
      <c r="K1831" s="9">
        <v>5.88</v>
      </c>
      <c r="L1831" s="9">
        <v>98.6</v>
      </c>
      <c r="M1831" s="9">
        <v>0.70599999999999996</v>
      </c>
      <c r="N1831" s="9">
        <v>52.63</v>
      </c>
      <c r="O1831" s="9">
        <v>14297.3382</v>
      </c>
      <c r="P1831" s="9">
        <v>12364.284949999999</v>
      </c>
      <c r="Q1831" s="9">
        <v>37976.68</v>
      </c>
      <c r="R1831" s="12">
        <f>J1831*VLOOKUP(C1831,'Projeto Básico'!A:F,6,FALSE)</f>
        <v>3.3206695213690058</v>
      </c>
    </row>
    <row r="1832" spans="1:18">
      <c r="A1832" t="str">
        <f t="shared" si="28"/>
        <v>DurandéMG</v>
      </c>
      <c r="B1832" s="21" t="s">
        <v>4641</v>
      </c>
      <c r="C1832" s="22" t="s">
        <v>24</v>
      </c>
      <c r="D1832" s="22" t="s">
        <v>2459</v>
      </c>
      <c r="E1832" s="9" t="s">
        <v>5380</v>
      </c>
      <c r="F1832" s="9">
        <v>3123528</v>
      </c>
      <c r="G1832" s="9" t="s">
        <v>5381</v>
      </c>
      <c r="H1832" s="9" t="s">
        <v>5382</v>
      </c>
      <c r="I1832" s="9">
        <v>217.46100000000001</v>
      </c>
      <c r="J1832" s="9">
        <v>7898</v>
      </c>
      <c r="K1832" s="9">
        <v>34.130000000000003</v>
      </c>
      <c r="L1832" s="9">
        <v>95.1</v>
      </c>
      <c r="M1832" s="9">
        <v>0.64500000000000002</v>
      </c>
      <c r="N1832" s="9" t="s">
        <v>151</v>
      </c>
      <c r="O1832" s="9">
        <v>18300.670849999999</v>
      </c>
      <c r="P1832" s="9">
        <v>17642.78917</v>
      </c>
      <c r="Q1832" s="9">
        <v>15029.72</v>
      </c>
      <c r="R1832" s="12">
        <f>J1832*VLOOKUP(C1832,'Projeto Básico'!A:F,6,FALSE)</f>
        <v>13.695377482909873</v>
      </c>
    </row>
    <row r="1833" spans="1:18">
      <c r="A1833" t="str">
        <f t="shared" si="28"/>
        <v>Elói MendesMG</v>
      </c>
      <c r="B1833" s="21" t="s">
        <v>4641</v>
      </c>
      <c r="C1833" s="22" t="s">
        <v>24</v>
      </c>
      <c r="D1833" s="22" t="s">
        <v>2459</v>
      </c>
      <c r="E1833" s="9" t="s">
        <v>5383</v>
      </c>
      <c r="F1833" s="9">
        <v>3123601</v>
      </c>
      <c r="G1833" s="9" t="s">
        <v>5384</v>
      </c>
      <c r="H1833" s="9" t="s">
        <v>5385</v>
      </c>
      <c r="I1833" s="9">
        <v>499.53699999999998</v>
      </c>
      <c r="J1833" s="9">
        <v>28556</v>
      </c>
      <c r="K1833" s="9">
        <v>50.49</v>
      </c>
      <c r="L1833" s="9">
        <v>97.3</v>
      </c>
      <c r="M1833" s="9">
        <v>0.68500000000000005</v>
      </c>
      <c r="N1833" s="9" t="s">
        <v>151</v>
      </c>
      <c r="O1833" s="9">
        <v>59101.077680000002</v>
      </c>
      <c r="P1833" s="9">
        <v>52587.163849999997</v>
      </c>
      <c r="Q1833" s="9">
        <v>25360.34</v>
      </c>
      <c r="R1833" s="12">
        <f>J1833*VLOOKUP(C1833,'Projeto Básico'!A:F,6,FALSE)</f>
        <v>49.516991567735417</v>
      </c>
    </row>
    <row r="1834" spans="1:18">
      <c r="A1834" t="str">
        <f t="shared" si="28"/>
        <v>Engenheiro CaldasMG</v>
      </c>
      <c r="B1834" s="21" t="s">
        <v>4641</v>
      </c>
      <c r="C1834" s="22" t="s">
        <v>24</v>
      </c>
      <c r="D1834" s="22" t="s">
        <v>2459</v>
      </c>
      <c r="E1834" s="9" t="s">
        <v>5386</v>
      </c>
      <c r="F1834" s="9">
        <v>3123700</v>
      </c>
      <c r="G1834" s="9" t="s">
        <v>5387</v>
      </c>
      <c r="H1834" s="9" t="s">
        <v>5388</v>
      </c>
      <c r="I1834" s="9">
        <v>187.05799999999999</v>
      </c>
      <c r="J1834" s="9">
        <v>11268</v>
      </c>
      <c r="K1834" s="9">
        <v>54.96</v>
      </c>
      <c r="L1834" s="9">
        <v>97.4</v>
      </c>
      <c r="M1834" s="9">
        <v>0.64400000000000002</v>
      </c>
      <c r="N1834" s="9">
        <v>35.97</v>
      </c>
      <c r="O1834" s="9">
        <v>28971.234560000001</v>
      </c>
      <c r="P1834" s="9">
        <v>25859.857049999999</v>
      </c>
      <c r="Q1834" s="9">
        <v>11757.05</v>
      </c>
      <c r="R1834" s="12">
        <f>J1834*VLOOKUP(C1834,'Projeto Básico'!A:F,6,FALSE)</f>
        <v>19.53906222808666</v>
      </c>
    </row>
    <row r="1835" spans="1:18">
      <c r="A1835" t="str">
        <f t="shared" si="28"/>
        <v>Engenheiro NavarroMG</v>
      </c>
      <c r="B1835" s="21" t="s">
        <v>4641</v>
      </c>
      <c r="C1835" s="22" t="s">
        <v>24</v>
      </c>
      <c r="D1835" s="22" t="s">
        <v>2459</v>
      </c>
      <c r="E1835" s="9" t="s">
        <v>5389</v>
      </c>
      <c r="F1835" s="9">
        <v>3123809</v>
      </c>
      <c r="G1835" s="9" t="s">
        <v>5390</v>
      </c>
      <c r="H1835" s="9" t="s">
        <v>5391</v>
      </c>
      <c r="I1835" s="9">
        <v>608.30600000000004</v>
      </c>
      <c r="J1835" s="9">
        <v>7240</v>
      </c>
      <c r="K1835" s="9">
        <v>11.71</v>
      </c>
      <c r="L1835" s="9">
        <v>98.6</v>
      </c>
      <c r="M1835" s="9">
        <v>0.65500000000000003</v>
      </c>
      <c r="N1835" s="9" t="s">
        <v>151</v>
      </c>
      <c r="O1835" s="9">
        <v>17785.669330000001</v>
      </c>
      <c r="P1835" s="9">
        <v>16496.392769999999</v>
      </c>
      <c r="Q1835" s="9">
        <v>11291.29</v>
      </c>
      <c r="R1835" s="12">
        <f>J1835*VLOOKUP(C1835,'Projeto Básico'!A:F,6,FALSE)</f>
        <v>12.554385031180994</v>
      </c>
    </row>
    <row r="1836" spans="1:18">
      <c r="A1836" t="str">
        <f t="shared" si="28"/>
        <v>Entre FolhasMG</v>
      </c>
      <c r="B1836" s="21" t="s">
        <v>4641</v>
      </c>
      <c r="C1836" s="22" t="s">
        <v>24</v>
      </c>
      <c r="D1836" s="22" t="s">
        <v>2459</v>
      </c>
      <c r="E1836" s="9" t="s">
        <v>5392</v>
      </c>
      <c r="F1836" s="9">
        <v>3123858</v>
      </c>
      <c r="G1836" s="9" t="s">
        <v>5393</v>
      </c>
      <c r="H1836" s="9" t="s">
        <v>5394</v>
      </c>
      <c r="I1836" s="9">
        <v>85.39</v>
      </c>
      <c r="J1836" s="9">
        <v>5383</v>
      </c>
      <c r="K1836" s="9">
        <v>60.73</v>
      </c>
      <c r="L1836" s="9">
        <v>97.8</v>
      </c>
      <c r="M1836" s="9">
        <v>0.63400000000000001</v>
      </c>
      <c r="N1836" s="9" t="s">
        <v>151</v>
      </c>
      <c r="O1836" s="9">
        <v>14373.930549999999</v>
      </c>
      <c r="P1836" s="9">
        <v>746.61437000000001</v>
      </c>
      <c r="Q1836" s="9">
        <v>11640.19</v>
      </c>
      <c r="R1836" s="12">
        <f>J1836*VLOOKUP(C1836,'Projeto Básico'!A:F,6,FALSE)</f>
        <v>9.334289312547968</v>
      </c>
    </row>
    <row r="1837" spans="1:18">
      <c r="A1837" t="str">
        <f t="shared" si="28"/>
        <v>Entre Rios de MinasMG</v>
      </c>
      <c r="B1837" s="21" t="s">
        <v>4641</v>
      </c>
      <c r="C1837" s="22" t="s">
        <v>24</v>
      </c>
      <c r="D1837" s="22" t="s">
        <v>2459</v>
      </c>
      <c r="E1837" s="9" t="s">
        <v>5395</v>
      </c>
      <c r="F1837" s="9">
        <v>3123908</v>
      </c>
      <c r="G1837" s="9" t="s">
        <v>5396</v>
      </c>
      <c r="H1837" s="9" t="s">
        <v>5397</v>
      </c>
      <c r="I1837" s="9">
        <v>456.79599999999999</v>
      </c>
      <c r="J1837" s="9">
        <v>15458</v>
      </c>
      <c r="K1837" s="9">
        <v>31.18</v>
      </c>
      <c r="L1837" s="9">
        <v>99.6</v>
      </c>
      <c r="M1837" s="9">
        <v>0.67200000000000004</v>
      </c>
      <c r="N1837" s="9">
        <v>6.02</v>
      </c>
      <c r="O1837" s="9">
        <v>28688.775109999999</v>
      </c>
      <c r="P1837" s="9">
        <v>25698.775369999999</v>
      </c>
      <c r="Q1837" s="9">
        <v>17383.8</v>
      </c>
      <c r="R1837" s="12">
        <f>J1837*VLOOKUP(C1837,'Projeto Básico'!A:F,6,FALSE)</f>
        <v>26.804652460220414</v>
      </c>
    </row>
    <row r="1838" spans="1:18">
      <c r="A1838" t="str">
        <f t="shared" si="28"/>
        <v>ErváliaMG</v>
      </c>
      <c r="B1838" s="21" t="s">
        <v>4641</v>
      </c>
      <c r="C1838" s="22" t="s">
        <v>24</v>
      </c>
      <c r="D1838" s="22" t="s">
        <v>2459</v>
      </c>
      <c r="E1838" s="9" t="s">
        <v>5398</v>
      </c>
      <c r="F1838" s="9">
        <v>3124005</v>
      </c>
      <c r="G1838" s="9" t="s">
        <v>5399</v>
      </c>
      <c r="H1838" s="9" t="s">
        <v>5400</v>
      </c>
      <c r="I1838" s="9">
        <v>357.48899999999998</v>
      </c>
      <c r="J1838" s="9">
        <v>19019</v>
      </c>
      <c r="K1838" s="9">
        <v>50.2</v>
      </c>
      <c r="L1838" s="9">
        <v>93.6</v>
      </c>
      <c r="M1838" s="9">
        <v>0.625</v>
      </c>
      <c r="N1838" s="9">
        <v>9.1300000000000008</v>
      </c>
      <c r="O1838" s="9">
        <v>40887.949439999997</v>
      </c>
      <c r="P1838" s="9">
        <v>39523.017959999997</v>
      </c>
      <c r="Q1838" s="9">
        <v>18885.22</v>
      </c>
      <c r="R1838" s="12">
        <f>J1838*VLOOKUP(C1838,'Projeto Básico'!A:F,6,FALSE)</f>
        <v>32.979537141993276</v>
      </c>
    </row>
    <row r="1839" spans="1:18">
      <c r="A1839" t="str">
        <f t="shared" si="28"/>
        <v>EsmeraldasMG</v>
      </c>
      <c r="B1839" s="21" t="s">
        <v>4641</v>
      </c>
      <c r="C1839" s="22" t="s">
        <v>24</v>
      </c>
      <c r="D1839" s="22" t="s">
        <v>2459</v>
      </c>
      <c r="E1839" s="9" t="s">
        <v>5401</v>
      </c>
      <c r="F1839" s="9">
        <v>3124104</v>
      </c>
      <c r="G1839" s="9" t="s">
        <v>5402</v>
      </c>
      <c r="H1839" s="9" t="s">
        <v>5403</v>
      </c>
      <c r="I1839" s="9">
        <v>909.75099999999998</v>
      </c>
      <c r="J1839" s="9">
        <v>72512</v>
      </c>
      <c r="K1839" s="9">
        <v>66.2</v>
      </c>
      <c r="L1839" s="9">
        <v>97.3</v>
      </c>
      <c r="M1839" s="9">
        <v>0.67100000000000004</v>
      </c>
      <c r="N1839" s="9">
        <v>10.33</v>
      </c>
      <c r="O1839" s="9">
        <v>114837.89048</v>
      </c>
      <c r="P1839" s="9">
        <v>106775.17114999999</v>
      </c>
      <c r="Q1839" s="9">
        <v>11494.08</v>
      </c>
      <c r="R1839" s="12">
        <f>J1839*VLOOKUP(C1839,'Projeto Básico'!A:F,6,FALSE)</f>
        <v>125.73806179295528</v>
      </c>
    </row>
    <row r="1840" spans="1:18">
      <c r="A1840" t="str">
        <f t="shared" si="28"/>
        <v>Espera FelizMG</v>
      </c>
      <c r="B1840" s="21" t="s">
        <v>4641</v>
      </c>
      <c r="C1840" s="22" t="s">
        <v>24</v>
      </c>
      <c r="D1840" s="22" t="s">
        <v>2459</v>
      </c>
      <c r="E1840" s="9" t="s">
        <v>5404</v>
      </c>
      <c r="F1840" s="9">
        <v>3124203</v>
      </c>
      <c r="G1840" s="9" t="s">
        <v>5405</v>
      </c>
      <c r="H1840" s="9" t="s">
        <v>5406</v>
      </c>
      <c r="I1840" s="9">
        <v>317.63799999999998</v>
      </c>
      <c r="J1840" s="9">
        <v>25287</v>
      </c>
      <c r="K1840" s="9">
        <v>71.959999999999994</v>
      </c>
      <c r="L1840" s="9">
        <v>96.9</v>
      </c>
      <c r="M1840" s="9">
        <v>0.66300000000000003</v>
      </c>
      <c r="N1840" s="9">
        <v>3.13</v>
      </c>
      <c r="O1840" s="9">
        <v>55791.922480000001</v>
      </c>
      <c r="P1840" s="9">
        <v>51072.182150000001</v>
      </c>
      <c r="Q1840" s="9">
        <v>15502.49</v>
      </c>
      <c r="R1840" s="12">
        <f>J1840*VLOOKUP(C1840,'Projeto Básico'!A:F,6,FALSE)</f>
        <v>43.848443961805771</v>
      </c>
    </row>
    <row r="1841" spans="1:18">
      <c r="A1841" t="str">
        <f t="shared" si="28"/>
        <v>EspinosaMG</v>
      </c>
      <c r="B1841" s="21" t="s">
        <v>4641</v>
      </c>
      <c r="C1841" s="22" t="s">
        <v>24</v>
      </c>
      <c r="D1841" s="22" t="s">
        <v>2459</v>
      </c>
      <c r="E1841" s="9" t="s">
        <v>5407</v>
      </c>
      <c r="F1841" s="9">
        <v>3124302</v>
      </c>
      <c r="G1841" s="9" t="s">
        <v>5408</v>
      </c>
      <c r="H1841" s="9" t="s">
        <v>5409</v>
      </c>
      <c r="I1841" s="9">
        <v>1868.97</v>
      </c>
      <c r="J1841" s="9">
        <v>31603</v>
      </c>
      <c r="K1841" s="9">
        <v>16.649999999999999</v>
      </c>
      <c r="L1841" s="9">
        <v>95.7</v>
      </c>
      <c r="M1841" s="9">
        <v>0.627</v>
      </c>
      <c r="N1841" s="9">
        <v>13.93</v>
      </c>
      <c r="O1841" s="9">
        <v>56764.838790000002</v>
      </c>
      <c r="P1841" s="9">
        <v>54960.688499999997</v>
      </c>
      <c r="Q1841" s="9">
        <v>10458.33</v>
      </c>
      <c r="R1841" s="12">
        <f>J1841*VLOOKUP(C1841,'Projeto Básico'!A:F,6,FALSE)</f>
        <v>54.800584273537694</v>
      </c>
    </row>
    <row r="1842" spans="1:18">
      <c r="A1842" t="str">
        <f t="shared" si="28"/>
        <v>Espírito Santo do DouradoMG</v>
      </c>
      <c r="B1842" s="21" t="s">
        <v>4641</v>
      </c>
      <c r="C1842" s="22" t="s">
        <v>24</v>
      </c>
      <c r="D1842" s="22" t="s">
        <v>2459</v>
      </c>
      <c r="E1842" s="9" t="s">
        <v>5410</v>
      </c>
      <c r="F1842" s="9">
        <v>3124401</v>
      </c>
      <c r="G1842" s="9" t="s">
        <v>4506</v>
      </c>
      <c r="H1842" s="9" t="s">
        <v>5411</v>
      </c>
      <c r="I1842" s="9">
        <v>263.87900000000002</v>
      </c>
      <c r="J1842" s="9">
        <v>4728</v>
      </c>
      <c r="K1842" s="9">
        <v>16.78</v>
      </c>
      <c r="L1842" s="9">
        <v>99.1</v>
      </c>
      <c r="M1842" s="9">
        <v>0.68500000000000005</v>
      </c>
      <c r="N1842" s="9" t="s">
        <v>151</v>
      </c>
      <c r="O1842" s="9">
        <v>15637.955669999999</v>
      </c>
      <c r="P1842" s="9">
        <v>13497.83243</v>
      </c>
      <c r="Q1842" s="9">
        <v>22431.89</v>
      </c>
      <c r="R1842" s="12">
        <f>J1842*VLOOKUP(C1842,'Projeto Básico'!A:F,6,FALSE)</f>
        <v>8.1984989540640516</v>
      </c>
    </row>
    <row r="1843" spans="1:18">
      <c r="A1843" t="str">
        <f t="shared" si="28"/>
        <v>EstivaMG</v>
      </c>
      <c r="B1843" s="21" t="s">
        <v>4641</v>
      </c>
      <c r="C1843" s="22" t="s">
        <v>24</v>
      </c>
      <c r="D1843" s="22" t="s">
        <v>2459</v>
      </c>
      <c r="E1843" s="9" t="s">
        <v>5412</v>
      </c>
      <c r="F1843" s="9">
        <v>3124500</v>
      </c>
      <c r="G1843" s="9" t="s">
        <v>5413</v>
      </c>
      <c r="H1843" s="9" t="s">
        <v>5414</v>
      </c>
      <c r="I1843" s="9">
        <v>243.87200000000001</v>
      </c>
      <c r="J1843" s="9">
        <v>11416</v>
      </c>
      <c r="K1843" s="9">
        <v>44.47</v>
      </c>
      <c r="L1843" s="9">
        <v>95.6</v>
      </c>
      <c r="M1843" s="9">
        <v>0.69099999999999995</v>
      </c>
      <c r="N1843" s="9" t="s">
        <v>151</v>
      </c>
      <c r="O1843" s="9">
        <v>26560.43907</v>
      </c>
      <c r="P1843" s="9">
        <v>20055.09088</v>
      </c>
      <c r="Q1843" s="9">
        <v>25161.919999999998</v>
      </c>
      <c r="R1843" s="12">
        <f>J1843*VLOOKUP(C1843,'Projeto Básico'!A:F,6,FALSE)</f>
        <v>19.795698828171577</v>
      </c>
    </row>
    <row r="1844" spans="1:18">
      <c r="A1844" t="str">
        <f t="shared" si="28"/>
        <v>Estrela DalvaMG</v>
      </c>
      <c r="B1844" s="21" t="s">
        <v>4641</v>
      </c>
      <c r="C1844" s="22" t="s">
        <v>24</v>
      </c>
      <c r="D1844" s="22" t="s">
        <v>2459</v>
      </c>
      <c r="E1844" s="9" t="s">
        <v>5415</v>
      </c>
      <c r="F1844" s="9">
        <v>3124609</v>
      </c>
      <c r="G1844" s="9" t="s">
        <v>5416</v>
      </c>
      <c r="H1844" s="9" t="s">
        <v>5417</v>
      </c>
      <c r="I1844" s="9">
        <v>131.36500000000001</v>
      </c>
      <c r="J1844" s="9">
        <v>2308</v>
      </c>
      <c r="K1844" s="9">
        <v>18.8</v>
      </c>
      <c r="L1844" s="9">
        <v>98.1</v>
      </c>
      <c r="M1844" s="9">
        <v>0.71</v>
      </c>
      <c r="N1844" s="9">
        <v>34.479999999999997</v>
      </c>
      <c r="O1844" s="9">
        <v>12675.46271</v>
      </c>
      <c r="P1844" s="9">
        <v>10971.77966</v>
      </c>
      <c r="Q1844" s="9">
        <v>16440.89</v>
      </c>
      <c r="R1844" s="12">
        <f>J1844*VLOOKUP(C1844,'Projeto Básico'!A:F,6,FALSE)</f>
        <v>4.0021437364593551</v>
      </c>
    </row>
    <row r="1845" spans="1:18">
      <c r="A1845" t="str">
        <f t="shared" si="28"/>
        <v>Estrela do IndaiáMG</v>
      </c>
      <c r="B1845" s="21" t="s">
        <v>4641</v>
      </c>
      <c r="C1845" s="22" t="s">
        <v>24</v>
      </c>
      <c r="D1845" s="22" t="s">
        <v>2459</v>
      </c>
      <c r="E1845" s="9" t="s">
        <v>5418</v>
      </c>
      <c r="F1845" s="9">
        <v>3124708</v>
      </c>
      <c r="G1845" s="9" t="s">
        <v>217</v>
      </c>
      <c r="H1845" s="9" t="s">
        <v>5419</v>
      </c>
      <c r="I1845" s="9">
        <v>635.98099999999999</v>
      </c>
      <c r="J1845" s="9">
        <v>3483</v>
      </c>
      <c r="K1845" s="9">
        <v>5.53</v>
      </c>
      <c r="L1845" s="9">
        <v>97.3</v>
      </c>
      <c r="M1845" s="9">
        <v>0.67600000000000005</v>
      </c>
      <c r="N1845" s="9">
        <v>41.67</v>
      </c>
      <c r="O1845" s="9">
        <v>16575.43348</v>
      </c>
      <c r="P1845" s="9">
        <v>14363.59086</v>
      </c>
      <c r="Q1845" s="9">
        <v>34695.660000000003</v>
      </c>
      <c r="R1845" s="12">
        <f>J1845*VLOOKUP(C1845,'Projeto Básico'!A:F,6,FALSE)</f>
        <v>6.0396302574037843</v>
      </c>
    </row>
    <row r="1846" spans="1:18">
      <c r="A1846" t="str">
        <f t="shared" si="28"/>
        <v>Estrela do SulMG</v>
      </c>
      <c r="B1846" s="21" t="s">
        <v>4641</v>
      </c>
      <c r="C1846" s="22" t="s">
        <v>24</v>
      </c>
      <c r="D1846" s="22" t="s">
        <v>2459</v>
      </c>
      <c r="E1846" s="9" t="s">
        <v>5420</v>
      </c>
      <c r="F1846" s="9">
        <v>3124807</v>
      </c>
      <c r="G1846" s="9" t="s">
        <v>5421</v>
      </c>
      <c r="H1846" s="9" t="s">
        <v>5422</v>
      </c>
      <c r="I1846" s="9">
        <v>822.45399999999995</v>
      </c>
      <c r="J1846" s="9">
        <v>8057</v>
      </c>
      <c r="K1846" s="9">
        <v>9.0500000000000007</v>
      </c>
      <c r="L1846" s="9">
        <v>96.7</v>
      </c>
      <c r="M1846" s="9">
        <v>0.69599999999999995</v>
      </c>
      <c r="N1846" s="9">
        <v>12.99</v>
      </c>
      <c r="O1846" s="9">
        <v>21885.212909999998</v>
      </c>
      <c r="P1846" s="9">
        <v>19334.667860000001</v>
      </c>
      <c r="Q1846" s="9">
        <v>47370.87</v>
      </c>
      <c r="R1846" s="12">
        <f>J1846*VLOOKUP(C1846,'Projeto Básico'!A:F,6,FALSE)</f>
        <v>13.971088424892992</v>
      </c>
    </row>
    <row r="1847" spans="1:18">
      <c r="A1847" t="str">
        <f t="shared" si="28"/>
        <v>EugenópolisMG</v>
      </c>
      <c r="B1847" s="21" t="s">
        <v>4641</v>
      </c>
      <c r="C1847" s="22" t="s">
        <v>24</v>
      </c>
      <c r="D1847" s="22" t="s">
        <v>2459</v>
      </c>
      <c r="E1847" s="9" t="s">
        <v>5423</v>
      </c>
      <c r="F1847" s="9">
        <v>3124906</v>
      </c>
      <c r="G1847" s="9" t="s">
        <v>5424</v>
      </c>
      <c r="H1847" s="9" t="s">
        <v>5425</v>
      </c>
      <c r="I1847" s="9">
        <v>309.39499999999998</v>
      </c>
      <c r="J1847" s="9">
        <v>11383</v>
      </c>
      <c r="K1847" s="9">
        <v>34.07</v>
      </c>
      <c r="L1847" s="9">
        <v>97.6</v>
      </c>
      <c r="M1847" s="9">
        <v>0.67500000000000004</v>
      </c>
      <c r="N1847" s="9">
        <v>16.670000000000002</v>
      </c>
      <c r="O1847" s="9">
        <v>24249.995510000001</v>
      </c>
      <c r="P1847" s="9">
        <v>21868.98789</v>
      </c>
      <c r="Q1847" s="9">
        <v>16388.939999999999</v>
      </c>
      <c r="R1847" s="12">
        <f>J1847*VLOOKUP(C1847,'Projeto Básico'!A:F,6,FALSE)</f>
        <v>19.738475802476966</v>
      </c>
    </row>
    <row r="1848" spans="1:18">
      <c r="A1848" t="str">
        <f t="shared" si="28"/>
        <v>Ewbank da CâmaraMG</v>
      </c>
      <c r="B1848" s="21" t="s">
        <v>4641</v>
      </c>
      <c r="C1848" s="22" t="s">
        <v>24</v>
      </c>
      <c r="D1848" s="22" t="s">
        <v>2459</v>
      </c>
      <c r="E1848" s="9" t="s">
        <v>5426</v>
      </c>
      <c r="F1848" s="9">
        <v>3125002</v>
      </c>
      <c r="G1848" s="9" t="s">
        <v>5427</v>
      </c>
      <c r="H1848" s="9" t="s">
        <v>5428</v>
      </c>
      <c r="I1848" s="9">
        <v>103.834</v>
      </c>
      <c r="J1848" s="9">
        <v>3932</v>
      </c>
      <c r="K1848" s="9">
        <v>36.14</v>
      </c>
      <c r="L1848" s="9">
        <v>96.9</v>
      </c>
      <c r="M1848" s="9">
        <v>0.67600000000000005</v>
      </c>
      <c r="N1848" s="9" t="s">
        <v>151</v>
      </c>
      <c r="O1848" s="9">
        <v>14062.052390000001</v>
      </c>
      <c r="P1848" s="9">
        <v>11809.782450000001</v>
      </c>
      <c r="Q1848" s="9">
        <v>12148.3</v>
      </c>
      <c r="R1848" s="12">
        <f>J1848*VLOOKUP(C1848,'Projeto Básico'!A:F,6,FALSE)</f>
        <v>6.8182102130668047</v>
      </c>
    </row>
    <row r="1849" spans="1:18">
      <c r="A1849" t="str">
        <f t="shared" si="28"/>
        <v>ExtremaMG</v>
      </c>
      <c r="B1849" s="21" t="s">
        <v>4641</v>
      </c>
      <c r="C1849" s="22" t="s">
        <v>24</v>
      </c>
      <c r="D1849" s="22" t="s">
        <v>2459</v>
      </c>
      <c r="E1849" s="9" t="s">
        <v>5429</v>
      </c>
      <c r="F1849" s="9">
        <v>3125101</v>
      </c>
      <c r="G1849" s="9" t="s">
        <v>5430</v>
      </c>
      <c r="H1849" s="9" t="s">
        <v>5431</v>
      </c>
      <c r="I1849" s="9">
        <v>244.57499999999999</v>
      </c>
      <c r="J1849" s="9">
        <v>37649</v>
      </c>
      <c r="K1849" s="9">
        <v>116.93</v>
      </c>
      <c r="L1849" s="9">
        <v>97.5</v>
      </c>
      <c r="M1849" s="9">
        <v>0.73199999999999998</v>
      </c>
      <c r="N1849" s="9">
        <v>5.67</v>
      </c>
      <c r="O1849" s="9">
        <v>242732.01715999999</v>
      </c>
      <c r="P1849" s="9">
        <v>178565.82941000001</v>
      </c>
      <c r="Q1849" s="9">
        <v>311128.82</v>
      </c>
      <c r="R1849" s="12">
        <f>J1849*VLOOKUP(C1849,'Projeto Básico'!A:F,6,FALSE)</f>
        <v>65.28453619322282</v>
      </c>
    </row>
    <row r="1850" spans="1:18">
      <c r="A1850" t="str">
        <f t="shared" si="28"/>
        <v>FamaMG</v>
      </c>
      <c r="B1850" s="21" t="s">
        <v>4641</v>
      </c>
      <c r="C1850" s="22" t="s">
        <v>24</v>
      </c>
      <c r="D1850" s="22" t="s">
        <v>2459</v>
      </c>
      <c r="E1850" s="9" t="s">
        <v>5432</v>
      </c>
      <c r="F1850" s="9">
        <v>3125200</v>
      </c>
      <c r="G1850" s="9" t="s">
        <v>5433</v>
      </c>
      <c r="H1850" s="9" t="s">
        <v>5434</v>
      </c>
      <c r="I1850" s="9">
        <v>86.024000000000001</v>
      </c>
      <c r="J1850" s="9">
        <v>2374</v>
      </c>
      <c r="K1850" s="9">
        <v>27.32</v>
      </c>
      <c r="L1850" s="9">
        <v>99</v>
      </c>
      <c r="M1850" s="9">
        <v>0.71699999999999997</v>
      </c>
      <c r="N1850" s="9" t="s">
        <v>151</v>
      </c>
      <c r="O1850" s="9">
        <v>13028.032020000001</v>
      </c>
      <c r="P1850" s="9">
        <v>10505.13132</v>
      </c>
      <c r="Q1850" s="9">
        <v>18445.939999999999</v>
      </c>
      <c r="R1850" s="12">
        <f>J1850*VLOOKUP(C1850,'Projeto Básico'!A:F,6,FALSE)</f>
        <v>4.1165897878485742</v>
      </c>
    </row>
    <row r="1851" spans="1:18">
      <c r="A1851" t="str">
        <f t="shared" si="28"/>
        <v>Faria LemosMG</v>
      </c>
      <c r="B1851" s="21" t="s">
        <v>4641</v>
      </c>
      <c r="C1851" s="22" t="s">
        <v>24</v>
      </c>
      <c r="D1851" s="22" t="s">
        <v>2459</v>
      </c>
      <c r="E1851" s="9" t="s">
        <v>5435</v>
      </c>
      <c r="F1851" s="9">
        <v>3125309</v>
      </c>
      <c r="G1851" s="9" t="s">
        <v>5436</v>
      </c>
      <c r="H1851" s="9" t="s">
        <v>5437</v>
      </c>
      <c r="I1851" s="9">
        <v>165.22399999999999</v>
      </c>
      <c r="J1851" s="9">
        <v>3202</v>
      </c>
      <c r="K1851" s="9">
        <v>20.43</v>
      </c>
      <c r="L1851" s="9">
        <v>98</v>
      </c>
      <c r="M1851" s="9">
        <v>0.68700000000000006</v>
      </c>
      <c r="N1851" s="9">
        <v>20.41</v>
      </c>
      <c r="O1851" s="9">
        <v>13288.25965</v>
      </c>
      <c r="P1851" s="9">
        <v>11039.00533</v>
      </c>
      <c r="Q1851" s="9">
        <v>19014.900000000001</v>
      </c>
      <c r="R1851" s="12">
        <f>J1851*VLOOKUP(C1851,'Projeto Básico'!A:F,6,FALSE)</f>
        <v>5.5523675234587762</v>
      </c>
    </row>
    <row r="1852" spans="1:18">
      <c r="A1852" t="str">
        <f t="shared" si="28"/>
        <v>Felício dos SantosMG</v>
      </c>
      <c r="B1852" s="21" t="s">
        <v>4641</v>
      </c>
      <c r="C1852" s="22" t="s">
        <v>24</v>
      </c>
      <c r="D1852" s="22" t="s">
        <v>2459</v>
      </c>
      <c r="E1852" s="9" t="s">
        <v>5438</v>
      </c>
      <c r="F1852" s="9">
        <v>3125408</v>
      </c>
      <c r="G1852" s="9" t="s">
        <v>5439</v>
      </c>
      <c r="H1852" s="9" t="s">
        <v>5440</v>
      </c>
      <c r="I1852" s="9">
        <v>357.62200000000001</v>
      </c>
      <c r="J1852" s="9">
        <v>4656</v>
      </c>
      <c r="K1852" s="9">
        <v>14.38</v>
      </c>
      <c r="L1852" s="9">
        <v>97.7</v>
      </c>
      <c r="M1852" s="9">
        <v>0.60599999999999998</v>
      </c>
      <c r="N1852" s="9" t="s">
        <v>151</v>
      </c>
      <c r="O1852" s="9">
        <v>17082.398730000001</v>
      </c>
      <c r="P1852" s="9">
        <v>16230.06515</v>
      </c>
      <c r="Q1852" s="9">
        <v>11751.13</v>
      </c>
      <c r="R1852" s="12">
        <f>J1852*VLOOKUP(C1852,'Projeto Básico'!A:F,6,FALSE)</f>
        <v>8.0736487161849038</v>
      </c>
    </row>
    <row r="1853" spans="1:18">
      <c r="A1853" t="str">
        <f t="shared" si="28"/>
        <v>São Gonçalo do Rio PretoMG</v>
      </c>
      <c r="B1853" s="21" t="s">
        <v>4641</v>
      </c>
      <c r="C1853" s="22" t="s">
        <v>24</v>
      </c>
      <c r="D1853" s="22" t="s">
        <v>2459</v>
      </c>
      <c r="E1853" s="9" t="s">
        <v>5441</v>
      </c>
      <c r="F1853" s="9">
        <v>3125507</v>
      </c>
      <c r="G1853" s="9" t="s">
        <v>1736</v>
      </c>
      <c r="H1853" s="9" t="s">
        <v>5442</v>
      </c>
      <c r="I1853" s="9">
        <v>314.45800000000003</v>
      </c>
      <c r="J1853" s="9">
        <v>3178</v>
      </c>
      <c r="K1853" s="9">
        <v>9.7200000000000006</v>
      </c>
      <c r="L1853" s="9">
        <v>98.5</v>
      </c>
      <c r="M1853" s="9">
        <v>0.64</v>
      </c>
      <c r="N1853" s="9" t="s">
        <v>151</v>
      </c>
      <c r="O1853" s="9">
        <v>15073.09636</v>
      </c>
      <c r="P1853" s="9">
        <v>12516.43327</v>
      </c>
      <c r="Q1853" s="9">
        <v>12318.87</v>
      </c>
      <c r="R1853" s="12">
        <f>J1853*VLOOKUP(C1853,'Projeto Básico'!A:F,6,FALSE)</f>
        <v>5.5107507774990605</v>
      </c>
    </row>
    <row r="1854" spans="1:18">
      <c r="A1854" t="str">
        <f t="shared" si="28"/>
        <v>FelisburgoMG</v>
      </c>
      <c r="B1854" s="21" t="s">
        <v>4641</v>
      </c>
      <c r="C1854" s="22" t="s">
        <v>24</v>
      </c>
      <c r="D1854" s="22" t="s">
        <v>2459</v>
      </c>
      <c r="E1854" s="9" t="s">
        <v>5443</v>
      </c>
      <c r="F1854" s="9">
        <v>3125606</v>
      </c>
      <c r="G1854" s="9" t="s">
        <v>5444</v>
      </c>
      <c r="H1854" s="9" t="s">
        <v>5445</v>
      </c>
      <c r="I1854" s="9">
        <v>596.21500000000003</v>
      </c>
      <c r="J1854" s="9">
        <v>7548</v>
      </c>
      <c r="K1854" s="9">
        <v>11.53</v>
      </c>
      <c r="L1854" s="9">
        <v>96</v>
      </c>
      <c r="M1854" s="9">
        <v>0.58299999999999996</v>
      </c>
      <c r="N1854" s="9">
        <v>10.199999999999999</v>
      </c>
      <c r="O1854" s="9">
        <v>17622.386450000002</v>
      </c>
      <c r="P1854" s="9">
        <v>16257.848840000001</v>
      </c>
      <c r="Q1854" s="9">
        <v>9161.66</v>
      </c>
      <c r="R1854" s="12">
        <f>J1854*VLOOKUP(C1854,'Projeto Básico'!A:F,6,FALSE)</f>
        <v>13.088466604330682</v>
      </c>
    </row>
    <row r="1855" spans="1:18">
      <c r="A1855" t="str">
        <f t="shared" si="28"/>
        <v>FelixlândiaMG</v>
      </c>
      <c r="B1855" s="21" t="s">
        <v>4641</v>
      </c>
      <c r="C1855" s="22" t="s">
        <v>24</v>
      </c>
      <c r="D1855" s="22" t="s">
        <v>2459</v>
      </c>
      <c r="E1855" s="9" t="s">
        <v>5446</v>
      </c>
      <c r="F1855" s="9">
        <v>3125705</v>
      </c>
      <c r="G1855" s="9" t="s">
        <v>5447</v>
      </c>
      <c r="H1855" s="9" t="s">
        <v>5448</v>
      </c>
      <c r="I1855" s="9">
        <v>1554.627</v>
      </c>
      <c r="J1855" s="9">
        <v>15528</v>
      </c>
      <c r="K1855" s="9">
        <v>9.08</v>
      </c>
      <c r="L1855" s="9">
        <v>98</v>
      </c>
      <c r="M1855" s="9">
        <v>0.64800000000000002</v>
      </c>
      <c r="N1855" s="9">
        <v>8.1999999999999993</v>
      </c>
      <c r="O1855" s="9">
        <v>41911.885909999997</v>
      </c>
      <c r="P1855" s="9">
        <v>31912.913799999998</v>
      </c>
      <c r="Q1855" s="9">
        <v>16189.53</v>
      </c>
      <c r="R1855" s="12">
        <f>J1855*VLOOKUP(C1855,'Projeto Básico'!A:F,6,FALSE)</f>
        <v>26.926034635936251</v>
      </c>
    </row>
    <row r="1856" spans="1:18">
      <c r="A1856" t="str">
        <f t="shared" si="28"/>
        <v>Fernandes TourinhoMG</v>
      </c>
      <c r="B1856" s="21" t="s">
        <v>4641</v>
      </c>
      <c r="C1856" s="22" t="s">
        <v>24</v>
      </c>
      <c r="D1856" s="22" t="s">
        <v>2459</v>
      </c>
      <c r="E1856" s="9" t="s">
        <v>5449</v>
      </c>
      <c r="F1856" s="9">
        <v>3125804</v>
      </c>
      <c r="G1856" s="9" t="s">
        <v>5450</v>
      </c>
      <c r="H1856" s="9" t="s">
        <v>5451</v>
      </c>
      <c r="I1856" s="9">
        <v>151.875</v>
      </c>
      <c r="J1856" s="9">
        <v>3500</v>
      </c>
      <c r="K1856" s="9">
        <v>19.95</v>
      </c>
      <c r="L1856" s="9">
        <v>99.6</v>
      </c>
      <c r="M1856" s="9">
        <v>0.64600000000000002</v>
      </c>
      <c r="N1856" s="9">
        <v>66.67</v>
      </c>
      <c r="O1856" s="9">
        <v>13464.78764</v>
      </c>
      <c r="P1856" s="9">
        <v>12254.26777</v>
      </c>
      <c r="Q1856" s="9">
        <v>12394.28</v>
      </c>
      <c r="R1856" s="12">
        <f>J1856*VLOOKUP(C1856,'Projeto Básico'!A:F,6,FALSE)</f>
        <v>6.0691087857919168</v>
      </c>
    </row>
    <row r="1857" spans="1:18">
      <c r="A1857" t="str">
        <f t="shared" si="28"/>
        <v>FerrosMG</v>
      </c>
      <c r="B1857" s="21" t="s">
        <v>4641</v>
      </c>
      <c r="C1857" s="22" t="s">
        <v>24</v>
      </c>
      <c r="D1857" s="22" t="s">
        <v>2459</v>
      </c>
      <c r="E1857" s="9" t="s">
        <v>5452</v>
      </c>
      <c r="F1857" s="9">
        <v>3125903</v>
      </c>
      <c r="G1857" s="9" t="s">
        <v>5453</v>
      </c>
      <c r="H1857" s="9" t="s">
        <v>5454</v>
      </c>
      <c r="I1857" s="9">
        <v>1088.7909999999999</v>
      </c>
      <c r="J1857" s="9">
        <v>9576</v>
      </c>
      <c r="K1857" s="9">
        <v>9.9499999999999993</v>
      </c>
      <c r="L1857" s="9">
        <v>97.9</v>
      </c>
      <c r="M1857" s="9">
        <v>0.60299999999999998</v>
      </c>
      <c r="N1857" s="9">
        <v>12.05</v>
      </c>
      <c r="O1857" s="9">
        <v>29876.150140000002</v>
      </c>
      <c r="P1857" s="9">
        <v>24355.971799999999</v>
      </c>
      <c r="Q1857" s="9">
        <v>14200.74</v>
      </c>
      <c r="R1857" s="12">
        <f>J1857*VLOOKUP(C1857,'Projeto Básico'!A:F,6,FALSE)</f>
        <v>16.605081637926684</v>
      </c>
    </row>
    <row r="1858" spans="1:18">
      <c r="A1858" t="str">
        <f t="shared" si="28"/>
        <v>FervedouroMG</v>
      </c>
      <c r="B1858" s="21" t="s">
        <v>4641</v>
      </c>
      <c r="C1858" s="22" t="s">
        <v>24</v>
      </c>
      <c r="D1858" s="22" t="s">
        <v>2459</v>
      </c>
      <c r="E1858" s="9" t="s">
        <v>5455</v>
      </c>
      <c r="F1858" s="9">
        <v>3125952</v>
      </c>
      <c r="G1858" s="9" t="s">
        <v>5456</v>
      </c>
      <c r="H1858" s="9" t="s">
        <v>5457</v>
      </c>
      <c r="I1858" s="9">
        <v>357.68299999999999</v>
      </c>
      <c r="J1858" s="9">
        <v>11100</v>
      </c>
      <c r="K1858" s="9">
        <v>28.93</v>
      </c>
      <c r="L1858" s="9">
        <v>96.1</v>
      </c>
      <c r="M1858" s="9">
        <v>0.57999999999999996</v>
      </c>
      <c r="N1858" s="9" t="s">
        <v>151</v>
      </c>
      <c r="O1858" s="9">
        <v>24516.08426</v>
      </c>
      <c r="P1858" s="9">
        <v>22142.226159999998</v>
      </c>
      <c r="Q1858" s="9">
        <v>11937.26</v>
      </c>
      <c r="R1858" s="12">
        <f>J1858*VLOOKUP(C1858,'Projeto Básico'!A:F,6,FALSE)</f>
        <v>19.24774500636865</v>
      </c>
    </row>
    <row r="1859" spans="1:18">
      <c r="A1859" t="str">
        <f t="shared" si="28"/>
        <v>FlorestalMG</v>
      </c>
      <c r="B1859" s="21" t="s">
        <v>4641</v>
      </c>
      <c r="C1859" s="22" t="s">
        <v>24</v>
      </c>
      <c r="D1859" s="22" t="s">
        <v>2459</v>
      </c>
      <c r="E1859" s="9" t="s">
        <v>5458</v>
      </c>
      <c r="F1859" s="9">
        <v>3126000</v>
      </c>
      <c r="G1859" s="9" t="s">
        <v>5459</v>
      </c>
      <c r="H1859" s="9" t="s">
        <v>5460</v>
      </c>
      <c r="I1859" s="9">
        <v>194.24199999999999</v>
      </c>
      <c r="J1859" s="9">
        <v>7602</v>
      </c>
      <c r="K1859" s="9">
        <v>34.479999999999997</v>
      </c>
      <c r="L1859" s="9">
        <v>98.8</v>
      </c>
      <c r="M1859" s="9">
        <v>0.72399999999999998</v>
      </c>
      <c r="N1859" s="9" t="s">
        <v>151</v>
      </c>
      <c r="O1859" s="9">
        <v>21364.812740000001</v>
      </c>
      <c r="P1859" s="9">
        <v>19999.067289999999</v>
      </c>
      <c r="Q1859" s="9">
        <v>17645.53</v>
      </c>
      <c r="R1859" s="12">
        <f>J1859*VLOOKUP(C1859,'Projeto Básico'!A:F,6,FALSE)</f>
        <v>13.182104282740044</v>
      </c>
    </row>
    <row r="1860" spans="1:18">
      <c r="A1860" t="str">
        <f t="shared" si="28"/>
        <v>FormigaMG</v>
      </c>
      <c r="B1860" s="21" t="s">
        <v>4641</v>
      </c>
      <c r="C1860" s="22" t="s">
        <v>24</v>
      </c>
      <c r="D1860" s="22" t="s">
        <v>2459</v>
      </c>
      <c r="E1860" s="9" t="s">
        <v>5461</v>
      </c>
      <c r="F1860" s="9">
        <v>3126109</v>
      </c>
      <c r="G1860" s="9" t="s">
        <v>5462</v>
      </c>
      <c r="H1860" s="9" t="s">
        <v>5463</v>
      </c>
      <c r="I1860" s="9">
        <v>1501.915</v>
      </c>
      <c r="J1860" s="9">
        <v>67956</v>
      </c>
      <c r="K1860" s="9">
        <v>43.36</v>
      </c>
      <c r="L1860" s="9">
        <v>97.4</v>
      </c>
      <c r="M1860" s="9">
        <v>0.755</v>
      </c>
      <c r="N1860" s="9">
        <v>8.4</v>
      </c>
      <c r="O1860" s="9">
        <v>172461.38495000001</v>
      </c>
      <c r="P1860" s="9">
        <v>146627.7262</v>
      </c>
      <c r="Q1860" s="9">
        <v>28542.54</v>
      </c>
      <c r="R1860" s="12">
        <f>J1860*VLOOKUP(C1860,'Projeto Básico'!A:F,6,FALSE)</f>
        <v>117.83781618493585</v>
      </c>
    </row>
    <row r="1861" spans="1:18">
      <c r="A1861" t="str">
        <f t="shared" si="28"/>
        <v>FormosoMG</v>
      </c>
      <c r="B1861" s="21" t="s">
        <v>4641</v>
      </c>
      <c r="C1861" s="22" t="s">
        <v>24</v>
      </c>
      <c r="D1861" s="22" t="s">
        <v>2459</v>
      </c>
      <c r="E1861" s="9" t="s">
        <v>2946</v>
      </c>
      <c r="F1861" s="9">
        <v>3126208</v>
      </c>
      <c r="G1861" s="9" t="s">
        <v>1075</v>
      </c>
      <c r="H1861" s="9" t="s">
        <v>5464</v>
      </c>
      <c r="I1861" s="9">
        <v>3686.0039999999999</v>
      </c>
      <c r="J1861" s="9">
        <v>9810</v>
      </c>
      <c r="K1861" s="9">
        <v>2.2200000000000002</v>
      </c>
      <c r="L1861" s="9">
        <v>96.4</v>
      </c>
      <c r="M1861" s="9">
        <v>0.64</v>
      </c>
      <c r="N1861" s="9">
        <v>18.690000000000001</v>
      </c>
      <c r="O1861" s="9">
        <v>23551.37386</v>
      </c>
      <c r="P1861" s="9">
        <v>21472.13003</v>
      </c>
      <c r="Q1861" s="9">
        <v>25815.96</v>
      </c>
      <c r="R1861" s="12">
        <f>J1861*VLOOKUP(C1861,'Projeto Básico'!A:F,6,FALSE)</f>
        <v>17.010844911033914</v>
      </c>
    </row>
    <row r="1862" spans="1:18">
      <c r="A1862" t="str">
        <f t="shared" ref="A1862:A1925" si="29">CONCATENATE(E1862,C1862)</f>
        <v>Fortaleza de MinasMG</v>
      </c>
      <c r="B1862" s="21" t="s">
        <v>4641</v>
      </c>
      <c r="C1862" s="22" t="s">
        <v>24</v>
      </c>
      <c r="D1862" s="22" t="s">
        <v>2459</v>
      </c>
      <c r="E1862" s="9" t="s">
        <v>5465</v>
      </c>
      <c r="F1862" s="9">
        <v>3126307</v>
      </c>
      <c r="G1862" s="9" t="s">
        <v>2083</v>
      </c>
      <c r="H1862" s="9" t="s">
        <v>5466</v>
      </c>
      <c r="I1862" s="9">
        <v>218.792</v>
      </c>
      <c r="J1862" s="9">
        <v>4460</v>
      </c>
      <c r="K1862" s="9">
        <v>18.73</v>
      </c>
      <c r="L1862" s="9">
        <v>86.8</v>
      </c>
      <c r="M1862" s="9">
        <v>0.67</v>
      </c>
      <c r="N1862" s="9" t="s">
        <v>151</v>
      </c>
      <c r="O1862" s="9">
        <v>20071.93981</v>
      </c>
      <c r="P1862" s="9">
        <v>16912.214100000001</v>
      </c>
      <c r="Q1862" s="9">
        <v>18073.77</v>
      </c>
      <c r="R1862" s="12">
        <f>J1862*VLOOKUP(C1862,'Projeto Básico'!A:F,6,FALSE)</f>
        <v>7.7337786241805562</v>
      </c>
    </row>
    <row r="1863" spans="1:18">
      <c r="A1863" t="str">
        <f t="shared" si="29"/>
        <v>Fortuna de MinasMG</v>
      </c>
      <c r="B1863" s="21" t="s">
        <v>4641</v>
      </c>
      <c r="C1863" s="22" t="s">
        <v>24</v>
      </c>
      <c r="D1863" s="22" t="s">
        <v>2459</v>
      </c>
      <c r="E1863" s="9" t="s">
        <v>5467</v>
      </c>
      <c r="F1863" s="9">
        <v>3126406</v>
      </c>
      <c r="G1863" s="9" t="s">
        <v>3604</v>
      </c>
      <c r="H1863" s="9" t="s">
        <v>5468</v>
      </c>
      <c r="I1863" s="9">
        <v>198.709</v>
      </c>
      <c r="J1863" s="9">
        <v>2986</v>
      </c>
      <c r="K1863" s="9">
        <v>13.61</v>
      </c>
      <c r="L1863" s="9">
        <v>98.6</v>
      </c>
      <c r="M1863" s="9">
        <v>0.69599999999999995</v>
      </c>
      <c r="N1863" s="9" t="s">
        <v>151</v>
      </c>
      <c r="O1863" s="9">
        <v>14949.82445</v>
      </c>
      <c r="P1863" s="9">
        <v>13787.79333</v>
      </c>
      <c r="Q1863" s="9">
        <v>15003.42</v>
      </c>
      <c r="R1863" s="12">
        <f>J1863*VLOOKUP(C1863,'Projeto Básico'!A:F,6,FALSE)</f>
        <v>5.1778168098213326</v>
      </c>
    </row>
    <row r="1864" spans="1:18">
      <c r="A1864" t="str">
        <f t="shared" si="29"/>
        <v>Francisco BadaróMG</v>
      </c>
      <c r="B1864" s="21" t="s">
        <v>4641</v>
      </c>
      <c r="C1864" s="22" t="s">
        <v>24</v>
      </c>
      <c r="D1864" s="22" t="s">
        <v>2459</v>
      </c>
      <c r="E1864" s="9" t="s">
        <v>5469</v>
      </c>
      <c r="F1864" s="9">
        <v>3126505</v>
      </c>
      <c r="G1864" s="9" t="s">
        <v>5470</v>
      </c>
      <c r="H1864" s="9" t="s">
        <v>5471</v>
      </c>
      <c r="I1864" s="9">
        <v>461.48099999999999</v>
      </c>
      <c r="J1864" s="9">
        <v>10311</v>
      </c>
      <c r="K1864" s="9">
        <v>22.21</v>
      </c>
      <c r="L1864" s="9">
        <v>98.5</v>
      </c>
      <c r="M1864" s="9">
        <v>0.622</v>
      </c>
      <c r="N1864" s="9">
        <v>20</v>
      </c>
      <c r="O1864" s="9">
        <v>19439.599419999999</v>
      </c>
      <c r="P1864" s="9">
        <v>18311.2745</v>
      </c>
      <c r="Q1864" s="9">
        <v>6509.59</v>
      </c>
      <c r="R1864" s="12">
        <f>J1864*VLOOKUP(C1864,'Projeto Básico'!A:F,6,FALSE)</f>
        <v>17.879594482942988</v>
      </c>
    </row>
    <row r="1865" spans="1:18">
      <c r="A1865" t="str">
        <f t="shared" si="29"/>
        <v>Francisco DumontMG</v>
      </c>
      <c r="B1865" s="21" t="s">
        <v>4641</v>
      </c>
      <c r="C1865" s="22" t="s">
        <v>24</v>
      </c>
      <c r="D1865" s="22" t="s">
        <v>2459</v>
      </c>
      <c r="E1865" s="9" t="s">
        <v>5472</v>
      </c>
      <c r="F1865" s="9">
        <v>3126604</v>
      </c>
      <c r="G1865" s="9" t="s">
        <v>5473</v>
      </c>
      <c r="H1865" s="9" t="s">
        <v>5474</v>
      </c>
      <c r="I1865" s="9">
        <v>1576.1279999999999</v>
      </c>
      <c r="J1865" s="9">
        <v>5268</v>
      </c>
      <c r="K1865" s="9">
        <v>3.09</v>
      </c>
      <c r="L1865" s="9">
        <v>96.3</v>
      </c>
      <c r="M1865" s="9">
        <v>0.625</v>
      </c>
      <c r="N1865" s="9">
        <v>20</v>
      </c>
      <c r="O1865" s="9">
        <v>16213.350189999999</v>
      </c>
      <c r="P1865" s="9">
        <v>15202.632170000001</v>
      </c>
      <c r="Q1865" s="9">
        <v>13259.13</v>
      </c>
      <c r="R1865" s="12">
        <f>J1865*VLOOKUP(C1865,'Projeto Básico'!A:F,6,FALSE)</f>
        <v>9.1348757381576622</v>
      </c>
    </row>
    <row r="1866" spans="1:18">
      <c r="A1866" t="str">
        <f t="shared" si="29"/>
        <v>Francisco SáMG</v>
      </c>
      <c r="B1866" s="21" t="s">
        <v>4641</v>
      </c>
      <c r="C1866" s="22" t="s">
        <v>24</v>
      </c>
      <c r="D1866" s="22" t="s">
        <v>2459</v>
      </c>
      <c r="E1866" s="9" t="s">
        <v>5475</v>
      </c>
      <c r="F1866" s="9">
        <v>3126703</v>
      </c>
      <c r="G1866" s="9" t="s">
        <v>5476</v>
      </c>
      <c r="H1866" s="9" t="s">
        <v>5477</v>
      </c>
      <c r="I1866" s="9">
        <v>2747.2950000000001</v>
      </c>
      <c r="J1866" s="9">
        <v>26459</v>
      </c>
      <c r="K1866" s="9">
        <v>9.07</v>
      </c>
      <c r="L1866" s="9">
        <v>98.8</v>
      </c>
      <c r="M1866" s="9">
        <v>0.65400000000000003</v>
      </c>
      <c r="N1866" s="9">
        <v>8.4</v>
      </c>
      <c r="O1866" s="9">
        <v>54128.238060000003</v>
      </c>
      <c r="P1866" s="9">
        <v>43836.141470000002</v>
      </c>
      <c r="Q1866" s="9">
        <v>16461.88</v>
      </c>
      <c r="R1866" s="12">
        <f>J1866*VLOOKUP(C1866,'Projeto Básico'!A:F,6,FALSE)</f>
        <v>45.880728389505236</v>
      </c>
    </row>
    <row r="1867" spans="1:18">
      <c r="A1867" t="str">
        <f t="shared" si="29"/>
        <v>FranciscópolisMG</v>
      </c>
      <c r="B1867" s="21" t="s">
        <v>4641</v>
      </c>
      <c r="C1867" s="22" t="s">
        <v>24</v>
      </c>
      <c r="D1867" s="22" t="s">
        <v>2459</v>
      </c>
      <c r="E1867" s="9" t="s">
        <v>5478</v>
      </c>
      <c r="F1867" s="9">
        <v>3126752</v>
      </c>
      <c r="G1867" s="9" t="s">
        <v>5479</v>
      </c>
      <c r="H1867" s="9" t="s">
        <v>5480</v>
      </c>
      <c r="I1867" s="9">
        <v>717.08699999999999</v>
      </c>
      <c r="J1867" s="9">
        <v>5287</v>
      </c>
      <c r="K1867" s="9">
        <v>8.09</v>
      </c>
      <c r="L1867" s="9">
        <v>97.9</v>
      </c>
      <c r="M1867" s="9">
        <v>0.60299999999999998</v>
      </c>
      <c r="N1867" s="9" t="s">
        <v>151</v>
      </c>
      <c r="O1867" s="9">
        <v>16991.699519999998</v>
      </c>
      <c r="P1867" s="9">
        <v>16202.64321</v>
      </c>
      <c r="Q1867" s="9">
        <v>14155.36</v>
      </c>
      <c r="R1867" s="12">
        <f>J1867*VLOOKUP(C1867,'Projeto Básico'!A:F,6,FALSE)</f>
        <v>9.1678223287091036</v>
      </c>
    </row>
    <row r="1868" spans="1:18">
      <c r="A1868" t="str">
        <f t="shared" si="29"/>
        <v>Frei GasparMG</v>
      </c>
      <c r="B1868" s="21" t="s">
        <v>4641</v>
      </c>
      <c r="C1868" s="22" t="s">
        <v>24</v>
      </c>
      <c r="D1868" s="22" t="s">
        <v>2459</v>
      </c>
      <c r="E1868" s="9" t="s">
        <v>5481</v>
      </c>
      <c r="F1868" s="9">
        <v>3126802</v>
      </c>
      <c r="G1868" s="9" t="s">
        <v>5482</v>
      </c>
      <c r="H1868" s="9" t="s">
        <v>5483</v>
      </c>
      <c r="I1868" s="9">
        <v>626.67200000000003</v>
      </c>
      <c r="J1868" s="9">
        <v>5858</v>
      </c>
      <c r="K1868" s="9">
        <v>9.3800000000000008</v>
      </c>
      <c r="L1868" s="9">
        <v>96.8</v>
      </c>
      <c r="M1868" s="9">
        <v>0.59</v>
      </c>
      <c r="N1868" s="9">
        <v>11.11</v>
      </c>
      <c r="O1868" s="9">
        <v>17122.9319</v>
      </c>
      <c r="P1868" s="9">
        <v>15537.75747</v>
      </c>
      <c r="Q1868" s="9">
        <v>11101.52</v>
      </c>
      <c r="R1868" s="12">
        <f>J1868*VLOOKUP(C1868,'Projeto Básico'!A:F,6,FALSE)</f>
        <v>10.157954076334013</v>
      </c>
    </row>
    <row r="1869" spans="1:18">
      <c r="A1869" t="str">
        <f t="shared" si="29"/>
        <v>Frei InocêncioMG</v>
      </c>
      <c r="B1869" s="21" t="s">
        <v>4641</v>
      </c>
      <c r="C1869" s="22" t="s">
        <v>24</v>
      </c>
      <c r="D1869" s="22" t="s">
        <v>2459</v>
      </c>
      <c r="E1869" s="9" t="s">
        <v>5484</v>
      </c>
      <c r="F1869" s="9">
        <v>3126901</v>
      </c>
      <c r="G1869" s="9" t="s">
        <v>5485</v>
      </c>
      <c r="H1869" s="9" t="s">
        <v>5486</v>
      </c>
      <c r="I1869" s="9">
        <v>469.55700000000002</v>
      </c>
      <c r="J1869" s="9">
        <v>9716</v>
      </c>
      <c r="K1869" s="9">
        <v>19</v>
      </c>
      <c r="L1869" s="9">
        <v>98.3</v>
      </c>
      <c r="M1869" s="9">
        <v>0.64800000000000002</v>
      </c>
      <c r="N1869" s="9" t="s">
        <v>151</v>
      </c>
      <c r="O1869" s="9">
        <v>20474.816009999999</v>
      </c>
      <c r="P1869" s="9">
        <v>18645.063320000001</v>
      </c>
      <c r="Q1869" s="9">
        <v>11889.94</v>
      </c>
      <c r="R1869" s="12">
        <f>J1869*VLOOKUP(C1869,'Projeto Básico'!A:F,6,FALSE)</f>
        <v>16.847845989358362</v>
      </c>
    </row>
    <row r="1870" spans="1:18">
      <c r="A1870" t="str">
        <f t="shared" si="29"/>
        <v>Frei LagonegroMG</v>
      </c>
      <c r="B1870" s="21" t="s">
        <v>4641</v>
      </c>
      <c r="C1870" s="22" t="s">
        <v>24</v>
      </c>
      <c r="D1870" s="22" t="s">
        <v>2459</v>
      </c>
      <c r="E1870" s="9" t="s">
        <v>5487</v>
      </c>
      <c r="F1870" s="9">
        <v>3126950</v>
      </c>
      <c r="G1870" s="9" t="s">
        <v>5488</v>
      </c>
      <c r="H1870" s="9" t="s">
        <v>5489</v>
      </c>
      <c r="I1870" s="9">
        <v>167.47399999999999</v>
      </c>
      <c r="J1870" s="9">
        <v>3496</v>
      </c>
      <c r="K1870" s="9">
        <v>19.88</v>
      </c>
      <c r="L1870" s="9">
        <v>96.6</v>
      </c>
      <c r="M1870" s="9">
        <v>0.54300000000000004</v>
      </c>
      <c r="N1870" s="9">
        <v>21.74</v>
      </c>
      <c r="O1870" s="9">
        <v>14305.664769999999</v>
      </c>
      <c r="P1870" s="9">
        <v>12629.235930000001</v>
      </c>
      <c r="Q1870" s="9">
        <v>10081.709999999999</v>
      </c>
      <c r="R1870" s="12">
        <f>J1870*VLOOKUP(C1870,'Projeto Básico'!A:F,6,FALSE)</f>
        <v>6.0621726614652971</v>
      </c>
    </row>
    <row r="1871" spans="1:18">
      <c r="A1871" t="str">
        <f t="shared" si="29"/>
        <v>FronteiraMG</v>
      </c>
      <c r="B1871" s="21" t="s">
        <v>4641</v>
      </c>
      <c r="C1871" s="22" t="s">
        <v>24</v>
      </c>
      <c r="D1871" s="22" t="s">
        <v>2459</v>
      </c>
      <c r="E1871" s="9" t="s">
        <v>5490</v>
      </c>
      <c r="F1871" s="9">
        <v>3127008</v>
      </c>
      <c r="G1871" s="9" t="s">
        <v>5491</v>
      </c>
      <c r="H1871" s="9" t="s">
        <v>5492</v>
      </c>
      <c r="I1871" s="9">
        <v>199.98699999999999</v>
      </c>
      <c r="J1871" s="9">
        <v>18866</v>
      </c>
      <c r="K1871" s="9">
        <v>70.209999999999994</v>
      </c>
      <c r="L1871" s="9">
        <v>96.3</v>
      </c>
      <c r="M1871" s="9">
        <v>0.68400000000000005</v>
      </c>
      <c r="N1871" s="9">
        <v>7.94</v>
      </c>
      <c r="O1871" s="9">
        <v>54254.840259999997</v>
      </c>
      <c r="P1871" s="9">
        <v>49856.825429999997</v>
      </c>
      <c r="Q1871" s="9">
        <v>55202.89</v>
      </c>
      <c r="R1871" s="12">
        <f>J1871*VLOOKUP(C1871,'Projeto Básico'!A:F,6,FALSE)</f>
        <v>32.714230386500084</v>
      </c>
    </row>
    <row r="1872" spans="1:18">
      <c r="A1872" t="str">
        <f t="shared" si="29"/>
        <v>Fronteira dos ValesMG</v>
      </c>
      <c r="B1872" s="21" t="s">
        <v>4641</v>
      </c>
      <c r="C1872" s="22" t="s">
        <v>24</v>
      </c>
      <c r="D1872" s="22" t="s">
        <v>2459</v>
      </c>
      <c r="E1872" s="9" t="s">
        <v>5493</v>
      </c>
      <c r="F1872" s="9">
        <v>3127057</v>
      </c>
      <c r="G1872" s="9" t="s">
        <v>5494</v>
      </c>
      <c r="H1872" s="9" t="s">
        <v>5495</v>
      </c>
      <c r="I1872" s="9">
        <v>320.75700000000001</v>
      </c>
      <c r="J1872" s="9">
        <v>4542</v>
      </c>
      <c r="K1872" s="9">
        <v>14.61</v>
      </c>
      <c r="L1872" s="9">
        <v>97</v>
      </c>
      <c r="M1872" s="9">
        <v>0.59199999999999997</v>
      </c>
      <c r="N1872" s="9">
        <v>20.83</v>
      </c>
      <c r="O1872" s="9">
        <v>14624.980439999999</v>
      </c>
      <c r="P1872" s="9">
        <v>13772.56878</v>
      </c>
      <c r="Q1872" s="9">
        <v>9556.18</v>
      </c>
      <c r="R1872" s="12">
        <f>J1872*VLOOKUP(C1872,'Projeto Básico'!A:F,6,FALSE)</f>
        <v>7.8759691728762533</v>
      </c>
    </row>
    <row r="1873" spans="1:18">
      <c r="A1873" t="str">
        <f t="shared" si="29"/>
        <v>Fruta de LeiteMG</v>
      </c>
      <c r="B1873" s="21" t="s">
        <v>4641</v>
      </c>
      <c r="C1873" s="22" t="s">
        <v>24</v>
      </c>
      <c r="D1873" s="22" t="s">
        <v>2459</v>
      </c>
      <c r="E1873" s="9" t="s">
        <v>5496</v>
      </c>
      <c r="F1873" s="9">
        <v>3127073</v>
      </c>
      <c r="G1873" s="9" t="s">
        <v>5497</v>
      </c>
      <c r="H1873" s="9" t="s">
        <v>5498</v>
      </c>
      <c r="I1873" s="9">
        <v>762.83699999999999</v>
      </c>
      <c r="J1873" s="9">
        <v>5232</v>
      </c>
      <c r="K1873" s="9">
        <v>7.79</v>
      </c>
      <c r="L1873" s="9">
        <v>94.7</v>
      </c>
      <c r="M1873" s="9">
        <v>0.54400000000000004</v>
      </c>
      <c r="N1873" s="9">
        <v>22.22</v>
      </c>
      <c r="O1873" s="9">
        <v>15049.64157</v>
      </c>
      <c r="P1873" s="9">
        <v>12706.413399999999</v>
      </c>
      <c r="Q1873" s="9">
        <v>8288.61</v>
      </c>
      <c r="R1873" s="12">
        <f>J1873*VLOOKUP(C1873,'Projeto Básico'!A:F,6,FALSE)</f>
        <v>9.0724506192180883</v>
      </c>
    </row>
    <row r="1874" spans="1:18">
      <c r="A1874" t="str">
        <f t="shared" si="29"/>
        <v>FrutalMG</v>
      </c>
      <c r="B1874" s="21" t="s">
        <v>4641</v>
      </c>
      <c r="C1874" s="22" t="s">
        <v>24</v>
      </c>
      <c r="D1874" s="22" t="s">
        <v>2459</v>
      </c>
      <c r="E1874" s="9" t="s">
        <v>5499</v>
      </c>
      <c r="F1874" s="9">
        <v>3127107</v>
      </c>
      <c r="G1874" s="9" t="s">
        <v>5500</v>
      </c>
      <c r="H1874" s="9" t="s">
        <v>5501</v>
      </c>
      <c r="I1874" s="9">
        <v>2426.9650000000001</v>
      </c>
      <c r="J1874" s="9">
        <v>60508</v>
      </c>
      <c r="K1874" s="9">
        <v>22.03</v>
      </c>
      <c r="L1874" s="9">
        <v>97.6</v>
      </c>
      <c r="M1874" s="9">
        <v>0.73</v>
      </c>
      <c r="N1874" s="9">
        <v>7.33</v>
      </c>
      <c r="O1874" s="9">
        <v>154682.22782</v>
      </c>
      <c r="P1874" s="9">
        <v>136456.63636999999</v>
      </c>
      <c r="Q1874" s="9">
        <v>36335.360000000001</v>
      </c>
      <c r="R1874" s="12">
        <f>J1874*VLOOKUP(C1874,'Projeto Básico'!A:F,6,FALSE)</f>
        <v>104.92275268877066</v>
      </c>
    </row>
    <row r="1875" spans="1:18">
      <c r="A1875" t="str">
        <f t="shared" si="29"/>
        <v>FunilândiaMG</v>
      </c>
      <c r="B1875" s="21" t="s">
        <v>4641</v>
      </c>
      <c r="C1875" s="22" t="s">
        <v>24</v>
      </c>
      <c r="D1875" s="22" t="s">
        <v>2459</v>
      </c>
      <c r="E1875" s="9" t="s">
        <v>5502</v>
      </c>
      <c r="F1875" s="9">
        <v>3127206</v>
      </c>
      <c r="G1875" s="9" t="s">
        <v>5503</v>
      </c>
      <c r="H1875" s="9" t="s">
        <v>5504</v>
      </c>
      <c r="I1875" s="9">
        <v>199.797</v>
      </c>
      <c r="J1875" s="9">
        <v>4434</v>
      </c>
      <c r="K1875" s="9">
        <v>19.29</v>
      </c>
      <c r="L1875" s="9">
        <v>97.4</v>
      </c>
      <c r="M1875" s="9">
        <v>0.65500000000000003</v>
      </c>
      <c r="N1875" s="9">
        <v>18.18</v>
      </c>
      <c r="O1875" s="9">
        <v>19099.157950000001</v>
      </c>
      <c r="P1875" s="9">
        <v>15815.668830000001</v>
      </c>
      <c r="Q1875" s="9">
        <v>16625.89</v>
      </c>
      <c r="R1875" s="12">
        <f>J1875*VLOOKUP(C1875,'Projeto Básico'!A:F,6,FALSE)</f>
        <v>7.6886938160575307</v>
      </c>
    </row>
    <row r="1876" spans="1:18">
      <c r="A1876" t="str">
        <f t="shared" si="29"/>
        <v>GaliléiaMG</v>
      </c>
      <c r="B1876" s="21" t="s">
        <v>4641</v>
      </c>
      <c r="C1876" s="22" t="s">
        <v>24</v>
      </c>
      <c r="D1876" s="22" t="s">
        <v>2459</v>
      </c>
      <c r="E1876" s="9" t="s">
        <v>5505</v>
      </c>
      <c r="F1876" s="9">
        <v>3127305</v>
      </c>
      <c r="G1876" s="9" t="s">
        <v>5506</v>
      </c>
      <c r="H1876" s="9" t="s">
        <v>5507</v>
      </c>
      <c r="I1876" s="9">
        <v>720.35500000000002</v>
      </c>
      <c r="J1876" s="9">
        <v>6764</v>
      </c>
      <c r="K1876" s="9">
        <v>9.65</v>
      </c>
      <c r="L1876" s="9">
        <v>95.8</v>
      </c>
      <c r="M1876" s="9">
        <v>0.65400000000000003</v>
      </c>
      <c r="N1876" s="9">
        <v>31.25</v>
      </c>
      <c r="O1876" s="9">
        <v>18188.634750000001</v>
      </c>
      <c r="P1876" s="9">
        <v>16552.205880000001</v>
      </c>
      <c r="Q1876" s="9">
        <v>13418.39</v>
      </c>
      <c r="R1876" s="12">
        <f>J1876*VLOOKUP(C1876,'Projeto Básico'!A:F,6,FALSE)</f>
        <v>11.728986236313293</v>
      </c>
    </row>
    <row r="1877" spans="1:18">
      <c r="A1877" t="str">
        <f t="shared" si="29"/>
        <v>GameleirasMG</v>
      </c>
      <c r="B1877" s="21" t="s">
        <v>4641</v>
      </c>
      <c r="C1877" s="22" t="s">
        <v>24</v>
      </c>
      <c r="D1877" s="22" t="s">
        <v>2459</v>
      </c>
      <c r="E1877" s="9" t="s">
        <v>5508</v>
      </c>
      <c r="F1877" s="9">
        <v>3127339</v>
      </c>
      <c r="G1877" s="9" t="s">
        <v>2949</v>
      </c>
      <c r="H1877" s="9" t="s">
        <v>5509</v>
      </c>
      <c r="I1877" s="9">
        <v>1733.203</v>
      </c>
      <c r="J1877" s="9">
        <v>5084</v>
      </c>
      <c r="K1877" s="9">
        <v>2.97</v>
      </c>
      <c r="L1877" s="9">
        <v>98.9</v>
      </c>
      <c r="M1877" s="9">
        <v>0.65</v>
      </c>
      <c r="N1877" s="9">
        <v>15.38</v>
      </c>
      <c r="O1877" s="9">
        <v>15837.426369999999</v>
      </c>
      <c r="P1877" s="9">
        <v>13361.75145</v>
      </c>
      <c r="Q1877" s="9">
        <v>10045.49</v>
      </c>
      <c r="R1877" s="12">
        <f>J1877*VLOOKUP(C1877,'Projeto Básico'!A:F,6,FALSE)</f>
        <v>8.8158140191331729</v>
      </c>
    </row>
    <row r="1878" spans="1:18">
      <c r="A1878" t="str">
        <f t="shared" si="29"/>
        <v>GlaucilândiaMG</v>
      </c>
      <c r="B1878" s="21" t="s">
        <v>4641</v>
      </c>
      <c r="C1878" s="22" t="s">
        <v>24</v>
      </c>
      <c r="D1878" s="22" t="s">
        <v>2459</v>
      </c>
      <c r="E1878" s="9" t="s">
        <v>5510</v>
      </c>
      <c r="F1878" s="9">
        <v>3127354</v>
      </c>
      <c r="G1878" s="9" t="s">
        <v>5511</v>
      </c>
      <c r="H1878" s="9" t="s">
        <v>5512</v>
      </c>
      <c r="I1878" s="9">
        <v>145.86099999999999</v>
      </c>
      <c r="J1878" s="9">
        <v>3177</v>
      </c>
      <c r="K1878" s="9">
        <v>20.309999999999999</v>
      </c>
      <c r="L1878" s="9">
        <v>99.8</v>
      </c>
      <c r="M1878" s="9">
        <v>0.67900000000000005</v>
      </c>
      <c r="N1878" s="9">
        <v>45.45</v>
      </c>
      <c r="O1878" s="9">
        <v>12491.26251</v>
      </c>
      <c r="P1878" s="9">
        <v>10863.68996</v>
      </c>
      <c r="Q1878" s="9">
        <v>12213.2</v>
      </c>
      <c r="R1878" s="12">
        <f>J1878*VLOOKUP(C1878,'Projeto Básico'!A:F,6,FALSE)</f>
        <v>5.5090167464174051</v>
      </c>
    </row>
    <row r="1879" spans="1:18">
      <c r="A1879" t="str">
        <f t="shared" si="29"/>
        <v>GoiabeiraMG</v>
      </c>
      <c r="B1879" s="21" t="s">
        <v>4641</v>
      </c>
      <c r="C1879" s="22" t="s">
        <v>24</v>
      </c>
      <c r="D1879" s="22" t="s">
        <v>2459</v>
      </c>
      <c r="E1879" s="9" t="s">
        <v>5513</v>
      </c>
      <c r="F1879" s="9">
        <v>3127370</v>
      </c>
      <c r="G1879" s="9" t="s">
        <v>5514</v>
      </c>
      <c r="H1879" s="9" t="s">
        <v>5515</v>
      </c>
      <c r="I1879" s="9">
        <v>112.443</v>
      </c>
      <c r="J1879" s="9">
        <v>3402</v>
      </c>
      <c r="K1879" s="9">
        <v>27.15</v>
      </c>
      <c r="L1879" s="9">
        <v>96.8</v>
      </c>
      <c r="M1879" s="9">
        <v>0.64700000000000002</v>
      </c>
      <c r="N1879" s="9" t="s">
        <v>151</v>
      </c>
      <c r="O1879" s="9">
        <v>14809.231299999999</v>
      </c>
      <c r="P1879" s="9">
        <v>13232.452020000001</v>
      </c>
      <c r="Q1879" s="9">
        <v>13127.06</v>
      </c>
      <c r="R1879" s="12">
        <f>J1879*VLOOKUP(C1879,'Projeto Básico'!A:F,6,FALSE)</f>
        <v>5.8991737397897426</v>
      </c>
    </row>
    <row r="1880" spans="1:18">
      <c r="A1880" t="str">
        <f t="shared" si="29"/>
        <v>GoianáMG</v>
      </c>
      <c r="B1880" s="21" t="s">
        <v>4641</v>
      </c>
      <c r="C1880" s="22" t="s">
        <v>24</v>
      </c>
      <c r="D1880" s="22" t="s">
        <v>2459</v>
      </c>
      <c r="E1880" s="9" t="s">
        <v>5516</v>
      </c>
      <c r="F1880" s="9">
        <v>3127388</v>
      </c>
      <c r="G1880" s="9" t="s">
        <v>5517</v>
      </c>
      <c r="H1880" s="9" t="s">
        <v>5518</v>
      </c>
      <c r="I1880" s="9">
        <v>152.03899999999999</v>
      </c>
      <c r="J1880" s="9">
        <v>4014</v>
      </c>
      <c r="K1880" s="9">
        <v>24.07</v>
      </c>
      <c r="L1880" s="9">
        <v>99.4</v>
      </c>
      <c r="M1880" s="9">
        <v>0.71599999999999997</v>
      </c>
      <c r="N1880" s="9">
        <v>33.33</v>
      </c>
      <c r="O1880" s="9">
        <v>14356.202670000001</v>
      </c>
      <c r="P1880" s="9">
        <v>13260.385700000001</v>
      </c>
      <c r="Q1880" s="9">
        <v>15588.57</v>
      </c>
      <c r="R1880" s="12">
        <f>J1880*VLOOKUP(C1880,'Projeto Básico'!A:F,6,FALSE)</f>
        <v>6.960400761762501</v>
      </c>
    </row>
    <row r="1881" spans="1:18">
      <c r="A1881" t="str">
        <f t="shared" si="29"/>
        <v>GonçalvesMG</v>
      </c>
      <c r="B1881" s="21" t="s">
        <v>4641</v>
      </c>
      <c r="C1881" s="22" t="s">
        <v>24</v>
      </c>
      <c r="D1881" s="22" t="s">
        <v>2459</v>
      </c>
      <c r="E1881" s="9" t="s">
        <v>5519</v>
      </c>
      <c r="F1881" s="9">
        <v>3127404</v>
      </c>
      <c r="G1881" s="9" t="s">
        <v>5520</v>
      </c>
      <c r="H1881" s="9" t="s">
        <v>5521</v>
      </c>
      <c r="I1881" s="9">
        <v>187.35300000000001</v>
      </c>
      <c r="J1881" s="9">
        <v>4360</v>
      </c>
      <c r="K1881" s="9">
        <v>22.52</v>
      </c>
      <c r="L1881" s="9">
        <v>98.9</v>
      </c>
      <c r="M1881" s="9">
        <v>0.68300000000000005</v>
      </c>
      <c r="N1881" s="9" t="s">
        <v>151</v>
      </c>
      <c r="O1881" s="9">
        <v>15610.55313</v>
      </c>
      <c r="P1881" s="9">
        <v>12888.153</v>
      </c>
      <c r="Q1881" s="9">
        <v>17610.75</v>
      </c>
      <c r="R1881" s="12">
        <f>J1881*VLOOKUP(C1881,'Projeto Básico'!A:F,6,FALSE)</f>
        <v>7.560375516015073</v>
      </c>
    </row>
    <row r="1882" spans="1:18">
      <c r="A1882" t="str">
        <f t="shared" si="29"/>
        <v>GonzagaMG</v>
      </c>
      <c r="B1882" s="21" t="s">
        <v>4641</v>
      </c>
      <c r="C1882" s="22" t="s">
        <v>24</v>
      </c>
      <c r="D1882" s="22" t="s">
        <v>2459</v>
      </c>
      <c r="E1882" s="9" t="s">
        <v>5522</v>
      </c>
      <c r="F1882" s="9">
        <v>3127503</v>
      </c>
      <c r="G1882" s="9" t="s">
        <v>3923</v>
      </c>
      <c r="H1882" s="9" t="s">
        <v>5523</v>
      </c>
      <c r="I1882" s="9">
        <v>209.34800000000001</v>
      </c>
      <c r="J1882" s="9">
        <v>6184</v>
      </c>
      <c r="K1882" s="9">
        <v>28.28</v>
      </c>
      <c r="L1882" s="9">
        <v>98.9</v>
      </c>
      <c r="M1882" s="9">
        <v>0.60599999999999998</v>
      </c>
      <c r="N1882" s="9">
        <v>42.25</v>
      </c>
      <c r="O1882" s="9">
        <v>17739.230459999999</v>
      </c>
      <c r="P1882" s="9">
        <v>16392.634279999998</v>
      </c>
      <c r="Q1882" s="9">
        <v>9757.77</v>
      </c>
      <c r="R1882" s="12">
        <f>J1882*VLOOKUP(C1882,'Projeto Básico'!A:F,6,FALSE)</f>
        <v>10.723248208953489</v>
      </c>
    </row>
    <row r="1883" spans="1:18">
      <c r="A1883" t="str">
        <f t="shared" si="29"/>
        <v>GouveiaMG</v>
      </c>
      <c r="B1883" s="21" t="s">
        <v>4641</v>
      </c>
      <c r="C1883" s="22" t="s">
        <v>24</v>
      </c>
      <c r="D1883" s="22" t="s">
        <v>2459</v>
      </c>
      <c r="E1883" s="9" t="s">
        <v>5524</v>
      </c>
      <c r="F1883" s="9">
        <v>3127602</v>
      </c>
      <c r="G1883" s="9" t="s">
        <v>5525</v>
      </c>
      <c r="H1883" s="9" t="s">
        <v>5526</v>
      </c>
      <c r="I1883" s="9">
        <v>866.601</v>
      </c>
      <c r="J1883" s="9">
        <v>11811</v>
      </c>
      <c r="K1883" s="9">
        <v>13.48</v>
      </c>
      <c r="L1883" s="9">
        <v>98.5</v>
      </c>
      <c r="M1883" s="9">
        <v>0.68100000000000005</v>
      </c>
      <c r="N1883" s="9">
        <v>8.06</v>
      </c>
      <c r="O1883" s="9">
        <v>24551.8285</v>
      </c>
      <c r="P1883" s="9">
        <v>22930.228459999998</v>
      </c>
      <c r="Q1883" s="9">
        <v>12472.94</v>
      </c>
      <c r="R1883" s="12">
        <f>J1883*VLOOKUP(C1883,'Projeto Básico'!A:F,6,FALSE)</f>
        <v>20.480641105425235</v>
      </c>
    </row>
    <row r="1884" spans="1:18">
      <c r="A1884" t="str">
        <f t="shared" si="29"/>
        <v>Governador ValadaresMG</v>
      </c>
      <c r="B1884" s="21" t="s">
        <v>4641</v>
      </c>
      <c r="C1884" s="22" t="s">
        <v>24</v>
      </c>
      <c r="D1884" s="22" t="s">
        <v>2459</v>
      </c>
      <c r="E1884" s="9" t="s">
        <v>5527</v>
      </c>
      <c r="F1884" s="9">
        <v>3127701</v>
      </c>
      <c r="G1884" s="9" t="s">
        <v>5528</v>
      </c>
      <c r="H1884" s="9" t="s">
        <v>5529</v>
      </c>
      <c r="I1884" s="9">
        <v>2342.3249999999998</v>
      </c>
      <c r="J1884" s="9">
        <v>282164</v>
      </c>
      <c r="K1884" s="9">
        <v>112.58</v>
      </c>
      <c r="L1884" s="9">
        <v>97.2</v>
      </c>
      <c r="M1884" s="9">
        <v>0.72699999999999998</v>
      </c>
      <c r="N1884" s="9">
        <v>14.97</v>
      </c>
      <c r="O1884" s="9">
        <v>813569.06417000003</v>
      </c>
      <c r="P1884" s="9">
        <v>774637.51838999998</v>
      </c>
      <c r="Q1884" s="9">
        <v>23929.88</v>
      </c>
      <c r="R1884" s="12">
        <f>J1884*VLOOKUP(C1884,'Projeto Básico'!A:F,6,FALSE)</f>
        <v>489.28114612405437</v>
      </c>
    </row>
    <row r="1885" spans="1:18">
      <c r="A1885" t="str">
        <f t="shared" si="29"/>
        <v>Grão MogolMG</v>
      </c>
      <c r="B1885" s="21" t="s">
        <v>4641</v>
      </c>
      <c r="C1885" s="22" t="s">
        <v>24</v>
      </c>
      <c r="D1885" s="22" t="s">
        <v>2459</v>
      </c>
      <c r="E1885" s="9" t="s">
        <v>5530</v>
      </c>
      <c r="F1885" s="9">
        <v>3127800</v>
      </c>
      <c r="G1885" s="9" t="s">
        <v>5531</v>
      </c>
      <c r="H1885" s="9" t="s">
        <v>5532</v>
      </c>
      <c r="I1885" s="9">
        <v>3885.2939999999999</v>
      </c>
      <c r="J1885" s="9">
        <v>15943</v>
      </c>
      <c r="K1885" s="9">
        <v>3.87</v>
      </c>
      <c r="L1885" s="9">
        <v>96.7</v>
      </c>
      <c r="M1885" s="9">
        <v>0.60399999999999998</v>
      </c>
      <c r="N1885" s="9">
        <v>6.54</v>
      </c>
      <c r="O1885" s="9">
        <v>42436.146970000002</v>
      </c>
      <c r="P1885" s="9">
        <v>37561.253360000002</v>
      </c>
      <c r="Q1885" s="9">
        <v>45559.67</v>
      </c>
      <c r="R1885" s="12">
        <f>J1885*VLOOKUP(C1885,'Projeto Básico'!A:F,6,FALSE)</f>
        <v>27.645657534823009</v>
      </c>
    </row>
    <row r="1886" spans="1:18">
      <c r="A1886" t="str">
        <f t="shared" si="29"/>
        <v>GrupiaraMG</v>
      </c>
      <c r="B1886" s="21" t="s">
        <v>4641</v>
      </c>
      <c r="C1886" s="22" t="s">
        <v>24</v>
      </c>
      <c r="D1886" s="22" t="s">
        <v>2459</v>
      </c>
      <c r="E1886" s="9" t="s">
        <v>5533</v>
      </c>
      <c r="F1886" s="9">
        <v>3127909</v>
      </c>
      <c r="G1886" s="9" t="s">
        <v>5534</v>
      </c>
      <c r="H1886" s="9" t="s">
        <v>5535</v>
      </c>
      <c r="I1886" s="9">
        <v>193.14099999999999</v>
      </c>
      <c r="J1886" s="9">
        <v>1386</v>
      </c>
      <c r="K1886" s="9">
        <v>7.11</v>
      </c>
      <c r="L1886" s="9">
        <v>100</v>
      </c>
      <c r="M1886" s="9">
        <v>0.73099999999999998</v>
      </c>
      <c r="N1886" s="9" t="s">
        <v>151</v>
      </c>
      <c r="O1886" s="9">
        <v>15313.90596</v>
      </c>
      <c r="P1886" s="9">
        <v>14072.726989999999</v>
      </c>
      <c r="Q1886" s="9">
        <v>26785.83</v>
      </c>
      <c r="R1886" s="12">
        <f>J1886*VLOOKUP(C1886,'Projeto Básico'!A:F,6,FALSE)</f>
        <v>2.403367079173599</v>
      </c>
    </row>
    <row r="1887" spans="1:18">
      <c r="A1887" t="str">
        <f t="shared" si="29"/>
        <v>GuanhãesMG</v>
      </c>
      <c r="B1887" s="21" t="s">
        <v>4641</v>
      </c>
      <c r="C1887" s="22" t="s">
        <v>24</v>
      </c>
      <c r="D1887" s="22" t="s">
        <v>2459</v>
      </c>
      <c r="E1887" s="9" t="s">
        <v>5536</v>
      </c>
      <c r="F1887" s="9">
        <v>3128006</v>
      </c>
      <c r="G1887" s="9" t="s">
        <v>5537</v>
      </c>
      <c r="H1887" s="9" t="s">
        <v>5538</v>
      </c>
      <c r="I1887" s="9">
        <v>1075.124</v>
      </c>
      <c r="J1887" s="9">
        <v>34818</v>
      </c>
      <c r="K1887" s="9">
        <v>29.08</v>
      </c>
      <c r="L1887" s="9">
        <v>98.5</v>
      </c>
      <c r="M1887" s="9">
        <v>0.68600000000000005</v>
      </c>
      <c r="N1887" s="9">
        <v>13.64</v>
      </c>
      <c r="O1887" s="9">
        <v>88638.379459999996</v>
      </c>
      <c r="P1887" s="9">
        <v>75481.839800000002</v>
      </c>
      <c r="Q1887" s="9">
        <v>22967.65</v>
      </c>
      <c r="R1887" s="12">
        <f>J1887*VLOOKUP(C1887,'Projeto Básico'!A:F,6,FALSE)</f>
        <v>60.37549420105799</v>
      </c>
    </row>
    <row r="1888" spans="1:18">
      <c r="A1888" t="str">
        <f t="shared" si="29"/>
        <v>GuapéMG</v>
      </c>
      <c r="B1888" s="21" t="s">
        <v>4641</v>
      </c>
      <c r="C1888" s="22" t="s">
        <v>24</v>
      </c>
      <c r="D1888" s="22" t="s">
        <v>2459</v>
      </c>
      <c r="E1888" s="9" t="s">
        <v>5539</v>
      </c>
      <c r="F1888" s="9">
        <v>3128105</v>
      </c>
      <c r="G1888" s="9" t="s">
        <v>5540</v>
      </c>
      <c r="H1888" s="9" t="s">
        <v>5541</v>
      </c>
      <c r="I1888" s="9">
        <v>934.34500000000003</v>
      </c>
      <c r="J1888" s="9">
        <v>14269</v>
      </c>
      <c r="K1888" s="9">
        <v>14.85</v>
      </c>
      <c r="L1888" s="9">
        <v>98</v>
      </c>
      <c r="M1888" s="9">
        <v>0.67900000000000005</v>
      </c>
      <c r="N1888" s="9">
        <v>6.94</v>
      </c>
      <c r="O1888" s="9">
        <v>38517.057249999998</v>
      </c>
      <c r="P1888" s="9">
        <v>33999.87876</v>
      </c>
      <c r="Q1888" s="9">
        <v>22244.57</v>
      </c>
      <c r="R1888" s="12">
        <f>J1888*VLOOKUP(C1888,'Projeto Básico'!A:F,6,FALSE)</f>
        <v>24.742889504132815</v>
      </c>
    </row>
    <row r="1889" spans="1:18">
      <c r="A1889" t="str">
        <f t="shared" si="29"/>
        <v>GuaraciabaMG</v>
      </c>
      <c r="B1889" s="21" t="s">
        <v>4641</v>
      </c>
      <c r="C1889" s="22" t="s">
        <v>24</v>
      </c>
      <c r="D1889" s="22" t="s">
        <v>2459</v>
      </c>
      <c r="E1889" s="9" t="s">
        <v>5542</v>
      </c>
      <c r="F1889" s="9">
        <v>3128204</v>
      </c>
      <c r="G1889" s="9" t="s">
        <v>2110</v>
      </c>
      <c r="H1889" s="9" t="s">
        <v>5543</v>
      </c>
      <c r="I1889" s="9">
        <v>348.596</v>
      </c>
      <c r="J1889" s="9">
        <v>10307</v>
      </c>
      <c r="K1889" s="9">
        <v>29.33</v>
      </c>
      <c r="L1889" s="9">
        <v>97.3</v>
      </c>
      <c r="M1889" s="9">
        <v>0.623</v>
      </c>
      <c r="N1889" s="9">
        <v>13.89</v>
      </c>
      <c r="O1889" s="9">
        <v>24044.22191</v>
      </c>
      <c r="P1889" s="9">
        <v>22413.877270000001</v>
      </c>
      <c r="Q1889" s="9">
        <v>10091.120000000001</v>
      </c>
      <c r="R1889" s="12">
        <f>J1889*VLOOKUP(C1889,'Projeto Básico'!A:F,6,FALSE)</f>
        <v>17.872658358616366</v>
      </c>
    </row>
    <row r="1890" spans="1:18">
      <c r="A1890" t="str">
        <f t="shared" si="29"/>
        <v>GuaraciamaMG</v>
      </c>
      <c r="B1890" s="21" t="s">
        <v>4641</v>
      </c>
      <c r="C1890" s="22" t="s">
        <v>24</v>
      </c>
      <c r="D1890" s="22" t="s">
        <v>2459</v>
      </c>
      <c r="E1890" s="9" t="s">
        <v>5544</v>
      </c>
      <c r="F1890" s="9">
        <v>3128253</v>
      </c>
      <c r="G1890" s="9" t="s">
        <v>5545</v>
      </c>
      <c r="H1890" s="9" t="s">
        <v>5546</v>
      </c>
      <c r="I1890" s="9">
        <v>390.26299999999998</v>
      </c>
      <c r="J1890" s="9">
        <v>5005</v>
      </c>
      <c r="K1890" s="9">
        <v>12.09</v>
      </c>
      <c r="L1890" s="9">
        <v>95.8</v>
      </c>
      <c r="M1890" s="9">
        <v>0.67700000000000005</v>
      </c>
      <c r="N1890" s="9" t="s">
        <v>151</v>
      </c>
      <c r="O1890" s="9">
        <v>15129.246450000001</v>
      </c>
      <c r="P1890" s="9">
        <v>12591.1515</v>
      </c>
      <c r="Q1890" s="9">
        <v>10365.09</v>
      </c>
      <c r="R1890" s="12">
        <f>J1890*VLOOKUP(C1890,'Projeto Básico'!A:F,6,FALSE)</f>
        <v>8.678825563682441</v>
      </c>
    </row>
    <row r="1891" spans="1:18">
      <c r="A1891" t="str">
        <f t="shared" si="29"/>
        <v>GuaranésiaMG</v>
      </c>
      <c r="B1891" s="21" t="s">
        <v>4641</v>
      </c>
      <c r="C1891" s="22" t="s">
        <v>24</v>
      </c>
      <c r="D1891" s="22" t="s">
        <v>2459</v>
      </c>
      <c r="E1891" s="9" t="s">
        <v>5547</v>
      </c>
      <c r="F1891" s="9">
        <v>3128303</v>
      </c>
      <c r="G1891" s="9" t="s">
        <v>5548</v>
      </c>
      <c r="H1891" s="9" t="s">
        <v>5549</v>
      </c>
      <c r="I1891" s="9">
        <v>294.82799999999997</v>
      </c>
      <c r="J1891" s="9">
        <v>19014</v>
      </c>
      <c r="K1891" s="9">
        <v>63.47</v>
      </c>
      <c r="L1891" s="9">
        <v>97.6</v>
      </c>
      <c r="M1891" s="9">
        <v>0.70099999999999996</v>
      </c>
      <c r="N1891" s="9">
        <v>8.85</v>
      </c>
      <c r="O1891" s="9">
        <v>44030.392399999997</v>
      </c>
      <c r="P1891" s="9">
        <v>42490.302660000001</v>
      </c>
      <c r="Q1891" s="9">
        <v>25365.99</v>
      </c>
      <c r="R1891" s="12">
        <f>J1891*VLOOKUP(C1891,'Projeto Básico'!A:F,6,FALSE)</f>
        <v>32.970866986585001</v>
      </c>
    </row>
    <row r="1892" spans="1:18">
      <c r="A1892" t="str">
        <f t="shared" si="29"/>
        <v>GuaraniMG</v>
      </c>
      <c r="B1892" s="21" t="s">
        <v>4641</v>
      </c>
      <c r="C1892" s="22" t="s">
        <v>24</v>
      </c>
      <c r="D1892" s="22" t="s">
        <v>2459</v>
      </c>
      <c r="E1892" s="9" t="s">
        <v>5550</v>
      </c>
      <c r="F1892" s="9">
        <v>3128402</v>
      </c>
      <c r="G1892" s="9" t="s">
        <v>2984</v>
      </c>
      <c r="H1892" s="9" t="s">
        <v>5551</v>
      </c>
      <c r="I1892" s="9">
        <v>264.19400000000002</v>
      </c>
      <c r="J1892" s="9">
        <v>8926</v>
      </c>
      <c r="K1892" s="9">
        <v>32.85</v>
      </c>
      <c r="L1892" s="9">
        <v>97.6</v>
      </c>
      <c r="M1892" s="9">
        <v>0.67700000000000005</v>
      </c>
      <c r="N1892" s="9">
        <v>24.69</v>
      </c>
      <c r="O1892" s="9">
        <v>24472.539410000001</v>
      </c>
      <c r="P1892" s="9">
        <v>22902.762849999999</v>
      </c>
      <c r="Q1892" s="9">
        <v>15700.05</v>
      </c>
      <c r="R1892" s="12">
        <f>J1892*VLOOKUP(C1892,'Projeto Básico'!A:F,6,FALSE)</f>
        <v>15.477961434851043</v>
      </c>
    </row>
    <row r="1893" spans="1:18">
      <c r="A1893" t="str">
        <f t="shared" si="29"/>
        <v>GuararáMG</v>
      </c>
      <c r="B1893" s="21" t="s">
        <v>4641</v>
      </c>
      <c r="C1893" s="22" t="s">
        <v>24</v>
      </c>
      <c r="D1893" s="22" t="s">
        <v>2459</v>
      </c>
      <c r="E1893" s="9" t="s">
        <v>5552</v>
      </c>
      <c r="F1893" s="9">
        <v>3128501</v>
      </c>
      <c r="G1893" s="9" t="s">
        <v>5553</v>
      </c>
      <c r="H1893" s="9" t="s">
        <v>5554</v>
      </c>
      <c r="I1893" s="9">
        <v>88.655000000000001</v>
      </c>
      <c r="J1893" s="9">
        <v>3755</v>
      </c>
      <c r="K1893" s="9">
        <v>44.32</v>
      </c>
      <c r="L1893" s="9">
        <v>99.3</v>
      </c>
      <c r="M1893" s="9">
        <v>0.65200000000000002</v>
      </c>
      <c r="N1893" s="9" t="s">
        <v>151</v>
      </c>
      <c r="O1893" s="9">
        <v>15788.22594</v>
      </c>
      <c r="P1893" s="9">
        <v>12814.975710000001</v>
      </c>
      <c r="Q1893" s="9">
        <v>13520.71</v>
      </c>
      <c r="R1893" s="12">
        <f>J1893*VLOOKUP(C1893,'Projeto Básico'!A:F,6,FALSE)</f>
        <v>6.5112867116138995</v>
      </c>
    </row>
    <row r="1894" spans="1:18">
      <c r="A1894" t="str">
        <f t="shared" si="29"/>
        <v>Guarda-MorMG</v>
      </c>
      <c r="B1894" s="21" t="s">
        <v>4641</v>
      </c>
      <c r="C1894" s="22" t="s">
        <v>24</v>
      </c>
      <c r="D1894" s="22" t="s">
        <v>2459</v>
      </c>
      <c r="E1894" s="9" t="s">
        <v>5555</v>
      </c>
      <c r="F1894" s="9">
        <v>3128600</v>
      </c>
      <c r="G1894" s="9" t="s">
        <v>5556</v>
      </c>
      <c r="H1894" s="9" t="s">
        <v>5557</v>
      </c>
      <c r="I1894" s="9">
        <v>2068.808</v>
      </c>
      <c r="J1894" s="9">
        <v>6558</v>
      </c>
      <c r="K1894" s="9">
        <v>3.17</v>
      </c>
      <c r="L1894" s="9">
        <v>97.8</v>
      </c>
      <c r="M1894" s="9">
        <v>0.69</v>
      </c>
      <c r="N1894" s="9" t="s">
        <v>151</v>
      </c>
      <c r="O1894" s="9">
        <v>39457.486559999998</v>
      </c>
      <c r="P1894" s="9">
        <v>30982.564009999998</v>
      </c>
      <c r="Q1894" s="9">
        <v>81264.990000000005</v>
      </c>
      <c r="R1894" s="12">
        <f>J1894*VLOOKUP(C1894,'Projeto Básico'!A:F,6,FALSE)</f>
        <v>11.371775833492396</v>
      </c>
    </row>
    <row r="1895" spans="1:18">
      <c r="A1895" t="str">
        <f t="shared" si="29"/>
        <v>GuaxupéMG</v>
      </c>
      <c r="B1895" s="21" t="s">
        <v>4641</v>
      </c>
      <c r="C1895" s="22" t="s">
        <v>24</v>
      </c>
      <c r="D1895" s="22" t="s">
        <v>2459</v>
      </c>
      <c r="E1895" s="9" t="s">
        <v>5558</v>
      </c>
      <c r="F1895" s="9">
        <v>3128709</v>
      </c>
      <c r="G1895" s="9" t="s">
        <v>5559</v>
      </c>
      <c r="H1895" s="9" t="s">
        <v>5560</v>
      </c>
      <c r="I1895" s="9">
        <v>286.39800000000002</v>
      </c>
      <c r="J1895" s="9">
        <v>52234</v>
      </c>
      <c r="K1895" s="9">
        <v>172.59</v>
      </c>
      <c r="L1895" s="9">
        <v>96.7</v>
      </c>
      <c r="M1895" s="9">
        <v>0.751</v>
      </c>
      <c r="N1895" s="9">
        <v>15.56</v>
      </c>
      <c r="O1895" s="9">
        <v>126406.74884</v>
      </c>
      <c r="P1895" s="9">
        <v>116476.39847</v>
      </c>
      <c r="Q1895" s="9">
        <v>43824.1</v>
      </c>
      <c r="R1895" s="12">
        <f>J1895*VLOOKUP(C1895,'Projeto Básico'!A:F,6,FALSE)</f>
        <v>90.57537951915856</v>
      </c>
    </row>
    <row r="1896" spans="1:18">
      <c r="A1896" t="str">
        <f t="shared" si="29"/>
        <v>GuidovalMG</v>
      </c>
      <c r="B1896" s="21" t="s">
        <v>4641</v>
      </c>
      <c r="C1896" s="22" t="s">
        <v>24</v>
      </c>
      <c r="D1896" s="22" t="s">
        <v>2459</v>
      </c>
      <c r="E1896" s="9" t="s">
        <v>5561</v>
      </c>
      <c r="F1896" s="9">
        <v>3128808</v>
      </c>
      <c r="G1896" s="9" t="s">
        <v>5562</v>
      </c>
      <c r="H1896" s="9" t="s">
        <v>5563</v>
      </c>
      <c r="I1896" s="9">
        <v>158.375</v>
      </c>
      <c r="J1896" s="9">
        <v>7026</v>
      </c>
      <c r="K1896" s="9">
        <v>45.5</v>
      </c>
      <c r="L1896" s="9">
        <v>97.9</v>
      </c>
      <c r="M1896" s="9">
        <v>0.68300000000000005</v>
      </c>
      <c r="N1896" s="9" t="s">
        <v>151</v>
      </c>
      <c r="O1896" s="9">
        <v>19104.754209999999</v>
      </c>
      <c r="P1896" s="9">
        <v>17408.997080000001</v>
      </c>
      <c r="Q1896" s="9">
        <v>15928.11</v>
      </c>
      <c r="R1896" s="12">
        <f>J1896*VLOOKUP(C1896,'Projeto Básico'!A:F,6,FALSE)</f>
        <v>12.183302379706859</v>
      </c>
    </row>
    <row r="1897" spans="1:18">
      <c r="A1897" t="str">
        <f t="shared" si="29"/>
        <v>GuimarâniaMG</v>
      </c>
      <c r="B1897" s="21" t="s">
        <v>4641</v>
      </c>
      <c r="C1897" s="22" t="s">
        <v>24</v>
      </c>
      <c r="D1897" s="22" t="s">
        <v>2459</v>
      </c>
      <c r="E1897" s="9" t="s">
        <v>5564</v>
      </c>
      <c r="F1897" s="9">
        <v>3128907</v>
      </c>
      <c r="G1897" s="9" t="s">
        <v>5565</v>
      </c>
      <c r="H1897" s="9" t="s">
        <v>5566</v>
      </c>
      <c r="I1897" s="9">
        <v>366.83300000000003</v>
      </c>
      <c r="J1897" s="9">
        <v>8168</v>
      </c>
      <c r="K1897" s="9">
        <v>19.8</v>
      </c>
      <c r="L1897" s="9">
        <v>97.7</v>
      </c>
      <c r="M1897" s="9">
        <v>0.69299999999999995</v>
      </c>
      <c r="N1897" s="9">
        <v>9.09</v>
      </c>
      <c r="O1897" s="9">
        <v>24082.867119999999</v>
      </c>
      <c r="P1897" s="9">
        <v>22136.700379999998</v>
      </c>
      <c r="Q1897" s="9">
        <v>34665.24</v>
      </c>
      <c r="R1897" s="12">
        <f>J1897*VLOOKUP(C1897,'Projeto Básico'!A:F,6,FALSE)</f>
        <v>14.163565874956678</v>
      </c>
    </row>
    <row r="1898" spans="1:18">
      <c r="A1898" t="str">
        <f t="shared" si="29"/>
        <v>GuiricemaMG</v>
      </c>
      <c r="B1898" s="21" t="s">
        <v>4641</v>
      </c>
      <c r="C1898" s="22" t="s">
        <v>24</v>
      </c>
      <c r="D1898" s="22" t="s">
        <v>2459</v>
      </c>
      <c r="E1898" s="9" t="s">
        <v>5567</v>
      </c>
      <c r="F1898" s="9">
        <v>3129004</v>
      </c>
      <c r="G1898" s="9" t="s">
        <v>5568</v>
      </c>
      <c r="H1898" s="9" t="s">
        <v>5569</v>
      </c>
      <c r="I1898" s="9">
        <v>293.57799999999997</v>
      </c>
      <c r="J1898" s="9">
        <v>8296</v>
      </c>
      <c r="K1898" s="9">
        <v>29.66</v>
      </c>
      <c r="L1898" s="9">
        <v>99.5</v>
      </c>
      <c r="M1898" s="9">
        <v>0.67400000000000004</v>
      </c>
      <c r="N1898" s="9">
        <v>16.95</v>
      </c>
      <c r="O1898" s="9">
        <v>18312.766629999998</v>
      </c>
      <c r="P1898" s="9">
        <v>16839.772799999999</v>
      </c>
      <c r="Q1898" s="9">
        <v>12231.19</v>
      </c>
      <c r="R1898" s="12">
        <f>J1898*VLOOKUP(C1898,'Projeto Básico'!A:F,6,FALSE)</f>
        <v>14.385521853408497</v>
      </c>
    </row>
    <row r="1899" spans="1:18">
      <c r="A1899" t="str">
        <f t="shared" si="29"/>
        <v>GurinhatãMG</v>
      </c>
      <c r="B1899" s="21" t="s">
        <v>4641</v>
      </c>
      <c r="C1899" s="22" t="s">
        <v>24</v>
      </c>
      <c r="D1899" s="22" t="s">
        <v>2459</v>
      </c>
      <c r="E1899" s="9" t="s">
        <v>5570</v>
      </c>
      <c r="F1899" s="9">
        <v>3129103</v>
      </c>
      <c r="G1899" s="9" t="s">
        <v>5571</v>
      </c>
      <c r="H1899" s="9" t="s">
        <v>5572</v>
      </c>
      <c r="I1899" s="9">
        <v>1849.1369999999999</v>
      </c>
      <c r="J1899" s="9">
        <v>5516</v>
      </c>
      <c r="K1899" s="9">
        <v>3.32</v>
      </c>
      <c r="L1899" s="9">
        <v>97.1</v>
      </c>
      <c r="M1899" s="9">
        <v>0.68</v>
      </c>
      <c r="N1899" s="9" t="s">
        <v>151</v>
      </c>
      <c r="O1899" s="9">
        <v>27484.548309999998</v>
      </c>
      <c r="P1899" s="9">
        <v>26107.079839999999</v>
      </c>
      <c r="Q1899" s="9">
        <v>26587.35</v>
      </c>
      <c r="R1899" s="12">
        <f>J1899*VLOOKUP(C1899,'Projeto Básico'!A:F,6,FALSE)</f>
        <v>9.5649154464080599</v>
      </c>
    </row>
    <row r="1900" spans="1:18">
      <c r="A1900" t="str">
        <f t="shared" si="29"/>
        <v>HeliodoraMG</v>
      </c>
      <c r="B1900" s="21" t="s">
        <v>4641</v>
      </c>
      <c r="C1900" s="22" t="s">
        <v>24</v>
      </c>
      <c r="D1900" s="22" t="s">
        <v>2459</v>
      </c>
      <c r="E1900" s="9" t="s">
        <v>5573</v>
      </c>
      <c r="F1900" s="9">
        <v>3129202</v>
      </c>
      <c r="G1900" s="9" t="s">
        <v>5574</v>
      </c>
      <c r="H1900" s="9" t="s">
        <v>5575</v>
      </c>
      <c r="I1900" s="9">
        <v>153.94999999999999</v>
      </c>
      <c r="J1900" s="9">
        <v>6623</v>
      </c>
      <c r="K1900" s="9">
        <v>39.76</v>
      </c>
      <c r="L1900" s="9">
        <v>97</v>
      </c>
      <c r="M1900" s="9">
        <v>0.65700000000000003</v>
      </c>
      <c r="N1900" s="9" t="s">
        <v>151</v>
      </c>
      <c r="O1900" s="9">
        <v>20195.703890000001</v>
      </c>
      <c r="P1900" s="9">
        <v>14964.342559999999</v>
      </c>
      <c r="Q1900" s="9">
        <v>17209.61</v>
      </c>
      <c r="R1900" s="12">
        <f>J1900*VLOOKUP(C1900,'Projeto Básico'!A:F,6,FALSE)</f>
        <v>11.48448785379996</v>
      </c>
    </row>
    <row r="1901" spans="1:18">
      <c r="A1901" t="str">
        <f t="shared" si="29"/>
        <v>IapuMG</v>
      </c>
      <c r="B1901" s="21" t="s">
        <v>4641</v>
      </c>
      <c r="C1901" s="22" t="s">
        <v>24</v>
      </c>
      <c r="D1901" s="22" t="s">
        <v>2459</v>
      </c>
      <c r="E1901" s="9" t="s">
        <v>5576</v>
      </c>
      <c r="F1901" s="9">
        <v>3129301</v>
      </c>
      <c r="G1901" s="9" t="s">
        <v>5577</v>
      </c>
      <c r="H1901" s="9" t="s">
        <v>5578</v>
      </c>
      <c r="I1901" s="9">
        <v>340.99400000000003</v>
      </c>
      <c r="J1901" s="9">
        <v>11085</v>
      </c>
      <c r="K1901" s="9">
        <v>30.29</v>
      </c>
      <c r="L1901" s="9">
        <v>97</v>
      </c>
      <c r="M1901" s="9">
        <v>0.65400000000000003</v>
      </c>
      <c r="N1901" s="9">
        <v>9.35</v>
      </c>
      <c r="O1901" s="9">
        <v>25481.096310000001</v>
      </c>
      <c r="P1901" s="9">
        <v>21554.209309999998</v>
      </c>
      <c r="Q1901" s="9">
        <v>12962.28</v>
      </c>
      <c r="R1901" s="12">
        <f>J1901*VLOOKUP(C1901,'Projeto Básico'!A:F,6,FALSE)</f>
        <v>19.221734540143828</v>
      </c>
    </row>
    <row r="1902" spans="1:18">
      <c r="A1902" t="str">
        <f t="shared" si="29"/>
        <v>IbertiogaMG</v>
      </c>
      <c r="B1902" s="21" t="s">
        <v>4641</v>
      </c>
      <c r="C1902" s="22" t="s">
        <v>24</v>
      </c>
      <c r="D1902" s="22" t="s">
        <v>2459</v>
      </c>
      <c r="E1902" s="9" t="s">
        <v>5579</v>
      </c>
      <c r="F1902" s="9">
        <v>3129400</v>
      </c>
      <c r="G1902" s="9" t="s">
        <v>5580</v>
      </c>
      <c r="H1902" s="9" t="s">
        <v>5581</v>
      </c>
      <c r="I1902" s="9">
        <v>346.24</v>
      </c>
      <c r="J1902" s="9">
        <v>4999</v>
      </c>
      <c r="K1902" s="9">
        <v>14.54</v>
      </c>
      <c r="L1902" s="9">
        <v>99</v>
      </c>
      <c r="M1902" s="9">
        <v>0.65700000000000003</v>
      </c>
      <c r="N1902" s="9">
        <v>15.63</v>
      </c>
      <c r="O1902" s="9">
        <v>15681.54736</v>
      </c>
      <c r="P1902" s="9">
        <v>13722.058419999999</v>
      </c>
      <c r="Q1902" s="9">
        <v>16444.05</v>
      </c>
      <c r="R1902" s="12">
        <f>J1902*VLOOKUP(C1902,'Projeto Básico'!A:F,6,FALSE)</f>
        <v>8.6684213771925123</v>
      </c>
    </row>
    <row r="1903" spans="1:18">
      <c r="A1903" t="str">
        <f t="shared" si="29"/>
        <v>IbiáMG</v>
      </c>
      <c r="B1903" s="21" t="s">
        <v>4641</v>
      </c>
      <c r="C1903" s="22" t="s">
        <v>24</v>
      </c>
      <c r="D1903" s="22" t="s">
        <v>2459</v>
      </c>
      <c r="E1903" s="9" t="s">
        <v>5582</v>
      </c>
      <c r="F1903" s="9">
        <v>3129509</v>
      </c>
      <c r="G1903" s="9" t="s">
        <v>5583</v>
      </c>
      <c r="H1903" s="9" t="s">
        <v>5584</v>
      </c>
      <c r="I1903" s="9">
        <v>2704.1320000000001</v>
      </c>
      <c r="J1903" s="9">
        <v>25511</v>
      </c>
      <c r="K1903" s="9">
        <v>8.59</v>
      </c>
      <c r="L1903" s="9">
        <v>97.9</v>
      </c>
      <c r="M1903" s="9">
        <v>0.71799999999999997</v>
      </c>
      <c r="N1903" s="9" t="s">
        <v>151</v>
      </c>
      <c r="O1903" s="9">
        <v>71937.426810000004</v>
      </c>
      <c r="P1903" s="9">
        <v>59989.825340000003</v>
      </c>
      <c r="Q1903" s="9">
        <v>45379.11</v>
      </c>
      <c r="R1903" s="12">
        <f>J1903*VLOOKUP(C1903,'Projeto Básico'!A:F,6,FALSE)</f>
        <v>44.236866924096454</v>
      </c>
    </row>
    <row r="1904" spans="1:18">
      <c r="A1904" t="str">
        <f t="shared" si="29"/>
        <v>IbiaíMG</v>
      </c>
      <c r="B1904" s="21" t="s">
        <v>4641</v>
      </c>
      <c r="C1904" s="22" t="s">
        <v>24</v>
      </c>
      <c r="D1904" s="22" t="s">
        <v>2459</v>
      </c>
      <c r="E1904" s="9" t="s">
        <v>5585</v>
      </c>
      <c r="F1904" s="9">
        <v>3129608</v>
      </c>
      <c r="G1904" s="9" t="s">
        <v>5586</v>
      </c>
      <c r="H1904" s="9" t="s">
        <v>5587</v>
      </c>
      <c r="I1904" s="9">
        <v>874.76</v>
      </c>
      <c r="J1904" s="9">
        <v>8478</v>
      </c>
      <c r="K1904" s="9">
        <v>8.9600000000000009</v>
      </c>
      <c r="L1904" s="9">
        <v>97</v>
      </c>
      <c r="M1904" s="9">
        <v>0.61399999999999999</v>
      </c>
      <c r="N1904" s="9">
        <v>21.51</v>
      </c>
      <c r="O1904" s="9">
        <v>19584.078389999999</v>
      </c>
      <c r="P1904" s="9">
        <v>18318.018650000002</v>
      </c>
      <c r="Q1904" s="9">
        <v>9656.56</v>
      </c>
      <c r="R1904" s="12">
        <f>J1904*VLOOKUP(C1904,'Projeto Básico'!A:F,6,FALSE)</f>
        <v>14.701115510269677</v>
      </c>
    </row>
    <row r="1905" spans="1:18">
      <c r="A1905" t="str">
        <f t="shared" si="29"/>
        <v>IbiracatuMG</v>
      </c>
      <c r="B1905" s="21" t="s">
        <v>4641</v>
      </c>
      <c r="C1905" s="22" t="s">
        <v>24</v>
      </c>
      <c r="D1905" s="22" t="s">
        <v>2459</v>
      </c>
      <c r="E1905" s="9" t="s">
        <v>5588</v>
      </c>
      <c r="F1905" s="9">
        <v>3129657</v>
      </c>
      <c r="G1905" s="9" t="s">
        <v>5589</v>
      </c>
      <c r="H1905" s="9" t="s">
        <v>5590</v>
      </c>
      <c r="I1905" s="9">
        <v>353.25700000000001</v>
      </c>
      <c r="J1905" s="9">
        <v>5340</v>
      </c>
      <c r="K1905" s="9">
        <v>17.420000000000002</v>
      </c>
      <c r="L1905" s="9">
        <v>98</v>
      </c>
      <c r="M1905" s="9">
        <v>0.59099999999999997</v>
      </c>
      <c r="N1905" s="9" t="s">
        <v>151</v>
      </c>
      <c r="O1905" s="9">
        <v>16703.409769999998</v>
      </c>
      <c r="P1905" s="9">
        <v>17022.060979999998</v>
      </c>
      <c r="Q1905" s="9">
        <v>8898.5400000000009</v>
      </c>
      <c r="R1905" s="12">
        <f>J1905*VLOOKUP(C1905,'Projeto Básico'!A:F,6,FALSE)</f>
        <v>9.25972597603681</v>
      </c>
    </row>
    <row r="1906" spans="1:18">
      <c r="A1906" t="str">
        <f t="shared" si="29"/>
        <v>IbiraciMG</v>
      </c>
      <c r="B1906" s="21" t="s">
        <v>4641</v>
      </c>
      <c r="C1906" s="22" t="s">
        <v>24</v>
      </c>
      <c r="D1906" s="22" t="s">
        <v>2459</v>
      </c>
      <c r="E1906" s="9" t="s">
        <v>5591</v>
      </c>
      <c r="F1906" s="9">
        <v>3129707</v>
      </c>
      <c r="G1906" s="9" t="s">
        <v>5592</v>
      </c>
      <c r="H1906" s="9" t="s">
        <v>5593</v>
      </c>
      <c r="I1906" s="9">
        <v>562.09500000000003</v>
      </c>
      <c r="J1906" s="9">
        <v>14128</v>
      </c>
      <c r="K1906" s="9">
        <v>21.66</v>
      </c>
      <c r="L1906" s="9">
        <v>93.4</v>
      </c>
      <c r="M1906" s="9">
        <v>0.70599999999999996</v>
      </c>
      <c r="N1906" s="9">
        <v>14.29</v>
      </c>
      <c r="O1906" s="9">
        <v>43972.215300000003</v>
      </c>
      <c r="P1906" s="9">
        <v>35499.143210000002</v>
      </c>
      <c r="Q1906" s="9">
        <v>48826.44</v>
      </c>
      <c r="R1906" s="12">
        <f>J1906*VLOOKUP(C1906,'Projeto Básico'!A:F,6,FALSE)</f>
        <v>24.498391121619484</v>
      </c>
    </row>
    <row r="1907" spans="1:18">
      <c r="A1907" t="str">
        <f t="shared" si="29"/>
        <v>IbiritéMG</v>
      </c>
      <c r="B1907" s="21" t="s">
        <v>4641</v>
      </c>
      <c r="C1907" s="22" t="s">
        <v>24</v>
      </c>
      <c r="D1907" s="22" t="s">
        <v>2459</v>
      </c>
      <c r="E1907" s="9" t="s">
        <v>5594</v>
      </c>
      <c r="F1907" s="9">
        <v>3129806</v>
      </c>
      <c r="G1907" s="9" t="s">
        <v>5595</v>
      </c>
      <c r="H1907" s="9" t="s">
        <v>5596</v>
      </c>
      <c r="I1907" s="9">
        <v>72.394999999999996</v>
      </c>
      <c r="J1907" s="9">
        <v>184030</v>
      </c>
      <c r="K1907" s="9">
        <v>2190.2600000000002</v>
      </c>
      <c r="L1907" s="9">
        <v>97.5</v>
      </c>
      <c r="M1907" s="9">
        <v>0.70399999999999996</v>
      </c>
      <c r="N1907" s="9">
        <v>12.16</v>
      </c>
      <c r="O1907" s="9">
        <v>351055.16339</v>
      </c>
      <c r="P1907" s="9">
        <v>287441.68673999998</v>
      </c>
      <c r="Q1907" s="9">
        <v>14400.9</v>
      </c>
      <c r="R1907" s="12">
        <f>J1907*VLOOKUP(C1907,'Projeto Básico'!A:F,6,FALSE)</f>
        <v>319.11373995693896</v>
      </c>
    </row>
    <row r="1908" spans="1:18">
      <c r="A1908" t="str">
        <f t="shared" si="29"/>
        <v>Ibitiúra de MinasMG</v>
      </c>
      <c r="B1908" s="21" t="s">
        <v>4641</v>
      </c>
      <c r="C1908" s="22" t="s">
        <v>24</v>
      </c>
      <c r="D1908" s="22" t="s">
        <v>2459</v>
      </c>
      <c r="E1908" s="9" t="s">
        <v>5597</v>
      </c>
      <c r="F1908" s="9">
        <v>3129905</v>
      </c>
      <c r="G1908" s="9" t="s">
        <v>5598</v>
      </c>
      <c r="H1908" s="9" t="s">
        <v>5599</v>
      </c>
      <c r="I1908" s="9">
        <v>68.316000000000003</v>
      </c>
      <c r="J1908" s="9">
        <v>3497</v>
      </c>
      <c r="K1908" s="9">
        <v>49.51</v>
      </c>
      <c r="L1908" s="9">
        <v>92.4</v>
      </c>
      <c r="M1908" s="9">
        <v>0.67400000000000004</v>
      </c>
      <c r="N1908" s="9" t="s">
        <v>151</v>
      </c>
      <c r="O1908" s="9">
        <v>13427.256230000001</v>
      </c>
      <c r="P1908" s="9">
        <v>11769.343220000001</v>
      </c>
      <c r="Q1908" s="9">
        <v>16123.46</v>
      </c>
      <c r="R1908" s="12">
        <f>J1908*VLOOKUP(C1908,'Projeto Básico'!A:F,6,FALSE)</f>
        <v>6.0639066925469525</v>
      </c>
    </row>
    <row r="1909" spans="1:18">
      <c r="A1909" t="str">
        <f t="shared" si="29"/>
        <v>IbiturunaMG</v>
      </c>
      <c r="B1909" s="21" t="s">
        <v>4641</v>
      </c>
      <c r="C1909" s="22" t="s">
        <v>24</v>
      </c>
      <c r="D1909" s="22" t="s">
        <v>2459</v>
      </c>
      <c r="E1909" s="9" t="s">
        <v>5600</v>
      </c>
      <c r="F1909" s="9">
        <v>3130002</v>
      </c>
      <c r="G1909" s="9" t="s">
        <v>5601</v>
      </c>
      <c r="H1909" s="9" t="s">
        <v>5602</v>
      </c>
      <c r="I1909" s="9">
        <v>153.10599999999999</v>
      </c>
      <c r="J1909" s="9">
        <v>3003</v>
      </c>
      <c r="K1909" s="9">
        <v>18.72</v>
      </c>
      <c r="L1909" s="9">
        <v>98.7</v>
      </c>
      <c r="M1909" s="9">
        <v>0.67500000000000004</v>
      </c>
      <c r="N1909" s="9">
        <v>34.479999999999997</v>
      </c>
      <c r="O1909" s="9">
        <v>13390.60433</v>
      </c>
      <c r="P1909" s="9">
        <v>10653.814200000001</v>
      </c>
      <c r="Q1909" s="9">
        <v>16524.75</v>
      </c>
      <c r="R1909" s="12">
        <f>J1909*VLOOKUP(C1909,'Projeto Básico'!A:F,6,FALSE)</f>
        <v>5.2072953382094642</v>
      </c>
    </row>
    <row r="1910" spans="1:18">
      <c r="A1910" t="str">
        <f t="shared" si="29"/>
        <v>Icaraí de MinasMG</v>
      </c>
      <c r="B1910" s="21" t="s">
        <v>4641</v>
      </c>
      <c r="C1910" s="22" t="s">
        <v>24</v>
      </c>
      <c r="D1910" s="22" t="s">
        <v>2459</v>
      </c>
      <c r="E1910" s="9" t="s">
        <v>5603</v>
      </c>
      <c r="F1910" s="9">
        <v>3130051</v>
      </c>
      <c r="G1910" s="9" t="s">
        <v>5604</v>
      </c>
      <c r="H1910" s="9" t="s">
        <v>5605</v>
      </c>
      <c r="I1910" s="9">
        <v>625.66399999999999</v>
      </c>
      <c r="J1910" s="9">
        <v>12200</v>
      </c>
      <c r="K1910" s="9">
        <v>17.18</v>
      </c>
      <c r="L1910" s="9">
        <v>95.4</v>
      </c>
      <c r="M1910" s="9">
        <v>0.624</v>
      </c>
      <c r="N1910" s="9">
        <v>11.76</v>
      </c>
      <c r="O1910" s="9">
        <v>21709.668949999999</v>
      </c>
      <c r="P1910" s="9">
        <v>19625.636060000001</v>
      </c>
      <c r="Q1910" s="9">
        <v>8001.86</v>
      </c>
      <c r="R1910" s="12">
        <f>J1910*VLOOKUP(C1910,'Projeto Básico'!A:F,6,FALSE)</f>
        <v>21.155179196188968</v>
      </c>
    </row>
    <row r="1911" spans="1:18">
      <c r="A1911" t="str">
        <f t="shared" si="29"/>
        <v>IgarapéMG</v>
      </c>
      <c r="B1911" s="21" t="s">
        <v>4641</v>
      </c>
      <c r="C1911" s="22" t="s">
        <v>24</v>
      </c>
      <c r="D1911" s="22" t="s">
        <v>2459</v>
      </c>
      <c r="E1911" s="9" t="s">
        <v>5606</v>
      </c>
      <c r="F1911" s="9">
        <v>3130101</v>
      </c>
      <c r="G1911" s="9" t="s">
        <v>3646</v>
      </c>
      <c r="H1911" s="9" t="s">
        <v>5607</v>
      </c>
      <c r="I1911" s="9">
        <v>110.94199999999999</v>
      </c>
      <c r="J1911" s="9">
        <v>44561</v>
      </c>
      <c r="K1911" s="9">
        <v>316.07</v>
      </c>
      <c r="L1911" s="9">
        <v>96.5</v>
      </c>
      <c r="M1911" s="9">
        <v>0.69799999999999995</v>
      </c>
      <c r="N1911" s="9">
        <v>15.41</v>
      </c>
      <c r="O1911" s="9">
        <v>88432.709400000007</v>
      </c>
      <c r="P1911" s="9">
        <v>82205.802160000007</v>
      </c>
      <c r="Q1911" s="9">
        <v>20834.72</v>
      </c>
      <c r="R1911" s="12">
        <f>J1911*VLOOKUP(C1911,'Projeto Básico'!A:F,6,FALSE)</f>
        <v>77.270159029621027</v>
      </c>
    </row>
    <row r="1912" spans="1:18">
      <c r="A1912" t="str">
        <f t="shared" si="29"/>
        <v>IgaratingaMG</v>
      </c>
      <c r="B1912" s="21" t="s">
        <v>4641</v>
      </c>
      <c r="C1912" s="22" t="s">
        <v>24</v>
      </c>
      <c r="D1912" s="22" t="s">
        <v>2459</v>
      </c>
      <c r="E1912" s="9" t="s">
        <v>5608</v>
      </c>
      <c r="F1912" s="9">
        <v>3130200</v>
      </c>
      <c r="G1912" s="9" t="s">
        <v>5609</v>
      </c>
      <c r="H1912" s="9" t="s">
        <v>5610</v>
      </c>
      <c r="I1912" s="9">
        <v>218.34299999999999</v>
      </c>
      <c r="J1912" s="9">
        <v>11146</v>
      </c>
      <c r="K1912" s="9">
        <v>42.43</v>
      </c>
      <c r="L1912" s="9">
        <v>93.9</v>
      </c>
      <c r="M1912" s="9">
        <v>0.65100000000000002</v>
      </c>
      <c r="N1912" s="9" t="s">
        <v>151</v>
      </c>
      <c r="O1912" s="9">
        <v>32190.367190000001</v>
      </c>
      <c r="P1912" s="9">
        <v>25999.019319999999</v>
      </c>
      <c r="Q1912" s="9">
        <v>50180.98</v>
      </c>
      <c r="R1912" s="12">
        <f>J1912*VLOOKUP(C1912,'Projeto Básico'!A:F,6,FALSE)</f>
        <v>19.327510436124772</v>
      </c>
    </row>
    <row r="1913" spans="1:18">
      <c r="A1913" t="str">
        <f t="shared" si="29"/>
        <v>IguatamaMG</v>
      </c>
      <c r="B1913" s="21" t="s">
        <v>4641</v>
      </c>
      <c r="C1913" s="22" t="s">
        <v>24</v>
      </c>
      <c r="D1913" s="22" t="s">
        <v>2459</v>
      </c>
      <c r="E1913" s="9" t="s">
        <v>5611</v>
      </c>
      <c r="F1913" s="9">
        <v>3130309</v>
      </c>
      <c r="G1913" s="9" t="s">
        <v>5612</v>
      </c>
      <c r="H1913" s="9" t="s">
        <v>5613</v>
      </c>
      <c r="I1913" s="9">
        <v>628.20000000000005</v>
      </c>
      <c r="J1913" s="9">
        <v>7901</v>
      </c>
      <c r="K1913" s="9">
        <v>12.78</v>
      </c>
      <c r="L1913" s="9">
        <v>97.7</v>
      </c>
      <c r="M1913" s="9">
        <v>0.70699999999999996</v>
      </c>
      <c r="N1913" s="9" t="s">
        <v>151</v>
      </c>
      <c r="O1913" s="9">
        <v>22649.783640000001</v>
      </c>
      <c r="P1913" s="9">
        <v>20540.414659999999</v>
      </c>
      <c r="Q1913" s="9">
        <v>50708.24</v>
      </c>
      <c r="R1913" s="12">
        <f>J1913*VLOOKUP(C1913,'Projeto Básico'!A:F,6,FALSE)</f>
        <v>13.700579576154839</v>
      </c>
    </row>
    <row r="1914" spans="1:18">
      <c r="A1914" t="str">
        <f t="shared" si="29"/>
        <v>IjaciMG</v>
      </c>
      <c r="B1914" s="21" t="s">
        <v>4641</v>
      </c>
      <c r="C1914" s="22" t="s">
        <v>24</v>
      </c>
      <c r="D1914" s="22" t="s">
        <v>2459</v>
      </c>
      <c r="E1914" s="9" t="s">
        <v>5614</v>
      </c>
      <c r="F1914" s="9">
        <v>3130408</v>
      </c>
      <c r="G1914" s="9" t="s">
        <v>5615</v>
      </c>
      <c r="H1914" s="9" t="s">
        <v>5616</v>
      </c>
      <c r="I1914" s="9">
        <v>105.246</v>
      </c>
      <c r="J1914" s="9">
        <v>6667</v>
      </c>
      <c r="K1914" s="9">
        <v>55.67</v>
      </c>
      <c r="L1914" s="9">
        <v>98.6</v>
      </c>
      <c r="M1914" s="9">
        <v>0.71399999999999997</v>
      </c>
      <c r="N1914" s="9" t="s">
        <v>151</v>
      </c>
      <c r="O1914" s="9">
        <v>27755.488239999999</v>
      </c>
      <c r="P1914" s="9">
        <v>23815.59506</v>
      </c>
      <c r="Q1914" s="9">
        <v>60274.43</v>
      </c>
      <c r="R1914" s="12">
        <f>J1914*VLOOKUP(C1914,'Projeto Básico'!A:F,6,FALSE)</f>
        <v>11.560785221392774</v>
      </c>
    </row>
    <row r="1915" spans="1:18">
      <c r="A1915" t="str">
        <f t="shared" si="29"/>
        <v>IlicíneaMG</v>
      </c>
      <c r="B1915" s="21" t="s">
        <v>4641</v>
      </c>
      <c r="C1915" s="22" t="s">
        <v>24</v>
      </c>
      <c r="D1915" s="22" t="s">
        <v>2459</v>
      </c>
      <c r="E1915" s="9" t="s">
        <v>5617</v>
      </c>
      <c r="F1915" s="9">
        <v>3130507</v>
      </c>
      <c r="G1915" s="9" t="s">
        <v>5618</v>
      </c>
      <c r="H1915" s="9" t="s">
        <v>5619</v>
      </c>
      <c r="I1915" s="9">
        <v>376.34100000000001</v>
      </c>
      <c r="J1915" s="9">
        <v>12511</v>
      </c>
      <c r="K1915" s="9">
        <v>30.53</v>
      </c>
      <c r="L1915" s="9">
        <v>97.9</v>
      </c>
      <c r="M1915" s="9">
        <v>0.68</v>
      </c>
      <c r="N1915" s="9">
        <v>6.71</v>
      </c>
      <c r="O1915" s="9">
        <v>28242.487249999998</v>
      </c>
      <c r="P1915" s="9">
        <v>24400.890159999999</v>
      </c>
      <c r="Q1915" s="9">
        <v>16349.48</v>
      </c>
      <c r="R1915" s="12">
        <f>J1915*VLOOKUP(C1915,'Projeto Básico'!A:F,6,FALSE)</f>
        <v>21.69446286258362</v>
      </c>
    </row>
    <row r="1916" spans="1:18">
      <c r="A1916" t="str">
        <f t="shared" si="29"/>
        <v>Imbé de MinasMG</v>
      </c>
      <c r="B1916" s="21" t="s">
        <v>4641</v>
      </c>
      <c r="C1916" s="22" t="s">
        <v>24</v>
      </c>
      <c r="D1916" s="22" t="s">
        <v>2459</v>
      </c>
      <c r="E1916" s="9" t="s">
        <v>5620</v>
      </c>
      <c r="F1916" s="9">
        <v>3130556</v>
      </c>
      <c r="G1916" s="9" t="s">
        <v>5621</v>
      </c>
      <c r="H1916" s="9" t="s">
        <v>5622</v>
      </c>
      <c r="I1916" s="9">
        <v>196.73500000000001</v>
      </c>
      <c r="J1916" s="9">
        <v>6976</v>
      </c>
      <c r="K1916" s="9">
        <v>32.65</v>
      </c>
      <c r="L1916" s="9">
        <v>97.6</v>
      </c>
      <c r="M1916" s="9">
        <v>0.55300000000000005</v>
      </c>
      <c r="N1916" s="9">
        <v>22.99</v>
      </c>
      <c r="O1916" s="9">
        <v>15947.854579999999</v>
      </c>
      <c r="P1916" s="9">
        <v>19183.899109999998</v>
      </c>
      <c r="Q1916" s="9">
        <v>11356.53</v>
      </c>
      <c r="R1916" s="12">
        <f>J1916*VLOOKUP(C1916,'Projeto Básico'!A:F,6,FALSE)</f>
        <v>12.096600825624117</v>
      </c>
    </row>
    <row r="1917" spans="1:18">
      <c r="A1917" t="str">
        <f t="shared" si="29"/>
        <v>InconfidentesMG</v>
      </c>
      <c r="B1917" s="21" t="s">
        <v>4641</v>
      </c>
      <c r="C1917" s="22" t="s">
        <v>24</v>
      </c>
      <c r="D1917" s="22" t="s">
        <v>2459</v>
      </c>
      <c r="E1917" s="9" t="s">
        <v>5623</v>
      </c>
      <c r="F1917" s="9">
        <v>3130606</v>
      </c>
      <c r="G1917" s="9" t="s">
        <v>5624</v>
      </c>
      <c r="H1917" s="9" t="s">
        <v>5625</v>
      </c>
      <c r="I1917" s="9">
        <v>149.61099999999999</v>
      </c>
      <c r="J1917" s="9">
        <v>7387</v>
      </c>
      <c r="K1917" s="9">
        <v>46.17</v>
      </c>
      <c r="L1917" s="9">
        <v>95.7</v>
      </c>
      <c r="M1917" s="9">
        <v>0.69199999999999995</v>
      </c>
      <c r="N1917" s="9">
        <v>31.75</v>
      </c>
      <c r="O1917" s="9">
        <v>18430.807779999999</v>
      </c>
      <c r="P1917" s="9">
        <v>15969.535389999999</v>
      </c>
      <c r="Q1917" s="9">
        <v>15635.42</v>
      </c>
      <c r="R1917" s="12">
        <f>J1917*VLOOKUP(C1917,'Projeto Básico'!A:F,6,FALSE)</f>
        <v>12.809287600184254</v>
      </c>
    </row>
    <row r="1918" spans="1:18">
      <c r="A1918" t="str">
        <f t="shared" si="29"/>
        <v>IndaiabiraMG</v>
      </c>
      <c r="B1918" s="21" t="s">
        <v>4641</v>
      </c>
      <c r="C1918" s="22" t="s">
        <v>24</v>
      </c>
      <c r="D1918" s="22" t="s">
        <v>2459</v>
      </c>
      <c r="E1918" s="9" t="s">
        <v>5626</v>
      </c>
      <c r="F1918" s="9">
        <v>3130655</v>
      </c>
      <c r="G1918" s="9" t="s">
        <v>5627</v>
      </c>
      <c r="H1918" s="9" t="s">
        <v>5628</v>
      </c>
      <c r="I1918" s="9">
        <v>1004.149</v>
      </c>
      <c r="J1918" s="9">
        <v>7328</v>
      </c>
      <c r="K1918" s="9">
        <v>7.3</v>
      </c>
      <c r="L1918" s="9">
        <v>97.8</v>
      </c>
      <c r="M1918" s="9">
        <v>0.61</v>
      </c>
      <c r="N1918" s="9" t="s">
        <v>151</v>
      </c>
      <c r="O1918" s="9">
        <v>18910.661550000001</v>
      </c>
      <c r="P1918" s="9">
        <v>16919.046600000001</v>
      </c>
      <c r="Q1918" s="9">
        <v>9592.73</v>
      </c>
      <c r="R1918" s="12">
        <f>J1918*VLOOKUP(C1918,'Projeto Básico'!A:F,6,FALSE)</f>
        <v>12.706979766366619</v>
      </c>
    </row>
    <row r="1919" spans="1:18">
      <c r="A1919" t="str">
        <f t="shared" si="29"/>
        <v>IndianópolisMG</v>
      </c>
      <c r="B1919" s="21" t="s">
        <v>4641</v>
      </c>
      <c r="C1919" s="22" t="s">
        <v>24</v>
      </c>
      <c r="D1919" s="22" t="s">
        <v>2459</v>
      </c>
      <c r="E1919" s="9" t="s">
        <v>5629</v>
      </c>
      <c r="F1919" s="9">
        <v>3130705</v>
      </c>
      <c r="G1919" s="9" t="s">
        <v>5630</v>
      </c>
      <c r="H1919" s="9" t="s">
        <v>5631</v>
      </c>
      <c r="I1919" s="9">
        <v>830.03</v>
      </c>
      <c r="J1919" s="9">
        <v>7009</v>
      </c>
      <c r="K1919" s="9">
        <v>7.46</v>
      </c>
      <c r="L1919" s="9">
        <v>98.1</v>
      </c>
      <c r="M1919" s="9">
        <v>0.67400000000000004</v>
      </c>
      <c r="N1919" s="9" t="s">
        <v>151</v>
      </c>
      <c r="O1919" s="9">
        <v>36460.289599999996</v>
      </c>
      <c r="P1919" s="9">
        <v>28555.114860000001</v>
      </c>
      <c r="Q1919" s="9">
        <v>85864.34</v>
      </c>
      <c r="R1919" s="12">
        <f>J1919*VLOOKUP(C1919,'Projeto Básico'!A:F,6,FALSE)</f>
        <v>12.153823851318727</v>
      </c>
    </row>
    <row r="1920" spans="1:18">
      <c r="A1920" t="str">
        <f t="shared" si="29"/>
        <v>IngaíMG</v>
      </c>
      <c r="B1920" s="21" t="s">
        <v>4641</v>
      </c>
      <c r="C1920" s="22" t="s">
        <v>24</v>
      </c>
      <c r="D1920" s="22" t="s">
        <v>2459</v>
      </c>
      <c r="E1920" s="9" t="s">
        <v>5632</v>
      </c>
      <c r="F1920" s="9">
        <v>3130804</v>
      </c>
      <c r="G1920" s="9" t="s">
        <v>5633</v>
      </c>
      <c r="H1920" s="9" t="s">
        <v>5634</v>
      </c>
      <c r="I1920" s="9">
        <v>305.59100000000001</v>
      </c>
      <c r="J1920" s="9">
        <v>2785</v>
      </c>
      <c r="K1920" s="9">
        <v>8.6</v>
      </c>
      <c r="L1920" s="9">
        <v>98.7</v>
      </c>
      <c r="M1920" s="9">
        <v>0.69699999999999995</v>
      </c>
      <c r="N1920" s="9" t="s">
        <v>151</v>
      </c>
      <c r="O1920" s="9">
        <v>13396.74519</v>
      </c>
      <c r="P1920" s="9">
        <v>12630.634099999999</v>
      </c>
      <c r="Q1920" s="9">
        <v>33915.54</v>
      </c>
      <c r="R1920" s="12">
        <f>J1920*VLOOKUP(C1920,'Projeto Básico'!A:F,6,FALSE)</f>
        <v>4.8292765624087108</v>
      </c>
    </row>
    <row r="1921" spans="1:18">
      <c r="A1921" t="str">
        <f t="shared" si="29"/>
        <v>InhapimMG</v>
      </c>
      <c r="B1921" s="21" t="s">
        <v>4641</v>
      </c>
      <c r="C1921" s="22" t="s">
        <v>24</v>
      </c>
      <c r="D1921" s="22" t="s">
        <v>2459</v>
      </c>
      <c r="E1921" s="9" t="s">
        <v>5635</v>
      </c>
      <c r="F1921" s="9">
        <v>3130903</v>
      </c>
      <c r="G1921" s="9" t="s">
        <v>5636</v>
      </c>
      <c r="H1921" s="9" t="s">
        <v>5637</v>
      </c>
      <c r="I1921" s="9">
        <v>858.024</v>
      </c>
      <c r="J1921" s="9">
        <v>24020</v>
      </c>
      <c r="K1921" s="9">
        <v>28.31</v>
      </c>
      <c r="L1921" s="9">
        <v>97.9</v>
      </c>
      <c r="M1921" s="9">
        <v>0.65800000000000003</v>
      </c>
      <c r="N1921" s="9">
        <v>20.58</v>
      </c>
      <c r="O1921" s="9">
        <v>44299.895250000001</v>
      </c>
      <c r="P1921" s="9">
        <v>44560.007810000003</v>
      </c>
      <c r="Q1921" s="9">
        <v>15163.89</v>
      </c>
      <c r="R1921" s="12">
        <f>J1921*VLOOKUP(C1921,'Projeto Básico'!A:F,6,FALSE)</f>
        <v>41.651426581349099</v>
      </c>
    </row>
    <row r="1922" spans="1:18">
      <c r="A1922" t="str">
        <f t="shared" si="29"/>
        <v>InhaúmaMG</v>
      </c>
      <c r="B1922" s="21" t="s">
        <v>4641</v>
      </c>
      <c r="C1922" s="22" t="s">
        <v>24</v>
      </c>
      <c r="D1922" s="22" t="s">
        <v>2459</v>
      </c>
      <c r="E1922" s="9" t="s">
        <v>5638</v>
      </c>
      <c r="F1922" s="9">
        <v>3131000</v>
      </c>
      <c r="G1922" s="9" t="s">
        <v>5639</v>
      </c>
      <c r="H1922" s="9" t="s">
        <v>5640</v>
      </c>
      <c r="I1922" s="9">
        <v>244.99600000000001</v>
      </c>
      <c r="J1922" s="9">
        <v>6352</v>
      </c>
      <c r="K1922" s="9">
        <v>23.51</v>
      </c>
      <c r="L1922" s="9">
        <v>99.4</v>
      </c>
      <c r="M1922" s="9">
        <v>0.70199999999999996</v>
      </c>
      <c r="N1922" s="9" t="s">
        <v>151</v>
      </c>
      <c r="O1922" s="9">
        <v>21616.47192</v>
      </c>
      <c r="P1922" s="9">
        <v>20274.281220000001</v>
      </c>
      <c r="Q1922" s="9">
        <v>19254.68</v>
      </c>
      <c r="R1922" s="12">
        <f>J1922*VLOOKUP(C1922,'Projeto Básico'!A:F,6,FALSE)</f>
        <v>11.014565430671501</v>
      </c>
    </row>
    <row r="1923" spans="1:18">
      <c r="A1923" t="str">
        <f t="shared" si="29"/>
        <v>InimutabaMG</v>
      </c>
      <c r="B1923" s="21" t="s">
        <v>4641</v>
      </c>
      <c r="C1923" s="22" t="s">
        <v>24</v>
      </c>
      <c r="D1923" s="22" t="s">
        <v>2459</v>
      </c>
      <c r="E1923" s="9" t="s">
        <v>5641</v>
      </c>
      <c r="F1923" s="9">
        <v>3131109</v>
      </c>
      <c r="G1923" s="9" t="s">
        <v>5642</v>
      </c>
      <c r="H1923" s="9" t="s">
        <v>5643</v>
      </c>
      <c r="I1923" s="9">
        <v>527.05999999999995</v>
      </c>
      <c r="J1923" s="9">
        <v>7605</v>
      </c>
      <c r="K1923" s="9">
        <v>12.82</v>
      </c>
      <c r="L1923" s="9">
        <v>98.3</v>
      </c>
      <c r="M1923" s="9">
        <v>0.66400000000000003</v>
      </c>
      <c r="N1923" s="9">
        <v>12.2</v>
      </c>
      <c r="O1923" s="9">
        <v>18682.086019999999</v>
      </c>
      <c r="P1923" s="9">
        <v>17913.803159999999</v>
      </c>
      <c r="Q1923" s="9">
        <v>10663.82</v>
      </c>
      <c r="R1923" s="12">
        <f>J1923*VLOOKUP(C1923,'Projeto Básico'!A:F,6,FALSE)</f>
        <v>13.187306375985008</v>
      </c>
    </row>
    <row r="1924" spans="1:18">
      <c r="A1924" t="str">
        <f t="shared" si="29"/>
        <v>IpabaMG</v>
      </c>
      <c r="B1924" s="21" t="s">
        <v>4641</v>
      </c>
      <c r="C1924" s="22" t="s">
        <v>24</v>
      </c>
      <c r="D1924" s="22" t="s">
        <v>2459</v>
      </c>
      <c r="E1924" s="9" t="s">
        <v>5644</v>
      </c>
      <c r="F1924" s="9">
        <v>3131158</v>
      </c>
      <c r="G1924" s="9" t="s">
        <v>5645</v>
      </c>
      <c r="H1924" s="9" t="s">
        <v>5646</v>
      </c>
      <c r="I1924" s="9">
        <v>113.246</v>
      </c>
      <c r="J1924" s="9">
        <v>18926</v>
      </c>
      <c r="K1924" s="9">
        <v>147.69</v>
      </c>
      <c r="L1924" s="9">
        <v>98.6</v>
      </c>
      <c r="M1924" s="9">
        <v>0.66500000000000004</v>
      </c>
      <c r="N1924" s="9">
        <v>8.89</v>
      </c>
      <c r="O1924" s="9">
        <v>33435.75331</v>
      </c>
      <c r="P1924" s="9">
        <v>29183.08742</v>
      </c>
      <c r="Q1924" s="9">
        <v>9514.6</v>
      </c>
      <c r="R1924" s="12">
        <f>J1924*VLOOKUP(C1924,'Projeto Básico'!A:F,6,FALSE)</f>
        <v>32.818272251399378</v>
      </c>
    </row>
    <row r="1925" spans="1:18">
      <c r="A1925" t="str">
        <f t="shared" si="29"/>
        <v>IpanemaMG</v>
      </c>
      <c r="B1925" s="21" t="s">
        <v>4641</v>
      </c>
      <c r="C1925" s="22" t="s">
        <v>24</v>
      </c>
      <c r="D1925" s="22" t="s">
        <v>2459</v>
      </c>
      <c r="E1925" s="9" t="s">
        <v>5647</v>
      </c>
      <c r="F1925" s="9">
        <v>3131208</v>
      </c>
      <c r="G1925" s="9" t="s">
        <v>5179</v>
      </c>
      <c r="H1925" s="9" t="s">
        <v>5648</v>
      </c>
      <c r="I1925" s="9">
        <v>456.64100000000002</v>
      </c>
      <c r="J1925" s="9">
        <v>20133</v>
      </c>
      <c r="K1925" s="9">
        <v>39.79</v>
      </c>
      <c r="L1925" s="9">
        <v>98.5</v>
      </c>
      <c r="M1925" s="9">
        <v>0.69299999999999995</v>
      </c>
      <c r="N1925" s="9">
        <v>20.41</v>
      </c>
      <c r="O1925" s="9">
        <v>43126.014230000001</v>
      </c>
      <c r="P1925" s="9">
        <v>39971.26</v>
      </c>
      <c r="Q1925" s="9">
        <v>14374.42</v>
      </c>
      <c r="R1925" s="12">
        <f>J1925*VLOOKUP(C1925,'Projeto Básico'!A:F,6,FALSE)</f>
        <v>34.911247766956762</v>
      </c>
    </row>
    <row r="1926" spans="1:18">
      <c r="A1926" t="str">
        <f t="shared" ref="A1926:A1989" si="30">CONCATENATE(E1926,C1926)</f>
        <v>IpatingaMG</v>
      </c>
      <c r="B1926" s="21" t="s">
        <v>4641</v>
      </c>
      <c r="C1926" s="22" t="s">
        <v>24</v>
      </c>
      <c r="D1926" s="22" t="s">
        <v>2459</v>
      </c>
      <c r="E1926" s="9" t="s">
        <v>5649</v>
      </c>
      <c r="F1926" s="9">
        <v>3131307</v>
      </c>
      <c r="G1926" s="9" t="s">
        <v>5650</v>
      </c>
      <c r="H1926" s="9" t="s">
        <v>5651</v>
      </c>
      <c r="I1926" s="9">
        <v>164.88399999999999</v>
      </c>
      <c r="J1926" s="9">
        <v>267333</v>
      </c>
      <c r="K1926" s="9">
        <v>1452.34</v>
      </c>
      <c r="L1926" s="9">
        <v>97.8</v>
      </c>
      <c r="M1926" s="9">
        <v>0.77100000000000002</v>
      </c>
      <c r="N1926" s="9">
        <v>7.97</v>
      </c>
      <c r="O1926" s="9">
        <v>682465.83310000005</v>
      </c>
      <c r="P1926" s="9">
        <v>633734.44559000002</v>
      </c>
      <c r="Q1926" s="9">
        <v>42001.94</v>
      </c>
      <c r="R1926" s="12">
        <f>J1926*VLOOKUP(C1926,'Projeto Básico'!A:F,6,FALSE)</f>
        <v>463.56373115203155</v>
      </c>
    </row>
    <row r="1927" spans="1:18">
      <c r="A1927" t="str">
        <f t="shared" si="30"/>
        <v>IpiaçuMG</v>
      </c>
      <c r="B1927" s="21" t="s">
        <v>4641</v>
      </c>
      <c r="C1927" s="22" t="s">
        <v>24</v>
      </c>
      <c r="D1927" s="22" t="s">
        <v>2459</v>
      </c>
      <c r="E1927" s="9" t="s">
        <v>5652</v>
      </c>
      <c r="F1927" s="9">
        <v>3131406</v>
      </c>
      <c r="G1927" s="9" t="s">
        <v>5653</v>
      </c>
      <c r="H1927" s="9" t="s">
        <v>5654</v>
      </c>
      <c r="I1927" s="9">
        <v>466.02</v>
      </c>
      <c r="J1927" s="9">
        <v>4229</v>
      </c>
      <c r="K1927" s="9">
        <v>8.81</v>
      </c>
      <c r="L1927" s="9">
        <v>98.7</v>
      </c>
      <c r="M1927" s="9">
        <v>0.69599999999999995</v>
      </c>
      <c r="N1927" s="9" t="s">
        <v>151</v>
      </c>
      <c r="O1927" s="9">
        <v>21781.15525</v>
      </c>
      <c r="P1927" s="9">
        <v>20591.959149999999</v>
      </c>
      <c r="Q1927" s="9">
        <v>33566.07</v>
      </c>
      <c r="R1927" s="12">
        <f>J1927*VLOOKUP(C1927,'Projeto Básico'!A:F,6,FALSE)</f>
        <v>7.33321744431829</v>
      </c>
    </row>
    <row r="1928" spans="1:18">
      <c r="A1928" t="str">
        <f t="shared" si="30"/>
        <v>IpuiúnaMG</v>
      </c>
      <c r="B1928" s="21" t="s">
        <v>4641</v>
      </c>
      <c r="C1928" s="22" t="s">
        <v>24</v>
      </c>
      <c r="D1928" s="22" t="s">
        <v>2459</v>
      </c>
      <c r="E1928" s="9" t="s">
        <v>5655</v>
      </c>
      <c r="F1928" s="9">
        <v>3131505</v>
      </c>
      <c r="G1928" s="9" t="s">
        <v>5656</v>
      </c>
      <c r="H1928" s="9" t="s">
        <v>5657</v>
      </c>
      <c r="I1928" s="9">
        <v>298.19499999999999</v>
      </c>
      <c r="J1928" s="9">
        <v>10156</v>
      </c>
      <c r="K1928" s="9">
        <v>31.93</v>
      </c>
      <c r="L1928" s="9">
        <v>97.6</v>
      </c>
      <c r="M1928" s="9">
        <v>0.68600000000000005</v>
      </c>
      <c r="N1928" s="9" t="s">
        <v>151</v>
      </c>
      <c r="O1928" s="9">
        <v>22154.285670000001</v>
      </c>
      <c r="P1928" s="9">
        <v>21300.455839999999</v>
      </c>
      <c r="Q1928" s="9">
        <v>17055.16</v>
      </c>
      <c r="R1928" s="12">
        <f>J1928*VLOOKUP(C1928,'Projeto Básico'!A:F,6,FALSE)</f>
        <v>17.610819665286488</v>
      </c>
    </row>
    <row r="1929" spans="1:18">
      <c r="A1929" t="str">
        <f t="shared" si="30"/>
        <v>Iraí de MinasMG</v>
      </c>
      <c r="B1929" s="21" t="s">
        <v>4641</v>
      </c>
      <c r="C1929" s="22" t="s">
        <v>24</v>
      </c>
      <c r="D1929" s="22" t="s">
        <v>2459</v>
      </c>
      <c r="E1929" s="9" t="s">
        <v>5658</v>
      </c>
      <c r="F1929" s="9">
        <v>3131604</v>
      </c>
      <c r="G1929" s="9" t="s">
        <v>5659</v>
      </c>
      <c r="H1929" s="9" t="s">
        <v>5660</v>
      </c>
      <c r="I1929" s="9">
        <v>356.26400000000001</v>
      </c>
      <c r="J1929" s="9">
        <v>7067</v>
      </c>
      <c r="K1929" s="9">
        <v>18.149999999999999</v>
      </c>
      <c r="L1929" s="9">
        <v>95</v>
      </c>
      <c r="M1929" s="9">
        <v>0.69499999999999995</v>
      </c>
      <c r="N1929" s="9" t="s">
        <v>151</v>
      </c>
      <c r="O1929" s="9">
        <v>22939.454000000002</v>
      </c>
      <c r="P1929" s="9">
        <v>20784.033960000001</v>
      </c>
      <c r="Q1929" s="9">
        <v>30034.2</v>
      </c>
      <c r="R1929" s="12">
        <f>J1929*VLOOKUP(C1929,'Projeto Básico'!A:F,6,FALSE)</f>
        <v>12.254397654054706</v>
      </c>
    </row>
    <row r="1930" spans="1:18">
      <c r="A1930" t="str">
        <f t="shared" si="30"/>
        <v>ItabiraMG</v>
      </c>
      <c r="B1930" s="21" t="s">
        <v>4641</v>
      </c>
      <c r="C1930" s="22" t="s">
        <v>24</v>
      </c>
      <c r="D1930" s="22" t="s">
        <v>2459</v>
      </c>
      <c r="E1930" s="9" t="s">
        <v>5661</v>
      </c>
      <c r="F1930" s="9">
        <v>3131703</v>
      </c>
      <c r="G1930" s="9" t="s">
        <v>5662</v>
      </c>
      <c r="H1930" s="9" t="s">
        <v>5663</v>
      </c>
      <c r="I1930" s="9">
        <v>1253.704</v>
      </c>
      <c r="J1930" s="9">
        <v>121717</v>
      </c>
      <c r="K1930" s="9">
        <v>87.57</v>
      </c>
      <c r="L1930" s="9">
        <v>98.7</v>
      </c>
      <c r="M1930" s="9">
        <v>0.75600000000000001</v>
      </c>
      <c r="N1930" s="9">
        <v>9.75</v>
      </c>
      <c r="O1930" s="9">
        <v>501598.32423999999</v>
      </c>
      <c r="P1930" s="9">
        <v>428813.11788999999</v>
      </c>
      <c r="Q1930" s="9">
        <v>56164.2</v>
      </c>
      <c r="R1930" s="12">
        <f>J1930*VLOOKUP(C1930,'Projeto Básico'!A:F,6,FALSE)</f>
        <v>211.06106116578135</v>
      </c>
    </row>
    <row r="1931" spans="1:18">
      <c r="A1931" t="str">
        <f t="shared" si="30"/>
        <v>ItabirinhaMG</v>
      </c>
      <c r="B1931" s="21" t="s">
        <v>4641</v>
      </c>
      <c r="C1931" s="22" t="s">
        <v>24</v>
      </c>
      <c r="D1931" s="22" t="s">
        <v>2459</v>
      </c>
      <c r="E1931" s="9" t="s">
        <v>5664</v>
      </c>
      <c r="F1931" s="9">
        <v>3131802</v>
      </c>
      <c r="G1931" s="9" t="s">
        <v>5665</v>
      </c>
      <c r="H1931" s="9" t="s">
        <v>5666</v>
      </c>
      <c r="I1931" s="9">
        <v>209.03399999999999</v>
      </c>
      <c r="J1931" s="9">
        <v>11637</v>
      </c>
      <c r="K1931" s="9">
        <v>51.16</v>
      </c>
      <c r="L1931" s="9">
        <v>96.2</v>
      </c>
      <c r="M1931" s="9">
        <v>0.65300000000000002</v>
      </c>
      <c r="N1931" s="9">
        <v>13.89</v>
      </c>
      <c r="O1931" s="9">
        <v>26176.242630000001</v>
      </c>
      <c r="P1931" s="9">
        <v>24019.235720000001</v>
      </c>
      <c r="Q1931" s="9">
        <v>11979.33</v>
      </c>
      <c r="R1931" s="12">
        <f>J1931*VLOOKUP(C1931,'Projeto Básico'!A:F,6,FALSE)</f>
        <v>20.178919697217296</v>
      </c>
    </row>
    <row r="1932" spans="1:18">
      <c r="A1932" t="str">
        <f t="shared" si="30"/>
        <v>ItabiritoMG</v>
      </c>
      <c r="B1932" s="21" t="s">
        <v>4641</v>
      </c>
      <c r="C1932" s="22" t="s">
        <v>24</v>
      </c>
      <c r="D1932" s="22" t="s">
        <v>2459</v>
      </c>
      <c r="E1932" s="9" t="s">
        <v>5667</v>
      </c>
      <c r="F1932" s="9">
        <v>3131901</v>
      </c>
      <c r="G1932" s="9" t="s">
        <v>5668</v>
      </c>
      <c r="H1932" s="9" t="s">
        <v>5669</v>
      </c>
      <c r="I1932" s="9">
        <v>544.02700000000004</v>
      </c>
      <c r="J1932" s="9">
        <v>52996</v>
      </c>
      <c r="K1932" s="9">
        <v>83.76</v>
      </c>
      <c r="L1932" s="9">
        <v>99.4</v>
      </c>
      <c r="M1932" s="9">
        <v>0.73</v>
      </c>
      <c r="N1932" s="9">
        <v>8</v>
      </c>
      <c r="O1932" s="9">
        <v>262765.19078</v>
      </c>
      <c r="P1932" s="9">
        <v>254135.81148999999</v>
      </c>
      <c r="Q1932" s="9">
        <v>126859.47</v>
      </c>
      <c r="R1932" s="12">
        <f>J1932*VLOOKUP(C1932,'Projeto Básico'!A:F,6,FALSE)</f>
        <v>91.896711203379553</v>
      </c>
    </row>
    <row r="1933" spans="1:18">
      <c r="A1933" t="str">
        <f t="shared" si="30"/>
        <v>ItacambiraMG</v>
      </c>
      <c r="B1933" s="21" t="s">
        <v>4641</v>
      </c>
      <c r="C1933" s="22" t="s">
        <v>24</v>
      </c>
      <c r="D1933" s="22" t="s">
        <v>2459</v>
      </c>
      <c r="E1933" s="9" t="s">
        <v>5670</v>
      </c>
      <c r="F1933" s="9">
        <v>3132008</v>
      </c>
      <c r="G1933" s="9" t="s">
        <v>5671</v>
      </c>
      <c r="H1933" s="9" t="s">
        <v>5672</v>
      </c>
      <c r="I1933" s="9">
        <v>1788.4449999999999</v>
      </c>
      <c r="J1933" s="9">
        <v>5447</v>
      </c>
      <c r="K1933" s="9">
        <v>2.79</v>
      </c>
      <c r="L1933" s="9">
        <v>95.3</v>
      </c>
      <c r="M1933" s="9">
        <v>0.628</v>
      </c>
      <c r="N1933" s="9" t="s">
        <v>151</v>
      </c>
      <c r="O1933" s="9">
        <v>16616.300360000001</v>
      </c>
      <c r="P1933" s="9">
        <v>14537.151110000001</v>
      </c>
      <c r="Q1933" s="9">
        <v>12452.55</v>
      </c>
      <c r="R1933" s="12">
        <f>J1933*VLOOKUP(C1933,'Projeto Básico'!A:F,6,FALSE)</f>
        <v>9.4452673017738764</v>
      </c>
    </row>
    <row r="1934" spans="1:18">
      <c r="A1934" t="str">
        <f t="shared" si="30"/>
        <v>ItacarambiMG</v>
      </c>
      <c r="B1934" s="21" t="s">
        <v>4641</v>
      </c>
      <c r="C1934" s="22" t="s">
        <v>24</v>
      </c>
      <c r="D1934" s="22" t="s">
        <v>2459</v>
      </c>
      <c r="E1934" s="9" t="s">
        <v>5673</v>
      </c>
      <c r="F1934" s="9">
        <v>3132107</v>
      </c>
      <c r="G1934" s="9" t="s">
        <v>5674</v>
      </c>
      <c r="H1934" s="9" t="s">
        <v>5675</v>
      </c>
      <c r="I1934" s="9">
        <v>1225.2729999999999</v>
      </c>
      <c r="J1934" s="9">
        <v>18175</v>
      </c>
      <c r="K1934" s="9">
        <v>14.46</v>
      </c>
      <c r="L1934" s="9">
        <v>97.6</v>
      </c>
      <c r="M1934" s="9">
        <v>0.64100000000000001</v>
      </c>
      <c r="N1934" s="9">
        <v>13.33</v>
      </c>
      <c r="O1934" s="9">
        <v>54157.357839999997</v>
      </c>
      <c r="P1934" s="9">
        <v>48504.75419</v>
      </c>
      <c r="Q1934" s="9">
        <v>11355.54</v>
      </c>
      <c r="R1934" s="12">
        <f>J1934*VLOOKUP(C1934,'Projeto Básico'!A:F,6,FALSE)</f>
        <v>31.516014909076596</v>
      </c>
    </row>
    <row r="1935" spans="1:18">
      <c r="A1935" t="str">
        <f t="shared" si="30"/>
        <v>ItaguaraMG</v>
      </c>
      <c r="B1935" s="21" t="s">
        <v>4641</v>
      </c>
      <c r="C1935" s="22" t="s">
        <v>24</v>
      </c>
      <c r="D1935" s="22" t="s">
        <v>2459</v>
      </c>
      <c r="E1935" s="9" t="s">
        <v>5676</v>
      </c>
      <c r="F1935" s="9">
        <v>3132206</v>
      </c>
      <c r="G1935" s="9" t="s">
        <v>5677</v>
      </c>
      <c r="H1935" s="9" t="s">
        <v>5678</v>
      </c>
      <c r="I1935" s="9">
        <v>410.46800000000002</v>
      </c>
      <c r="J1935" s="9">
        <v>13510</v>
      </c>
      <c r="K1935" s="9">
        <v>30.14</v>
      </c>
      <c r="L1935" s="9">
        <v>96.4</v>
      </c>
      <c r="M1935" s="9">
        <v>0.69099999999999995</v>
      </c>
      <c r="N1935" s="9">
        <v>6.58</v>
      </c>
      <c r="O1935" s="9">
        <v>33539.952380000002</v>
      </c>
      <c r="P1935" s="9">
        <v>30448.662680000001</v>
      </c>
      <c r="Q1935" s="9">
        <v>25391.52</v>
      </c>
      <c r="R1935" s="12">
        <f>J1935*VLOOKUP(C1935,'Projeto Básico'!A:F,6,FALSE)</f>
        <v>23.426759913156797</v>
      </c>
    </row>
    <row r="1936" spans="1:18">
      <c r="A1936" t="str">
        <f t="shared" si="30"/>
        <v>ItaipéMG</v>
      </c>
      <c r="B1936" s="21" t="s">
        <v>4641</v>
      </c>
      <c r="C1936" s="22" t="s">
        <v>24</v>
      </c>
      <c r="D1936" s="22" t="s">
        <v>2459</v>
      </c>
      <c r="E1936" s="9" t="s">
        <v>5679</v>
      </c>
      <c r="F1936" s="9">
        <v>3132305</v>
      </c>
      <c r="G1936" s="9" t="s">
        <v>5680</v>
      </c>
      <c r="H1936" s="9" t="s">
        <v>5681</v>
      </c>
      <c r="I1936" s="9">
        <v>480.82900000000001</v>
      </c>
      <c r="J1936" s="9">
        <v>12910</v>
      </c>
      <c r="K1936" s="9">
        <v>24.54</v>
      </c>
      <c r="L1936" s="9">
        <v>95.3</v>
      </c>
      <c r="M1936" s="9">
        <v>0.55200000000000005</v>
      </c>
      <c r="N1936" s="9">
        <v>6.25</v>
      </c>
      <c r="O1936" s="9">
        <v>26356.78673</v>
      </c>
      <c r="P1936" s="9">
        <v>27101.239369999999</v>
      </c>
      <c r="Q1936" s="9">
        <v>8197.44</v>
      </c>
      <c r="R1936" s="12">
        <f>J1936*VLOOKUP(C1936,'Projeto Básico'!A:F,6,FALSE)</f>
        <v>22.386341264163899</v>
      </c>
    </row>
    <row r="1937" spans="1:18">
      <c r="A1937" t="str">
        <f t="shared" si="30"/>
        <v>ItajubáMG</v>
      </c>
      <c r="B1937" s="21" t="s">
        <v>4641</v>
      </c>
      <c r="C1937" s="22" t="s">
        <v>24</v>
      </c>
      <c r="D1937" s="22" t="s">
        <v>2459</v>
      </c>
      <c r="E1937" s="9" t="s">
        <v>5682</v>
      </c>
      <c r="F1937" s="9">
        <v>3132404</v>
      </c>
      <c r="G1937" s="9" t="s">
        <v>5683</v>
      </c>
      <c r="H1937" s="9" t="s">
        <v>5684</v>
      </c>
      <c r="I1937" s="9">
        <v>294.83499999999998</v>
      </c>
      <c r="J1937" s="9">
        <v>97782</v>
      </c>
      <c r="K1937" s="9">
        <v>307.49</v>
      </c>
      <c r="L1937" s="9">
        <v>98.1</v>
      </c>
      <c r="M1937" s="9">
        <v>0.78700000000000003</v>
      </c>
      <c r="N1937" s="9">
        <v>7.54</v>
      </c>
      <c r="O1937" s="9">
        <v>231580.79042</v>
      </c>
      <c r="P1937" s="9">
        <v>219163.4014</v>
      </c>
      <c r="Q1937" s="9">
        <v>33809.39</v>
      </c>
      <c r="R1937" s="12">
        <f>J1937*VLOOKUP(C1937,'Projeto Básico'!A:F,6,FALSE)</f>
        <v>169.55702722637292</v>
      </c>
    </row>
    <row r="1938" spans="1:18">
      <c r="A1938" t="str">
        <f t="shared" si="30"/>
        <v>ItamarandibaMG</v>
      </c>
      <c r="B1938" s="21" t="s">
        <v>4641</v>
      </c>
      <c r="C1938" s="22" t="s">
        <v>24</v>
      </c>
      <c r="D1938" s="22" t="s">
        <v>2459</v>
      </c>
      <c r="E1938" s="9" t="s">
        <v>5685</v>
      </c>
      <c r="F1938" s="9">
        <v>3132503</v>
      </c>
      <c r="G1938" s="9" t="s">
        <v>5686</v>
      </c>
      <c r="H1938" s="9" t="s">
        <v>5687</v>
      </c>
      <c r="I1938" s="9">
        <v>2735.5729999999999</v>
      </c>
      <c r="J1938" s="9">
        <v>35130</v>
      </c>
      <c r="K1938" s="9">
        <v>11.76</v>
      </c>
      <c r="L1938" s="9">
        <v>97.3</v>
      </c>
      <c r="M1938" s="9">
        <v>0.64600000000000002</v>
      </c>
      <c r="N1938" s="9">
        <v>9.0500000000000007</v>
      </c>
      <c r="O1938" s="9">
        <v>77889.81422</v>
      </c>
      <c r="P1938" s="9">
        <v>59448.804470000003</v>
      </c>
      <c r="Q1938" s="9">
        <v>17062.45</v>
      </c>
      <c r="R1938" s="12">
        <f>J1938*VLOOKUP(C1938,'Projeto Básico'!A:F,6,FALSE)</f>
        <v>60.916511898534296</v>
      </c>
    </row>
    <row r="1939" spans="1:18">
      <c r="A1939" t="str">
        <f t="shared" si="30"/>
        <v>Itamarati de MinasMG</v>
      </c>
      <c r="B1939" s="21" t="s">
        <v>4641</v>
      </c>
      <c r="C1939" s="22" t="s">
        <v>24</v>
      </c>
      <c r="D1939" s="22" t="s">
        <v>2459</v>
      </c>
      <c r="E1939" s="9" t="s">
        <v>5688</v>
      </c>
      <c r="F1939" s="9">
        <v>3132602</v>
      </c>
      <c r="G1939" s="9" t="s">
        <v>5689</v>
      </c>
      <c r="H1939" s="9" t="s">
        <v>5690</v>
      </c>
      <c r="I1939" s="9">
        <v>94.567999999999998</v>
      </c>
      <c r="J1939" s="9">
        <v>4395</v>
      </c>
      <c r="K1939" s="9">
        <v>43.13</v>
      </c>
      <c r="L1939" s="9">
        <v>97.5</v>
      </c>
      <c r="M1939" s="9">
        <v>0.68799999999999994</v>
      </c>
      <c r="N1939" s="9">
        <v>20</v>
      </c>
      <c r="O1939" s="9">
        <v>15867.11428</v>
      </c>
      <c r="P1939" s="9">
        <v>12897.59618</v>
      </c>
      <c r="Q1939" s="9">
        <v>14271.39</v>
      </c>
      <c r="R1939" s="12">
        <f>J1939*VLOOKUP(C1939,'Projeto Básico'!A:F,6,FALSE)</f>
        <v>7.6210666038729924</v>
      </c>
    </row>
    <row r="1940" spans="1:18">
      <c r="A1940" t="str">
        <f t="shared" si="30"/>
        <v>ItambacuriMG</v>
      </c>
      <c r="B1940" s="21" t="s">
        <v>4641</v>
      </c>
      <c r="C1940" s="22" t="s">
        <v>24</v>
      </c>
      <c r="D1940" s="22" t="s">
        <v>2459</v>
      </c>
      <c r="E1940" s="9" t="s">
        <v>5691</v>
      </c>
      <c r="F1940" s="9">
        <v>3132701</v>
      </c>
      <c r="G1940" s="9" t="s">
        <v>5692</v>
      </c>
      <c r="H1940" s="9" t="s">
        <v>5693</v>
      </c>
      <c r="I1940" s="9">
        <v>1419.2090000000001</v>
      </c>
      <c r="J1940" s="9">
        <v>23207</v>
      </c>
      <c r="K1940" s="9">
        <v>16.07</v>
      </c>
      <c r="L1940" s="9">
        <v>98.2</v>
      </c>
      <c r="M1940" s="9">
        <v>0.63400000000000001</v>
      </c>
      <c r="N1940" s="9">
        <v>13.29</v>
      </c>
      <c r="O1940" s="9">
        <v>51483.326289999997</v>
      </c>
      <c r="P1940" s="9">
        <v>48320.434690000002</v>
      </c>
      <c r="Q1940" s="9">
        <v>13448.47</v>
      </c>
      <c r="R1940" s="12">
        <f>J1940*VLOOKUP(C1940,'Projeto Básico'!A:F,6,FALSE)</f>
        <v>40.241659311963716</v>
      </c>
    </row>
    <row r="1941" spans="1:18">
      <c r="A1941" t="str">
        <f t="shared" si="30"/>
        <v>Itambé do Mato DentroMG</v>
      </c>
      <c r="B1941" s="21" t="s">
        <v>4641</v>
      </c>
      <c r="C1941" s="22" t="s">
        <v>24</v>
      </c>
      <c r="D1941" s="22" t="s">
        <v>2459</v>
      </c>
      <c r="E1941" s="9" t="s">
        <v>5694</v>
      </c>
      <c r="F1941" s="9">
        <v>3132800</v>
      </c>
      <c r="G1941" s="9" t="s">
        <v>1234</v>
      </c>
      <c r="H1941" s="9" t="s">
        <v>5695</v>
      </c>
      <c r="I1941" s="9">
        <v>380.34</v>
      </c>
      <c r="J1941" s="9">
        <v>2032</v>
      </c>
      <c r="K1941" s="9">
        <v>6</v>
      </c>
      <c r="L1941" s="9">
        <v>97.4</v>
      </c>
      <c r="M1941" s="9">
        <v>0.63400000000000001</v>
      </c>
      <c r="N1941" s="9" t="s">
        <v>151</v>
      </c>
      <c r="O1941" s="9">
        <v>12551.51784</v>
      </c>
      <c r="P1941" s="9">
        <v>10270.91302</v>
      </c>
      <c r="Q1941" s="9">
        <v>15377.32</v>
      </c>
      <c r="R1941" s="12">
        <f>J1941*VLOOKUP(C1941,'Projeto Básico'!A:F,6,FALSE)</f>
        <v>3.5235511579226211</v>
      </c>
    </row>
    <row r="1942" spans="1:18">
      <c r="A1942" t="str">
        <f t="shared" si="30"/>
        <v>ItamogiMG</v>
      </c>
      <c r="B1942" s="21" t="s">
        <v>4641</v>
      </c>
      <c r="C1942" s="22" t="s">
        <v>24</v>
      </c>
      <c r="D1942" s="22" t="s">
        <v>2459</v>
      </c>
      <c r="E1942" s="9" t="s">
        <v>5696</v>
      </c>
      <c r="F1942" s="9">
        <v>3132909</v>
      </c>
      <c r="G1942" s="9" t="s">
        <v>5697</v>
      </c>
      <c r="H1942" s="9" t="s">
        <v>5698</v>
      </c>
      <c r="I1942" s="9">
        <v>243.714</v>
      </c>
      <c r="J1942" s="9">
        <v>10122</v>
      </c>
      <c r="K1942" s="9">
        <v>42.47</v>
      </c>
      <c r="L1942" s="9">
        <v>96.8</v>
      </c>
      <c r="M1942" s="9">
        <v>0.67400000000000004</v>
      </c>
      <c r="N1942" s="9">
        <v>19.23</v>
      </c>
      <c r="O1942" s="9">
        <v>28647.035339999999</v>
      </c>
      <c r="P1942" s="9">
        <v>23766.359810000002</v>
      </c>
      <c r="Q1942" s="9">
        <v>20786.05</v>
      </c>
      <c r="R1942" s="12">
        <f>J1942*VLOOKUP(C1942,'Projeto Básico'!A:F,6,FALSE)</f>
        <v>17.551862608510223</v>
      </c>
    </row>
    <row r="1943" spans="1:18">
      <c r="A1943" t="str">
        <f t="shared" si="30"/>
        <v>ItamonteMG</v>
      </c>
      <c r="B1943" s="21" t="s">
        <v>4641</v>
      </c>
      <c r="C1943" s="22" t="s">
        <v>24</v>
      </c>
      <c r="D1943" s="22" t="s">
        <v>2459</v>
      </c>
      <c r="E1943" s="9" t="s">
        <v>5699</v>
      </c>
      <c r="F1943" s="9">
        <v>3133006</v>
      </c>
      <c r="G1943" s="9" t="s">
        <v>5700</v>
      </c>
      <c r="H1943" s="9" t="s">
        <v>5701</v>
      </c>
      <c r="I1943" s="9">
        <v>431.79199999999997</v>
      </c>
      <c r="J1943" s="9">
        <v>15844</v>
      </c>
      <c r="K1943" s="9">
        <v>32.43</v>
      </c>
      <c r="L1943" s="9">
        <v>98.5</v>
      </c>
      <c r="M1943" s="9">
        <v>0.70499999999999996</v>
      </c>
      <c r="N1943" s="9" t="s">
        <v>151</v>
      </c>
      <c r="O1943" s="9">
        <v>40900.263169999998</v>
      </c>
      <c r="P1943" s="9">
        <v>37643.537100000001</v>
      </c>
      <c r="Q1943" s="9">
        <v>65183.75</v>
      </c>
      <c r="R1943" s="12">
        <f>J1943*VLOOKUP(C1943,'Projeto Básico'!A:F,6,FALSE)</f>
        <v>27.473988457739178</v>
      </c>
    </row>
    <row r="1944" spans="1:18">
      <c r="A1944" t="str">
        <f t="shared" si="30"/>
        <v>ItanhanduMG</v>
      </c>
      <c r="B1944" s="21" t="s">
        <v>4641</v>
      </c>
      <c r="C1944" s="22" t="s">
        <v>24</v>
      </c>
      <c r="D1944" s="22" t="s">
        <v>2459</v>
      </c>
      <c r="E1944" s="9" t="s">
        <v>5702</v>
      </c>
      <c r="F1944" s="9">
        <v>3133105</v>
      </c>
      <c r="G1944" s="9" t="s">
        <v>5703</v>
      </c>
      <c r="H1944" s="9" t="s">
        <v>5704</v>
      </c>
      <c r="I1944" s="9">
        <v>143.363</v>
      </c>
      <c r="J1944" s="9">
        <v>15511</v>
      </c>
      <c r="K1944" s="9">
        <v>98.87</v>
      </c>
      <c r="L1944" s="9">
        <v>97.3</v>
      </c>
      <c r="M1944" s="9">
        <v>0.73899999999999999</v>
      </c>
      <c r="N1944" s="9" t="s">
        <v>151</v>
      </c>
      <c r="O1944" s="9">
        <v>47438.288769999999</v>
      </c>
      <c r="P1944" s="9">
        <v>43611.174500000001</v>
      </c>
      <c r="Q1944" s="9">
        <v>28156.46</v>
      </c>
      <c r="R1944" s="12">
        <f>J1944*VLOOKUP(C1944,'Projeto Básico'!A:F,6,FALSE)</f>
        <v>26.896556107548118</v>
      </c>
    </row>
    <row r="1945" spans="1:18">
      <c r="A1945" t="str">
        <f t="shared" si="30"/>
        <v>ItanhomiMG</v>
      </c>
      <c r="B1945" s="21" t="s">
        <v>4641</v>
      </c>
      <c r="C1945" s="22" t="s">
        <v>24</v>
      </c>
      <c r="D1945" s="22" t="s">
        <v>2459</v>
      </c>
      <c r="E1945" s="9" t="s">
        <v>5705</v>
      </c>
      <c r="F1945" s="9">
        <v>3133204</v>
      </c>
      <c r="G1945" s="9" t="s">
        <v>5706</v>
      </c>
      <c r="H1945" s="9" t="s">
        <v>5707</v>
      </c>
      <c r="I1945" s="9">
        <v>488.84300000000002</v>
      </c>
      <c r="J1945" s="9">
        <v>12259</v>
      </c>
      <c r="K1945" s="9">
        <v>24.25</v>
      </c>
      <c r="L1945" s="9">
        <v>97.5</v>
      </c>
      <c r="M1945" s="9">
        <v>0.65</v>
      </c>
      <c r="N1945" s="9" t="s">
        <v>151</v>
      </c>
      <c r="O1945" s="9">
        <v>27075.813040000001</v>
      </c>
      <c r="P1945" s="9">
        <v>25462.612379999999</v>
      </c>
      <c r="Q1945" s="9">
        <v>11443.67</v>
      </c>
      <c r="R1945" s="12">
        <f>J1945*VLOOKUP(C1945,'Projeto Básico'!A:F,6,FALSE)</f>
        <v>21.257487030006601</v>
      </c>
    </row>
    <row r="1946" spans="1:18">
      <c r="A1946" t="str">
        <f t="shared" si="30"/>
        <v>ItaobimMG</v>
      </c>
      <c r="B1946" s="21" t="s">
        <v>4641</v>
      </c>
      <c r="C1946" s="22" t="s">
        <v>24</v>
      </c>
      <c r="D1946" s="22" t="s">
        <v>2459</v>
      </c>
      <c r="E1946" s="9" t="s">
        <v>5708</v>
      </c>
      <c r="F1946" s="9">
        <v>3133303</v>
      </c>
      <c r="G1946" s="9" t="s">
        <v>5709</v>
      </c>
      <c r="H1946" s="9" t="s">
        <v>5710</v>
      </c>
      <c r="I1946" s="9">
        <v>679.024</v>
      </c>
      <c r="J1946" s="9">
        <v>20997</v>
      </c>
      <c r="K1946" s="9">
        <v>30.93</v>
      </c>
      <c r="L1946" s="9">
        <v>98.7</v>
      </c>
      <c r="M1946" s="9">
        <v>0.629</v>
      </c>
      <c r="N1946" s="9">
        <v>25.86</v>
      </c>
      <c r="O1946" s="9">
        <v>41893.16719</v>
      </c>
      <c r="P1946" s="9">
        <v>38036.257400000002</v>
      </c>
      <c r="Q1946" s="9">
        <v>13129.02</v>
      </c>
      <c r="R1946" s="12">
        <f>J1946*VLOOKUP(C1946,'Projeto Básico'!A:F,6,FALSE)</f>
        <v>36.409450621506537</v>
      </c>
    </row>
    <row r="1947" spans="1:18">
      <c r="A1947" t="str">
        <f t="shared" si="30"/>
        <v>ItapagipeMG</v>
      </c>
      <c r="B1947" s="21" t="s">
        <v>4641</v>
      </c>
      <c r="C1947" s="22" t="s">
        <v>24</v>
      </c>
      <c r="D1947" s="22" t="s">
        <v>2459</v>
      </c>
      <c r="E1947" s="9" t="s">
        <v>5711</v>
      </c>
      <c r="F1947" s="9">
        <v>3133402</v>
      </c>
      <c r="G1947" s="9" t="s">
        <v>5712</v>
      </c>
      <c r="H1947" s="9" t="s">
        <v>5713</v>
      </c>
      <c r="I1947" s="9">
        <v>1802.4380000000001</v>
      </c>
      <c r="J1947" s="9">
        <v>15511</v>
      </c>
      <c r="K1947" s="9">
        <v>7.58</v>
      </c>
      <c r="L1947" s="9">
        <v>97</v>
      </c>
      <c r="M1947" s="9">
        <v>0.72299999999999998</v>
      </c>
      <c r="N1947" s="9">
        <v>15.87</v>
      </c>
      <c r="O1947" s="9">
        <v>54348.964950000001</v>
      </c>
      <c r="P1947" s="9">
        <v>47126.006630000003</v>
      </c>
      <c r="Q1947" s="9">
        <v>30933.73</v>
      </c>
      <c r="R1947" s="12">
        <f>J1947*VLOOKUP(C1947,'Projeto Básico'!A:F,6,FALSE)</f>
        <v>26.896556107548118</v>
      </c>
    </row>
    <row r="1948" spans="1:18">
      <c r="A1948" t="str">
        <f t="shared" si="30"/>
        <v>ItapecericaMG</v>
      </c>
      <c r="B1948" s="21" t="s">
        <v>4641</v>
      </c>
      <c r="C1948" s="22" t="s">
        <v>24</v>
      </c>
      <c r="D1948" s="22" t="s">
        <v>2459</v>
      </c>
      <c r="E1948" s="9" t="s">
        <v>5714</v>
      </c>
      <c r="F1948" s="9">
        <v>3133501</v>
      </c>
      <c r="G1948" s="9" t="s">
        <v>5715</v>
      </c>
      <c r="H1948" s="9" t="s">
        <v>5716</v>
      </c>
      <c r="I1948" s="9">
        <v>1040.519</v>
      </c>
      <c r="J1948" s="9">
        <v>21760</v>
      </c>
      <c r="K1948" s="9">
        <v>20.54</v>
      </c>
      <c r="L1948" s="9">
        <v>97.9</v>
      </c>
      <c r="M1948" s="9">
        <v>0.71299999999999997</v>
      </c>
      <c r="N1948" s="9">
        <v>15.87</v>
      </c>
      <c r="O1948" s="9">
        <v>39197.202069999999</v>
      </c>
      <c r="P1948" s="9">
        <v>37168.711150000003</v>
      </c>
      <c r="Q1948" s="9">
        <v>23834.19</v>
      </c>
      <c r="R1948" s="12">
        <f>J1948*VLOOKUP(C1948,'Projeto Básico'!A:F,6,FALSE)</f>
        <v>37.732516336809169</v>
      </c>
    </row>
    <row r="1949" spans="1:18">
      <c r="A1949" t="str">
        <f t="shared" si="30"/>
        <v>ItapevaMG</v>
      </c>
      <c r="B1949" s="21" t="s">
        <v>4641</v>
      </c>
      <c r="C1949" s="22" t="s">
        <v>24</v>
      </c>
      <c r="D1949" s="22" t="s">
        <v>2459</v>
      </c>
      <c r="E1949" s="9" t="s">
        <v>5717</v>
      </c>
      <c r="F1949" s="9">
        <v>3133600</v>
      </c>
      <c r="G1949" s="9" t="s">
        <v>5718</v>
      </c>
      <c r="H1949" s="9" t="s">
        <v>5719</v>
      </c>
      <c r="I1949" s="9">
        <v>177.34700000000001</v>
      </c>
      <c r="J1949" s="9">
        <v>9976</v>
      </c>
      <c r="K1949" s="9">
        <v>48.85</v>
      </c>
      <c r="L1949" s="9">
        <v>98</v>
      </c>
      <c r="M1949" s="9">
        <v>0.72</v>
      </c>
      <c r="N1949" s="9">
        <v>7.14</v>
      </c>
      <c r="O1949" s="9">
        <v>38490.614399999999</v>
      </c>
      <c r="P1949" s="9">
        <v>32841.790800000002</v>
      </c>
      <c r="Q1949" s="9">
        <v>69091.44</v>
      </c>
      <c r="R1949" s="12">
        <f>J1949*VLOOKUP(C1949,'Projeto Básico'!A:F,6,FALSE)</f>
        <v>17.298694070588617</v>
      </c>
    </row>
    <row r="1950" spans="1:18">
      <c r="A1950" t="str">
        <f t="shared" si="30"/>
        <v>ItatiaiuçuMG</v>
      </c>
      <c r="B1950" s="21" t="s">
        <v>4641</v>
      </c>
      <c r="C1950" s="22" t="s">
        <v>24</v>
      </c>
      <c r="D1950" s="22" t="s">
        <v>2459</v>
      </c>
      <c r="E1950" s="9" t="s">
        <v>5720</v>
      </c>
      <c r="F1950" s="9">
        <v>3133709</v>
      </c>
      <c r="G1950" s="9" t="s">
        <v>5721</v>
      </c>
      <c r="H1950" s="9" t="s">
        <v>5722</v>
      </c>
      <c r="I1950" s="9">
        <v>295.14499999999998</v>
      </c>
      <c r="J1950" s="9">
        <v>11354</v>
      </c>
      <c r="K1950" s="9">
        <v>33.64</v>
      </c>
      <c r="L1950" s="9">
        <v>96.7</v>
      </c>
      <c r="M1950" s="9">
        <v>0.67700000000000005</v>
      </c>
      <c r="N1950" s="9">
        <v>6.99</v>
      </c>
      <c r="O1950" s="9">
        <v>64796.523739999997</v>
      </c>
      <c r="P1950" s="9">
        <v>57409.789720000001</v>
      </c>
      <c r="Q1950" s="9">
        <v>164890.76999999999</v>
      </c>
      <c r="R1950" s="12">
        <f>J1950*VLOOKUP(C1950,'Projeto Básico'!A:F,6,FALSE)</f>
        <v>19.688188901108976</v>
      </c>
    </row>
    <row r="1951" spans="1:18">
      <c r="A1951" t="str">
        <f t="shared" si="30"/>
        <v>Itaú de MinasMG</v>
      </c>
      <c r="B1951" s="21" t="s">
        <v>4641</v>
      </c>
      <c r="C1951" s="22" t="s">
        <v>24</v>
      </c>
      <c r="D1951" s="22" t="s">
        <v>2459</v>
      </c>
      <c r="E1951" s="9" t="s">
        <v>5723</v>
      </c>
      <c r="F1951" s="9">
        <v>3133758</v>
      </c>
      <c r="G1951" s="9" t="s">
        <v>5724</v>
      </c>
      <c r="H1951" s="9" t="s">
        <v>5725</v>
      </c>
      <c r="I1951" s="9">
        <v>153.42099999999999</v>
      </c>
      <c r="J1951" s="9">
        <v>16286</v>
      </c>
      <c r="K1951" s="9">
        <v>97.41</v>
      </c>
      <c r="L1951" s="9">
        <v>98.9</v>
      </c>
      <c r="M1951" s="9">
        <v>0.77600000000000002</v>
      </c>
      <c r="N1951" s="9">
        <v>13.99</v>
      </c>
      <c r="O1951" s="9">
        <v>52521.006719999998</v>
      </c>
      <c r="P1951" s="9">
        <v>46581.189230000004</v>
      </c>
      <c r="Q1951" s="9">
        <v>39053.89</v>
      </c>
      <c r="R1951" s="12">
        <f>J1951*VLOOKUP(C1951,'Projeto Básico'!A:F,6,FALSE)</f>
        <v>28.240430195830616</v>
      </c>
    </row>
    <row r="1952" spans="1:18">
      <c r="A1952" t="str">
        <f t="shared" si="30"/>
        <v>ItaúnaMG</v>
      </c>
      <c r="B1952" s="21" t="s">
        <v>4641</v>
      </c>
      <c r="C1952" s="22" t="s">
        <v>24</v>
      </c>
      <c r="D1952" s="22" t="s">
        <v>2459</v>
      </c>
      <c r="E1952" s="9" t="s">
        <v>5726</v>
      </c>
      <c r="F1952" s="9">
        <v>3133808</v>
      </c>
      <c r="G1952" s="9" t="s">
        <v>5727</v>
      </c>
      <c r="H1952" s="9" t="s">
        <v>5728</v>
      </c>
      <c r="I1952" s="9">
        <v>495.76900000000001</v>
      </c>
      <c r="J1952" s="9">
        <v>94455</v>
      </c>
      <c r="K1952" s="9">
        <v>172.38</v>
      </c>
      <c r="L1952" s="9">
        <v>98.2</v>
      </c>
      <c r="M1952" s="9">
        <v>0.75800000000000001</v>
      </c>
      <c r="N1952" s="9">
        <v>8.65</v>
      </c>
      <c r="O1952" s="9">
        <v>267713.07173000003</v>
      </c>
      <c r="P1952" s="9">
        <v>236989.34221</v>
      </c>
      <c r="Q1952" s="9">
        <v>39504.239999999998</v>
      </c>
      <c r="R1952" s="12">
        <f>J1952*VLOOKUP(C1952,'Projeto Básico'!A:F,6,FALSE)</f>
        <v>163.78790581770727</v>
      </c>
    </row>
    <row r="1953" spans="1:18">
      <c r="A1953" t="str">
        <f t="shared" si="30"/>
        <v>ItaveravaMG</v>
      </c>
      <c r="B1953" s="21" t="s">
        <v>4641</v>
      </c>
      <c r="C1953" s="22" t="s">
        <v>24</v>
      </c>
      <c r="D1953" s="22" t="s">
        <v>2459</v>
      </c>
      <c r="E1953" s="9" t="s">
        <v>5729</v>
      </c>
      <c r="F1953" s="9">
        <v>3133907</v>
      </c>
      <c r="G1953" s="9" t="s">
        <v>5730</v>
      </c>
      <c r="H1953" s="9" t="s">
        <v>5731</v>
      </c>
      <c r="I1953" s="9">
        <v>284.22000000000003</v>
      </c>
      <c r="J1953" s="9">
        <v>5321</v>
      </c>
      <c r="K1953" s="9">
        <v>20.399999999999999</v>
      </c>
      <c r="L1953" s="9">
        <v>97.3</v>
      </c>
      <c r="M1953" s="9">
        <v>0.627</v>
      </c>
      <c r="N1953" s="9">
        <v>21.28</v>
      </c>
      <c r="O1953" s="9">
        <v>14410.938700000001</v>
      </c>
      <c r="P1953" s="9">
        <v>12507.169900000001</v>
      </c>
      <c r="Q1953" s="9">
        <v>11408.03</v>
      </c>
      <c r="R1953" s="12">
        <f>J1953*VLOOKUP(C1953,'Projeto Básico'!A:F,6,FALSE)</f>
        <v>9.2267793854853686</v>
      </c>
    </row>
    <row r="1954" spans="1:18">
      <c r="A1954" t="str">
        <f t="shared" si="30"/>
        <v>ItingaMG</v>
      </c>
      <c r="B1954" s="21" t="s">
        <v>4641</v>
      </c>
      <c r="C1954" s="22" t="s">
        <v>24</v>
      </c>
      <c r="D1954" s="22" t="s">
        <v>2459</v>
      </c>
      <c r="E1954" s="9" t="s">
        <v>5732</v>
      </c>
      <c r="F1954" s="9">
        <v>3134004</v>
      </c>
      <c r="G1954" s="9" t="s">
        <v>3661</v>
      </c>
      <c r="H1954" s="9" t="s">
        <v>5733</v>
      </c>
      <c r="I1954" s="9">
        <v>1649.6220000000001</v>
      </c>
      <c r="J1954" s="9">
        <v>15053</v>
      </c>
      <c r="K1954" s="9">
        <v>8.73</v>
      </c>
      <c r="L1954" s="9">
        <v>96.8</v>
      </c>
      <c r="M1954" s="9">
        <v>0.6</v>
      </c>
      <c r="N1954" s="9">
        <v>13.33</v>
      </c>
      <c r="O1954" s="9">
        <v>29984.411479999999</v>
      </c>
      <c r="P1954" s="9">
        <v>25831.628789999999</v>
      </c>
      <c r="Q1954" s="9">
        <v>8393.59</v>
      </c>
      <c r="R1954" s="12">
        <f>J1954*VLOOKUP(C1954,'Projeto Básico'!A:F,6,FALSE)</f>
        <v>26.102369872150206</v>
      </c>
    </row>
    <row r="1955" spans="1:18">
      <c r="A1955" t="str">
        <f t="shared" si="30"/>
        <v>ItuetaMG</v>
      </c>
      <c r="B1955" s="21" t="s">
        <v>4641</v>
      </c>
      <c r="C1955" s="22" t="s">
        <v>24</v>
      </c>
      <c r="D1955" s="22" t="s">
        <v>2459</v>
      </c>
      <c r="E1955" s="9" t="s">
        <v>5734</v>
      </c>
      <c r="F1955" s="9">
        <v>3134103</v>
      </c>
      <c r="G1955" s="9" t="s">
        <v>5735</v>
      </c>
      <c r="H1955" s="9" t="s">
        <v>5736</v>
      </c>
      <c r="I1955" s="9">
        <v>452.67599999999999</v>
      </c>
      <c r="J1955" s="9">
        <v>6074</v>
      </c>
      <c r="K1955" s="9">
        <v>12.88</v>
      </c>
      <c r="L1955" s="9">
        <v>98.3</v>
      </c>
      <c r="M1955" s="9">
        <v>0.63500000000000001</v>
      </c>
      <c r="N1955" s="9">
        <v>13.51</v>
      </c>
      <c r="O1955" s="9">
        <v>18330.643670000001</v>
      </c>
      <c r="P1955" s="9">
        <v>16616.195199999998</v>
      </c>
      <c r="Q1955" s="9">
        <v>14727.1</v>
      </c>
      <c r="R1955" s="12">
        <f>J1955*VLOOKUP(C1955,'Projeto Básico'!A:F,6,FALSE)</f>
        <v>10.532504789971458</v>
      </c>
    </row>
    <row r="1956" spans="1:18">
      <c r="A1956" t="str">
        <f t="shared" si="30"/>
        <v>ItuiutabaMG</v>
      </c>
      <c r="B1956" s="21" t="s">
        <v>4641</v>
      </c>
      <c r="C1956" s="22" t="s">
        <v>24</v>
      </c>
      <c r="D1956" s="22" t="s">
        <v>2459</v>
      </c>
      <c r="E1956" s="9" t="s">
        <v>5737</v>
      </c>
      <c r="F1956" s="9">
        <v>3134202</v>
      </c>
      <c r="G1956" s="9" t="s">
        <v>5738</v>
      </c>
      <c r="H1956" s="9" t="s">
        <v>5739</v>
      </c>
      <c r="I1956" s="9">
        <v>2598.0459999999998</v>
      </c>
      <c r="J1956" s="9">
        <v>105818</v>
      </c>
      <c r="K1956" s="9">
        <v>37.4</v>
      </c>
      <c r="L1956" s="9">
        <v>98.1</v>
      </c>
      <c r="M1956" s="9">
        <v>0.73899999999999999</v>
      </c>
      <c r="N1956" s="9">
        <v>10.44</v>
      </c>
      <c r="O1956" s="9">
        <v>317795.53323</v>
      </c>
      <c r="P1956" s="9">
        <v>289375.26092999999</v>
      </c>
      <c r="Q1956" s="9">
        <v>34081.199999999997</v>
      </c>
      <c r="R1956" s="12">
        <f>J1956*VLOOKUP(C1956,'Projeto Básico'!A:F,6,FALSE)</f>
        <v>183.49170099855115</v>
      </c>
    </row>
    <row r="1957" spans="1:18">
      <c r="A1957" t="str">
        <f t="shared" si="30"/>
        <v>ItumirimMG</v>
      </c>
      <c r="B1957" s="21" t="s">
        <v>4641</v>
      </c>
      <c r="C1957" s="22" t="s">
        <v>24</v>
      </c>
      <c r="D1957" s="22" t="s">
        <v>2459</v>
      </c>
      <c r="E1957" s="9" t="s">
        <v>5740</v>
      </c>
      <c r="F1957" s="9">
        <v>3134301</v>
      </c>
      <c r="G1957" s="9" t="s">
        <v>5741</v>
      </c>
      <c r="H1957" s="9" t="s">
        <v>5742</v>
      </c>
      <c r="I1957" s="9">
        <v>234.80199999999999</v>
      </c>
      <c r="J1957" s="9">
        <v>5978</v>
      </c>
      <c r="K1957" s="9">
        <v>26.15</v>
      </c>
      <c r="L1957" s="9">
        <v>98.5</v>
      </c>
      <c r="M1957" s="9">
        <v>0.72599999999999998</v>
      </c>
      <c r="N1957" s="9" t="s">
        <v>151</v>
      </c>
      <c r="O1957" s="9">
        <v>14143.20133</v>
      </c>
      <c r="P1957" s="9">
        <v>13764.13925</v>
      </c>
      <c r="Q1957" s="9">
        <v>13159.96</v>
      </c>
      <c r="R1957" s="12">
        <f>J1957*VLOOKUP(C1957,'Projeto Básico'!A:F,6,FALSE)</f>
        <v>10.366037806132594</v>
      </c>
    </row>
    <row r="1958" spans="1:18">
      <c r="A1958" t="str">
        <f t="shared" si="30"/>
        <v>IturamaMG</v>
      </c>
      <c r="B1958" s="21" t="s">
        <v>4641</v>
      </c>
      <c r="C1958" s="22" t="s">
        <v>24</v>
      </c>
      <c r="D1958" s="22" t="s">
        <v>2459</v>
      </c>
      <c r="E1958" s="9" t="s">
        <v>5743</v>
      </c>
      <c r="F1958" s="9">
        <v>3134400</v>
      </c>
      <c r="G1958" s="9" t="s">
        <v>5744</v>
      </c>
      <c r="H1958" s="9" t="s">
        <v>5745</v>
      </c>
      <c r="I1958" s="9">
        <v>1404.663</v>
      </c>
      <c r="J1958" s="9">
        <v>40101</v>
      </c>
      <c r="K1958" s="9">
        <v>24.53</v>
      </c>
      <c r="L1958" s="9">
        <v>98.8</v>
      </c>
      <c r="M1958" s="9">
        <v>0.747</v>
      </c>
      <c r="N1958" s="9">
        <v>8.4</v>
      </c>
      <c r="O1958" s="9">
        <v>130022.87357</v>
      </c>
      <c r="P1958" s="9">
        <v>128017.18667</v>
      </c>
      <c r="Q1958" s="9">
        <v>57923.01</v>
      </c>
      <c r="R1958" s="12">
        <f>J1958*VLOOKUP(C1958,'Projeto Básico'!A:F,6,FALSE)</f>
        <v>69.536380405440468</v>
      </c>
    </row>
    <row r="1959" spans="1:18">
      <c r="A1959" t="str">
        <f t="shared" si="30"/>
        <v>ItutingaMG</v>
      </c>
      <c r="B1959" s="21" t="s">
        <v>4641</v>
      </c>
      <c r="C1959" s="22" t="s">
        <v>24</v>
      </c>
      <c r="D1959" s="22" t="s">
        <v>2459</v>
      </c>
      <c r="E1959" s="9" t="s">
        <v>5746</v>
      </c>
      <c r="F1959" s="9">
        <v>3134509</v>
      </c>
      <c r="G1959" s="9" t="s">
        <v>5747</v>
      </c>
      <c r="H1959" s="9" t="s">
        <v>5748</v>
      </c>
      <c r="I1959" s="9">
        <v>372.01799999999997</v>
      </c>
      <c r="J1959" s="9">
        <v>3749</v>
      </c>
      <c r="K1959" s="9">
        <v>10.52</v>
      </c>
      <c r="L1959" s="9">
        <v>99.4</v>
      </c>
      <c r="M1959" s="9">
        <v>0.72699999999999998</v>
      </c>
      <c r="N1959" s="9">
        <v>16.95</v>
      </c>
      <c r="O1959" s="9">
        <v>17558.187730000001</v>
      </c>
      <c r="P1959" s="9">
        <v>15237.85104</v>
      </c>
      <c r="Q1959" s="9">
        <v>38742.410000000003</v>
      </c>
      <c r="R1959" s="12">
        <f>J1959*VLOOKUP(C1959,'Projeto Básico'!A:F,6,FALSE)</f>
        <v>6.5008825251239699</v>
      </c>
    </row>
    <row r="1960" spans="1:18">
      <c r="A1960" t="str">
        <f t="shared" si="30"/>
        <v>JaboticatubasMG</v>
      </c>
      <c r="B1960" s="21" t="s">
        <v>4641</v>
      </c>
      <c r="C1960" s="22" t="s">
        <v>24</v>
      </c>
      <c r="D1960" s="22" t="s">
        <v>2459</v>
      </c>
      <c r="E1960" s="9" t="s">
        <v>5749</v>
      </c>
      <c r="F1960" s="9">
        <v>3134608</v>
      </c>
      <c r="G1960" s="9" t="s">
        <v>5750</v>
      </c>
      <c r="H1960" s="9" t="s">
        <v>5751</v>
      </c>
      <c r="I1960" s="9">
        <v>1114.972</v>
      </c>
      <c r="J1960" s="9">
        <v>20683</v>
      </c>
      <c r="K1960" s="9">
        <v>15.37</v>
      </c>
      <c r="L1960" s="9">
        <v>98.2</v>
      </c>
      <c r="M1960" s="9">
        <v>0.68100000000000005</v>
      </c>
      <c r="N1960" s="9">
        <v>9.35</v>
      </c>
      <c r="O1960" s="9">
        <v>44560.768069999998</v>
      </c>
      <c r="P1960" s="9">
        <v>42042.226840000003</v>
      </c>
      <c r="Q1960" s="9">
        <v>12970.8</v>
      </c>
      <c r="R1960" s="12">
        <f>J1960*VLOOKUP(C1960,'Projeto Básico'!A:F,6,FALSE)</f>
        <v>35.864964861866916</v>
      </c>
    </row>
    <row r="1961" spans="1:18">
      <c r="A1961" t="str">
        <f t="shared" si="30"/>
        <v>JacintoMG</v>
      </c>
      <c r="B1961" s="21" t="s">
        <v>4641</v>
      </c>
      <c r="C1961" s="22" t="s">
        <v>24</v>
      </c>
      <c r="D1961" s="22" t="s">
        <v>2459</v>
      </c>
      <c r="E1961" s="9" t="s">
        <v>5752</v>
      </c>
      <c r="F1961" s="9">
        <v>3134707</v>
      </c>
      <c r="G1961" s="9" t="s">
        <v>5753</v>
      </c>
      <c r="H1961" s="9" t="s">
        <v>5754</v>
      </c>
      <c r="I1961" s="9">
        <v>1393.6089999999999</v>
      </c>
      <c r="J1961" s="9">
        <v>12320</v>
      </c>
      <c r="K1961" s="9">
        <v>8.7100000000000009</v>
      </c>
      <c r="L1961" s="9">
        <v>97.7</v>
      </c>
      <c r="M1961" s="9">
        <v>0.62</v>
      </c>
      <c r="N1961" s="9">
        <v>8.33</v>
      </c>
      <c r="O1961" s="9">
        <v>26569.196070000002</v>
      </c>
      <c r="P1961" s="9">
        <v>25573.510770000001</v>
      </c>
      <c r="Q1961" s="9">
        <v>10187.67</v>
      </c>
      <c r="R1961" s="12">
        <f>J1961*VLOOKUP(C1961,'Projeto Básico'!A:F,6,FALSE)</f>
        <v>21.363262925987545</v>
      </c>
    </row>
    <row r="1962" spans="1:18">
      <c r="A1962" t="str">
        <f t="shared" si="30"/>
        <v>JacuíMG</v>
      </c>
      <c r="B1962" s="21" t="s">
        <v>4641</v>
      </c>
      <c r="C1962" s="22" t="s">
        <v>24</v>
      </c>
      <c r="D1962" s="22" t="s">
        <v>2459</v>
      </c>
      <c r="E1962" s="9" t="s">
        <v>5755</v>
      </c>
      <c r="F1962" s="9">
        <v>3134806</v>
      </c>
      <c r="G1962" s="9" t="s">
        <v>5756</v>
      </c>
      <c r="H1962" s="9" t="s">
        <v>5757</v>
      </c>
      <c r="I1962" s="9">
        <v>409.22899999999998</v>
      </c>
      <c r="J1962" s="9">
        <v>7695</v>
      </c>
      <c r="K1962" s="9">
        <v>18.329999999999998</v>
      </c>
      <c r="L1962" s="9">
        <v>97.9</v>
      </c>
      <c r="M1962" s="9">
        <v>0.66800000000000004</v>
      </c>
      <c r="N1962" s="9" t="s">
        <v>151</v>
      </c>
      <c r="O1962" s="9">
        <v>20768.432509999999</v>
      </c>
      <c r="P1962" s="9">
        <v>18453.078860000001</v>
      </c>
      <c r="Q1962" s="9">
        <v>17134.46</v>
      </c>
      <c r="R1962" s="12">
        <f>J1962*VLOOKUP(C1962,'Projeto Básico'!A:F,6,FALSE)</f>
        <v>13.343369173333942</v>
      </c>
    </row>
    <row r="1963" spans="1:18">
      <c r="A1963" t="str">
        <f t="shared" si="30"/>
        <v>JacutingaMG</v>
      </c>
      <c r="B1963" s="21" t="s">
        <v>4641</v>
      </c>
      <c r="C1963" s="22" t="s">
        <v>24</v>
      </c>
      <c r="D1963" s="22" t="s">
        <v>2459</v>
      </c>
      <c r="E1963" s="9" t="s">
        <v>5758</v>
      </c>
      <c r="F1963" s="9">
        <v>3134905</v>
      </c>
      <c r="G1963" s="9" t="s">
        <v>5759</v>
      </c>
      <c r="H1963" s="9" t="s">
        <v>5760</v>
      </c>
      <c r="I1963" s="9">
        <v>347.66699999999997</v>
      </c>
      <c r="J1963" s="9">
        <v>26538</v>
      </c>
      <c r="K1963" s="9">
        <v>65.48</v>
      </c>
      <c r="L1963" s="9">
        <v>94.5</v>
      </c>
      <c r="M1963" s="9">
        <v>0.71499999999999997</v>
      </c>
      <c r="N1963" s="9">
        <v>6.94</v>
      </c>
      <c r="O1963" s="9">
        <v>67681.149950000006</v>
      </c>
      <c r="P1963" s="9">
        <v>61798.73042</v>
      </c>
      <c r="Q1963" s="9">
        <v>39299.94</v>
      </c>
      <c r="R1963" s="12">
        <f>J1963*VLOOKUP(C1963,'Projeto Básico'!A:F,6,FALSE)</f>
        <v>46.017716844955963</v>
      </c>
    </row>
    <row r="1964" spans="1:18">
      <c r="A1964" t="str">
        <f t="shared" si="30"/>
        <v>JaguaraçuMG</v>
      </c>
      <c r="B1964" s="21" t="s">
        <v>4641</v>
      </c>
      <c r="C1964" s="22" t="s">
        <v>24</v>
      </c>
      <c r="D1964" s="22" t="s">
        <v>2459</v>
      </c>
      <c r="E1964" s="9" t="s">
        <v>5761</v>
      </c>
      <c r="F1964" s="9">
        <v>3135001</v>
      </c>
      <c r="G1964" s="9" t="s">
        <v>5762</v>
      </c>
      <c r="H1964" s="9" t="s">
        <v>5763</v>
      </c>
      <c r="I1964" s="9">
        <v>163.76</v>
      </c>
      <c r="J1964" s="9">
        <v>3151</v>
      </c>
      <c r="K1964" s="9">
        <v>18.260000000000002</v>
      </c>
      <c r="L1964" s="9">
        <v>99.1</v>
      </c>
      <c r="M1964" s="9">
        <v>0.67900000000000005</v>
      </c>
      <c r="N1964" s="9" t="s">
        <v>151</v>
      </c>
      <c r="O1964" s="9">
        <v>15566.87376</v>
      </c>
      <c r="P1964" s="9">
        <v>12378.710730000001</v>
      </c>
      <c r="Q1964" s="9">
        <v>34315.57</v>
      </c>
      <c r="R1964" s="12">
        <f>J1964*VLOOKUP(C1964,'Projeto Básico'!A:F,6,FALSE)</f>
        <v>5.4639319382943796</v>
      </c>
    </row>
    <row r="1965" spans="1:18">
      <c r="A1965" t="str">
        <f t="shared" si="30"/>
        <v>JaíbaMG</v>
      </c>
      <c r="B1965" s="21" t="s">
        <v>4641</v>
      </c>
      <c r="C1965" s="22" t="s">
        <v>24</v>
      </c>
      <c r="D1965" s="22" t="s">
        <v>2459</v>
      </c>
      <c r="E1965" s="9" t="s">
        <v>5764</v>
      </c>
      <c r="F1965" s="9">
        <v>3135050</v>
      </c>
      <c r="G1965" s="9" t="s">
        <v>5765</v>
      </c>
      <c r="H1965" s="9" t="s">
        <v>5766</v>
      </c>
      <c r="I1965" s="9">
        <v>2635.4670000000001</v>
      </c>
      <c r="J1965" s="9">
        <v>39850</v>
      </c>
      <c r="K1965" s="9">
        <v>12.79</v>
      </c>
      <c r="L1965" s="9">
        <v>97.4</v>
      </c>
      <c r="M1965" s="9">
        <v>0.63800000000000001</v>
      </c>
      <c r="N1965" s="9">
        <v>3.45</v>
      </c>
      <c r="O1965" s="9">
        <v>69631.379149999993</v>
      </c>
      <c r="P1965" s="9">
        <v>62204.909399999997</v>
      </c>
      <c r="Q1965" s="9">
        <v>16129.82</v>
      </c>
      <c r="R1965" s="12">
        <f>J1965*VLOOKUP(C1965,'Projeto Básico'!A:F,6,FALSE)</f>
        <v>69.101138603945103</v>
      </c>
    </row>
    <row r="1966" spans="1:18">
      <c r="A1966" t="str">
        <f t="shared" si="30"/>
        <v>JamprucaMG</v>
      </c>
      <c r="B1966" s="21" t="s">
        <v>4641</v>
      </c>
      <c r="C1966" s="22" t="s">
        <v>24</v>
      </c>
      <c r="D1966" s="22" t="s">
        <v>2459</v>
      </c>
      <c r="E1966" s="9" t="s">
        <v>5767</v>
      </c>
      <c r="F1966" s="9">
        <v>3135076</v>
      </c>
      <c r="G1966" s="9" t="s">
        <v>5768</v>
      </c>
      <c r="H1966" s="9" t="s">
        <v>5769</v>
      </c>
      <c r="I1966" s="9">
        <v>517.09500000000003</v>
      </c>
      <c r="J1966" s="9">
        <v>5453</v>
      </c>
      <c r="K1966" s="9">
        <v>9.8000000000000007</v>
      </c>
      <c r="L1966" s="9">
        <v>97.7</v>
      </c>
      <c r="M1966" s="9">
        <v>0.60899999999999999</v>
      </c>
      <c r="N1966" s="9">
        <v>14.93</v>
      </c>
      <c r="O1966" s="9">
        <v>15378.407349999999</v>
      </c>
      <c r="P1966" s="9">
        <v>13909.6993</v>
      </c>
      <c r="Q1966" s="9">
        <v>12243.98</v>
      </c>
      <c r="R1966" s="12">
        <f>J1966*VLOOKUP(C1966,'Projeto Básico'!A:F,6,FALSE)</f>
        <v>9.4556714882638069</v>
      </c>
    </row>
    <row r="1967" spans="1:18">
      <c r="A1967" t="str">
        <f t="shared" si="30"/>
        <v>JanaúbaMG</v>
      </c>
      <c r="B1967" s="21" t="s">
        <v>4641</v>
      </c>
      <c r="C1967" s="22" t="s">
        <v>24</v>
      </c>
      <c r="D1967" s="22" t="s">
        <v>2459</v>
      </c>
      <c r="E1967" s="9" t="s">
        <v>5770</v>
      </c>
      <c r="F1967" s="9">
        <v>3135100</v>
      </c>
      <c r="G1967" s="9" t="s">
        <v>5771</v>
      </c>
      <c r="H1967" s="9" t="s">
        <v>5772</v>
      </c>
      <c r="I1967" s="9">
        <v>2181.319</v>
      </c>
      <c r="J1967" s="9">
        <v>72374</v>
      </c>
      <c r="K1967" s="9">
        <v>30.63</v>
      </c>
      <c r="L1967" s="9">
        <v>98.5</v>
      </c>
      <c r="M1967" s="9">
        <v>0.69599999999999995</v>
      </c>
      <c r="N1967" s="9">
        <v>8.4</v>
      </c>
      <c r="O1967" s="9">
        <v>181150.26897</v>
      </c>
      <c r="P1967" s="9">
        <v>179742.24621000001</v>
      </c>
      <c r="Q1967" s="9">
        <v>16320.53</v>
      </c>
      <c r="R1967" s="12">
        <f>J1967*VLOOKUP(C1967,'Projeto Básico'!A:F,6,FALSE)</f>
        <v>125.49876550368691</v>
      </c>
    </row>
    <row r="1968" spans="1:18">
      <c r="A1968" t="str">
        <f t="shared" si="30"/>
        <v>JanuáriaMG</v>
      </c>
      <c r="B1968" s="21" t="s">
        <v>4641</v>
      </c>
      <c r="C1968" s="22" t="s">
        <v>24</v>
      </c>
      <c r="D1968" s="22" t="s">
        <v>2459</v>
      </c>
      <c r="E1968" s="9" t="s">
        <v>5773</v>
      </c>
      <c r="F1968" s="9">
        <v>3135209</v>
      </c>
      <c r="G1968" s="9" t="s">
        <v>5774</v>
      </c>
      <c r="H1968" s="9" t="s">
        <v>5775</v>
      </c>
      <c r="I1968" s="9">
        <v>6661.5879999999997</v>
      </c>
      <c r="J1968" s="9">
        <v>67958</v>
      </c>
      <c r="K1968" s="9">
        <v>9.83</v>
      </c>
      <c r="L1968" s="9">
        <v>96.4</v>
      </c>
      <c r="M1968" s="9">
        <v>0.65800000000000003</v>
      </c>
      <c r="N1968" s="9">
        <v>10.47</v>
      </c>
      <c r="O1968" s="9">
        <v>105955.82067</v>
      </c>
      <c r="P1968" s="9">
        <v>99390.482260000004</v>
      </c>
      <c r="Q1968" s="9">
        <v>11921.63</v>
      </c>
      <c r="R1968" s="12">
        <f>J1968*VLOOKUP(C1968,'Projeto Básico'!A:F,6,FALSE)</f>
        <v>117.84128424709917</v>
      </c>
    </row>
    <row r="1969" spans="1:18">
      <c r="A1969" t="str">
        <f t="shared" si="30"/>
        <v>JaparaíbaMG</v>
      </c>
      <c r="B1969" s="21" t="s">
        <v>4641</v>
      </c>
      <c r="C1969" s="22" t="s">
        <v>24</v>
      </c>
      <c r="D1969" s="22" t="s">
        <v>2459</v>
      </c>
      <c r="E1969" s="9" t="s">
        <v>5776</v>
      </c>
      <c r="F1969" s="9">
        <v>3135308</v>
      </c>
      <c r="G1969" s="9" t="s">
        <v>5777</v>
      </c>
      <c r="H1969" s="9" t="s">
        <v>5778</v>
      </c>
      <c r="I1969" s="9">
        <v>172.14099999999999</v>
      </c>
      <c r="J1969" s="9">
        <v>4418</v>
      </c>
      <c r="K1969" s="9">
        <v>22.88</v>
      </c>
      <c r="L1969" s="9">
        <v>99.7</v>
      </c>
      <c r="M1969" s="9">
        <v>0.72099999999999997</v>
      </c>
      <c r="N1969" s="9">
        <v>21.74</v>
      </c>
      <c r="O1969" s="9">
        <v>17945.280940000001</v>
      </c>
      <c r="P1969" s="9">
        <v>14420.650460000001</v>
      </c>
      <c r="Q1969" s="9">
        <v>18661.47</v>
      </c>
      <c r="R1969" s="12">
        <f>J1969*VLOOKUP(C1969,'Projeto Básico'!A:F,6,FALSE)</f>
        <v>7.6609493187510536</v>
      </c>
    </row>
    <row r="1970" spans="1:18">
      <c r="A1970" t="str">
        <f t="shared" si="30"/>
        <v>JaponvarMG</v>
      </c>
      <c r="B1970" s="21" t="s">
        <v>4641</v>
      </c>
      <c r="C1970" s="22" t="s">
        <v>24</v>
      </c>
      <c r="D1970" s="22" t="s">
        <v>2459</v>
      </c>
      <c r="E1970" s="9" t="s">
        <v>5779</v>
      </c>
      <c r="F1970" s="9">
        <v>3135357</v>
      </c>
      <c r="G1970" s="9" t="s">
        <v>5780</v>
      </c>
      <c r="H1970" s="9" t="s">
        <v>5781</v>
      </c>
      <c r="I1970" s="9">
        <v>375.18099999999998</v>
      </c>
      <c r="J1970" s="9">
        <v>7991</v>
      </c>
      <c r="K1970" s="9">
        <v>22.11</v>
      </c>
      <c r="L1970" s="9">
        <v>97.8</v>
      </c>
      <c r="M1970" s="9">
        <v>0.60799999999999998</v>
      </c>
      <c r="N1970" s="9">
        <v>20.41</v>
      </c>
      <c r="O1970" s="9">
        <v>20812.77953</v>
      </c>
      <c r="P1970" s="9">
        <v>18688.047480000001</v>
      </c>
      <c r="Q1970" s="9">
        <v>8883.4699999999993</v>
      </c>
      <c r="R1970" s="12">
        <f>J1970*VLOOKUP(C1970,'Projeto Básico'!A:F,6,FALSE)</f>
        <v>13.856642373503773</v>
      </c>
    </row>
    <row r="1971" spans="1:18">
      <c r="A1971" t="str">
        <f t="shared" si="30"/>
        <v>JeceabaMG</v>
      </c>
      <c r="B1971" s="21" t="s">
        <v>4641</v>
      </c>
      <c r="C1971" s="22" t="s">
        <v>24</v>
      </c>
      <c r="D1971" s="22" t="s">
        <v>2459</v>
      </c>
      <c r="E1971" s="9" t="s">
        <v>5782</v>
      </c>
      <c r="F1971" s="9">
        <v>3135407</v>
      </c>
      <c r="G1971" s="9" t="s">
        <v>5783</v>
      </c>
      <c r="H1971" s="9" t="s">
        <v>5784</v>
      </c>
      <c r="I1971" s="9">
        <v>236.25</v>
      </c>
      <c r="J1971" s="9">
        <v>4795</v>
      </c>
      <c r="K1971" s="9">
        <v>22.84</v>
      </c>
      <c r="L1971" s="9">
        <v>98.4</v>
      </c>
      <c r="M1971" s="9">
        <v>0.66100000000000003</v>
      </c>
      <c r="N1971" s="9" t="s">
        <v>151</v>
      </c>
      <c r="O1971" s="9">
        <v>51891.62844</v>
      </c>
      <c r="P1971" s="9">
        <v>47222.222349999996</v>
      </c>
      <c r="Q1971" s="9">
        <v>256221.87</v>
      </c>
      <c r="R1971" s="12">
        <f>J1971*VLOOKUP(C1971,'Projeto Básico'!A:F,6,FALSE)</f>
        <v>8.3146790365349261</v>
      </c>
    </row>
    <row r="1972" spans="1:18">
      <c r="A1972" t="str">
        <f t="shared" si="30"/>
        <v>Jenipapo de MinasMG</v>
      </c>
      <c r="B1972" s="21" t="s">
        <v>4641</v>
      </c>
      <c r="C1972" s="22" t="s">
        <v>24</v>
      </c>
      <c r="D1972" s="22" t="s">
        <v>2459</v>
      </c>
      <c r="E1972" s="9" t="s">
        <v>5785</v>
      </c>
      <c r="F1972" s="9">
        <v>3135456</v>
      </c>
      <c r="G1972" s="9" t="s">
        <v>3667</v>
      </c>
      <c r="H1972" s="9" t="s">
        <v>5786</v>
      </c>
      <c r="I1972" s="9">
        <v>284.45299999999997</v>
      </c>
      <c r="J1972" s="9">
        <v>7781</v>
      </c>
      <c r="K1972" s="9">
        <v>25.02</v>
      </c>
      <c r="L1972" s="9">
        <v>99.1</v>
      </c>
      <c r="M1972" s="9">
        <v>0.624</v>
      </c>
      <c r="N1972" s="9" t="s">
        <v>151</v>
      </c>
      <c r="O1972" s="9">
        <v>17242.076420000001</v>
      </c>
      <c r="P1972" s="9">
        <v>15781.327740000001</v>
      </c>
      <c r="Q1972" s="9">
        <v>9929.24</v>
      </c>
      <c r="R1972" s="12">
        <f>J1972*VLOOKUP(C1972,'Projeto Básico'!A:F,6,FALSE)</f>
        <v>13.492495846356258</v>
      </c>
    </row>
    <row r="1973" spans="1:18">
      <c r="A1973" t="str">
        <f t="shared" si="30"/>
        <v>JequeriMG</v>
      </c>
      <c r="B1973" s="21" t="s">
        <v>4641</v>
      </c>
      <c r="C1973" s="22" t="s">
        <v>24</v>
      </c>
      <c r="D1973" s="22" t="s">
        <v>2459</v>
      </c>
      <c r="E1973" s="9" t="s">
        <v>5787</v>
      </c>
      <c r="F1973" s="9">
        <v>3135506</v>
      </c>
      <c r="G1973" s="9" t="s">
        <v>5788</v>
      </c>
      <c r="H1973" s="9" t="s">
        <v>5789</v>
      </c>
      <c r="I1973" s="9">
        <v>547.89700000000005</v>
      </c>
      <c r="J1973" s="9">
        <v>12246</v>
      </c>
      <c r="K1973" s="9">
        <v>23.45</v>
      </c>
      <c r="L1973" s="9">
        <v>94.9</v>
      </c>
      <c r="M1973" s="9">
        <v>0.60099999999999998</v>
      </c>
      <c r="N1973" s="9">
        <v>39.68</v>
      </c>
      <c r="O1973" s="9">
        <v>32209.505740000001</v>
      </c>
      <c r="P1973" s="9">
        <v>30583.382900000001</v>
      </c>
      <c r="Q1973" s="9">
        <v>14736.81</v>
      </c>
      <c r="R1973" s="12">
        <f>J1973*VLOOKUP(C1973,'Projeto Básico'!A:F,6,FALSE)</f>
        <v>21.23494462594509</v>
      </c>
    </row>
    <row r="1974" spans="1:18">
      <c r="A1974" t="str">
        <f t="shared" si="30"/>
        <v>JequitaíMG</v>
      </c>
      <c r="B1974" s="21" t="s">
        <v>4641</v>
      </c>
      <c r="C1974" s="22" t="s">
        <v>24</v>
      </c>
      <c r="D1974" s="22" t="s">
        <v>2459</v>
      </c>
      <c r="E1974" s="9" t="s">
        <v>5790</v>
      </c>
      <c r="F1974" s="9">
        <v>3135605</v>
      </c>
      <c r="G1974" s="9" t="s">
        <v>5791</v>
      </c>
      <c r="H1974" s="9" t="s">
        <v>5792</v>
      </c>
      <c r="I1974" s="9">
        <v>1268.443</v>
      </c>
      <c r="J1974" s="9">
        <v>7407</v>
      </c>
      <c r="K1974" s="9">
        <v>6.31</v>
      </c>
      <c r="L1974" s="9">
        <v>97.9</v>
      </c>
      <c r="M1974" s="9">
        <v>0.64300000000000002</v>
      </c>
      <c r="N1974" s="9">
        <v>42.25</v>
      </c>
      <c r="O1974" s="9">
        <v>18401.86219</v>
      </c>
      <c r="P1974" s="9">
        <v>15893.626329999999</v>
      </c>
      <c r="Q1974" s="9">
        <v>16016.66</v>
      </c>
      <c r="R1974" s="12">
        <f>J1974*VLOOKUP(C1974,'Projeto Básico'!A:F,6,FALSE)</f>
        <v>12.843968221817351</v>
      </c>
    </row>
    <row r="1975" spans="1:18">
      <c r="A1975" t="str">
        <f t="shared" si="30"/>
        <v>JequitibáMG</v>
      </c>
      <c r="B1975" s="21" t="s">
        <v>4641</v>
      </c>
      <c r="C1975" s="22" t="s">
        <v>24</v>
      </c>
      <c r="D1975" s="22" t="s">
        <v>2459</v>
      </c>
      <c r="E1975" s="9" t="s">
        <v>5793</v>
      </c>
      <c r="F1975" s="9">
        <v>3135704</v>
      </c>
      <c r="G1975" s="9" t="s">
        <v>5794</v>
      </c>
      <c r="H1975" s="9" t="s">
        <v>5795</v>
      </c>
      <c r="I1975" s="9">
        <v>445.03</v>
      </c>
      <c r="J1975" s="9">
        <v>5203</v>
      </c>
      <c r="K1975" s="9">
        <v>11.59</v>
      </c>
      <c r="L1975" s="9">
        <v>96.7</v>
      </c>
      <c r="M1975" s="9">
        <v>0.68899999999999995</v>
      </c>
      <c r="N1975" s="9">
        <v>17.86</v>
      </c>
      <c r="O1975" s="9">
        <v>17731.77131</v>
      </c>
      <c r="P1975" s="9">
        <v>16293.363170000001</v>
      </c>
      <c r="Q1975" s="9">
        <v>21352.61</v>
      </c>
      <c r="R1975" s="12">
        <f>J1975*VLOOKUP(C1975,'Projeto Básico'!A:F,6,FALSE)</f>
        <v>9.0221637178500984</v>
      </c>
    </row>
    <row r="1976" spans="1:18">
      <c r="A1976" t="str">
        <f t="shared" si="30"/>
        <v>JequitinhonhaMG</v>
      </c>
      <c r="B1976" s="21" t="s">
        <v>4641</v>
      </c>
      <c r="C1976" s="22" t="s">
        <v>24</v>
      </c>
      <c r="D1976" s="22" t="s">
        <v>2459</v>
      </c>
      <c r="E1976" s="9" t="s">
        <v>5796</v>
      </c>
      <c r="F1976" s="9">
        <v>3135803</v>
      </c>
      <c r="G1976" s="9" t="s">
        <v>5797</v>
      </c>
      <c r="H1976" s="9" t="s">
        <v>5798</v>
      </c>
      <c r="I1976" s="9">
        <v>3514.2159999999999</v>
      </c>
      <c r="J1976" s="9">
        <v>25555</v>
      </c>
      <c r="K1976" s="9">
        <v>6.87</v>
      </c>
      <c r="L1976" s="9">
        <v>96</v>
      </c>
      <c r="M1976" s="9">
        <v>0.61499999999999999</v>
      </c>
      <c r="N1976" s="9">
        <v>25.97</v>
      </c>
      <c r="O1976" s="9">
        <v>54076.146739999996</v>
      </c>
      <c r="P1976" s="9">
        <v>48479.809269999998</v>
      </c>
      <c r="Q1976" s="9">
        <v>9998.16</v>
      </c>
      <c r="R1976" s="12">
        <f>J1976*VLOOKUP(C1976,'Projeto Básico'!A:F,6,FALSE)</f>
        <v>44.313164291689269</v>
      </c>
    </row>
    <row r="1977" spans="1:18">
      <c r="A1977" t="str">
        <f t="shared" si="30"/>
        <v>JesuâniaMG</v>
      </c>
      <c r="B1977" s="21" t="s">
        <v>4641</v>
      </c>
      <c r="C1977" s="22" t="s">
        <v>24</v>
      </c>
      <c r="D1977" s="22" t="s">
        <v>2459</v>
      </c>
      <c r="E1977" s="9" t="s">
        <v>5799</v>
      </c>
      <c r="F1977" s="9">
        <v>3135902</v>
      </c>
      <c r="G1977" s="9" t="s">
        <v>5800</v>
      </c>
      <c r="H1977" s="9" t="s">
        <v>5801</v>
      </c>
      <c r="I1977" s="9">
        <v>153.852</v>
      </c>
      <c r="J1977" s="9">
        <v>4774</v>
      </c>
      <c r="K1977" s="9">
        <v>30.99</v>
      </c>
      <c r="L1977" s="9">
        <v>97.1</v>
      </c>
      <c r="M1977" s="9">
        <v>0.65800000000000003</v>
      </c>
      <c r="N1977" s="9" t="s">
        <v>151</v>
      </c>
      <c r="O1977" s="9">
        <v>15329.581039999999</v>
      </c>
      <c r="P1977" s="9">
        <v>12932.94787</v>
      </c>
      <c r="Q1977" s="9">
        <v>17029.919999999998</v>
      </c>
      <c r="R1977" s="12">
        <f>J1977*VLOOKUP(C1977,'Projeto Básico'!A:F,6,FALSE)</f>
        <v>8.2782643838201739</v>
      </c>
    </row>
    <row r="1978" spans="1:18">
      <c r="A1978" t="str">
        <f t="shared" si="30"/>
        <v>JoaímaMG</v>
      </c>
      <c r="B1978" s="21" t="s">
        <v>4641</v>
      </c>
      <c r="C1978" s="22" t="s">
        <v>24</v>
      </c>
      <c r="D1978" s="22" t="s">
        <v>2459</v>
      </c>
      <c r="E1978" s="9" t="s">
        <v>5802</v>
      </c>
      <c r="F1978" s="9">
        <v>3136009</v>
      </c>
      <c r="G1978" s="9" t="s">
        <v>5803</v>
      </c>
      <c r="H1978" s="9" t="s">
        <v>5804</v>
      </c>
      <c r="I1978" s="9">
        <v>1664.19</v>
      </c>
      <c r="J1978" s="9">
        <v>15476</v>
      </c>
      <c r="K1978" s="9">
        <v>8.98</v>
      </c>
      <c r="L1978" s="9">
        <v>95.3</v>
      </c>
      <c r="M1978" s="9">
        <v>0.58699999999999997</v>
      </c>
      <c r="N1978" s="9">
        <v>11.24</v>
      </c>
      <c r="O1978" s="9">
        <v>34826.883020000001</v>
      </c>
      <c r="P1978" s="9">
        <v>31892.74494</v>
      </c>
      <c r="Q1978" s="9">
        <v>10360.469999999999</v>
      </c>
      <c r="R1978" s="12">
        <f>J1978*VLOOKUP(C1978,'Projeto Básico'!A:F,6,FALSE)</f>
        <v>26.8358650196902</v>
      </c>
    </row>
    <row r="1979" spans="1:18">
      <c r="A1979" t="str">
        <f t="shared" si="30"/>
        <v>JoanésiaMG</v>
      </c>
      <c r="B1979" s="21" t="s">
        <v>4641</v>
      </c>
      <c r="C1979" s="22" t="s">
        <v>24</v>
      </c>
      <c r="D1979" s="22" t="s">
        <v>2459</v>
      </c>
      <c r="E1979" s="9" t="s">
        <v>5805</v>
      </c>
      <c r="F1979" s="9">
        <v>3136108</v>
      </c>
      <c r="G1979" s="9" t="s">
        <v>5806</v>
      </c>
      <c r="H1979" s="9" t="s">
        <v>5807</v>
      </c>
      <c r="I1979" s="9">
        <v>233.292</v>
      </c>
      <c r="J1979" s="9">
        <v>4382</v>
      </c>
      <c r="K1979" s="9">
        <v>23.25</v>
      </c>
      <c r="L1979" s="9">
        <v>98.6</v>
      </c>
      <c r="M1979" s="9">
        <v>0.626</v>
      </c>
      <c r="N1979" s="9" t="s">
        <v>151</v>
      </c>
      <c r="O1979" s="9">
        <v>16667.143489999999</v>
      </c>
      <c r="P1979" s="9">
        <v>14224.81155</v>
      </c>
      <c r="Q1979" s="9">
        <v>23828.86</v>
      </c>
      <c r="R1979" s="12">
        <f>J1979*VLOOKUP(C1979,'Projeto Básico'!A:F,6,FALSE)</f>
        <v>7.5985241998114796</v>
      </c>
    </row>
    <row r="1980" spans="1:18">
      <c r="A1980" t="str">
        <f t="shared" si="30"/>
        <v>João MonlevadeMG</v>
      </c>
      <c r="B1980" s="21" t="s">
        <v>4641</v>
      </c>
      <c r="C1980" s="22" t="s">
        <v>24</v>
      </c>
      <c r="D1980" s="22" t="s">
        <v>2459</v>
      </c>
      <c r="E1980" s="9" t="s">
        <v>5808</v>
      </c>
      <c r="F1980" s="9">
        <v>3136207</v>
      </c>
      <c r="G1980" s="9" t="s">
        <v>5809</v>
      </c>
      <c r="H1980" s="9" t="s">
        <v>5810</v>
      </c>
      <c r="I1980" s="9">
        <v>99.158000000000001</v>
      </c>
      <c r="J1980" s="9">
        <v>80903</v>
      </c>
      <c r="K1980" s="9">
        <v>742.35</v>
      </c>
      <c r="L1980" s="9">
        <v>98.4</v>
      </c>
      <c r="M1980" s="9">
        <v>0.75800000000000001</v>
      </c>
      <c r="N1980" s="9">
        <v>9.2799999999999994</v>
      </c>
      <c r="O1980" s="9">
        <v>207915.68</v>
      </c>
      <c r="P1980" s="9">
        <v>188260.932</v>
      </c>
      <c r="Q1980" s="9">
        <v>41476.050000000003</v>
      </c>
      <c r="R1980" s="12">
        <f>J1980*VLOOKUP(C1980,'Projeto Básico'!A:F,6,FALSE)</f>
        <v>140.28831659912098</v>
      </c>
    </row>
    <row r="1981" spans="1:18">
      <c r="A1981" t="str">
        <f t="shared" si="30"/>
        <v>João PinheiroMG</v>
      </c>
      <c r="B1981" s="21" t="s">
        <v>4641</v>
      </c>
      <c r="C1981" s="22" t="s">
        <v>24</v>
      </c>
      <c r="D1981" s="22" t="s">
        <v>2459</v>
      </c>
      <c r="E1981" s="9" t="s">
        <v>5811</v>
      </c>
      <c r="F1981" s="9">
        <v>3136306</v>
      </c>
      <c r="G1981" s="9" t="s">
        <v>2621</v>
      </c>
      <c r="H1981" s="9" t="s">
        <v>5812</v>
      </c>
      <c r="I1981" s="9">
        <v>10727.097</v>
      </c>
      <c r="J1981" s="9">
        <v>47990</v>
      </c>
      <c r="K1981" s="9">
        <v>4.22</v>
      </c>
      <c r="L1981" s="9">
        <v>94.9</v>
      </c>
      <c r="M1981" s="9">
        <v>0.69699999999999995</v>
      </c>
      <c r="N1981" s="9">
        <v>14.73</v>
      </c>
      <c r="O1981" s="9">
        <v>119011.00817</v>
      </c>
      <c r="P1981" s="9">
        <v>100074.65829000001</v>
      </c>
      <c r="Q1981" s="9">
        <v>38719.9</v>
      </c>
      <c r="R1981" s="12">
        <f>J1981*VLOOKUP(C1981,'Projeto Básico'!A:F,6,FALSE)</f>
        <v>83.216151608615448</v>
      </c>
    </row>
    <row r="1982" spans="1:18">
      <c r="A1982" t="str">
        <f t="shared" si="30"/>
        <v>Joaquim FelícioMG</v>
      </c>
      <c r="B1982" s="21" t="s">
        <v>4641</v>
      </c>
      <c r="C1982" s="22" t="s">
        <v>24</v>
      </c>
      <c r="D1982" s="22" t="s">
        <v>2459</v>
      </c>
      <c r="E1982" s="9" t="s">
        <v>5813</v>
      </c>
      <c r="F1982" s="9">
        <v>3136405</v>
      </c>
      <c r="G1982" s="9" t="s">
        <v>5814</v>
      </c>
      <c r="H1982" s="9" t="s">
        <v>5815</v>
      </c>
      <c r="I1982" s="9">
        <v>790.93499999999995</v>
      </c>
      <c r="J1982" s="9">
        <v>4757</v>
      </c>
      <c r="K1982" s="9">
        <v>5.44</v>
      </c>
      <c r="L1982" s="9">
        <v>97.5</v>
      </c>
      <c r="M1982" s="9">
        <v>0.63700000000000001</v>
      </c>
      <c r="N1982" s="9" t="s">
        <v>151</v>
      </c>
      <c r="O1982" s="9">
        <v>16364.234829999999</v>
      </c>
      <c r="P1982" s="9">
        <v>14231.2904</v>
      </c>
      <c r="Q1982" s="9">
        <v>14123.82</v>
      </c>
      <c r="R1982" s="12">
        <f>J1982*VLOOKUP(C1982,'Projeto Básico'!A:F,6,FALSE)</f>
        <v>8.2487858554320415</v>
      </c>
    </row>
    <row r="1983" spans="1:18">
      <c r="A1983" t="str">
        <f t="shared" si="30"/>
        <v>JordâniaMG</v>
      </c>
      <c r="B1983" s="21" t="s">
        <v>4641</v>
      </c>
      <c r="C1983" s="22" t="s">
        <v>24</v>
      </c>
      <c r="D1983" s="22" t="s">
        <v>2459</v>
      </c>
      <c r="E1983" s="9" t="s">
        <v>5816</v>
      </c>
      <c r="F1983" s="9">
        <v>3136504</v>
      </c>
      <c r="G1983" s="9" t="s">
        <v>5817</v>
      </c>
      <c r="H1983" s="9" t="s">
        <v>5818</v>
      </c>
      <c r="I1983" s="9">
        <v>546.70500000000004</v>
      </c>
      <c r="J1983" s="9">
        <v>10872</v>
      </c>
      <c r="K1983" s="9">
        <v>18.88</v>
      </c>
      <c r="L1983" s="9">
        <v>97.4</v>
      </c>
      <c r="M1983" s="9">
        <v>0.628</v>
      </c>
      <c r="N1983" s="9">
        <v>18.18</v>
      </c>
      <c r="O1983" s="9">
        <v>20356.42858</v>
      </c>
      <c r="P1983" s="9">
        <v>18893.32589</v>
      </c>
      <c r="Q1983" s="9">
        <v>8769.9</v>
      </c>
      <c r="R1983" s="12">
        <f>J1983*VLOOKUP(C1983,'Projeto Básico'!A:F,6,FALSE)</f>
        <v>18.852385919751349</v>
      </c>
    </row>
    <row r="1984" spans="1:18">
      <c r="A1984" t="str">
        <f t="shared" si="30"/>
        <v>José Gonçalves de MinasMG</v>
      </c>
      <c r="B1984" s="21" t="s">
        <v>4641</v>
      </c>
      <c r="C1984" s="22" t="s">
        <v>24</v>
      </c>
      <c r="D1984" s="22" t="s">
        <v>2459</v>
      </c>
      <c r="E1984" s="9" t="s">
        <v>5819</v>
      </c>
      <c r="F1984" s="9">
        <v>3136520</v>
      </c>
      <c r="G1984" s="9" t="s">
        <v>5520</v>
      </c>
      <c r="H1984" s="9" t="s">
        <v>5820</v>
      </c>
      <c r="I1984" s="9">
        <v>381.33199999999999</v>
      </c>
      <c r="J1984" s="9">
        <v>4474</v>
      </c>
      <c r="K1984" s="9">
        <v>11.94</v>
      </c>
      <c r="L1984" s="9">
        <v>99.2</v>
      </c>
      <c r="M1984" s="9">
        <v>0.63200000000000001</v>
      </c>
      <c r="N1984" s="9" t="s">
        <v>151</v>
      </c>
      <c r="O1984" s="9">
        <v>17718.722580000001</v>
      </c>
      <c r="P1984" s="9">
        <v>14307.81091</v>
      </c>
      <c r="Q1984" s="9">
        <v>10629.82</v>
      </c>
      <c r="R1984" s="12">
        <f>J1984*VLOOKUP(C1984,'Projeto Básico'!A:F,6,FALSE)</f>
        <v>7.7580550593237243</v>
      </c>
    </row>
    <row r="1985" spans="1:18">
      <c r="A1985" t="str">
        <f t="shared" si="30"/>
        <v>José RaydanMG</v>
      </c>
      <c r="B1985" s="21" t="s">
        <v>4641</v>
      </c>
      <c r="C1985" s="22" t="s">
        <v>24</v>
      </c>
      <c r="D1985" s="22" t="s">
        <v>2459</v>
      </c>
      <c r="E1985" s="9" t="s">
        <v>5821</v>
      </c>
      <c r="F1985" s="9">
        <v>3136553</v>
      </c>
      <c r="G1985" s="9" t="s">
        <v>5822</v>
      </c>
      <c r="H1985" s="9" t="s">
        <v>5823</v>
      </c>
      <c r="I1985" s="9">
        <v>180.822</v>
      </c>
      <c r="J1985" s="9">
        <v>5104</v>
      </c>
      <c r="K1985" s="9">
        <v>24.2</v>
      </c>
      <c r="L1985" s="9">
        <v>99</v>
      </c>
      <c r="M1985" s="9">
        <v>0.61699999999999999</v>
      </c>
      <c r="N1985" s="9">
        <v>20</v>
      </c>
      <c r="O1985" s="9">
        <v>14589.73942</v>
      </c>
      <c r="P1985" s="9">
        <v>12182.349099999999</v>
      </c>
      <c r="Q1985" s="9">
        <v>13907.11</v>
      </c>
      <c r="R1985" s="12">
        <f>J1985*VLOOKUP(C1985,'Projeto Básico'!A:F,6,FALSE)</f>
        <v>8.8504946407662697</v>
      </c>
    </row>
    <row r="1986" spans="1:18">
      <c r="A1986" t="str">
        <f t="shared" si="30"/>
        <v>JosenópolisMG</v>
      </c>
      <c r="B1986" s="21" t="s">
        <v>4641</v>
      </c>
      <c r="C1986" s="22" t="s">
        <v>24</v>
      </c>
      <c r="D1986" s="22" t="s">
        <v>2459</v>
      </c>
      <c r="E1986" s="9" t="s">
        <v>5824</v>
      </c>
      <c r="F1986" s="9">
        <v>3136579</v>
      </c>
      <c r="G1986" s="9" t="s">
        <v>5825</v>
      </c>
      <c r="H1986" s="9" t="s">
        <v>5826</v>
      </c>
      <c r="I1986" s="9">
        <v>541.39300000000003</v>
      </c>
      <c r="J1986" s="9">
        <v>4911</v>
      </c>
      <c r="K1986" s="9">
        <v>8.43</v>
      </c>
      <c r="L1986" s="9">
        <v>96.1</v>
      </c>
      <c r="M1986" s="9">
        <v>0.56399999999999995</v>
      </c>
      <c r="N1986" s="9" t="s">
        <v>151</v>
      </c>
      <c r="O1986" s="9">
        <v>16179.744909999999</v>
      </c>
      <c r="P1986" s="9">
        <v>14242.63977</v>
      </c>
      <c r="Q1986" s="9">
        <v>10106.36</v>
      </c>
      <c r="R1986" s="12">
        <f>J1986*VLOOKUP(C1986,'Projeto Básico'!A:F,6,FALSE)</f>
        <v>8.5158266420068855</v>
      </c>
    </row>
    <row r="1987" spans="1:18">
      <c r="A1987" t="str">
        <f t="shared" si="30"/>
        <v>Nova UniãoMG</v>
      </c>
      <c r="B1987" s="21" t="s">
        <v>4641</v>
      </c>
      <c r="C1987" s="22" t="s">
        <v>24</v>
      </c>
      <c r="D1987" s="22" t="s">
        <v>2459</v>
      </c>
      <c r="E1987" s="9" t="s">
        <v>5827</v>
      </c>
      <c r="F1987" s="9">
        <v>3136603</v>
      </c>
      <c r="G1987" s="9" t="s">
        <v>5828</v>
      </c>
      <c r="H1987" s="9" t="s">
        <v>5829</v>
      </c>
      <c r="I1987" s="9">
        <v>172.131</v>
      </c>
      <c r="J1987" s="9">
        <v>5739</v>
      </c>
      <c r="K1987" s="9">
        <v>32.270000000000003</v>
      </c>
      <c r="L1987" s="9">
        <v>98.6</v>
      </c>
      <c r="M1987" s="9">
        <v>0.66200000000000003</v>
      </c>
      <c r="N1987" s="9" t="s">
        <v>151</v>
      </c>
      <c r="O1987" s="9">
        <v>16103.415139999999</v>
      </c>
      <c r="P1987" s="9">
        <v>16346.72458</v>
      </c>
      <c r="Q1987" s="9">
        <v>16147.93</v>
      </c>
      <c r="R1987" s="12">
        <f>J1987*VLOOKUP(C1987,'Projeto Básico'!A:F,6,FALSE)</f>
        <v>9.9516043776170893</v>
      </c>
    </row>
    <row r="1988" spans="1:18">
      <c r="A1988" t="str">
        <f t="shared" si="30"/>
        <v>JuatubaMG</v>
      </c>
      <c r="B1988" s="21" t="s">
        <v>4641</v>
      </c>
      <c r="C1988" s="22" t="s">
        <v>24</v>
      </c>
      <c r="D1988" s="22" t="s">
        <v>2459</v>
      </c>
      <c r="E1988" s="9" t="s">
        <v>5830</v>
      </c>
      <c r="F1988" s="9">
        <v>3136652</v>
      </c>
      <c r="G1988" s="9" t="s">
        <v>5831</v>
      </c>
      <c r="H1988" s="9" t="s">
        <v>5832</v>
      </c>
      <c r="I1988" s="9">
        <v>97.171999999999997</v>
      </c>
      <c r="J1988" s="9">
        <v>27823</v>
      </c>
      <c r="K1988" s="9">
        <v>223.04</v>
      </c>
      <c r="L1988" s="9">
        <v>98.8</v>
      </c>
      <c r="M1988" s="9">
        <v>0.71699999999999997</v>
      </c>
      <c r="N1988" s="9">
        <v>7.19</v>
      </c>
      <c r="O1988" s="9">
        <v>114495.68382999999</v>
      </c>
      <c r="P1988" s="9">
        <v>94492.775750000001</v>
      </c>
      <c r="Q1988" s="9">
        <v>48320.93</v>
      </c>
      <c r="R1988" s="12">
        <f>J1988*VLOOKUP(C1988,'Projeto Básico'!A:F,6,FALSE)</f>
        <v>48.245946784882427</v>
      </c>
    </row>
    <row r="1989" spans="1:18">
      <c r="A1989" t="str">
        <f t="shared" si="30"/>
        <v>Juiz de ForaMG</v>
      </c>
      <c r="B1989" s="21" t="s">
        <v>4641</v>
      </c>
      <c r="C1989" s="22" t="s">
        <v>24</v>
      </c>
      <c r="D1989" s="22" t="s">
        <v>2459</v>
      </c>
      <c r="E1989" s="9" t="s">
        <v>5833</v>
      </c>
      <c r="F1989" s="9">
        <v>3136702</v>
      </c>
      <c r="G1989" s="9" t="s">
        <v>5834</v>
      </c>
      <c r="H1989" s="9" t="s">
        <v>5835</v>
      </c>
      <c r="I1989" s="9">
        <v>1435.749</v>
      </c>
      <c r="J1989" s="9">
        <v>577532</v>
      </c>
      <c r="K1989" s="9">
        <v>359.59</v>
      </c>
      <c r="L1989" s="9">
        <v>98.3</v>
      </c>
      <c r="M1989" s="9">
        <v>0.77800000000000002</v>
      </c>
      <c r="N1989" s="9">
        <v>11.91</v>
      </c>
      <c r="O1989" s="9">
        <v>1578267.99129</v>
      </c>
      <c r="P1989" s="9">
        <v>1571853.67931</v>
      </c>
      <c r="Q1989" s="9">
        <v>29424.880000000001</v>
      </c>
      <c r="R1989" s="12">
        <f>J1989*VLOOKUP(C1989,'Projeto Básico'!A:F,6,FALSE)</f>
        <v>1001.4584386502792</v>
      </c>
    </row>
    <row r="1990" spans="1:18">
      <c r="A1990" t="str">
        <f t="shared" ref="A1990:A2053" si="31">CONCATENATE(E1990,C1990)</f>
        <v>JuramentoMG</v>
      </c>
      <c r="B1990" s="21" t="s">
        <v>4641</v>
      </c>
      <c r="C1990" s="22" t="s">
        <v>24</v>
      </c>
      <c r="D1990" s="22" t="s">
        <v>2459</v>
      </c>
      <c r="E1990" s="9" t="s">
        <v>5836</v>
      </c>
      <c r="F1990" s="9">
        <v>3136801</v>
      </c>
      <c r="G1990" s="9" t="s">
        <v>5837</v>
      </c>
      <c r="H1990" s="9" t="s">
        <v>5838</v>
      </c>
      <c r="I1990" s="9">
        <v>431.63</v>
      </c>
      <c r="J1990" s="9">
        <v>4359</v>
      </c>
      <c r="K1990" s="9">
        <v>9.5299999999999994</v>
      </c>
      <c r="L1990" s="9">
        <v>99.1</v>
      </c>
      <c r="M1990" s="9">
        <v>0.66900000000000004</v>
      </c>
      <c r="N1990" s="9">
        <v>26.32</v>
      </c>
      <c r="O1990" s="9">
        <v>15629.04356</v>
      </c>
      <c r="P1990" s="9">
        <v>13604.66511</v>
      </c>
      <c r="Q1990" s="9">
        <v>10522.97</v>
      </c>
      <c r="R1990" s="12">
        <f>J1990*VLOOKUP(C1990,'Projeto Básico'!A:F,6,FALSE)</f>
        <v>7.5586414849334185</v>
      </c>
    </row>
    <row r="1991" spans="1:18">
      <c r="A1991" t="str">
        <f t="shared" si="31"/>
        <v>JuruaiaMG</v>
      </c>
      <c r="B1991" s="21" t="s">
        <v>4641</v>
      </c>
      <c r="C1991" s="22" t="s">
        <v>24</v>
      </c>
      <c r="D1991" s="22" t="s">
        <v>2459</v>
      </c>
      <c r="E1991" s="9" t="s">
        <v>5839</v>
      </c>
      <c r="F1991" s="9">
        <v>3136900</v>
      </c>
      <c r="G1991" s="9" t="s">
        <v>5840</v>
      </c>
      <c r="H1991" s="9" t="s">
        <v>5841</v>
      </c>
      <c r="I1991" s="9">
        <v>220.35300000000001</v>
      </c>
      <c r="J1991" s="9">
        <v>10795</v>
      </c>
      <c r="K1991" s="9">
        <v>41.92</v>
      </c>
      <c r="L1991" s="9">
        <v>95.5</v>
      </c>
      <c r="M1991" s="9">
        <v>0.72299999999999998</v>
      </c>
      <c r="N1991" s="9">
        <v>6.06</v>
      </c>
      <c r="O1991" s="9">
        <v>30830.150130000002</v>
      </c>
      <c r="P1991" s="9">
        <v>23185.674569999999</v>
      </c>
      <c r="Q1991" s="9">
        <v>18449.39</v>
      </c>
      <c r="R1991" s="12">
        <f>J1991*VLOOKUP(C1991,'Projeto Básico'!A:F,6,FALSE)</f>
        <v>18.718865526463926</v>
      </c>
    </row>
    <row r="1992" spans="1:18">
      <c r="A1992" t="str">
        <f t="shared" si="31"/>
        <v>JuveníliaMG</v>
      </c>
      <c r="B1992" s="21" t="s">
        <v>4641</v>
      </c>
      <c r="C1992" s="22" t="s">
        <v>24</v>
      </c>
      <c r="D1992" s="22" t="s">
        <v>2459</v>
      </c>
      <c r="E1992" s="9" t="s">
        <v>5842</v>
      </c>
      <c r="F1992" s="9">
        <v>3136959</v>
      </c>
      <c r="G1992" s="9" t="s">
        <v>5843</v>
      </c>
      <c r="H1992" s="9" t="s">
        <v>5844</v>
      </c>
      <c r="I1992" s="9">
        <v>1064.692</v>
      </c>
      <c r="J1992" s="9">
        <v>5706</v>
      </c>
      <c r="K1992" s="9">
        <v>5.36</v>
      </c>
      <c r="L1992" s="9">
        <v>96.7</v>
      </c>
      <c r="M1992" s="9">
        <v>0.59199999999999997</v>
      </c>
      <c r="N1992" s="9">
        <v>15.15</v>
      </c>
      <c r="O1992" s="9">
        <v>17065.21875</v>
      </c>
      <c r="P1992" s="9">
        <v>14524.886409999999</v>
      </c>
      <c r="Q1992" s="9">
        <v>10197.26</v>
      </c>
      <c r="R1992" s="12">
        <f>J1992*VLOOKUP(C1992,'Projeto Básico'!A:F,6,FALSE)</f>
        <v>9.8943813519224797</v>
      </c>
    </row>
    <row r="1993" spans="1:18">
      <c r="A1993" t="str">
        <f t="shared" si="31"/>
        <v>LadainhaMG</v>
      </c>
      <c r="B1993" s="21" t="s">
        <v>4641</v>
      </c>
      <c r="C1993" s="22" t="s">
        <v>24</v>
      </c>
      <c r="D1993" s="22" t="s">
        <v>2459</v>
      </c>
      <c r="E1993" s="9" t="s">
        <v>5845</v>
      </c>
      <c r="F1993" s="9">
        <v>3137007</v>
      </c>
      <c r="G1993" s="9" t="s">
        <v>5846</v>
      </c>
      <c r="H1993" s="9" t="s">
        <v>5847</v>
      </c>
      <c r="I1993" s="9">
        <v>866.29</v>
      </c>
      <c r="J1993" s="9">
        <v>18272</v>
      </c>
      <c r="K1993" s="9">
        <v>19.62</v>
      </c>
      <c r="L1993" s="9">
        <v>91.9</v>
      </c>
      <c r="M1993" s="9">
        <v>0.54100000000000004</v>
      </c>
      <c r="N1993" s="9">
        <v>5.65</v>
      </c>
      <c r="O1993" s="9">
        <v>34488.819600000003</v>
      </c>
      <c r="P1993" s="9">
        <v>33542.994680000003</v>
      </c>
      <c r="Q1993" s="9">
        <v>7306.39</v>
      </c>
      <c r="R1993" s="12">
        <f>J1993*VLOOKUP(C1993,'Projeto Básico'!A:F,6,FALSE)</f>
        <v>31.684215923997115</v>
      </c>
    </row>
    <row r="1994" spans="1:18">
      <c r="A1994" t="str">
        <f t="shared" si="31"/>
        <v>LagamarMG</v>
      </c>
      <c r="B1994" s="21" t="s">
        <v>4641</v>
      </c>
      <c r="C1994" s="22" t="s">
        <v>24</v>
      </c>
      <c r="D1994" s="22" t="s">
        <v>2459</v>
      </c>
      <c r="E1994" s="9" t="s">
        <v>5848</v>
      </c>
      <c r="F1994" s="9">
        <v>3137106</v>
      </c>
      <c r="G1994" s="9" t="s">
        <v>5849</v>
      </c>
      <c r="H1994" s="9" t="s">
        <v>5850</v>
      </c>
      <c r="I1994" s="9">
        <v>1474.5619999999999</v>
      </c>
      <c r="J1994" s="9">
        <v>7588</v>
      </c>
      <c r="K1994" s="9">
        <v>5.15</v>
      </c>
      <c r="L1994" s="9">
        <v>99.3</v>
      </c>
      <c r="M1994" s="9">
        <v>0.71799999999999997</v>
      </c>
      <c r="N1994" s="9">
        <v>17.86</v>
      </c>
      <c r="O1994" s="9">
        <v>21307.557949999999</v>
      </c>
      <c r="P1994" s="9">
        <v>18915.690340000001</v>
      </c>
      <c r="Q1994" s="9">
        <v>25108.99</v>
      </c>
      <c r="R1994" s="12">
        <f>J1994*VLOOKUP(C1994,'Projeto Básico'!A:F,6,FALSE)</f>
        <v>13.157827847596876</v>
      </c>
    </row>
    <row r="1995" spans="1:18">
      <c r="A1995" t="str">
        <f t="shared" si="31"/>
        <v>Lagoa da PrataMG</v>
      </c>
      <c r="B1995" s="21" t="s">
        <v>4641</v>
      </c>
      <c r="C1995" s="22" t="s">
        <v>24</v>
      </c>
      <c r="D1995" s="22" t="s">
        <v>2459</v>
      </c>
      <c r="E1995" s="9" t="s">
        <v>5851</v>
      </c>
      <c r="F1995" s="9">
        <v>3137205</v>
      </c>
      <c r="G1995" s="9" t="s">
        <v>5852</v>
      </c>
      <c r="H1995" s="9" t="s">
        <v>5853</v>
      </c>
      <c r="I1995" s="9">
        <v>439.98399999999998</v>
      </c>
      <c r="J1995" s="9">
        <v>53236</v>
      </c>
      <c r="K1995" s="9">
        <v>104.51</v>
      </c>
      <c r="L1995" s="9">
        <v>99.1</v>
      </c>
      <c r="M1995" s="9">
        <v>0.73199999999999998</v>
      </c>
      <c r="N1995" s="9">
        <v>8.01</v>
      </c>
      <c r="O1995" s="9">
        <v>109985.46838000001</v>
      </c>
      <c r="P1995" s="9">
        <v>92178.610740000004</v>
      </c>
      <c r="Q1995" s="9">
        <v>36754.42</v>
      </c>
      <c r="R1995" s="12">
        <f>J1995*VLOOKUP(C1995,'Projeto Básico'!A:F,6,FALSE)</f>
        <v>92.312878662976701</v>
      </c>
    </row>
    <row r="1996" spans="1:18">
      <c r="A1996" t="str">
        <f t="shared" si="31"/>
        <v>Lagoa dos PatosMG</v>
      </c>
      <c r="B1996" s="21" t="s">
        <v>4641</v>
      </c>
      <c r="C1996" s="22" t="s">
        <v>24</v>
      </c>
      <c r="D1996" s="22" t="s">
        <v>2459</v>
      </c>
      <c r="E1996" s="9" t="s">
        <v>5854</v>
      </c>
      <c r="F1996" s="9">
        <v>3137304</v>
      </c>
      <c r="G1996" s="9" t="s">
        <v>5855</v>
      </c>
      <c r="H1996" s="9" t="s">
        <v>5856</v>
      </c>
      <c r="I1996" s="9">
        <v>600.54700000000003</v>
      </c>
      <c r="J1996" s="9">
        <v>4062</v>
      </c>
      <c r="K1996" s="9">
        <v>7.04</v>
      </c>
      <c r="L1996" s="9">
        <v>98.9</v>
      </c>
      <c r="M1996" s="9">
        <v>0.63400000000000001</v>
      </c>
      <c r="N1996" s="9">
        <v>44.44</v>
      </c>
      <c r="O1996" s="9">
        <v>15194.809010000001</v>
      </c>
      <c r="P1996" s="9">
        <v>14353.39494</v>
      </c>
      <c r="Q1996" s="9">
        <v>12964.72</v>
      </c>
      <c r="R1996" s="12">
        <f>J1996*VLOOKUP(C1996,'Projeto Básico'!A:F,6,FALSE)</f>
        <v>7.0436342536819332</v>
      </c>
    </row>
    <row r="1997" spans="1:18">
      <c r="A1997" t="str">
        <f t="shared" si="31"/>
        <v>Lagoa DouradaMG</v>
      </c>
      <c r="B1997" s="21" t="s">
        <v>4641</v>
      </c>
      <c r="C1997" s="22" t="s">
        <v>24</v>
      </c>
      <c r="D1997" s="22" t="s">
        <v>2459</v>
      </c>
      <c r="E1997" s="9" t="s">
        <v>5857</v>
      </c>
      <c r="F1997" s="9">
        <v>3137403</v>
      </c>
      <c r="G1997" s="9" t="s">
        <v>3074</v>
      </c>
      <c r="H1997" s="9" t="s">
        <v>5858</v>
      </c>
      <c r="I1997" s="9">
        <v>476.69299999999998</v>
      </c>
      <c r="J1997" s="9">
        <v>13115</v>
      </c>
      <c r="K1997" s="9">
        <v>25.71</v>
      </c>
      <c r="L1997" s="9">
        <v>98.9</v>
      </c>
      <c r="M1997" s="9">
        <v>0.67600000000000005</v>
      </c>
      <c r="N1997" s="9" t="s">
        <v>151</v>
      </c>
      <c r="O1997" s="9">
        <v>32016.103210000001</v>
      </c>
      <c r="P1997" s="9">
        <v>26787.70248</v>
      </c>
      <c r="Q1997" s="9">
        <v>20523.439999999999</v>
      </c>
      <c r="R1997" s="12">
        <f>J1997*VLOOKUP(C1997,'Projeto Básico'!A:F,6,FALSE)</f>
        <v>22.741817635903139</v>
      </c>
    </row>
    <row r="1998" spans="1:18">
      <c r="A1998" t="str">
        <f t="shared" si="31"/>
        <v>Lagoa FormosaMG</v>
      </c>
      <c r="B1998" s="21" t="s">
        <v>4641</v>
      </c>
      <c r="C1998" s="22" t="s">
        <v>24</v>
      </c>
      <c r="D1998" s="22" t="s">
        <v>2459</v>
      </c>
      <c r="E1998" s="9" t="s">
        <v>5859</v>
      </c>
      <c r="F1998" s="9">
        <v>3137502</v>
      </c>
      <c r="G1998" s="9" t="s">
        <v>3074</v>
      </c>
      <c r="H1998" s="9" t="s">
        <v>5860</v>
      </c>
      <c r="I1998" s="9">
        <v>840.92</v>
      </c>
      <c r="J1998" s="9">
        <v>18168</v>
      </c>
      <c r="K1998" s="9">
        <v>20.41</v>
      </c>
      <c r="L1998" s="9">
        <v>98.7</v>
      </c>
      <c r="M1998" s="9">
        <v>0.70299999999999996</v>
      </c>
      <c r="N1998" s="9">
        <v>15.15</v>
      </c>
      <c r="O1998" s="9">
        <v>60204.003389999998</v>
      </c>
      <c r="P1998" s="9">
        <v>54752.898690000002</v>
      </c>
      <c r="Q1998" s="9">
        <v>27585.43</v>
      </c>
      <c r="R1998" s="12">
        <f>J1998*VLOOKUP(C1998,'Projeto Básico'!A:F,6,FALSE)</f>
        <v>31.503876691505013</v>
      </c>
    </row>
    <row r="1999" spans="1:18">
      <c r="A1999" t="str">
        <f t="shared" si="31"/>
        <v>Lagoa GrandeMG</v>
      </c>
      <c r="B1999" s="21" t="s">
        <v>4641</v>
      </c>
      <c r="C1999" s="22" t="s">
        <v>24</v>
      </c>
      <c r="D1999" s="22" t="s">
        <v>2459</v>
      </c>
      <c r="E1999" s="9" t="s">
        <v>5861</v>
      </c>
      <c r="F1999" s="9">
        <v>3137536</v>
      </c>
      <c r="G1999" s="9" t="s">
        <v>5862</v>
      </c>
      <c r="H1999" s="9" t="s">
        <v>5863</v>
      </c>
      <c r="I1999" s="9">
        <v>1236.3009999999999</v>
      </c>
      <c r="J1999" s="9">
        <v>9681</v>
      </c>
      <c r="K1999" s="9">
        <v>6.98</v>
      </c>
      <c r="L1999" s="9">
        <v>97.2</v>
      </c>
      <c r="M1999" s="9">
        <v>0.67900000000000005</v>
      </c>
      <c r="N1999" s="9" t="s">
        <v>151</v>
      </c>
      <c r="O1999" s="9">
        <v>24966.810140000001</v>
      </c>
      <c r="P1999" s="9">
        <v>22209.787939999998</v>
      </c>
      <c r="Q1999" s="9">
        <v>23987.95</v>
      </c>
      <c r="R1999" s="12">
        <f>J1999*VLOOKUP(C1999,'Projeto Básico'!A:F,6,FALSE)</f>
        <v>16.78715490150044</v>
      </c>
    </row>
    <row r="2000" spans="1:18">
      <c r="A2000" t="str">
        <f t="shared" si="31"/>
        <v>Lagoa SantaMG</v>
      </c>
      <c r="B2000" s="21" t="s">
        <v>4641</v>
      </c>
      <c r="C2000" s="22" t="s">
        <v>24</v>
      </c>
      <c r="D2000" s="22" t="s">
        <v>2459</v>
      </c>
      <c r="E2000" s="9" t="s">
        <v>3073</v>
      </c>
      <c r="F2000" s="9">
        <v>3137601</v>
      </c>
      <c r="G2000" s="9" t="s">
        <v>5864</v>
      </c>
      <c r="H2000" s="9" t="s">
        <v>5865</v>
      </c>
      <c r="I2000" s="9">
        <v>229.40899999999999</v>
      </c>
      <c r="J2000" s="9">
        <v>66744</v>
      </c>
      <c r="K2000" s="9">
        <v>229.08</v>
      </c>
      <c r="L2000" s="9">
        <v>97</v>
      </c>
      <c r="M2000" s="9">
        <v>0.77700000000000002</v>
      </c>
      <c r="N2000" s="9">
        <v>7.61</v>
      </c>
      <c r="O2000" s="9">
        <v>196349.60492000001</v>
      </c>
      <c r="P2000" s="9">
        <v>172600.94201999999</v>
      </c>
      <c r="Q2000" s="9">
        <v>28437.31</v>
      </c>
      <c r="R2000" s="12">
        <f>J2000*VLOOKUP(C2000,'Projeto Básico'!A:F,6,FALSE)</f>
        <v>115.73617051397019</v>
      </c>
    </row>
    <row r="2001" spans="1:18">
      <c r="A2001" t="str">
        <f t="shared" si="31"/>
        <v>LajinhaMG</v>
      </c>
      <c r="B2001" s="21" t="s">
        <v>4641</v>
      </c>
      <c r="C2001" s="22" t="s">
        <v>24</v>
      </c>
      <c r="D2001" s="22" t="s">
        <v>2459</v>
      </c>
      <c r="E2001" s="9" t="s">
        <v>5866</v>
      </c>
      <c r="F2001" s="9">
        <v>3137700</v>
      </c>
      <c r="G2001" s="9" t="s">
        <v>5867</v>
      </c>
      <c r="H2001" s="9" t="s">
        <v>5868</v>
      </c>
      <c r="I2001" s="9">
        <v>431.92</v>
      </c>
      <c r="J2001" s="9">
        <v>19914</v>
      </c>
      <c r="K2001" s="9">
        <v>45.4</v>
      </c>
      <c r="L2001" s="9">
        <v>98.2</v>
      </c>
      <c r="M2001" s="9">
        <v>0.66100000000000003</v>
      </c>
      <c r="N2001" s="9">
        <v>8.98</v>
      </c>
      <c r="O2001" s="9">
        <v>42370.502180000003</v>
      </c>
      <c r="P2001" s="9">
        <v>37261.461479999998</v>
      </c>
      <c r="Q2001" s="9">
        <v>18785.77</v>
      </c>
      <c r="R2001" s="12">
        <f>J2001*VLOOKUP(C2001,'Projeto Básico'!A:F,6,FALSE)</f>
        <v>34.531494960074347</v>
      </c>
    </row>
    <row r="2002" spans="1:18">
      <c r="A2002" t="str">
        <f t="shared" si="31"/>
        <v>LambariMG</v>
      </c>
      <c r="B2002" s="21" t="s">
        <v>4641</v>
      </c>
      <c r="C2002" s="22" t="s">
        <v>24</v>
      </c>
      <c r="D2002" s="22" t="s">
        <v>2459</v>
      </c>
      <c r="E2002" s="9" t="s">
        <v>5869</v>
      </c>
      <c r="F2002" s="9">
        <v>3137809</v>
      </c>
      <c r="G2002" s="9" t="s">
        <v>5870</v>
      </c>
      <c r="H2002" s="9" t="s">
        <v>5871</v>
      </c>
      <c r="I2002" s="9">
        <v>213.11</v>
      </c>
      <c r="J2002" s="9">
        <v>20995</v>
      </c>
      <c r="K2002" s="9">
        <v>91.76</v>
      </c>
      <c r="L2002" s="9">
        <v>97.6</v>
      </c>
      <c r="M2002" s="9">
        <v>0.71099999999999997</v>
      </c>
      <c r="N2002" s="9">
        <v>9.35</v>
      </c>
      <c r="O2002" s="9">
        <v>53476.544889999997</v>
      </c>
      <c r="P2002" s="9">
        <v>47264.165710000001</v>
      </c>
      <c r="Q2002" s="9">
        <v>17091.43</v>
      </c>
      <c r="R2002" s="12">
        <f>J2002*VLOOKUP(C2002,'Projeto Básico'!A:F,6,FALSE)</f>
        <v>36.405982559343222</v>
      </c>
    </row>
    <row r="2003" spans="1:18">
      <c r="A2003" t="str">
        <f t="shared" si="31"/>
        <v>LamimMG</v>
      </c>
      <c r="B2003" s="21" t="s">
        <v>4641</v>
      </c>
      <c r="C2003" s="22" t="s">
        <v>24</v>
      </c>
      <c r="D2003" s="22" t="s">
        <v>2459</v>
      </c>
      <c r="E2003" s="9" t="s">
        <v>5872</v>
      </c>
      <c r="F2003" s="9">
        <v>3137908</v>
      </c>
      <c r="G2003" s="9" t="s">
        <v>5873</v>
      </c>
      <c r="H2003" s="9" t="s">
        <v>5874</v>
      </c>
      <c r="I2003" s="9">
        <v>118.602</v>
      </c>
      <c r="J2003" s="9">
        <v>3366</v>
      </c>
      <c r="K2003" s="9">
        <v>29.11</v>
      </c>
      <c r="L2003" s="9">
        <v>100</v>
      </c>
      <c r="M2003" s="9">
        <v>0.65500000000000003</v>
      </c>
      <c r="N2003" s="9">
        <v>41.67</v>
      </c>
      <c r="O2003" s="9">
        <v>13394.841340000001</v>
      </c>
      <c r="P2003" s="9">
        <v>12446.24771</v>
      </c>
      <c r="Q2003" s="9">
        <v>13360.03</v>
      </c>
      <c r="R2003" s="12">
        <f>J2003*VLOOKUP(C2003,'Projeto Básico'!A:F,6,FALSE)</f>
        <v>5.8367486208501687</v>
      </c>
    </row>
    <row r="2004" spans="1:18">
      <c r="A2004" t="str">
        <f t="shared" si="31"/>
        <v>LaranjalMG</v>
      </c>
      <c r="B2004" s="21" t="s">
        <v>4641</v>
      </c>
      <c r="C2004" s="22" t="s">
        <v>24</v>
      </c>
      <c r="D2004" s="22" t="s">
        <v>2459</v>
      </c>
      <c r="E2004" s="9" t="s">
        <v>5875</v>
      </c>
      <c r="F2004" s="9">
        <v>3138005</v>
      </c>
      <c r="G2004" s="9" t="s">
        <v>463</v>
      </c>
      <c r="H2004" s="9" t="s">
        <v>5876</v>
      </c>
      <c r="I2004" s="9">
        <v>204.88200000000001</v>
      </c>
      <c r="J2004" s="9">
        <v>6856</v>
      </c>
      <c r="K2004" s="9">
        <v>31.55</v>
      </c>
      <c r="L2004" s="9">
        <v>98.3</v>
      </c>
      <c r="M2004" s="9">
        <v>0.71399999999999997</v>
      </c>
      <c r="N2004" s="9" t="s">
        <v>151</v>
      </c>
      <c r="O2004" s="9">
        <v>17890.656579999999</v>
      </c>
      <c r="P2004" s="9">
        <v>14666.50776</v>
      </c>
      <c r="Q2004" s="9">
        <v>12790.26</v>
      </c>
      <c r="R2004" s="12">
        <f>J2004*VLOOKUP(C2004,'Projeto Básico'!A:F,6,FALSE)</f>
        <v>11.888517095825538</v>
      </c>
    </row>
    <row r="2005" spans="1:18">
      <c r="A2005" t="str">
        <f t="shared" si="31"/>
        <v>LassanceMG</v>
      </c>
      <c r="B2005" s="21" t="s">
        <v>4641</v>
      </c>
      <c r="C2005" s="22" t="s">
        <v>24</v>
      </c>
      <c r="D2005" s="22" t="s">
        <v>2459</v>
      </c>
      <c r="E2005" s="9" t="s">
        <v>5877</v>
      </c>
      <c r="F2005" s="9">
        <v>3138104</v>
      </c>
      <c r="G2005" s="9" t="s">
        <v>5878</v>
      </c>
      <c r="H2005" s="9" t="s">
        <v>5879</v>
      </c>
      <c r="I2005" s="9">
        <v>3204.2170000000001</v>
      </c>
      <c r="J2005" s="9">
        <v>6494</v>
      </c>
      <c r="K2005" s="9">
        <v>2.02</v>
      </c>
      <c r="L2005" s="9">
        <v>96.4</v>
      </c>
      <c r="M2005" s="9">
        <v>0.629</v>
      </c>
      <c r="N2005" s="9" t="s">
        <v>151</v>
      </c>
      <c r="O2005" s="9">
        <v>23341.906159999999</v>
      </c>
      <c r="P2005" s="9">
        <v>19713.371999999999</v>
      </c>
      <c r="Q2005" s="9">
        <v>23514.48</v>
      </c>
      <c r="R2005" s="12">
        <f>J2005*VLOOKUP(C2005,'Projeto Básico'!A:F,6,FALSE)</f>
        <v>11.260797844266488</v>
      </c>
    </row>
    <row r="2006" spans="1:18">
      <c r="A2006" t="str">
        <f t="shared" si="31"/>
        <v>LavrasMG</v>
      </c>
      <c r="B2006" s="21" t="s">
        <v>4641</v>
      </c>
      <c r="C2006" s="22" t="s">
        <v>24</v>
      </c>
      <c r="D2006" s="22" t="s">
        <v>2459</v>
      </c>
      <c r="E2006" s="9" t="s">
        <v>5880</v>
      </c>
      <c r="F2006" s="9">
        <v>3138203</v>
      </c>
      <c r="G2006" s="9" t="s">
        <v>5881</v>
      </c>
      <c r="H2006" s="9" t="s">
        <v>5882</v>
      </c>
      <c r="I2006" s="9">
        <v>564.74400000000003</v>
      </c>
      <c r="J2006" s="9">
        <v>105756</v>
      </c>
      <c r="K2006" s="9">
        <v>163.26</v>
      </c>
      <c r="L2006" s="9">
        <v>98.6</v>
      </c>
      <c r="M2006" s="9">
        <v>0.78200000000000003</v>
      </c>
      <c r="N2006" s="9">
        <v>9.4600000000000009</v>
      </c>
      <c r="O2006" s="9">
        <v>265705.58166000003</v>
      </c>
      <c r="P2006" s="9">
        <v>232486.78855999999</v>
      </c>
      <c r="Q2006" s="9">
        <v>25560.18</v>
      </c>
      <c r="R2006" s="12">
        <f>J2006*VLOOKUP(C2006,'Projeto Básico'!A:F,6,FALSE)</f>
        <v>183.38419107148854</v>
      </c>
    </row>
    <row r="2007" spans="1:18">
      <c r="A2007" t="str">
        <f t="shared" si="31"/>
        <v>Leandro FerreiraMG</v>
      </c>
      <c r="B2007" s="21" t="s">
        <v>4641</v>
      </c>
      <c r="C2007" s="22" t="s">
        <v>24</v>
      </c>
      <c r="D2007" s="22" t="s">
        <v>2459</v>
      </c>
      <c r="E2007" s="9" t="s">
        <v>5883</v>
      </c>
      <c r="F2007" s="9">
        <v>3138302</v>
      </c>
      <c r="G2007" s="9" t="s">
        <v>5884</v>
      </c>
      <c r="H2007" s="9" t="s">
        <v>5885</v>
      </c>
      <c r="I2007" s="9">
        <v>352.005</v>
      </c>
      <c r="J2007" s="9">
        <v>3222</v>
      </c>
      <c r="K2007" s="9">
        <v>9.1</v>
      </c>
      <c r="L2007" s="9">
        <v>97.7</v>
      </c>
      <c r="M2007" s="9">
        <v>0.71</v>
      </c>
      <c r="N2007" s="9" t="s">
        <v>151</v>
      </c>
      <c r="O2007" s="9">
        <v>15331.355519999999</v>
      </c>
      <c r="P2007" s="9">
        <v>14201.625700000001</v>
      </c>
      <c r="Q2007" s="9">
        <v>14809.69</v>
      </c>
      <c r="R2007" s="12">
        <f>J2007*VLOOKUP(C2007,'Projeto Básico'!A:F,6,FALSE)</f>
        <v>5.587048145091873</v>
      </c>
    </row>
    <row r="2008" spans="1:18">
      <c r="A2008" t="str">
        <f t="shared" si="31"/>
        <v>Leme do PradoMG</v>
      </c>
      <c r="B2008" s="21" t="s">
        <v>4641</v>
      </c>
      <c r="C2008" s="22" t="s">
        <v>24</v>
      </c>
      <c r="D2008" s="22" t="s">
        <v>2459</v>
      </c>
      <c r="E2008" s="9" t="s">
        <v>5886</v>
      </c>
      <c r="F2008" s="9">
        <v>3138351</v>
      </c>
      <c r="G2008" s="9" t="s">
        <v>5887</v>
      </c>
      <c r="H2008" s="9" t="s">
        <v>5888</v>
      </c>
      <c r="I2008" s="9">
        <v>280.036</v>
      </c>
      <c r="J2008" s="9">
        <v>4923</v>
      </c>
      <c r="K2008" s="9">
        <v>17.149999999999999</v>
      </c>
      <c r="L2008" s="9">
        <v>99.8</v>
      </c>
      <c r="M2008" s="9">
        <v>0.67</v>
      </c>
      <c r="N2008" s="9">
        <v>60.61</v>
      </c>
      <c r="O2008" s="9">
        <v>18526.547299999998</v>
      </c>
      <c r="P2008" s="9">
        <v>16261.56272</v>
      </c>
      <c r="Q2008" s="9">
        <v>12725.85</v>
      </c>
      <c r="R2008" s="12">
        <f>J2008*VLOOKUP(C2008,'Projeto Básico'!A:F,6,FALSE)</f>
        <v>8.5366350149867447</v>
      </c>
    </row>
    <row r="2009" spans="1:18">
      <c r="A2009" t="str">
        <f t="shared" si="31"/>
        <v>LeopoldinaMG</v>
      </c>
      <c r="B2009" s="21" t="s">
        <v>4641</v>
      </c>
      <c r="C2009" s="22" t="s">
        <v>24</v>
      </c>
      <c r="D2009" s="22" t="s">
        <v>2459</v>
      </c>
      <c r="E2009" s="9" t="s">
        <v>5889</v>
      </c>
      <c r="F2009" s="9">
        <v>3138401</v>
      </c>
      <c r="G2009" s="9" t="s">
        <v>199</v>
      </c>
      <c r="H2009" s="9" t="s">
        <v>5890</v>
      </c>
      <c r="I2009" s="9">
        <v>943.077</v>
      </c>
      <c r="J2009" s="9">
        <v>52690</v>
      </c>
      <c r="K2009" s="9">
        <v>54.22</v>
      </c>
      <c r="L2009" s="9">
        <v>98.1</v>
      </c>
      <c r="M2009" s="9">
        <v>0.72599999999999998</v>
      </c>
      <c r="N2009" s="9">
        <v>13.77</v>
      </c>
      <c r="O2009" s="9">
        <v>98942.637140000006</v>
      </c>
      <c r="P2009" s="9">
        <v>92404.272419999994</v>
      </c>
      <c r="Q2009" s="9">
        <v>19314.439999999999</v>
      </c>
      <c r="R2009" s="12">
        <f>J2009*VLOOKUP(C2009,'Projeto Básico'!A:F,6,FALSE)</f>
        <v>91.366097692393168</v>
      </c>
    </row>
    <row r="2010" spans="1:18">
      <c r="A2010" t="str">
        <f t="shared" si="31"/>
        <v>LiberdadeMG</v>
      </c>
      <c r="B2010" s="21" t="s">
        <v>4641</v>
      </c>
      <c r="C2010" s="22" t="s">
        <v>24</v>
      </c>
      <c r="D2010" s="22" t="s">
        <v>2459</v>
      </c>
      <c r="E2010" s="9" t="s">
        <v>5891</v>
      </c>
      <c r="F2010" s="9">
        <v>3138500</v>
      </c>
      <c r="G2010" s="9" t="s">
        <v>5892</v>
      </c>
      <c r="H2010" s="9" t="s">
        <v>5893</v>
      </c>
      <c r="I2010" s="9">
        <v>401.33699999999999</v>
      </c>
      <c r="J2010" s="9">
        <v>4994</v>
      </c>
      <c r="K2010" s="9">
        <v>13.32</v>
      </c>
      <c r="L2010" s="9">
        <v>98</v>
      </c>
      <c r="M2010" s="9">
        <v>0.67200000000000004</v>
      </c>
      <c r="N2010" s="9">
        <v>21.74</v>
      </c>
      <c r="O2010" s="9">
        <v>17486.872169999999</v>
      </c>
      <c r="P2010" s="9">
        <v>15776.19181</v>
      </c>
      <c r="Q2010" s="9">
        <v>18494.5</v>
      </c>
      <c r="R2010" s="12">
        <f>J2010*VLOOKUP(C2010,'Projeto Básico'!A:F,6,FALSE)</f>
        <v>8.6597512217842372</v>
      </c>
    </row>
    <row r="2011" spans="1:18">
      <c r="A2011" t="str">
        <f t="shared" si="31"/>
        <v>Lima DuarteMG</v>
      </c>
      <c r="B2011" s="21" t="s">
        <v>4641</v>
      </c>
      <c r="C2011" s="22" t="s">
        <v>24</v>
      </c>
      <c r="D2011" s="22" t="s">
        <v>2459</v>
      </c>
      <c r="E2011" s="9" t="s">
        <v>5894</v>
      </c>
      <c r="F2011" s="9">
        <v>3138609</v>
      </c>
      <c r="G2011" s="9" t="s">
        <v>5895</v>
      </c>
      <c r="H2011" s="9" t="s">
        <v>5896</v>
      </c>
      <c r="I2011" s="9">
        <v>848.56399999999996</v>
      </c>
      <c r="J2011" s="9">
        <v>16749</v>
      </c>
      <c r="K2011" s="9">
        <v>19.03</v>
      </c>
      <c r="L2011" s="9">
        <v>98.5</v>
      </c>
      <c r="M2011" s="9">
        <v>0.71</v>
      </c>
      <c r="N2011" s="9">
        <v>17.54</v>
      </c>
      <c r="O2011" s="9">
        <v>38309.506249999999</v>
      </c>
      <c r="P2011" s="9">
        <v>34362.218610000004</v>
      </c>
      <c r="Q2011" s="9">
        <v>17359.82</v>
      </c>
      <c r="R2011" s="12">
        <f>J2011*VLOOKUP(C2011,'Projeto Básico'!A:F,6,FALSE)</f>
        <v>29.043286586636803</v>
      </c>
    </row>
    <row r="2012" spans="1:18">
      <c r="A2012" t="str">
        <f t="shared" si="31"/>
        <v>Limeira do OesteMG</v>
      </c>
      <c r="B2012" s="21" t="s">
        <v>4641</v>
      </c>
      <c r="C2012" s="22" t="s">
        <v>24</v>
      </c>
      <c r="D2012" s="22" t="s">
        <v>2459</v>
      </c>
      <c r="E2012" s="9" t="s">
        <v>5897</v>
      </c>
      <c r="F2012" s="9">
        <v>3138625</v>
      </c>
      <c r="G2012" s="9" t="s">
        <v>5898</v>
      </c>
      <c r="H2012" s="9" t="s">
        <v>5899</v>
      </c>
      <c r="I2012" s="9">
        <v>1317.153</v>
      </c>
      <c r="J2012" s="9">
        <v>7640</v>
      </c>
      <c r="K2012" s="9">
        <v>5.22</v>
      </c>
      <c r="L2012" s="9">
        <v>98.9</v>
      </c>
      <c r="M2012" s="9">
        <v>0.71</v>
      </c>
      <c r="N2012" s="9" t="s">
        <v>151</v>
      </c>
      <c r="O2012" s="9">
        <v>33907.68174</v>
      </c>
      <c r="P2012" s="9">
        <v>29692.489440000001</v>
      </c>
      <c r="Q2012" s="9">
        <v>52024.78</v>
      </c>
      <c r="R2012" s="12">
        <f>J2012*VLOOKUP(C2012,'Projeto Básico'!A:F,6,FALSE)</f>
        <v>13.247997463842927</v>
      </c>
    </row>
    <row r="2013" spans="1:18">
      <c r="A2013" t="str">
        <f t="shared" si="31"/>
        <v>LontraMG</v>
      </c>
      <c r="B2013" s="21" t="s">
        <v>4641</v>
      </c>
      <c r="C2013" s="22" t="s">
        <v>24</v>
      </c>
      <c r="D2013" s="22" t="s">
        <v>2459</v>
      </c>
      <c r="E2013" s="9" t="s">
        <v>5900</v>
      </c>
      <c r="F2013" s="9">
        <v>3138658</v>
      </c>
      <c r="G2013" s="9" t="s">
        <v>5901</v>
      </c>
      <c r="H2013" s="9" t="s">
        <v>5902</v>
      </c>
      <c r="I2013" s="9">
        <v>258.92500000000001</v>
      </c>
      <c r="J2013" s="9">
        <v>9766</v>
      </c>
      <c r="K2013" s="9">
        <v>32.44</v>
      </c>
      <c r="L2013" s="9">
        <v>97.9</v>
      </c>
      <c r="M2013" s="9">
        <v>0.64600000000000002</v>
      </c>
      <c r="N2013" s="9">
        <v>19.61</v>
      </c>
      <c r="O2013" s="9">
        <v>20224.545050000001</v>
      </c>
      <c r="P2013" s="9">
        <v>17455.81452</v>
      </c>
      <c r="Q2013" s="9">
        <v>8474.2999999999993</v>
      </c>
      <c r="R2013" s="12">
        <f>J2013*VLOOKUP(C2013,'Projeto Básico'!A:F,6,FALSE)</f>
        <v>16.934547543441102</v>
      </c>
    </row>
    <row r="2014" spans="1:18">
      <c r="A2014" t="str">
        <f t="shared" si="31"/>
        <v>LuisburgoMG</v>
      </c>
      <c r="B2014" s="21" t="s">
        <v>4641</v>
      </c>
      <c r="C2014" s="22" t="s">
        <v>24</v>
      </c>
      <c r="D2014" s="22" t="s">
        <v>2459</v>
      </c>
      <c r="E2014" s="9" t="s">
        <v>5903</v>
      </c>
      <c r="F2014" s="9">
        <v>3138674</v>
      </c>
      <c r="G2014" s="9" t="s">
        <v>5904</v>
      </c>
      <c r="H2014" s="9" t="s">
        <v>5905</v>
      </c>
      <c r="I2014" s="9">
        <v>145.41800000000001</v>
      </c>
      <c r="J2014" s="9">
        <v>6249</v>
      </c>
      <c r="K2014" s="9">
        <v>42.87</v>
      </c>
      <c r="L2014" s="9">
        <v>94.9</v>
      </c>
      <c r="M2014" s="9">
        <v>0.60799999999999998</v>
      </c>
      <c r="N2014" s="9">
        <v>44.25</v>
      </c>
      <c r="O2014" s="9">
        <v>18130.79176</v>
      </c>
      <c r="P2014" s="9">
        <v>18090.979790000001</v>
      </c>
      <c r="Q2014" s="9">
        <v>16113.01</v>
      </c>
      <c r="R2014" s="12">
        <f>J2014*VLOOKUP(C2014,'Projeto Básico'!A:F,6,FALSE)</f>
        <v>10.835960229261053</v>
      </c>
    </row>
    <row r="2015" spans="1:18">
      <c r="A2015" t="str">
        <f t="shared" si="31"/>
        <v>LuislândiaMG</v>
      </c>
      <c r="B2015" s="21" t="s">
        <v>4641</v>
      </c>
      <c r="C2015" s="22" t="s">
        <v>24</v>
      </c>
      <c r="D2015" s="22" t="s">
        <v>2459</v>
      </c>
      <c r="E2015" s="9" t="s">
        <v>5906</v>
      </c>
      <c r="F2015" s="9">
        <v>3138682</v>
      </c>
      <c r="G2015" s="9" t="s">
        <v>5907</v>
      </c>
      <c r="H2015" s="9" t="s">
        <v>5908</v>
      </c>
      <c r="I2015" s="9">
        <v>411.714</v>
      </c>
      <c r="J2015" s="9">
        <v>6735</v>
      </c>
      <c r="K2015" s="9">
        <v>15.54</v>
      </c>
      <c r="L2015" s="9">
        <v>98</v>
      </c>
      <c r="M2015" s="9">
        <v>0.61399999999999999</v>
      </c>
      <c r="N2015" s="9" t="s">
        <v>151</v>
      </c>
      <c r="O2015" s="9">
        <v>15539.818740000001</v>
      </c>
      <c r="P2015" s="9">
        <v>15026.600189999999</v>
      </c>
      <c r="Q2015" s="9">
        <v>8741.35</v>
      </c>
      <c r="R2015" s="12">
        <f>J2015*VLOOKUP(C2015,'Projeto Básico'!A:F,6,FALSE)</f>
        <v>11.678699334945302</v>
      </c>
    </row>
    <row r="2016" spans="1:18">
      <c r="A2016" t="str">
        <f t="shared" si="31"/>
        <v>LumináriasMG</v>
      </c>
      <c r="B2016" s="21" t="s">
        <v>4641</v>
      </c>
      <c r="C2016" s="22" t="s">
        <v>24</v>
      </c>
      <c r="D2016" s="22" t="s">
        <v>2459</v>
      </c>
      <c r="E2016" s="9" t="s">
        <v>5909</v>
      </c>
      <c r="F2016" s="9">
        <v>3138708</v>
      </c>
      <c r="G2016" s="9" t="s">
        <v>5910</v>
      </c>
      <c r="H2016" s="9" t="s">
        <v>5911</v>
      </c>
      <c r="I2016" s="9">
        <v>500.14299999999997</v>
      </c>
      <c r="J2016" s="9">
        <v>5431</v>
      </c>
      <c r="K2016" s="9">
        <v>10.84</v>
      </c>
      <c r="L2016" s="9">
        <v>99.3</v>
      </c>
      <c r="M2016" s="9">
        <v>0.67800000000000005</v>
      </c>
      <c r="N2016" s="9" t="s">
        <v>151</v>
      </c>
      <c r="O2016" s="9">
        <v>16444.071059999998</v>
      </c>
      <c r="P2016" s="9">
        <v>14447.925219999999</v>
      </c>
      <c r="Q2016" s="9">
        <v>20058.07</v>
      </c>
      <c r="R2016" s="12">
        <f>J2016*VLOOKUP(C2016,'Projeto Básico'!A:F,6,FALSE)</f>
        <v>9.4175228044673993</v>
      </c>
    </row>
    <row r="2017" spans="1:18">
      <c r="A2017" t="str">
        <f t="shared" si="31"/>
        <v>LuzMG</v>
      </c>
      <c r="B2017" s="21" t="s">
        <v>4641</v>
      </c>
      <c r="C2017" s="22" t="s">
        <v>24</v>
      </c>
      <c r="D2017" s="22" t="s">
        <v>2459</v>
      </c>
      <c r="E2017" s="9" t="s">
        <v>5912</v>
      </c>
      <c r="F2017" s="9">
        <v>3138807</v>
      </c>
      <c r="G2017" s="9" t="s">
        <v>1689</v>
      </c>
      <c r="H2017" s="9" t="s">
        <v>5913</v>
      </c>
      <c r="I2017" s="9">
        <v>1171.6590000000001</v>
      </c>
      <c r="J2017" s="9">
        <v>18297</v>
      </c>
      <c r="K2017" s="9">
        <v>14.92</v>
      </c>
      <c r="L2017" s="9">
        <v>99</v>
      </c>
      <c r="M2017" s="9">
        <v>0.72399999999999998</v>
      </c>
      <c r="N2017" s="9">
        <v>24.54</v>
      </c>
      <c r="O2017" s="9">
        <v>50344.924729999999</v>
      </c>
      <c r="P2017" s="9">
        <v>44876.041420000001</v>
      </c>
      <c r="Q2017" s="9">
        <v>30923.55</v>
      </c>
      <c r="R2017" s="12">
        <f>J2017*VLOOKUP(C2017,'Projeto Básico'!A:F,6,FALSE)</f>
        <v>31.727566701038484</v>
      </c>
    </row>
    <row r="2018" spans="1:18">
      <c r="A2018" t="str">
        <f t="shared" si="31"/>
        <v>MachacalisMG</v>
      </c>
      <c r="B2018" s="21" t="s">
        <v>4641</v>
      </c>
      <c r="C2018" s="22" t="s">
        <v>24</v>
      </c>
      <c r="D2018" s="22" t="s">
        <v>2459</v>
      </c>
      <c r="E2018" s="9" t="s">
        <v>5914</v>
      </c>
      <c r="F2018" s="9">
        <v>3138906</v>
      </c>
      <c r="G2018" s="9" t="s">
        <v>5915</v>
      </c>
      <c r="H2018" s="9" t="s">
        <v>5916</v>
      </c>
      <c r="I2018" s="9">
        <v>332.37799999999999</v>
      </c>
      <c r="J2018" s="9">
        <v>7112</v>
      </c>
      <c r="K2018" s="9">
        <v>20.99</v>
      </c>
      <c r="L2018" s="9">
        <v>96.7</v>
      </c>
      <c r="M2018" s="9">
        <v>0.64</v>
      </c>
      <c r="N2018" s="9">
        <v>12.35</v>
      </c>
      <c r="O2018" s="9">
        <v>17312.17972</v>
      </c>
      <c r="P2018" s="9">
        <v>16283.06862</v>
      </c>
      <c r="Q2018" s="9">
        <v>14685.44</v>
      </c>
      <c r="R2018" s="12">
        <f>J2018*VLOOKUP(C2018,'Projeto Básico'!A:F,6,FALSE)</f>
        <v>12.332429052729175</v>
      </c>
    </row>
    <row r="2019" spans="1:18">
      <c r="A2019" t="str">
        <f t="shared" si="31"/>
        <v>MachadoMG</v>
      </c>
      <c r="B2019" s="21" t="s">
        <v>4641</v>
      </c>
      <c r="C2019" s="22" t="s">
        <v>24</v>
      </c>
      <c r="D2019" s="22" t="s">
        <v>2459</v>
      </c>
      <c r="E2019" s="9" t="s">
        <v>5917</v>
      </c>
      <c r="F2019" s="9">
        <v>3139003</v>
      </c>
      <c r="G2019" s="9" t="s">
        <v>5918</v>
      </c>
      <c r="H2019" s="9" t="s">
        <v>5919</v>
      </c>
      <c r="I2019" s="9">
        <v>585.95799999999997</v>
      </c>
      <c r="J2019" s="9">
        <v>42682</v>
      </c>
      <c r="K2019" s="9">
        <v>66.03</v>
      </c>
      <c r="L2019" s="9">
        <v>96.2</v>
      </c>
      <c r="M2019" s="9">
        <v>0.71499999999999997</v>
      </c>
      <c r="N2019" s="9">
        <v>10.18</v>
      </c>
      <c r="O2019" s="9">
        <v>93060.996360000005</v>
      </c>
      <c r="P2019" s="9">
        <v>83187.075870000001</v>
      </c>
      <c r="Q2019" s="9">
        <v>26459.32</v>
      </c>
      <c r="R2019" s="12">
        <f>J2019*VLOOKUP(C2019,'Projeto Básico'!A:F,6,FALSE)</f>
        <v>74.011914627191601</v>
      </c>
    </row>
    <row r="2020" spans="1:18">
      <c r="A2020" t="str">
        <f t="shared" si="31"/>
        <v>Madre de Deus de MinasMG</v>
      </c>
      <c r="B2020" s="21" t="s">
        <v>4641</v>
      </c>
      <c r="C2020" s="22" t="s">
        <v>24</v>
      </c>
      <c r="D2020" s="22" t="s">
        <v>2459</v>
      </c>
      <c r="E2020" s="9" t="s">
        <v>5920</v>
      </c>
      <c r="F2020" s="9">
        <v>3139102</v>
      </c>
      <c r="G2020" s="9" t="s">
        <v>1390</v>
      </c>
      <c r="H2020" s="9" t="s">
        <v>5921</v>
      </c>
      <c r="I2020" s="9">
        <v>492.90899999999999</v>
      </c>
      <c r="J2020" s="9">
        <v>5119</v>
      </c>
      <c r="K2020" s="9">
        <v>9.9499999999999993</v>
      </c>
      <c r="L2020" s="9">
        <v>98.4</v>
      </c>
      <c r="M2020" s="9">
        <v>0.69899999999999995</v>
      </c>
      <c r="N2020" s="9">
        <v>22.22</v>
      </c>
      <c r="O2020" s="9">
        <v>16511.152050000001</v>
      </c>
      <c r="P2020" s="9">
        <v>12800.242700000001</v>
      </c>
      <c r="Q2020" s="9">
        <v>48034.78</v>
      </c>
      <c r="R2020" s="12">
        <f>J2020*VLOOKUP(C2020,'Projeto Básico'!A:F,6,FALSE)</f>
        <v>8.8765051069910914</v>
      </c>
    </row>
    <row r="2021" spans="1:18">
      <c r="A2021" t="str">
        <f t="shared" si="31"/>
        <v>MalacachetaMG</v>
      </c>
      <c r="B2021" s="21" t="s">
        <v>4641</v>
      </c>
      <c r="C2021" s="22" t="s">
        <v>24</v>
      </c>
      <c r="D2021" s="22" t="s">
        <v>2459</v>
      </c>
      <c r="E2021" s="9" t="s">
        <v>5922</v>
      </c>
      <c r="F2021" s="9">
        <v>3139201</v>
      </c>
      <c r="G2021" s="9" t="s">
        <v>5923</v>
      </c>
      <c r="H2021" s="9" t="s">
        <v>5924</v>
      </c>
      <c r="I2021" s="9">
        <v>727.88599999999997</v>
      </c>
      <c r="J2021" s="9">
        <v>18556</v>
      </c>
      <c r="K2021" s="9">
        <v>25.8</v>
      </c>
      <c r="L2021" s="9">
        <v>95.9</v>
      </c>
      <c r="M2021" s="9">
        <v>0.61799999999999999</v>
      </c>
      <c r="N2021" s="9">
        <v>17.86</v>
      </c>
      <c r="O2021" s="9">
        <v>38171.631849999998</v>
      </c>
      <c r="P2021" s="9">
        <v>37287.348140000002</v>
      </c>
      <c r="Q2021" s="9">
        <v>12072.08</v>
      </c>
      <c r="R2021" s="12">
        <f>J2021*VLOOKUP(C2021,'Projeto Básico'!A:F,6,FALSE)</f>
        <v>32.176680751187085</v>
      </c>
    </row>
    <row r="2022" spans="1:18">
      <c r="A2022" t="str">
        <f t="shared" si="31"/>
        <v>MamonasMG</v>
      </c>
      <c r="B2022" s="21" t="s">
        <v>4641</v>
      </c>
      <c r="C2022" s="22" t="s">
        <v>24</v>
      </c>
      <c r="D2022" s="22" t="s">
        <v>2459</v>
      </c>
      <c r="E2022" s="9" t="s">
        <v>5925</v>
      </c>
      <c r="F2022" s="9">
        <v>3139250</v>
      </c>
      <c r="G2022" s="9" t="s">
        <v>5926</v>
      </c>
      <c r="H2022" s="9" t="s">
        <v>5927</v>
      </c>
      <c r="I2022" s="9">
        <v>284.36500000000001</v>
      </c>
      <c r="J2022" s="9">
        <v>6565</v>
      </c>
      <c r="K2022" s="9">
        <v>21.69</v>
      </c>
      <c r="L2022" s="9">
        <v>98.5</v>
      </c>
      <c r="M2022" s="9">
        <v>0.61799999999999999</v>
      </c>
      <c r="N2022" s="9" t="s">
        <v>151</v>
      </c>
      <c r="O2022" s="9">
        <v>19130.233400000001</v>
      </c>
      <c r="P2022" s="9">
        <v>14667.571449999999</v>
      </c>
      <c r="Q2022" s="9">
        <v>8258.17</v>
      </c>
      <c r="R2022" s="12">
        <f>J2022*VLOOKUP(C2022,'Projeto Básico'!A:F,6,FALSE)</f>
        <v>11.38391405106398</v>
      </c>
    </row>
    <row r="2023" spans="1:18">
      <c r="A2023" t="str">
        <f t="shared" si="31"/>
        <v>MangaMG</v>
      </c>
      <c r="B2023" s="21" t="s">
        <v>4641</v>
      </c>
      <c r="C2023" s="22" t="s">
        <v>24</v>
      </c>
      <c r="D2023" s="22" t="s">
        <v>2459</v>
      </c>
      <c r="E2023" s="9" t="s">
        <v>5928</v>
      </c>
      <c r="F2023" s="9">
        <v>3139300</v>
      </c>
      <c r="G2023" s="9" t="s">
        <v>5929</v>
      </c>
      <c r="H2023" s="9" t="s">
        <v>5930</v>
      </c>
      <c r="I2023" s="9">
        <v>1950.184</v>
      </c>
      <c r="J2023" s="9">
        <v>18051</v>
      </c>
      <c r="K2023" s="9">
        <v>10.16</v>
      </c>
      <c r="L2023" s="9">
        <v>96.4</v>
      </c>
      <c r="M2023" s="9">
        <v>0.64200000000000002</v>
      </c>
      <c r="N2023" s="9">
        <v>7.02</v>
      </c>
      <c r="O2023" s="9">
        <v>43950.03224</v>
      </c>
      <c r="P2023" s="9">
        <v>40606.339809999998</v>
      </c>
      <c r="Q2023" s="9">
        <v>12368.05</v>
      </c>
      <c r="R2023" s="12">
        <f>J2023*VLOOKUP(C2023,'Projeto Básico'!A:F,6,FALSE)</f>
        <v>31.300995054951397</v>
      </c>
    </row>
    <row r="2024" spans="1:18">
      <c r="A2024" t="str">
        <f t="shared" si="31"/>
        <v>ManhuaçuMG</v>
      </c>
      <c r="B2024" s="21" t="s">
        <v>4641</v>
      </c>
      <c r="C2024" s="22" t="s">
        <v>24</v>
      </c>
      <c r="D2024" s="22" t="s">
        <v>2459</v>
      </c>
      <c r="E2024" s="9" t="s">
        <v>5931</v>
      </c>
      <c r="F2024" s="9">
        <v>3139409</v>
      </c>
      <c r="G2024" s="9" t="s">
        <v>5932</v>
      </c>
      <c r="H2024" s="9" t="s">
        <v>5933</v>
      </c>
      <c r="I2024" s="9">
        <v>628.31799999999998</v>
      </c>
      <c r="J2024" s="9">
        <v>92074</v>
      </c>
      <c r="K2024" s="9">
        <v>126.65</v>
      </c>
      <c r="L2024" s="9">
        <v>97.4</v>
      </c>
      <c r="M2024" s="9">
        <v>0.68899999999999995</v>
      </c>
      <c r="N2024" s="9">
        <v>6.53</v>
      </c>
      <c r="O2024" s="9">
        <v>195699.87439000001</v>
      </c>
      <c r="P2024" s="9">
        <v>172033.47875000001</v>
      </c>
      <c r="Q2024" s="9">
        <v>32727.43</v>
      </c>
      <c r="R2024" s="12">
        <f>J2024*VLOOKUP(C2024,'Projeto Básico'!A:F,6,FALSE)</f>
        <v>159.65917781228711</v>
      </c>
    </row>
    <row r="2025" spans="1:18">
      <c r="A2025" t="str">
        <f t="shared" si="31"/>
        <v>ManhumirimMG</v>
      </c>
      <c r="B2025" s="21" t="s">
        <v>4641</v>
      </c>
      <c r="C2025" s="22" t="s">
        <v>24</v>
      </c>
      <c r="D2025" s="22" t="s">
        <v>2459</v>
      </c>
      <c r="E2025" s="9" t="s">
        <v>5934</v>
      </c>
      <c r="F2025" s="9">
        <v>3139508</v>
      </c>
      <c r="G2025" s="9" t="s">
        <v>5935</v>
      </c>
      <c r="H2025" s="9" t="s">
        <v>5936</v>
      </c>
      <c r="I2025" s="9">
        <v>182.9</v>
      </c>
      <c r="J2025" s="9">
        <v>22894</v>
      </c>
      <c r="K2025" s="9">
        <v>116.91</v>
      </c>
      <c r="L2025" s="9">
        <v>96.7</v>
      </c>
      <c r="M2025" s="9">
        <v>0.69699999999999995</v>
      </c>
      <c r="N2025" s="9">
        <v>7.66</v>
      </c>
      <c r="O2025" s="9">
        <v>51264.587209999998</v>
      </c>
      <c r="P2025" s="9">
        <v>48565.681049999999</v>
      </c>
      <c r="Q2025" s="9">
        <v>23056.19</v>
      </c>
      <c r="R2025" s="12">
        <f>J2025*VLOOKUP(C2025,'Projeto Básico'!A:F,6,FALSE)</f>
        <v>39.698907583405756</v>
      </c>
    </row>
    <row r="2026" spans="1:18">
      <c r="A2026" t="str">
        <f t="shared" si="31"/>
        <v>MantenaMG</v>
      </c>
      <c r="B2026" s="21" t="s">
        <v>4641</v>
      </c>
      <c r="C2026" s="22" t="s">
        <v>24</v>
      </c>
      <c r="D2026" s="22" t="s">
        <v>2459</v>
      </c>
      <c r="E2026" s="9" t="s">
        <v>5937</v>
      </c>
      <c r="F2026" s="9">
        <v>3139607</v>
      </c>
      <c r="G2026" s="9" t="s">
        <v>5938</v>
      </c>
      <c r="H2026" s="9" t="s">
        <v>5939</v>
      </c>
      <c r="I2026" s="9">
        <v>685.20799999999997</v>
      </c>
      <c r="J2026" s="9">
        <v>27651</v>
      </c>
      <c r="K2026" s="9">
        <v>39.57</v>
      </c>
      <c r="L2026" s="9">
        <v>96.6</v>
      </c>
      <c r="M2026" s="9">
        <v>0.67500000000000004</v>
      </c>
      <c r="N2026" s="9">
        <v>5.97</v>
      </c>
      <c r="O2026" s="9">
        <v>70888.158230000001</v>
      </c>
      <c r="P2026" s="9">
        <v>65381.050499999998</v>
      </c>
      <c r="Q2026" s="9">
        <v>15134.78</v>
      </c>
      <c r="R2026" s="12">
        <f>J2026*VLOOKUP(C2026,'Projeto Básico'!A:F,6,FALSE)</f>
        <v>47.947693438837796</v>
      </c>
    </row>
    <row r="2027" spans="1:18">
      <c r="A2027" t="str">
        <f t="shared" si="31"/>
        <v>MaravilhasMG</v>
      </c>
      <c r="B2027" s="21" t="s">
        <v>4641</v>
      </c>
      <c r="C2027" s="22" t="s">
        <v>24</v>
      </c>
      <c r="D2027" s="22" t="s">
        <v>2459</v>
      </c>
      <c r="E2027" s="9" t="s">
        <v>5940</v>
      </c>
      <c r="F2027" s="9">
        <v>3139706</v>
      </c>
      <c r="G2027" s="9" t="s">
        <v>283</v>
      </c>
      <c r="H2027" s="9" t="s">
        <v>5941</v>
      </c>
      <c r="I2027" s="9">
        <v>261.60399999999998</v>
      </c>
      <c r="J2027" s="9">
        <v>8113</v>
      </c>
      <c r="K2027" s="9">
        <v>27.38</v>
      </c>
      <c r="L2027" s="9">
        <v>98.3</v>
      </c>
      <c r="M2027" s="9">
        <v>0.67200000000000004</v>
      </c>
      <c r="N2027" s="9" t="s">
        <v>151</v>
      </c>
      <c r="O2027" s="9">
        <v>19690.67137</v>
      </c>
      <c r="P2027" s="9">
        <v>17991.433720000001</v>
      </c>
      <c r="Q2027" s="9">
        <v>24151.38</v>
      </c>
      <c r="R2027" s="12">
        <f>J2027*VLOOKUP(C2027,'Projeto Básico'!A:F,6,FALSE)</f>
        <v>14.068194165465663</v>
      </c>
    </row>
    <row r="2028" spans="1:18">
      <c r="A2028" t="str">
        <f t="shared" si="31"/>
        <v>Mar de EspanhaMG</v>
      </c>
      <c r="B2028" s="21" t="s">
        <v>4641</v>
      </c>
      <c r="C2028" s="22" t="s">
        <v>24</v>
      </c>
      <c r="D2028" s="22" t="s">
        <v>2459</v>
      </c>
      <c r="E2028" s="9" t="s">
        <v>5942</v>
      </c>
      <c r="F2028" s="9">
        <v>3139805</v>
      </c>
      <c r="G2028" s="9" t="s">
        <v>5943</v>
      </c>
      <c r="H2028" s="9" t="s">
        <v>5944</v>
      </c>
      <c r="I2028" s="9">
        <v>371.6</v>
      </c>
      <c r="J2028" s="9">
        <v>12985</v>
      </c>
      <c r="K2028" s="9">
        <v>31.62</v>
      </c>
      <c r="L2028" s="9">
        <v>98.4</v>
      </c>
      <c r="M2028" s="9">
        <v>0.68400000000000005</v>
      </c>
      <c r="N2028" s="9" t="s">
        <v>151</v>
      </c>
      <c r="O2028" s="9">
        <v>25376.83941</v>
      </c>
      <c r="P2028" s="9">
        <v>22463.942210000001</v>
      </c>
      <c r="Q2028" s="9">
        <v>15925.66</v>
      </c>
      <c r="R2028" s="12">
        <f>J2028*VLOOKUP(C2028,'Projeto Básico'!A:F,6,FALSE)</f>
        <v>22.516393595288012</v>
      </c>
    </row>
    <row r="2029" spans="1:18">
      <c r="A2029" t="str">
        <f t="shared" si="31"/>
        <v>Maria da FéMG</v>
      </c>
      <c r="B2029" s="21" t="s">
        <v>4641</v>
      </c>
      <c r="C2029" s="22" t="s">
        <v>24</v>
      </c>
      <c r="D2029" s="22" t="s">
        <v>2459</v>
      </c>
      <c r="E2029" s="9" t="s">
        <v>5945</v>
      </c>
      <c r="F2029" s="9">
        <v>3139904</v>
      </c>
      <c r="G2029" s="9" t="s">
        <v>995</v>
      </c>
      <c r="H2029" s="9" t="s">
        <v>5946</v>
      </c>
      <c r="I2029" s="9">
        <v>202.898</v>
      </c>
      <c r="J2029" s="9">
        <v>14019</v>
      </c>
      <c r="K2029" s="9">
        <v>70.06</v>
      </c>
      <c r="L2029" s="9">
        <v>98.9</v>
      </c>
      <c r="M2029" s="9">
        <v>0.70199999999999996</v>
      </c>
      <c r="N2029" s="9">
        <v>5.56</v>
      </c>
      <c r="O2029" s="9">
        <v>32877.772149999997</v>
      </c>
      <c r="P2029" s="9">
        <v>30667.411800000002</v>
      </c>
      <c r="Q2029" s="9">
        <v>13273.96</v>
      </c>
      <c r="R2029" s="12">
        <f>J2029*VLOOKUP(C2029,'Projeto Básico'!A:F,6,FALSE)</f>
        <v>24.309381733719107</v>
      </c>
    </row>
    <row r="2030" spans="1:18">
      <c r="A2030" t="str">
        <f t="shared" si="31"/>
        <v>MarianaMG</v>
      </c>
      <c r="B2030" s="21" t="s">
        <v>4641</v>
      </c>
      <c r="C2030" s="22" t="s">
        <v>24</v>
      </c>
      <c r="D2030" s="22" t="s">
        <v>2459</v>
      </c>
      <c r="E2030" s="9" t="s">
        <v>5947</v>
      </c>
      <c r="F2030" s="9">
        <v>3140001</v>
      </c>
      <c r="G2030" s="9" t="s">
        <v>5948</v>
      </c>
      <c r="H2030" s="9" t="s">
        <v>5949</v>
      </c>
      <c r="I2030" s="9">
        <v>1194.2080000000001</v>
      </c>
      <c r="J2030" s="9">
        <v>61830</v>
      </c>
      <c r="K2030" s="9">
        <v>45.4</v>
      </c>
      <c r="L2030" s="9">
        <v>98</v>
      </c>
      <c r="M2030" s="9">
        <v>0.74199999999999999</v>
      </c>
      <c r="N2030" s="9">
        <v>11.72</v>
      </c>
      <c r="O2030" s="9">
        <v>309158.77084000001</v>
      </c>
      <c r="P2030" s="9">
        <v>257822.34328</v>
      </c>
      <c r="Q2030" s="9">
        <v>53290.17</v>
      </c>
      <c r="R2030" s="12">
        <f>J2030*VLOOKUP(C2030,'Projeto Básico'!A:F,6,FALSE)</f>
        <v>107.21514177871835</v>
      </c>
    </row>
    <row r="2031" spans="1:18">
      <c r="A2031" t="str">
        <f t="shared" si="31"/>
        <v>MarilacMG</v>
      </c>
      <c r="B2031" s="21" t="s">
        <v>4641</v>
      </c>
      <c r="C2031" s="22" t="s">
        <v>24</v>
      </c>
      <c r="D2031" s="22" t="s">
        <v>2459</v>
      </c>
      <c r="E2031" s="9" t="s">
        <v>5950</v>
      </c>
      <c r="F2031" s="9">
        <v>3140100</v>
      </c>
      <c r="G2031" s="9" t="s">
        <v>5951</v>
      </c>
      <c r="H2031" s="9" t="s">
        <v>5952</v>
      </c>
      <c r="I2031" s="9">
        <v>158.809</v>
      </c>
      <c r="J2031" s="9">
        <v>4079</v>
      </c>
      <c r="K2031" s="9">
        <v>26.57</v>
      </c>
      <c r="L2031" s="9">
        <v>98.7</v>
      </c>
      <c r="M2031" s="9">
        <v>0.61499999999999999</v>
      </c>
      <c r="N2031" s="9" t="s">
        <v>151</v>
      </c>
      <c r="O2031" s="9">
        <v>17517.828020000001</v>
      </c>
      <c r="P2031" s="9">
        <v>16167.77995</v>
      </c>
      <c r="Q2031" s="9">
        <v>13384.75</v>
      </c>
      <c r="R2031" s="12">
        <f>J2031*VLOOKUP(C2031,'Projeto Básico'!A:F,6,FALSE)</f>
        <v>7.0731127820700648</v>
      </c>
    </row>
    <row r="2032" spans="1:18">
      <c r="A2032" t="str">
        <f t="shared" si="31"/>
        <v>Mário CamposMG</v>
      </c>
      <c r="B2032" s="21" t="s">
        <v>4641</v>
      </c>
      <c r="C2032" s="22" t="s">
        <v>24</v>
      </c>
      <c r="D2032" s="22" t="s">
        <v>2459</v>
      </c>
      <c r="E2032" s="9" t="s">
        <v>5953</v>
      </c>
      <c r="F2032" s="9">
        <v>3140159</v>
      </c>
      <c r="G2032" s="9" t="s">
        <v>5954</v>
      </c>
      <c r="H2032" s="9" t="s">
        <v>5955</v>
      </c>
      <c r="I2032" s="9">
        <v>35.195999999999998</v>
      </c>
      <c r="J2032" s="9">
        <v>15814</v>
      </c>
      <c r="K2032" s="9">
        <v>374.82</v>
      </c>
      <c r="L2032" s="9">
        <v>98.5</v>
      </c>
      <c r="M2032" s="9">
        <v>0.69899999999999995</v>
      </c>
      <c r="N2032" s="9">
        <v>15.23</v>
      </c>
      <c r="O2032" s="9">
        <v>32770.107620000002</v>
      </c>
      <c r="P2032" s="9">
        <v>42412.150110000002</v>
      </c>
      <c r="Q2032" s="9">
        <v>11462.1</v>
      </c>
      <c r="R2032" s="12">
        <f>J2032*VLOOKUP(C2032,'Projeto Básico'!A:F,6,FALSE)</f>
        <v>27.421967525289535</v>
      </c>
    </row>
    <row r="2033" spans="1:18">
      <c r="A2033" t="str">
        <f t="shared" si="31"/>
        <v>Maripá de MinasMG</v>
      </c>
      <c r="B2033" s="21" t="s">
        <v>4641</v>
      </c>
      <c r="C2033" s="22" t="s">
        <v>24</v>
      </c>
      <c r="D2033" s="22" t="s">
        <v>2459</v>
      </c>
      <c r="E2033" s="9" t="s">
        <v>5956</v>
      </c>
      <c r="F2033" s="9">
        <v>3140209</v>
      </c>
      <c r="G2033" s="9" t="s">
        <v>5957</v>
      </c>
      <c r="H2033" s="9" t="s">
        <v>5958</v>
      </c>
      <c r="I2033" s="9">
        <v>77.337999999999994</v>
      </c>
      <c r="J2033" s="9">
        <v>3000</v>
      </c>
      <c r="K2033" s="9">
        <v>36.049999999999997</v>
      </c>
      <c r="L2033" s="9">
        <v>95.6</v>
      </c>
      <c r="M2033" s="9">
        <v>0.68</v>
      </c>
      <c r="N2033" s="9" t="s">
        <v>151</v>
      </c>
      <c r="O2033" s="9">
        <v>13976.507509999999</v>
      </c>
      <c r="P2033" s="9">
        <v>12684.843070000001</v>
      </c>
      <c r="Q2033" s="9">
        <v>24250.12</v>
      </c>
      <c r="R2033" s="12">
        <f>J2033*VLOOKUP(C2033,'Projeto Básico'!A:F,6,FALSE)</f>
        <v>5.2020932449644999</v>
      </c>
    </row>
    <row r="2034" spans="1:18">
      <c r="A2034" t="str">
        <f t="shared" si="31"/>
        <v>MarliériaMG</v>
      </c>
      <c r="B2034" s="21" t="s">
        <v>4641</v>
      </c>
      <c r="C2034" s="22" t="s">
        <v>24</v>
      </c>
      <c r="D2034" s="22" t="s">
        <v>2459</v>
      </c>
      <c r="E2034" s="9" t="s">
        <v>5959</v>
      </c>
      <c r="F2034" s="9">
        <v>3140308</v>
      </c>
      <c r="G2034" s="9" t="s">
        <v>5960</v>
      </c>
      <c r="H2034" s="9" t="s">
        <v>5961</v>
      </c>
      <c r="I2034" s="9">
        <v>545.81299999999999</v>
      </c>
      <c r="J2034" s="9">
        <v>4030</v>
      </c>
      <c r="K2034" s="9">
        <v>7.35</v>
      </c>
      <c r="L2034" s="9">
        <v>98.7</v>
      </c>
      <c r="M2034" s="9">
        <v>0.65700000000000003</v>
      </c>
      <c r="N2034" s="9" t="s">
        <v>151</v>
      </c>
      <c r="O2034" s="9">
        <v>18495.34418</v>
      </c>
      <c r="P2034" s="9">
        <v>16576.22336</v>
      </c>
      <c r="Q2034" s="9">
        <v>12033.91</v>
      </c>
      <c r="R2034" s="12">
        <f>J2034*VLOOKUP(C2034,'Projeto Básico'!A:F,6,FALSE)</f>
        <v>6.9881452590689781</v>
      </c>
    </row>
    <row r="2035" spans="1:18">
      <c r="A2035" t="str">
        <f t="shared" si="31"/>
        <v>MarmelópolisMG</v>
      </c>
      <c r="B2035" s="21" t="s">
        <v>4641</v>
      </c>
      <c r="C2035" s="22" t="s">
        <v>24</v>
      </c>
      <c r="D2035" s="22" t="s">
        <v>2459</v>
      </c>
      <c r="E2035" s="9" t="s">
        <v>5962</v>
      </c>
      <c r="F2035" s="9">
        <v>3140407</v>
      </c>
      <c r="G2035" s="9" t="s">
        <v>5963</v>
      </c>
      <c r="H2035" s="9" t="s">
        <v>5964</v>
      </c>
      <c r="I2035" s="9">
        <v>107.902</v>
      </c>
      <c r="J2035" s="9">
        <v>2701</v>
      </c>
      <c r="K2035" s="9">
        <v>27.51</v>
      </c>
      <c r="L2035" s="9">
        <v>99.3</v>
      </c>
      <c r="M2035" s="9">
        <v>0.65</v>
      </c>
      <c r="N2035" s="9" t="s">
        <v>151</v>
      </c>
      <c r="O2035" s="9">
        <v>12324.056280000001</v>
      </c>
      <c r="P2035" s="9">
        <v>11140.371499999999</v>
      </c>
      <c r="Q2035" s="9">
        <v>14670.67</v>
      </c>
      <c r="R2035" s="12">
        <f>J2035*VLOOKUP(C2035,'Projeto Básico'!A:F,6,FALSE)</f>
        <v>4.6836179515497047</v>
      </c>
    </row>
    <row r="2036" spans="1:18">
      <c r="A2036" t="str">
        <f t="shared" si="31"/>
        <v>Martinho CamposMG</v>
      </c>
      <c r="B2036" s="21" t="s">
        <v>4641</v>
      </c>
      <c r="C2036" s="22" t="s">
        <v>24</v>
      </c>
      <c r="D2036" s="22" t="s">
        <v>2459</v>
      </c>
      <c r="E2036" s="9" t="s">
        <v>5965</v>
      </c>
      <c r="F2036" s="9">
        <v>3140506</v>
      </c>
      <c r="G2036" s="9" t="s">
        <v>5966</v>
      </c>
      <c r="H2036" s="9" t="s">
        <v>5967</v>
      </c>
      <c r="I2036" s="9">
        <v>1058.4179999999999</v>
      </c>
      <c r="J2036" s="9">
        <v>13497</v>
      </c>
      <c r="K2036" s="9">
        <v>12.03</v>
      </c>
      <c r="L2036" s="9">
        <v>98.1</v>
      </c>
      <c r="M2036" s="9">
        <v>0.66900000000000004</v>
      </c>
      <c r="N2036" s="9">
        <v>8.1999999999999993</v>
      </c>
      <c r="O2036" s="9">
        <v>35180.253539999998</v>
      </c>
      <c r="P2036" s="9">
        <v>27134.81626</v>
      </c>
      <c r="Q2036" s="9">
        <v>28117.3</v>
      </c>
      <c r="R2036" s="12">
        <f>J2036*VLOOKUP(C2036,'Projeto Básico'!A:F,6,FALSE)</f>
        <v>23.404217509095286</v>
      </c>
    </row>
    <row r="2037" spans="1:18">
      <c r="A2037" t="str">
        <f t="shared" si="31"/>
        <v>Martins SoaresMG</v>
      </c>
      <c r="B2037" s="21" t="s">
        <v>4641</v>
      </c>
      <c r="C2037" s="22" t="s">
        <v>24</v>
      </c>
      <c r="D2037" s="22" t="s">
        <v>2459</v>
      </c>
      <c r="E2037" s="9" t="s">
        <v>5968</v>
      </c>
      <c r="F2037" s="9">
        <v>3140530</v>
      </c>
      <c r="G2037" s="9" t="s">
        <v>5969</v>
      </c>
      <c r="H2037" s="9" t="s">
        <v>5970</v>
      </c>
      <c r="I2037" s="9">
        <v>113.268</v>
      </c>
      <c r="J2037" s="9">
        <v>8640</v>
      </c>
      <c r="K2037" s="9">
        <v>63.33</v>
      </c>
      <c r="L2037" s="9">
        <v>96.7</v>
      </c>
      <c r="M2037" s="9">
        <v>0.63500000000000001</v>
      </c>
      <c r="N2037" s="9">
        <v>23.08</v>
      </c>
      <c r="O2037" s="9">
        <v>18877.724170000001</v>
      </c>
      <c r="P2037" s="9">
        <v>16027.82821</v>
      </c>
      <c r="Q2037" s="9">
        <v>29735.68</v>
      </c>
      <c r="R2037" s="12">
        <f>J2037*VLOOKUP(C2037,'Projeto Básico'!A:F,6,FALSE)</f>
        <v>14.98202854549776</v>
      </c>
    </row>
    <row r="2038" spans="1:18">
      <c r="A2038" t="str">
        <f t="shared" si="31"/>
        <v>Mata VerdeMG</v>
      </c>
      <c r="B2038" s="21" t="s">
        <v>4641</v>
      </c>
      <c r="C2038" s="22" t="s">
        <v>24</v>
      </c>
      <c r="D2038" s="22" t="s">
        <v>2459</v>
      </c>
      <c r="E2038" s="9" t="s">
        <v>5971</v>
      </c>
      <c r="F2038" s="9">
        <v>3140555</v>
      </c>
      <c r="G2038" s="9" t="s">
        <v>5972</v>
      </c>
      <c r="H2038" s="9" t="s">
        <v>5973</v>
      </c>
      <c r="I2038" s="9">
        <v>227.53899999999999</v>
      </c>
      <c r="J2038" s="9">
        <v>8700</v>
      </c>
      <c r="K2038" s="9">
        <v>34.61</v>
      </c>
      <c r="L2038" s="9">
        <v>96.8</v>
      </c>
      <c r="M2038" s="9">
        <v>0.58099999999999996</v>
      </c>
      <c r="N2038" s="9">
        <v>44.44</v>
      </c>
      <c r="O2038" s="9">
        <v>18136.025409999998</v>
      </c>
      <c r="P2038" s="9">
        <v>16967.897970000002</v>
      </c>
      <c r="Q2038" s="9">
        <v>8411.65</v>
      </c>
      <c r="R2038" s="12">
        <f>J2038*VLOOKUP(C2038,'Projeto Básico'!A:F,6,FALSE)</f>
        <v>15.086070410397049</v>
      </c>
    </row>
    <row r="2039" spans="1:18">
      <c r="A2039" t="str">
        <f t="shared" si="31"/>
        <v>MaterlândiaMG</v>
      </c>
      <c r="B2039" s="21" t="s">
        <v>4641</v>
      </c>
      <c r="C2039" s="22" t="s">
        <v>24</v>
      </c>
      <c r="D2039" s="22" t="s">
        <v>2459</v>
      </c>
      <c r="E2039" s="9" t="s">
        <v>5974</v>
      </c>
      <c r="F2039" s="9">
        <v>3140605</v>
      </c>
      <c r="G2039" s="9" t="s">
        <v>5975</v>
      </c>
      <c r="H2039" s="9" t="s">
        <v>5976</v>
      </c>
      <c r="I2039" s="9">
        <v>280.52999999999997</v>
      </c>
      <c r="J2039" s="9">
        <v>4415</v>
      </c>
      <c r="K2039" s="9">
        <v>16.38</v>
      </c>
      <c r="L2039" s="9">
        <v>97.9</v>
      </c>
      <c r="M2039" s="9">
        <v>0.59699999999999998</v>
      </c>
      <c r="N2039" s="9">
        <v>23.81</v>
      </c>
      <c r="O2039" s="9">
        <v>15356.839480000001</v>
      </c>
      <c r="P2039" s="9">
        <v>12858.319820000001</v>
      </c>
      <c r="Q2039" s="9">
        <v>12213.89</v>
      </c>
      <c r="R2039" s="12">
        <f>J2039*VLOOKUP(C2039,'Projeto Básico'!A:F,6,FALSE)</f>
        <v>7.6557472255060892</v>
      </c>
    </row>
    <row r="2040" spans="1:18">
      <c r="A2040" t="str">
        <f t="shared" si="31"/>
        <v>Mateus LemeMG</v>
      </c>
      <c r="B2040" s="21" t="s">
        <v>4641</v>
      </c>
      <c r="C2040" s="22" t="s">
        <v>24</v>
      </c>
      <c r="D2040" s="22" t="s">
        <v>2459</v>
      </c>
      <c r="E2040" s="9" t="s">
        <v>5977</v>
      </c>
      <c r="F2040" s="9">
        <v>3140704</v>
      </c>
      <c r="G2040" s="9" t="s">
        <v>5978</v>
      </c>
      <c r="H2040" s="9" t="s">
        <v>5979</v>
      </c>
      <c r="I2040" s="9">
        <v>301.38299999999998</v>
      </c>
      <c r="J2040" s="9">
        <v>31631</v>
      </c>
      <c r="K2040" s="9">
        <v>92.02</v>
      </c>
      <c r="L2040" s="9">
        <v>96.9</v>
      </c>
      <c r="M2040" s="9">
        <v>0.70399999999999996</v>
      </c>
      <c r="N2040" s="9">
        <v>11.34</v>
      </c>
      <c r="O2040" s="9">
        <v>70815.297449999998</v>
      </c>
      <c r="P2040" s="9">
        <v>63605.9643</v>
      </c>
      <c r="Q2040" s="9">
        <v>21387.14</v>
      </c>
      <c r="R2040" s="12">
        <f>J2040*VLOOKUP(C2040,'Projeto Básico'!A:F,6,FALSE)</f>
        <v>54.849137143824031</v>
      </c>
    </row>
    <row r="2041" spans="1:18">
      <c r="A2041" t="str">
        <f t="shared" si="31"/>
        <v>Matias BarbosaMG</v>
      </c>
      <c r="B2041" s="21" t="s">
        <v>4641</v>
      </c>
      <c r="C2041" s="22" t="s">
        <v>24</v>
      </c>
      <c r="D2041" s="22" t="s">
        <v>2459</v>
      </c>
      <c r="E2041" s="9" t="s">
        <v>5980</v>
      </c>
      <c r="F2041" s="9">
        <v>3140803</v>
      </c>
      <c r="G2041" s="9" t="s">
        <v>5981</v>
      </c>
      <c r="H2041" s="9" t="s">
        <v>5982</v>
      </c>
      <c r="I2041" s="9">
        <v>157.066</v>
      </c>
      <c r="J2041" s="9">
        <v>14626</v>
      </c>
      <c r="K2041" s="9">
        <v>85.51</v>
      </c>
      <c r="L2041" s="9">
        <v>98.1</v>
      </c>
      <c r="M2041" s="9">
        <v>0.72</v>
      </c>
      <c r="N2041" s="9">
        <v>6.99</v>
      </c>
      <c r="O2041" s="9">
        <v>50051.887179999998</v>
      </c>
      <c r="P2041" s="9">
        <v>40979.415500000003</v>
      </c>
      <c r="Q2041" s="9">
        <v>36874.94</v>
      </c>
      <c r="R2041" s="12">
        <f>J2041*VLOOKUP(C2041,'Projeto Básico'!A:F,6,FALSE)</f>
        <v>25.36193860028359</v>
      </c>
    </row>
    <row r="2042" spans="1:18">
      <c r="A2042" t="str">
        <f t="shared" si="31"/>
        <v>Matias CardosoMG</v>
      </c>
      <c r="B2042" s="21" t="s">
        <v>4641</v>
      </c>
      <c r="C2042" s="22" t="s">
        <v>24</v>
      </c>
      <c r="D2042" s="22" t="s">
        <v>2459</v>
      </c>
      <c r="E2042" s="9" t="s">
        <v>5983</v>
      </c>
      <c r="F2042" s="9">
        <v>3140852</v>
      </c>
      <c r="G2042" s="9" t="s">
        <v>5981</v>
      </c>
      <c r="H2042" s="9" t="s">
        <v>5984</v>
      </c>
      <c r="I2042" s="9">
        <v>1940.598</v>
      </c>
      <c r="J2042" s="9">
        <v>11360</v>
      </c>
      <c r="K2042" s="9">
        <v>5.12</v>
      </c>
      <c r="L2042" s="9">
        <v>96.9</v>
      </c>
      <c r="M2042" s="9">
        <v>0.61599999999999999</v>
      </c>
      <c r="N2042" s="9">
        <v>7.41</v>
      </c>
      <c r="O2042" s="9">
        <v>29233.443510000001</v>
      </c>
      <c r="P2042" s="9">
        <v>26191.893609999999</v>
      </c>
      <c r="Q2042" s="9">
        <v>12304.25</v>
      </c>
      <c r="R2042" s="12">
        <f>J2042*VLOOKUP(C2042,'Projeto Básico'!A:F,6,FALSE)</f>
        <v>19.698593087598905</v>
      </c>
    </row>
    <row r="2043" spans="1:18">
      <c r="A2043" t="str">
        <f t="shared" si="31"/>
        <v>MatipóMG</v>
      </c>
      <c r="B2043" s="21" t="s">
        <v>4641</v>
      </c>
      <c r="C2043" s="22" t="s">
        <v>24</v>
      </c>
      <c r="D2043" s="22" t="s">
        <v>2459</v>
      </c>
      <c r="E2043" s="9" t="s">
        <v>5985</v>
      </c>
      <c r="F2043" s="9">
        <v>3140902</v>
      </c>
      <c r="G2043" s="9" t="s">
        <v>5986</v>
      </c>
      <c r="H2043" s="9" t="s">
        <v>5987</v>
      </c>
      <c r="I2043" s="9">
        <v>266.99</v>
      </c>
      <c r="J2043" s="9">
        <v>19098</v>
      </c>
      <c r="K2043" s="9">
        <v>66.069999999999993</v>
      </c>
      <c r="L2043" s="9">
        <v>97.7</v>
      </c>
      <c r="M2043" s="9">
        <v>0.63100000000000001</v>
      </c>
      <c r="N2043" s="9">
        <v>11.49</v>
      </c>
      <c r="O2043" s="9">
        <v>39004.814980000003</v>
      </c>
      <c r="P2043" s="9">
        <v>36183.37818</v>
      </c>
      <c r="Q2043" s="9">
        <v>22033.55</v>
      </c>
      <c r="R2043" s="12">
        <f>J2043*VLOOKUP(C2043,'Projeto Básico'!A:F,6,FALSE)</f>
        <v>33.11652559744401</v>
      </c>
    </row>
    <row r="2044" spans="1:18">
      <c r="A2044" t="str">
        <f t="shared" si="31"/>
        <v>Mato VerdeMG</v>
      </c>
      <c r="B2044" s="21" t="s">
        <v>4641</v>
      </c>
      <c r="C2044" s="22" t="s">
        <v>24</v>
      </c>
      <c r="D2044" s="22" t="s">
        <v>2459</v>
      </c>
      <c r="E2044" s="9" t="s">
        <v>5988</v>
      </c>
      <c r="F2044" s="9">
        <v>3141009</v>
      </c>
      <c r="G2044" s="9" t="s">
        <v>5989</v>
      </c>
      <c r="H2044" s="9" t="s">
        <v>5990</v>
      </c>
      <c r="I2044" s="9">
        <v>472.245</v>
      </c>
      <c r="J2044" s="9">
        <v>12367</v>
      </c>
      <c r="K2044" s="9">
        <v>26.86</v>
      </c>
      <c r="L2044" s="9">
        <v>97.2</v>
      </c>
      <c r="M2044" s="9">
        <v>0.66200000000000003</v>
      </c>
      <c r="N2044" s="9">
        <v>6.76</v>
      </c>
      <c r="O2044" s="9">
        <v>30294.368429999999</v>
      </c>
      <c r="P2044" s="9">
        <v>26670.127420000001</v>
      </c>
      <c r="Q2044" s="9">
        <v>11933.06</v>
      </c>
      <c r="R2044" s="12">
        <f>J2044*VLOOKUP(C2044,'Projeto Básico'!A:F,6,FALSE)</f>
        <v>21.444762386825325</v>
      </c>
    </row>
    <row r="2045" spans="1:18">
      <c r="A2045" t="str">
        <f t="shared" si="31"/>
        <v>MatozinhosMG</v>
      </c>
      <c r="B2045" s="21" t="s">
        <v>4641</v>
      </c>
      <c r="C2045" s="22" t="s">
        <v>24</v>
      </c>
      <c r="D2045" s="22" t="s">
        <v>2459</v>
      </c>
      <c r="E2045" s="9" t="s">
        <v>5991</v>
      </c>
      <c r="F2045" s="9">
        <v>3141108</v>
      </c>
      <c r="G2045" s="9" t="s">
        <v>5992</v>
      </c>
      <c r="H2045" s="9" t="s">
        <v>5993</v>
      </c>
      <c r="I2045" s="9">
        <v>252.453</v>
      </c>
      <c r="J2045" s="9">
        <v>38469</v>
      </c>
      <c r="K2045" s="9">
        <v>134.59</v>
      </c>
      <c r="L2045" s="9">
        <v>99.2</v>
      </c>
      <c r="M2045" s="9">
        <v>0.73099999999999998</v>
      </c>
      <c r="N2045" s="9">
        <v>4.62</v>
      </c>
      <c r="O2045" s="9">
        <v>80499.702810000003</v>
      </c>
      <c r="P2045" s="9">
        <v>21432.670770000001</v>
      </c>
      <c r="Q2045" s="9">
        <v>30372.03</v>
      </c>
      <c r="R2045" s="12">
        <f>J2045*VLOOKUP(C2045,'Projeto Básico'!A:F,6,FALSE)</f>
        <v>66.706441680179779</v>
      </c>
    </row>
    <row r="2046" spans="1:18">
      <c r="A2046" t="str">
        <f t="shared" si="31"/>
        <v>MatutinaMG</v>
      </c>
      <c r="B2046" s="21" t="s">
        <v>4641</v>
      </c>
      <c r="C2046" s="22" t="s">
        <v>24</v>
      </c>
      <c r="D2046" s="22" t="s">
        <v>2459</v>
      </c>
      <c r="E2046" s="9" t="s">
        <v>5994</v>
      </c>
      <c r="F2046" s="9">
        <v>3141207</v>
      </c>
      <c r="G2046" s="9" t="s">
        <v>5995</v>
      </c>
      <c r="H2046" s="9" t="s">
        <v>5996</v>
      </c>
      <c r="I2046" s="9">
        <v>260.95699999999999</v>
      </c>
      <c r="J2046" s="9">
        <v>3733</v>
      </c>
      <c r="K2046" s="9">
        <v>14.41</v>
      </c>
      <c r="L2046" s="9">
        <v>95.4</v>
      </c>
      <c r="M2046" s="9">
        <v>0.70699999999999996</v>
      </c>
      <c r="N2046" s="9" t="s">
        <v>151</v>
      </c>
      <c r="O2046" s="9">
        <v>14975.865299999999</v>
      </c>
      <c r="P2046" s="9">
        <v>11795.28844</v>
      </c>
      <c r="Q2046" s="9">
        <v>23244.28</v>
      </c>
      <c r="R2046" s="12">
        <f>J2046*VLOOKUP(C2046,'Projeto Básico'!A:F,6,FALSE)</f>
        <v>6.4731380278174928</v>
      </c>
    </row>
    <row r="2047" spans="1:18">
      <c r="A2047" t="str">
        <f t="shared" si="31"/>
        <v>MedeirosMG</v>
      </c>
      <c r="B2047" s="21" t="s">
        <v>4641</v>
      </c>
      <c r="C2047" s="22" t="s">
        <v>24</v>
      </c>
      <c r="D2047" s="22" t="s">
        <v>2459</v>
      </c>
      <c r="E2047" s="9" t="s">
        <v>5997</v>
      </c>
      <c r="F2047" s="9">
        <v>3141306</v>
      </c>
      <c r="G2047" s="9" t="s">
        <v>1434</v>
      </c>
      <c r="H2047" s="9" t="s">
        <v>5998</v>
      </c>
      <c r="I2047" s="9">
        <v>946.43700000000001</v>
      </c>
      <c r="J2047" s="9">
        <v>3861</v>
      </c>
      <c r="K2047" s="9">
        <v>3.64</v>
      </c>
      <c r="L2047" s="9">
        <v>99.8</v>
      </c>
      <c r="M2047" s="9">
        <v>0.71099999999999997</v>
      </c>
      <c r="N2047" s="9" t="s">
        <v>151</v>
      </c>
      <c r="O2047" s="9">
        <v>17385.842840000001</v>
      </c>
      <c r="P2047" s="9">
        <v>14474.38752</v>
      </c>
      <c r="Q2047" s="9">
        <v>46585.19</v>
      </c>
      <c r="R2047" s="12">
        <f>J2047*VLOOKUP(C2047,'Projeto Básico'!A:F,6,FALSE)</f>
        <v>6.6950940062693114</v>
      </c>
    </row>
    <row r="2048" spans="1:18">
      <c r="A2048" t="str">
        <f t="shared" si="31"/>
        <v>MedinaMG</v>
      </c>
      <c r="B2048" s="21" t="s">
        <v>4641</v>
      </c>
      <c r="C2048" s="22" t="s">
        <v>24</v>
      </c>
      <c r="D2048" s="22" t="s">
        <v>2459</v>
      </c>
      <c r="E2048" s="9" t="s">
        <v>5999</v>
      </c>
      <c r="F2048" s="9">
        <v>3141405</v>
      </c>
      <c r="G2048" s="9" t="s">
        <v>6000</v>
      </c>
      <c r="H2048" s="9" t="s">
        <v>6001</v>
      </c>
      <c r="I2048" s="9">
        <v>1435.903</v>
      </c>
      <c r="J2048" s="9">
        <v>20701</v>
      </c>
      <c r="K2048" s="9">
        <v>14.64</v>
      </c>
      <c r="L2048" s="9">
        <v>95.9</v>
      </c>
      <c r="M2048" s="9">
        <v>0.624</v>
      </c>
      <c r="N2048" s="9">
        <v>4.29</v>
      </c>
      <c r="O2048" s="9">
        <v>40957.277829999999</v>
      </c>
      <c r="P2048" s="9">
        <v>39995.81265</v>
      </c>
      <c r="Q2048" s="9">
        <v>10992.19</v>
      </c>
      <c r="R2048" s="12">
        <f>J2048*VLOOKUP(C2048,'Projeto Básico'!A:F,6,FALSE)</f>
        <v>35.896177421336702</v>
      </c>
    </row>
    <row r="2049" spans="1:18">
      <c r="A2049" t="str">
        <f t="shared" si="31"/>
        <v>Mendes PimentelMG</v>
      </c>
      <c r="B2049" s="21" t="s">
        <v>4641</v>
      </c>
      <c r="C2049" s="22" t="s">
        <v>24</v>
      </c>
      <c r="D2049" s="22" t="s">
        <v>2459</v>
      </c>
      <c r="E2049" s="9" t="s">
        <v>6002</v>
      </c>
      <c r="F2049" s="9">
        <v>3141504</v>
      </c>
      <c r="G2049" s="9" t="s">
        <v>6003</v>
      </c>
      <c r="H2049" s="9" t="s">
        <v>6004</v>
      </c>
      <c r="I2049" s="9">
        <v>305.50700000000001</v>
      </c>
      <c r="J2049" s="9">
        <v>6446</v>
      </c>
      <c r="K2049" s="9">
        <v>20.72</v>
      </c>
      <c r="L2049" s="9">
        <v>98.1</v>
      </c>
      <c r="M2049" s="9">
        <v>0.626</v>
      </c>
      <c r="N2049" s="9">
        <v>20.41</v>
      </c>
      <c r="O2049" s="9">
        <v>17304.988130000002</v>
      </c>
      <c r="P2049" s="9">
        <v>15775.589840000001</v>
      </c>
      <c r="Q2049" s="9">
        <v>11325.76</v>
      </c>
      <c r="R2049" s="12">
        <f>J2049*VLOOKUP(C2049,'Projeto Básico'!A:F,6,FALSE)</f>
        <v>11.177564352347055</v>
      </c>
    </row>
    <row r="2050" spans="1:18">
      <c r="A2050" t="str">
        <f t="shared" si="31"/>
        <v>MercêsMG</v>
      </c>
      <c r="B2050" s="21" t="s">
        <v>4641</v>
      </c>
      <c r="C2050" s="22" t="s">
        <v>24</v>
      </c>
      <c r="D2050" s="22" t="s">
        <v>2459</v>
      </c>
      <c r="E2050" s="9" t="s">
        <v>6005</v>
      </c>
      <c r="F2050" s="9">
        <v>3141603</v>
      </c>
      <c r="G2050" s="9" t="s">
        <v>6006</v>
      </c>
      <c r="H2050" s="9" t="s">
        <v>6007</v>
      </c>
      <c r="I2050" s="9">
        <v>348.27100000000002</v>
      </c>
      <c r="J2050" s="9">
        <v>10775</v>
      </c>
      <c r="K2050" s="9">
        <v>29.77</v>
      </c>
      <c r="L2050" s="9">
        <v>97.9</v>
      </c>
      <c r="M2050" s="9">
        <v>0.66400000000000003</v>
      </c>
      <c r="N2050" s="9">
        <v>10.75</v>
      </c>
      <c r="O2050" s="9">
        <v>27389.948560000001</v>
      </c>
      <c r="P2050" s="9">
        <v>24654.178680000001</v>
      </c>
      <c r="Q2050" s="9">
        <v>12642.42</v>
      </c>
      <c r="R2050" s="12">
        <f>J2050*VLOOKUP(C2050,'Projeto Básico'!A:F,6,FALSE)</f>
        <v>18.684184904830829</v>
      </c>
    </row>
    <row r="2051" spans="1:18">
      <c r="A2051" t="str">
        <f t="shared" si="31"/>
        <v>MesquitaMG</v>
      </c>
      <c r="B2051" s="21" t="s">
        <v>4641</v>
      </c>
      <c r="C2051" s="22" t="s">
        <v>24</v>
      </c>
      <c r="D2051" s="22" t="s">
        <v>2459</v>
      </c>
      <c r="E2051" s="9" t="s">
        <v>6008</v>
      </c>
      <c r="F2051" s="9">
        <v>3141702</v>
      </c>
      <c r="G2051" s="9" t="s">
        <v>6009</v>
      </c>
      <c r="H2051" s="9" t="s">
        <v>6010</v>
      </c>
      <c r="I2051" s="9">
        <v>274.93799999999999</v>
      </c>
      <c r="J2051" s="9">
        <v>5489</v>
      </c>
      <c r="K2051" s="9">
        <v>22.07</v>
      </c>
      <c r="L2051" s="9">
        <v>98</v>
      </c>
      <c r="M2051" s="9">
        <v>0.65600000000000003</v>
      </c>
      <c r="N2051" s="9" t="s">
        <v>151</v>
      </c>
      <c r="O2051" s="9">
        <v>16127.197120000001</v>
      </c>
      <c r="P2051" s="9">
        <v>13525.48611</v>
      </c>
      <c r="Q2051" s="9">
        <v>9356.9699999999993</v>
      </c>
      <c r="R2051" s="12">
        <f>J2051*VLOOKUP(C2051,'Projeto Básico'!A:F,6,FALSE)</f>
        <v>9.5180966072033808</v>
      </c>
    </row>
    <row r="2052" spans="1:18">
      <c r="A2052" t="str">
        <f t="shared" si="31"/>
        <v>Minas NovasMG</v>
      </c>
      <c r="B2052" s="21" t="s">
        <v>4641</v>
      </c>
      <c r="C2052" s="22" t="s">
        <v>24</v>
      </c>
      <c r="D2052" s="22" t="s">
        <v>2459</v>
      </c>
      <c r="E2052" s="9" t="s">
        <v>6011</v>
      </c>
      <c r="F2052" s="9">
        <v>3141801</v>
      </c>
      <c r="G2052" s="9" t="s">
        <v>6012</v>
      </c>
      <c r="H2052" s="9" t="s">
        <v>6013</v>
      </c>
      <c r="I2052" s="9">
        <v>1812.3979999999999</v>
      </c>
      <c r="J2052" s="9">
        <v>31509</v>
      </c>
      <c r="K2052" s="9">
        <v>16.989999999999998</v>
      </c>
      <c r="L2052" s="9">
        <v>97.1</v>
      </c>
      <c r="M2052" s="9">
        <v>0.63300000000000001</v>
      </c>
      <c r="N2052" s="9">
        <v>6.92</v>
      </c>
      <c r="O2052" s="9">
        <v>51110.927799999998</v>
      </c>
      <c r="P2052" s="9">
        <v>44657.37182</v>
      </c>
      <c r="Q2052" s="9">
        <v>10615.24</v>
      </c>
      <c r="R2052" s="12">
        <f>J2052*VLOOKUP(C2052,'Projeto Básico'!A:F,6,FALSE)</f>
        <v>54.637585351862143</v>
      </c>
    </row>
    <row r="2053" spans="1:18">
      <c r="A2053" t="str">
        <f t="shared" si="31"/>
        <v>MinduriMG</v>
      </c>
      <c r="B2053" s="21" t="s">
        <v>4641</v>
      </c>
      <c r="C2053" s="22" t="s">
        <v>24</v>
      </c>
      <c r="D2053" s="22" t="s">
        <v>2459</v>
      </c>
      <c r="E2053" s="9" t="s">
        <v>6014</v>
      </c>
      <c r="F2053" s="9">
        <v>3141900</v>
      </c>
      <c r="G2053" s="9" t="s">
        <v>6015</v>
      </c>
      <c r="H2053" s="9" t="s">
        <v>6016</v>
      </c>
      <c r="I2053" s="9">
        <v>219.774</v>
      </c>
      <c r="J2053" s="9">
        <v>3891</v>
      </c>
      <c r="K2053" s="9">
        <v>17.47</v>
      </c>
      <c r="L2053" s="9">
        <v>96.5</v>
      </c>
      <c r="M2053" s="9">
        <v>0.65800000000000003</v>
      </c>
      <c r="N2053" s="9" t="s">
        <v>151</v>
      </c>
      <c r="O2053" s="9">
        <v>17145.661599999999</v>
      </c>
      <c r="P2053" s="9">
        <v>15127.66714</v>
      </c>
      <c r="Q2053" s="9">
        <v>31779.11</v>
      </c>
      <c r="R2053" s="12">
        <f>J2053*VLOOKUP(C2053,'Projeto Básico'!A:F,6,FALSE)</f>
        <v>6.7471149387189566</v>
      </c>
    </row>
    <row r="2054" spans="1:18">
      <c r="A2054" t="str">
        <f t="shared" ref="A2054:A2117" si="32">CONCATENATE(E2054,C2054)</f>
        <v>MirabelaMG</v>
      </c>
      <c r="B2054" s="21" t="s">
        <v>4641</v>
      </c>
      <c r="C2054" s="22" t="s">
        <v>24</v>
      </c>
      <c r="D2054" s="22" t="s">
        <v>2459</v>
      </c>
      <c r="E2054" s="9" t="s">
        <v>6017</v>
      </c>
      <c r="F2054" s="9">
        <v>3142007</v>
      </c>
      <c r="G2054" s="9" t="s">
        <v>6018</v>
      </c>
      <c r="H2054" s="9" t="s">
        <v>6019</v>
      </c>
      <c r="I2054" s="9">
        <v>723.27800000000002</v>
      </c>
      <c r="J2054" s="9">
        <v>13651</v>
      </c>
      <c r="K2054" s="9">
        <v>18.03</v>
      </c>
      <c r="L2054" s="9">
        <v>98.7</v>
      </c>
      <c r="M2054" s="9">
        <v>0.66500000000000004</v>
      </c>
      <c r="N2054" s="9">
        <v>25</v>
      </c>
      <c r="O2054" s="9">
        <v>30135.5141</v>
      </c>
      <c r="P2054" s="9">
        <v>26905.494610000002</v>
      </c>
      <c r="Q2054" s="9">
        <v>11417.13</v>
      </c>
      <c r="R2054" s="12">
        <f>J2054*VLOOKUP(C2054,'Projeto Básico'!A:F,6,FALSE)</f>
        <v>23.671258295670128</v>
      </c>
    </row>
    <row r="2055" spans="1:18">
      <c r="A2055" t="str">
        <f t="shared" si="32"/>
        <v>MiradouroMG</v>
      </c>
      <c r="B2055" s="21" t="s">
        <v>4641</v>
      </c>
      <c r="C2055" s="22" t="s">
        <v>24</v>
      </c>
      <c r="D2055" s="22" t="s">
        <v>2459</v>
      </c>
      <c r="E2055" s="9" t="s">
        <v>6020</v>
      </c>
      <c r="F2055" s="9">
        <v>3142106</v>
      </c>
      <c r="G2055" s="9" t="s">
        <v>6021</v>
      </c>
      <c r="H2055" s="9" t="s">
        <v>6022</v>
      </c>
      <c r="I2055" s="9">
        <v>301.67200000000003</v>
      </c>
      <c r="J2055" s="9">
        <v>10818</v>
      </c>
      <c r="K2055" s="9">
        <v>33.979999999999997</v>
      </c>
      <c r="L2055" s="9">
        <v>98.3</v>
      </c>
      <c r="M2055" s="9">
        <v>0.66300000000000003</v>
      </c>
      <c r="N2055" s="9">
        <v>31.91</v>
      </c>
      <c r="O2055" s="9">
        <v>26147.192370000001</v>
      </c>
      <c r="P2055" s="9">
        <v>22401.445090000001</v>
      </c>
      <c r="Q2055" s="9">
        <v>13339.42</v>
      </c>
      <c r="R2055" s="12">
        <f>J2055*VLOOKUP(C2055,'Projeto Básico'!A:F,6,FALSE)</f>
        <v>18.758748241341987</v>
      </c>
    </row>
    <row r="2056" spans="1:18">
      <c r="A2056" t="str">
        <f t="shared" si="32"/>
        <v>MiraíMG</v>
      </c>
      <c r="B2056" s="21" t="s">
        <v>4641</v>
      </c>
      <c r="C2056" s="22" t="s">
        <v>24</v>
      </c>
      <c r="D2056" s="22" t="s">
        <v>2459</v>
      </c>
      <c r="E2056" s="9" t="s">
        <v>6023</v>
      </c>
      <c r="F2056" s="9">
        <v>3142205</v>
      </c>
      <c r="G2056" s="9" t="s">
        <v>6024</v>
      </c>
      <c r="H2056" s="9" t="s">
        <v>6025</v>
      </c>
      <c r="I2056" s="9">
        <v>320.69499999999999</v>
      </c>
      <c r="J2056" s="9">
        <v>15205</v>
      </c>
      <c r="K2056" s="9">
        <v>43.06</v>
      </c>
      <c r="L2056" s="9">
        <v>98.2</v>
      </c>
      <c r="M2056" s="9">
        <v>0.68</v>
      </c>
      <c r="N2056" s="9">
        <v>6.41</v>
      </c>
      <c r="O2056" s="9">
        <v>31941.066780000001</v>
      </c>
      <c r="P2056" s="9">
        <v>30037.487819999998</v>
      </c>
      <c r="Q2056" s="9">
        <v>17033.55</v>
      </c>
      <c r="R2056" s="12">
        <f>J2056*VLOOKUP(C2056,'Projeto Básico'!A:F,6,FALSE)</f>
        <v>26.365942596561741</v>
      </c>
    </row>
    <row r="2057" spans="1:18">
      <c r="A2057" t="str">
        <f t="shared" si="32"/>
        <v>MiravâniaMG</v>
      </c>
      <c r="B2057" s="21" t="s">
        <v>4641</v>
      </c>
      <c r="C2057" s="22" t="s">
        <v>24</v>
      </c>
      <c r="D2057" s="22" t="s">
        <v>2459</v>
      </c>
      <c r="E2057" s="9" t="s">
        <v>6026</v>
      </c>
      <c r="F2057" s="9">
        <v>3142254</v>
      </c>
      <c r="G2057" s="9" t="s">
        <v>6027</v>
      </c>
      <c r="H2057" s="9" t="s">
        <v>6028</v>
      </c>
      <c r="I2057" s="9">
        <v>602.12800000000004</v>
      </c>
      <c r="J2057" s="9">
        <v>4939</v>
      </c>
      <c r="K2057" s="9">
        <v>7.55</v>
      </c>
      <c r="L2057" s="9">
        <v>96</v>
      </c>
      <c r="M2057" s="9">
        <v>0.59299999999999997</v>
      </c>
      <c r="N2057" s="9" t="s">
        <v>151</v>
      </c>
      <c r="O2057" s="9">
        <v>16623.26859</v>
      </c>
      <c r="P2057" s="9">
        <v>14418.62102</v>
      </c>
      <c r="Q2057" s="9">
        <v>8249.35</v>
      </c>
      <c r="R2057" s="12">
        <f>J2057*VLOOKUP(C2057,'Projeto Básico'!A:F,6,FALSE)</f>
        <v>8.5643795122932218</v>
      </c>
    </row>
    <row r="2058" spans="1:18">
      <c r="A2058" t="str">
        <f t="shared" si="32"/>
        <v>MoedaMG</v>
      </c>
      <c r="B2058" s="21" t="s">
        <v>4641</v>
      </c>
      <c r="C2058" s="22" t="s">
        <v>24</v>
      </c>
      <c r="D2058" s="22" t="s">
        <v>2459</v>
      </c>
      <c r="E2058" s="9" t="s">
        <v>6029</v>
      </c>
      <c r="F2058" s="9">
        <v>3142304</v>
      </c>
      <c r="G2058" s="9" t="s">
        <v>6030</v>
      </c>
      <c r="H2058" s="9" t="s">
        <v>6031</v>
      </c>
      <c r="I2058" s="9">
        <v>155.11199999999999</v>
      </c>
      <c r="J2058" s="9">
        <v>4948</v>
      </c>
      <c r="K2058" s="9">
        <v>30.23</v>
      </c>
      <c r="L2058" s="9">
        <v>99.2</v>
      </c>
      <c r="M2058" s="9">
        <v>0.63800000000000001</v>
      </c>
      <c r="N2058" s="9" t="s">
        <v>151</v>
      </c>
      <c r="O2058" s="9">
        <v>15924.7981</v>
      </c>
      <c r="P2058" s="9">
        <v>13362.189990000001</v>
      </c>
      <c r="Q2058" s="9">
        <v>14221.61</v>
      </c>
      <c r="R2058" s="12">
        <f>J2058*VLOOKUP(C2058,'Projeto Básico'!A:F,6,FALSE)</f>
        <v>8.5799857920281148</v>
      </c>
    </row>
    <row r="2059" spans="1:18">
      <c r="A2059" t="str">
        <f t="shared" si="32"/>
        <v>MoemaMG</v>
      </c>
      <c r="B2059" s="21" t="s">
        <v>4641</v>
      </c>
      <c r="C2059" s="22" t="s">
        <v>24</v>
      </c>
      <c r="D2059" s="22" t="s">
        <v>2459</v>
      </c>
      <c r="E2059" s="9" t="s">
        <v>6032</v>
      </c>
      <c r="F2059" s="9">
        <v>3142403</v>
      </c>
      <c r="G2059" s="9" t="s">
        <v>6033</v>
      </c>
      <c r="H2059" s="9" t="s">
        <v>6034</v>
      </c>
      <c r="I2059" s="9">
        <v>202.70500000000001</v>
      </c>
      <c r="J2059" s="9">
        <v>7589</v>
      </c>
      <c r="K2059" s="9">
        <v>34.67</v>
      </c>
      <c r="L2059" s="9">
        <v>97.7</v>
      </c>
      <c r="M2059" s="9">
        <v>0.72099999999999997</v>
      </c>
      <c r="N2059" s="9">
        <v>11.24</v>
      </c>
      <c r="O2059" s="9">
        <v>19955.946220000002</v>
      </c>
      <c r="P2059" s="9">
        <v>17579.57619</v>
      </c>
      <c r="Q2059" s="9">
        <v>16330.01</v>
      </c>
      <c r="R2059" s="12">
        <f>J2059*VLOOKUP(C2059,'Projeto Básico'!A:F,6,FALSE)</f>
        <v>13.159561878678531</v>
      </c>
    </row>
    <row r="2060" spans="1:18">
      <c r="A2060" t="str">
        <f t="shared" si="32"/>
        <v>MonjolosMG</v>
      </c>
      <c r="B2060" s="21" t="s">
        <v>4641</v>
      </c>
      <c r="C2060" s="22" t="s">
        <v>24</v>
      </c>
      <c r="D2060" s="22" t="s">
        <v>2459</v>
      </c>
      <c r="E2060" s="9" t="s">
        <v>6035</v>
      </c>
      <c r="F2060" s="9">
        <v>3142502</v>
      </c>
      <c r="G2060" s="9" t="s">
        <v>6036</v>
      </c>
      <c r="H2060" s="9" t="s">
        <v>6037</v>
      </c>
      <c r="I2060" s="9">
        <v>650.91099999999994</v>
      </c>
      <c r="J2060" s="9">
        <v>2184</v>
      </c>
      <c r="K2060" s="9">
        <v>3.63</v>
      </c>
      <c r="L2060" s="9">
        <v>97.4</v>
      </c>
      <c r="M2060" s="9">
        <v>0.65</v>
      </c>
      <c r="N2060" s="9" t="s">
        <v>151</v>
      </c>
      <c r="O2060" s="9">
        <v>13599.14336</v>
      </c>
      <c r="P2060" s="9">
        <v>11230.742920000001</v>
      </c>
      <c r="Q2060" s="9">
        <v>17555.46</v>
      </c>
      <c r="R2060" s="12">
        <f>J2060*VLOOKUP(C2060,'Projeto Básico'!A:F,6,FALSE)</f>
        <v>3.7871238823341558</v>
      </c>
    </row>
    <row r="2061" spans="1:18">
      <c r="A2061" t="str">
        <f t="shared" si="32"/>
        <v>Monsenhor PauloMG</v>
      </c>
      <c r="B2061" s="21" t="s">
        <v>4641</v>
      </c>
      <c r="C2061" s="22" t="s">
        <v>24</v>
      </c>
      <c r="D2061" s="22" t="s">
        <v>2459</v>
      </c>
      <c r="E2061" s="9" t="s">
        <v>6038</v>
      </c>
      <c r="F2061" s="9">
        <v>3142601</v>
      </c>
      <c r="G2061" s="9" t="s">
        <v>6039</v>
      </c>
      <c r="H2061" s="9" t="s">
        <v>6040</v>
      </c>
      <c r="I2061" s="9">
        <v>216.54</v>
      </c>
      <c r="J2061" s="9">
        <v>8764</v>
      </c>
      <c r="K2061" s="9">
        <v>37.69</v>
      </c>
      <c r="L2061" s="9">
        <v>99.2</v>
      </c>
      <c r="M2061" s="9">
        <v>0.72099999999999997</v>
      </c>
      <c r="N2061" s="9" t="s">
        <v>151</v>
      </c>
      <c r="O2061" s="9">
        <v>21816.533510000001</v>
      </c>
      <c r="P2061" s="9">
        <v>23294.052970000001</v>
      </c>
      <c r="Q2061" s="9">
        <v>21996.58</v>
      </c>
      <c r="R2061" s="12">
        <f>J2061*VLOOKUP(C2061,'Projeto Básico'!A:F,6,FALSE)</f>
        <v>15.197048399622959</v>
      </c>
    </row>
    <row r="2062" spans="1:18">
      <c r="A2062" t="str">
        <f t="shared" si="32"/>
        <v>MontalvâniaMG</v>
      </c>
      <c r="B2062" s="21" t="s">
        <v>4641</v>
      </c>
      <c r="C2062" s="22" t="s">
        <v>24</v>
      </c>
      <c r="D2062" s="22" t="s">
        <v>2459</v>
      </c>
      <c r="E2062" s="9" t="s">
        <v>6041</v>
      </c>
      <c r="F2062" s="9">
        <v>3142700</v>
      </c>
      <c r="G2062" s="9" t="s">
        <v>6042</v>
      </c>
      <c r="H2062" s="9" t="s">
        <v>6043</v>
      </c>
      <c r="I2062" s="9">
        <v>1503.7550000000001</v>
      </c>
      <c r="J2062" s="9">
        <v>14621</v>
      </c>
      <c r="K2062" s="9">
        <v>10.55</v>
      </c>
      <c r="L2062" s="9">
        <v>96.2</v>
      </c>
      <c r="M2062" s="9">
        <v>0.61299999999999999</v>
      </c>
      <c r="N2062" s="9" t="s">
        <v>151</v>
      </c>
      <c r="O2062" s="9">
        <v>30085.23098</v>
      </c>
      <c r="P2062" s="9">
        <v>24657.207330000001</v>
      </c>
      <c r="Q2062" s="9">
        <v>9679.02</v>
      </c>
      <c r="R2062" s="12">
        <f>J2062*VLOOKUP(C2062,'Projeto Básico'!A:F,6,FALSE)</f>
        <v>25.353268444875319</v>
      </c>
    </row>
    <row r="2063" spans="1:18">
      <c r="A2063" t="str">
        <f t="shared" si="32"/>
        <v>Monte Alegre de MinasMG</v>
      </c>
      <c r="B2063" s="21" t="s">
        <v>4641</v>
      </c>
      <c r="C2063" s="22" t="s">
        <v>24</v>
      </c>
      <c r="D2063" s="22" t="s">
        <v>2459</v>
      </c>
      <c r="E2063" s="9" t="s">
        <v>6044</v>
      </c>
      <c r="F2063" s="9">
        <v>3142809</v>
      </c>
      <c r="G2063" s="9" t="s">
        <v>3112</v>
      </c>
      <c r="H2063" s="9" t="s">
        <v>6045</v>
      </c>
      <c r="I2063" s="9">
        <v>2595.9569999999999</v>
      </c>
      <c r="J2063" s="9">
        <v>21349</v>
      </c>
      <c r="K2063" s="9">
        <v>7.56</v>
      </c>
      <c r="L2063" s="9">
        <v>94.5</v>
      </c>
      <c r="M2063" s="9">
        <v>0.67400000000000004</v>
      </c>
      <c r="N2063" s="9">
        <v>10.64</v>
      </c>
      <c r="O2063" s="9">
        <v>71267.642619999999</v>
      </c>
      <c r="P2063" s="9">
        <v>64171.95104</v>
      </c>
      <c r="Q2063" s="9">
        <v>28853.45</v>
      </c>
      <c r="R2063" s="12">
        <f>J2063*VLOOKUP(C2063,'Projeto Básico'!A:F,6,FALSE)</f>
        <v>37.019829562249036</v>
      </c>
    </row>
    <row r="2064" spans="1:18">
      <c r="A2064" t="str">
        <f t="shared" si="32"/>
        <v>Monte AzulMG</v>
      </c>
      <c r="B2064" s="21" t="s">
        <v>4641</v>
      </c>
      <c r="C2064" s="22" t="s">
        <v>24</v>
      </c>
      <c r="D2064" s="22" t="s">
        <v>2459</v>
      </c>
      <c r="E2064" s="9" t="s">
        <v>6046</v>
      </c>
      <c r="F2064" s="9">
        <v>3142908</v>
      </c>
      <c r="G2064" s="9" t="s">
        <v>6047</v>
      </c>
      <c r="H2064" s="9" t="s">
        <v>6048</v>
      </c>
      <c r="I2064" s="9">
        <v>1001.296</v>
      </c>
      <c r="J2064" s="9">
        <v>20544</v>
      </c>
      <c r="K2064" s="9">
        <v>22.12</v>
      </c>
      <c r="L2064" s="9">
        <v>98.3</v>
      </c>
      <c r="M2064" s="9">
        <v>0.65900000000000003</v>
      </c>
      <c r="N2064" s="9">
        <v>15.33</v>
      </c>
      <c r="O2064" s="9">
        <v>38070.29941</v>
      </c>
      <c r="P2064" s="9">
        <v>35340.516100000001</v>
      </c>
      <c r="Q2064" s="9">
        <v>11107.17</v>
      </c>
      <c r="R2064" s="12">
        <f>J2064*VLOOKUP(C2064,'Projeto Básico'!A:F,6,FALSE)</f>
        <v>35.623934541516896</v>
      </c>
    </row>
    <row r="2065" spans="1:18">
      <c r="A2065" t="str">
        <f t="shared" si="32"/>
        <v>Monte BeloMG</v>
      </c>
      <c r="B2065" s="21" t="s">
        <v>4641</v>
      </c>
      <c r="C2065" s="22" t="s">
        <v>24</v>
      </c>
      <c r="D2065" s="22" t="s">
        <v>2459</v>
      </c>
      <c r="E2065" s="9" t="s">
        <v>6049</v>
      </c>
      <c r="F2065" s="9">
        <v>3143005</v>
      </c>
      <c r="G2065" s="9" t="s">
        <v>6050</v>
      </c>
      <c r="H2065" s="9" t="s">
        <v>6051</v>
      </c>
      <c r="I2065" s="9">
        <v>421.28300000000002</v>
      </c>
      <c r="J2065" s="9">
        <v>13139</v>
      </c>
      <c r="K2065" s="9">
        <v>31</v>
      </c>
      <c r="L2065" s="9">
        <v>98.2</v>
      </c>
      <c r="M2065" s="9">
        <v>0.68799999999999994</v>
      </c>
      <c r="N2065" s="9" t="s">
        <v>151</v>
      </c>
      <c r="O2065" s="9">
        <v>34048.11105</v>
      </c>
      <c r="P2065" s="9">
        <v>28909.421989999999</v>
      </c>
      <c r="Q2065" s="9">
        <v>24488.65</v>
      </c>
      <c r="R2065" s="12">
        <f>J2065*VLOOKUP(C2065,'Projeto Básico'!A:F,6,FALSE)</f>
        <v>22.783434381862854</v>
      </c>
    </row>
    <row r="2066" spans="1:18">
      <c r="A2066" t="str">
        <f t="shared" si="32"/>
        <v>Monte CarmeloMG</v>
      </c>
      <c r="B2066" s="21" t="s">
        <v>4641</v>
      </c>
      <c r="C2066" s="22" t="s">
        <v>24</v>
      </c>
      <c r="D2066" s="22" t="s">
        <v>2459</v>
      </c>
      <c r="E2066" s="9" t="s">
        <v>6052</v>
      </c>
      <c r="F2066" s="9">
        <v>3143104</v>
      </c>
      <c r="G2066" s="9" t="s">
        <v>5081</v>
      </c>
      <c r="H2066" s="9" t="s">
        <v>6053</v>
      </c>
      <c r="I2066" s="9">
        <v>1343.0350000000001</v>
      </c>
      <c r="J2066" s="9">
        <v>48049</v>
      </c>
      <c r="K2066" s="9">
        <v>34.08</v>
      </c>
      <c r="L2066" s="9">
        <v>98.4</v>
      </c>
      <c r="M2066" s="9">
        <v>0.72799999999999998</v>
      </c>
      <c r="N2066" s="9">
        <v>13.11</v>
      </c>
      <c r="O2066" s="9">
        <v>110240.1879</v>
      </c>
      <c r="P2066" s="9">
        <v>93227.07346</v>
      </c>
      <c r="Q2066" s="9">
        <v>26625.51</v>
      </c>
      <c r="R2066" s="12">
        <f>J2066*VLOOKUP(C2066,'Projeto Básico'!A:F,6,FALSE)</f>
        <v>83.318459442433081</v>
      </c>
    </row>
    <row r="2067" spans="1:18">
      <c r="A2067" t="str">
        <f t="shared" si="32"/>
        <v>Monte FormosoMG</v>
      </c>
      <c r="B2067" s="21" t="s">
        <v>4641</v>
      </c>
      <c r="C2067" s="22" t="s">
        <v>24</v>
      </c>
      <c r="D2067" s="22" t="s">
        <v>2459</v>
      </c>
      <c r="E2067" s="9" t="s">
        <v>6054</v>
      </c>
      <c r="F2067" s="9">
        <v>3143153</v>
      </c>
      <c r="G2067" s="9" t="s">
        <v>6055</v>
      </c>
      <c r="H2067" s="9" t="s">
        <v>6056</v>
      </c>
      <c r="I2067" s="9">
        <v>385.553</v>
      </c>
      <c r="J2067" s="9">
        <v>4939</v>
      </c>
      <c r="K2067" s="9">
        <v>12.08</v>
      </c>
      <c r="L2067" s="9">
        <v>97.7</v>
      </c>
      <c r="M2067" s="9">
        <v>0.54100000000000004</v>
      </c>
      <c r="N2067" s="9">
        <v>28.17</v>
      </c>
      <c r="O2067" s="9">
        <v>14335.171710000001</v>
      </c>
      <c r="P2067" s="9">
        <v>13686.72977</v>
      </c>
      <c r="Q2067" s="9">
        <v>8274.65</v>
      </c>
      <c r="R2067" s="12">
        <f>J2067*VLOOKUP(C2067,'Projeto Básico'!A:F,6,FALSE)</f>
        <v>8.5643795122932218</v>
      </c>
    </row>
    <row r="2068" spans="1:18">
      <c r="A2068" t="str">
        <f t="shared" si="32"/>
        <v>Monte Santo de MinasMG</v>
      </c>
      <c r="B2068" s="21" t="s">
        <v>4641</v>
      </c>
      <c r="C2068" s="22" t="s">
        <v>24</v>
      </c>
      <c r="D2068" s="22" t="s">
        <v>2459</v>
      </c>
      <c r="E2068" s="9" t="s">
        <v>6057</v>
      </c>
      <c r="F2068" s="9">
        <v>3143203</v>
      </c>
      <c r="G2068" s="9" t="s">
        <v>1449</v>
      </c>
      <c r="H2068" s="9" t="s">
        <v>6058</v>
      </c>
      <c r="I2068" s="9">
        <v>594.63199999999995</v>
      </c>
      <c r="J2068" s="9">
        <v>21504</v>
      </c>
      <c r="K2068" s="9">
        <v>35.71</v>
      </c>
      <c r="L2068" s="9">
        <v>98.3</v>
      </c>
      <c r="M2068" s="9">
        <v>0.71</v>
      </c>
      <c r="N2068" s="9">
        <v>8.93</v>
      </c>
      <c r="O2068" s="9">
        <v>48801.609680000001</v>
      </c>
      <c r="P2068" s="9">
        <v>43342.516960000001</v>
      </c>
      <c r="Q2068" s="9">
        <v>20859.349999999999</v>
      </c>
      <c r="R2068" s="12">
        <f>J2068*VLOOKUP(C2068,'Projeto Básico'!A:F,6,FALSE)</f>
        <v>37.288604379905536</v>
      </c>
    </row>
    <row r="2069" spans="1:18">
      <c r="A2069" t="str">
        <f t="shared" si="32"/>
        <v>Montes ClarosMG</v>
      </c>
      <c r="B2069" s="21" t="s">
        <v>4641</v>
      </c>
      <c r="C2069" s="22" t="s">
        <v>24</v>
      </c>
      <c r="D2069" s="22" t="s">
        <v>2459</v>
      </c>
      <c r="E2069" s="9" t="s">
        <v>6059</v>
      </c>
      <c r="F2069" s="9">
        <v>3143302</v>
      </c>
      <c r="G2069" s="9" t="s">
        <v>3115</v>
      </c>
      <c r="H2069" s="9" t="s">
        <v>6060</v>
      </c>
      <c r="I2069" s="9">
        <v>3589.8110000000001</v>
      </c>
      <c r="J2069" s="9">
        <v>417478</v>
      </c>
      <c r="K2069" s="9">
        <v>101.41</v>
      </c>
      <c r="L2069" s="9">
        <v>98.4</v>
      </c>
      <c r="M2069" s="9">
        <v>0.77</v>
      </c>
      <c r="N2069" s="9">
        <v>10.199999999999999</v>
      </c>
      <c r="O2069" s="9">
        <v>692543.64705000003</v>
      </c>
      <c r="P2069" s="9">
        <v>558701.19738000003</v>
      </c>
      <c r="Q2069" s="9">
        <v>23426.26</v>
      </c>
      <c r="R2069" s="12">
        <f>J2069*VLOOKUP(C2069,'Projeto Básico'!A:F,6,FALSE)</f>
        <v>723.91982790709653</v>
      </c>
    </row>
    <row r="2070" spans="1:18">
      <c r="A2070" t="str">
        <f t="shared" si="32"/>
        <v>Monte SiãoMG</v>
      </c>
      <c r="B2070" s="21" t="s">
        <v>4641</v>
      </c>
      <c r="C2070" s="22" t="s">
        <v>24</v>
      </c>
      <c r="D2070" s="22" t="s">
        <v>2459</v>
      </c>
      <c r="E2070" s="9" t="s">
        <v>6061</v>
      </c>
      <c r="F2070" s="9">
        <v>3143401</v>
      </c>
      <c r="G2070" s="9" t="s">
        <v>6062</v>
      </c>
      <c r="H2070" s="9" t="s">
        <v>6063</v>
      </c>
      <c r="I2070" s="9">
        <v>291.59399999999999</v>
      </c>
      <c r="J2070" s="9">
        <v>24247</v>
      </c>
      <c r="K2070" s="9">
        <v>72.709999999999994</v>
      </c>
      <c r="L2070" s="9">
        <v>95.9</v>
      </c>
      <c r="M2070" s="9">
        <v>0.72399999999999998</v>
      </c>
      <c r="N2070" s="9">
        <v>17.239999999999998</v>
      </c>
      <c r="O2070" s="9">
        <v>60043.165919999999</v>
      </c>
      <c r="P2070" s="9">
        <v>52581.481690000001</v>
      </c>
      <c r="Q2070" s="9">
        <v>20100.599999999999</v>
      </c>
      <c r="R2070" s="12">
        <f>J2070*VLOOKUP(C2070,'Projeto Básico'!A:F,6,FALSE)</f>
        <v>42.045051636884743</v>
      </c>
    </row>
    <row r="2071" spans="1:18">
      <c r="A2071" t="str">
        <f t="shared" si="32"/>
        <v>MontezumaMG</v>
      </c>
      <c r="B2071" s="21" t="s">
        <v>4641</v>
      </c>
      <c r="C2071" s="22" t="s">
        <v>24</v>
      </c>
      <c r="D2071" s="22" t="s">
        <v>2459</v>
      </c>
      <c r="E2071" s="9" t="s">
        <v>6064</v>
      </c>
      <c r="F2071" s="9">
        <v>3143450</v>
      </c>
      <c r="G2071" s="9" t="s">
        <v>6065</v>
      </c>
      <c r="H2071" s="9" t="s">
        <v>6066</v>
      </c>
      <c r="I2071" s="9">
        <v>1130.4190000000001</v>
      </c>
      <c r="J2071" s="9">
        <v>8379</v>
      </c>
      <c r="K2071" s="9">
        <v>6.6</v>
      </c>
      <c r="L2071" s="9">
        <v>97.1</v>
      </c>
      <c r="M2071" s="9">
        <v>0.58699999999999997</v>
      </c>
      <c r="N2071" s="9" t="s">
        <v>151</v>
      </c>
      <c r="O2071" s="9">
        <v>18547.33151</v>
      </c>
      <c r="P2071" s="9">
        <v>17838.250039999999</v>
      </c>
      <c r="Q2071" s="9">
        <v>10329.91</v>
      </c>
      <c r="R2071" s="12">
        <f>J2071*VLOOKUP(C2071,'Projeto Básico'!A:F,6,FALSE)</f>
        <v>14.529446433185848</v>
      </c>
    </row>
    <row r="2072" spans="1:18">
      <c r="A2072" t="str">
        <f t="shared" si="32"/>
        <v>Morada Nova de MinasMG</v>
      </c>
      <c r="B2072" s="21" t="s">
        <v>4641</v>
      </c>
      <c r="C2072" s="22" t="s">
        <v>24</v>
      </c>
      <c r="D2072" s="22" t="s">
        <v>2459</v>
      </c>
      <c r="E2072" s="9" t="s">
        <v>6067</v>
      </c>
      <c r="F2072" s="9">
        <v>3143500</v>
      </c>
      <c r="G2072" s="9" t="s">
        <v>6068</v>
      </c>
      <c r="H2072" s="9" t="s">
        <v>6069</v>
      </c>
      <c r="I2072" s="9">
        <v>2084.2750000000001</v>
      </c>
      <c r="J2072" s="9">
        <v>8955</v>
      </c>
      <c r="K2072" s="9">
        <v>3.96</v>
      </c>
      <c r="L2072" s="9">
        <v>97.8</v>
      </c>
      <c r="M2072" s="9">
        <v>0.69599999999999995</v>
      </c>
      <c r="N2072" s="9" t="s">
        <v>151</v>
      </c>
      <c r="O2072" s="9">
        <v>32024.40207</v>
      </c>
      <c r="P2072" s="9">
        <v>34452.624179999999</v>
      </c>
      <c r="Q2072" s="9">
        <v>45399.87</v>
      </c>
      <c r="R2072" s="12">
        <f>J2072*VLOOKUP(C2072,'Projeto Básico'!A:F,6,FALSE)</f>
        <v>15.528248336219033</v>
      </c>
    </row>
    <row r="2073" spans="1:18">
      <c r="A2073" t="str">
        <f t="shared" si="32"/>
        <v>Morro da GarçaMG</v>
      </c>
      <c r="B2073" s="21" t="s">
        <v>4641</v>
      </c>
      <c r="C2073" s="22" t="s">
        <v>24</v>
      </c>
      <c r="D2073" s="22" t="s">
        <v>2459</v>
      </c>
      <c r="E2073" s="9" t="s">
        <v>6070</v>
      </c>
      <c r="F2073" s="9">
        <v>3143609</v>
      </c>
      <c r="G2073" s="9" t="s">
        <v>1455</v>
      </c>
      <c r="H2073" s="9" t="s">
        <v>6071</v>
      </c>
      <c r="I2073" s="9">
        <v>414.77199999999999</v>
      </c>
      <c r="J2073" s="9">
        <v>2413</v>
      </c>
      <c r="K2073" s="9">
        <v>6.41</v>
      </c>
      <c r="L2073" s="9">
        <v>96.6</v>
      </c>
      <c r="M2073" s="9">
        <v>0.64800000000000002</v>
      </c>
      <c r="N2073" s="9" t="s">
        <v>151</v>
      </c>
      <c r="O2073" s="9">
        <v>18805.667880000001</v>
      </c>
      <c r="P2073" s="9">
        <v>16100.929410000001</v>
      </c>
      <c r="Q2073" s="9">
        <v>23159.27</v>
      </c>
      <c r="R2073" s="12">
        <f>J2073*VLOOKUP(C2073,'Projeto Básico'!A:F,6,FALSE)</f>
        <v>4.1842170000331125</v>
      </c>
    </row>
    <row r="2074" spans="1:18">
      <c r="A2074" t="str">
        <f t="shared" si="32"/>
        <v>Morro do PilarMG</v>
      </c>
      <c r="B2074" s="21" t="s">
        <v>4641</v>
      </c>
      <c r="C2074" s="22" t="s">
        <v>24</v>
      </c>
      <c r="D2074" s="22" t="s">
        <v>2459</v>
      </c>
      <c r="E2074" s="9" t="s">
        <v>6072</v>
      </c>
      <c r="F2074" s="9">
        <v>3143708</v>
      </c>
      <c r="G2074" s="9" t="s">
        <v>1455</v>
      </c>
      <c r="H2074" s="9" t="s">
        <v>6073</v>
      </c>
      <c r="I2074" s="9">
        <v>477.548</v>
      </c>
      <c r="J2074" s="9">
        <v>3126</v>
      </c>
      <c r="K2074" s="9">
        <v>7.12</v>
      </c>
      <c r="L2074" s="9">
        <v>96.5</v>
      </c>
      <c r="M2074" s="9">
        <v>0.59699999999999998</v>
      </c>
      <c r="N2074" s="9">
        <v>34.479999999999997</v>
      </c>
      <c r="O2074" s="9">
        <v>15517.67203</v>
      </c>
      <c r="P2074" s="9">
        <v>12244.285459999999</v>
      </c>
      <c r="Q2074" s="9">
        <v>12765.26</v>
      </c>
      <c r="R2074" s="12">
        <f>J2074*VLOOKUP(C2074,'Projeto Básico'!A:F,6,FALSE)</f>
        <v>5.4205811612530086</v>
      </c>
    </row>
    <row r="2075" spans="1:18">
      <c r="A2075" t="str">
        <f t="shared" si="32"/>
        <v>MunhozMG</v>
      </c>
      <c r="B2075" s="21" t="s">
        <v>4641</v>
      </c>
      <c r="C2075" s="22" t="s">
        <v>24</v>
      </c>
      <c r="D2075" s="22" t="s">
        <v>2459</v>
      </c>
      <c r="E2075" s="9" t="s">
        <v>6074</v>
      </c>
      <c r="F2075" s="9">
        <v>3143807</v>
      </c>
      <c r="G2075" s="9" t="s">
        <v>6075</v>
      </c>
      <c r="H2075" s="9" t="s">
        <v>6076</v>
      </c>
      <c r="I2075" s="9">
        <v>191.56399999999999</v>
      </c>
      <c r="J2075" s="9">
        <v>5960</v>
      </c>
      <c r="K2075" s="9">
        <v>32.659999999999997</v>
      </c>
      <c r="L2075" s="9">
        <v>97.4</v>
      </c>
      <c r="M2075" s="9">
        <v>0.64700000000000002</v>
      </c>
      <c r="N2075" s="9">
        <v>50.63</v>
      </c>
      <c r="O2075" s="9">
        <v>16758.765950000001</v>
      </c>
      <c r="P2075" s="9">
        <v>15302.07971</v>
      </c>
      <c r="Q2075" s="9">
        <v>17539.46</v>
      </c>
      <c r="R2075" s="12">
        <f>J2075*VLOOKUP(C2075,'Projeto Básico'!A:F,6,FALSE)</f>
        <v>10.334825246662806</v>
      </c>
    </row>
    <row r="2076" spans="1:18">
      <c r="A2076" t="str">
        <f t="shared" si="32"/>
        <v>MuriaéMG</v>
      </c>
      <c r="B2076" s="21" t="s">
        <v>4641</v>
      </c>
      <c r="C2076" s="22" t="s">
        <v>24</v>
      </c>
      <c r="D2076" s="22" t="s">
        <v>2459</v>
      </c>
      <c r="E2076" s="9" t="s">
        <v>6077</v>
      </c>
      <c r="F2076" s="9">
        <v>3143906</v>
      </c>
      <c r="G2076" s="9" t="s">
        <v>6078</v>
      </c>
      <c r="H2076" s="9" t="s">
        <v>6079</v>
      </c>
      <c r="I2076" s="9">
        <v>841.69299999999998</v>
      </c>
      <c r="J2076" s="9">
        <v>109997</v>
      </c>
      <c r="K2076" s="9">
        <v>119.72</v>
      </c>
      <c r="L2076" s="9">
        <v>97.3</v>
      </c>
      <c r="M2076" s="9">
        <v>0.73399999999999999</v>
      </c>
      <c r="N2076" s="9">
        <v>13.78</v>
      </c>
      <c r="O2076" s="9">
        <v>298066.76074</v>
      </c>
      <c r="P2076" s="9">
        <v>253341.49921000001</v>
      </c>
      <c r="Q2076" s="9">
        <v>22244.720000000001</v>
      </c>
      <c r="R2076" s="12">
        <f>J2076*VLOOKUP(C2076,'Projeto Básico'!A:F,6,FALSE)</f>
        <v>190.7382168887867</v>
      </c>
    </row>
    <row r="2077" spans="1:18">
      <c r="A2077" t="str">
        <f t="shared" si="32"/>
        <v>MutumMG</v>
      </c>
      <c r="B2077" s="21" t="s">
        <v>4641</v>
      </c>
      <c r="C2077" s="22" t="s">
        <v>24</v>
      </c>
      <c r="D2077" s="22" t="s">
        <v>2459</v>
      </c>
      <c r="E2077" s="9" t="s">
        <v>6080</v>
      </c>
      <c r="F2077" s="9">
        <v>3144003</v>
      </c>
      <c r="G2077" s="9" t="s">
        <v>4235</v>
      </c>
      <c r="H2077" s="9" t="s">
        <v>6081</v>
      </c>
      <c r="I2077" s="9">
        <v>1250.8240000000001</v>
      </c>
      <c r="J2077" s="9">
        <v>26945</v>
      </c>
      <c r="K2077" s="9">
        <v>21.31</v>
      </c>
      <c r="L2077" s="9">
        <v>94.9</v>
      </c>
      <c r="M2077" s="9">
        <v>0.64400000000000002</v>
      </c>
      <c r="N2077" s="9">
        <v>5.78</v>
      </c>
      <c r="O2077" s="9">
        <v>50071.051520000001</v>
      </c>
      <c r="P2077" s="9">
        <v>47698.570939999998</v>
      </c>
      <c r="Q2077" s="9">
        <v>17813.8</v>
      </c>
      <c r="R2077" s="12">
        <f>J2077*VLOOKUP(C2077,'Projeto Básico'!A:F,6,FALSE)</f>
        <v>46.723467495189482</v>
      </c>
    </row>
    <row r="2078" spans="1:18">
      <c r="A2078" t="str">
        <f t="shared" si="32"/>
        <v>MuzambinhoMG</v>
      </c>
      <c r="B2078" s="21" t="s">
        <v>4641</v>
      </c>
      <c r="C2078" s="22" t="s">
        <v>24</v>
      </c>
      <c r="D2078" s="22" t="s">
        <v>2459</v>
      </c>
      <c r="E2078" s="9" t="s">
        <v>6082</v>
      </c>
      <c r="F2078" s="9">
        <v>3144102</v>
      </c>
      <c r="G2078" s="9" t="s">
        <v>6083</v>
      </c>
      <c r="H2078" s="9" t="s">
        <v>6084</v>
      </c>
      <c r="I2078" s="9">
        <v>409.94799999999998</v>
      </c>
      <c r="J2078" s="9">
        <v>20522</v>
      </c>
      <c r="K2078" s="9">
        <v>49.84</v>
      </c>
      <c r="L2078" s="9">
        <v>97.8</v>
      </c>
      <c r="M2078" s="9">
        <v>0.74</v>
      </c>
      <c r="N2078" s="9">
        <v>19.920000000000002</v>
      </c>
      <c r="O2078" s="9">
        <v>50567.29393</v>
      </c>
      <c r="P2078" s="9">
        <v>43328.47855</v>
      </c>
      <c r="Q2078" s="9">
        <v>23480.41</v>
      </c>
      <c r="R2078" s="12">
        <f>J2078*VLOOKUP(C2078,'Projeto Básico'!A:F,6,FALSE)</f>
        <v>35.585785857720488</v>
      </c>
    </row>
    <row r="2079" spans="1:18">
      <c r="A2079" t="str">
        <f t="shared" si="32"/>
        <v>Nacip RaydanMG</v>
      </c>
      <c r="B2079" s="21" t="s">
        <v>4641</v>
      </c>
      <c r="C2079" s="22" t="s">
        <v>24</v>
      </c>
      <c r="D2079" s="22" t="s">
        <v>2459</v>
      </c>
      <c r="E2079" s="9" t="s">
        <v>6085</v>
      </c>
      <c r="F2079" s="9">
        <v>3144201</v>
      </c>
      <c r="G2079" s="9" t="s">
        <v>6086</v>
      </c>
      <c r="H2079" s="9" t="s">
        <v>6087</v>
      </c>
      <c r="I2079" s="9">
        <v>233.49299999999999</v>
      </c>
      <c r="J2079" s="9">
        <v>3221</v>
      </c>
      <c r="K2079" s="9">
        <v>13.51</v>
      </c>
      <c r="L2079" s="9">
        <v>94.4</v>
      </c>
      <c r="M2079" s="9">
        <v>0.58499999999999996</v>
      </c>
      <c r="N2079" s="9" t="s">
        <v>151</v>
      </c>
      <c r="O2079" s="9">
        <v>12717.739369999999</v>
      </c>
      <c r="P2079" s="9">
        <v>10715.90956</v>
      </c>
      <c r="Q2079" s="9">
        <v>10205.01</v>
      </c>
      <c r="R2079" s="12">
        <f>J2079*VLOOKUP(C2079,'Projeto Básico'!A:F,6,FALSE)</f>
        <v>5.5853141140102185</v>
      </c>
    </row>
    <row r="2080" spans="1:18">
      <c r="A2080" t="str">
        <f t="shared" si="32"/>
        <v>NanuqueMG</v>
      </c>
      <c r="B2080" s="21" t="s">
        <v>4641</v>
      </c>
      <c r="C2080" s="22" t="s">
        <v>24</v>
      </c>
      <c r="D2080" s="22" t="s">
        <v>2459</v>
      </c>
      <c r="E2080" s="9" t="s">
        <v>6088</v>
      </c>
      <c r="F2080" s="9">
        <v>3144300</v>
      </c>
      <c r="G2080" s="9" t="s">
        <v>6089</v>
      </c>
      <c r="H2080" s="9" t="s">
        <v>6090</v>
      </c>
      <c r="I2080" s="9">
        <v>1518.1659999999999</v>
      </c>
      <c r="J2080" s="9">
        <v>40583</v>
      </c>
      <c r="K2080" s="9">
        <v>26.9</v>
      </c>
      <c r="L2080" s="9">
        <v>97.4</v>
      </c>
      <c r="M2080" s="9">
        <v>0.70099999999999996</v>
      </c>
      <c r="N2080" s="9">
        <v>6.83</v>
      </c>
      <c r="O2080" s="9">
        <v>83037.968540000002</v>
      </c>
      <c r="P2080" s="9">
        <v>78695.16317</v>
      </c>
      <c r="Q2080" s="9">
        <v>20934.099999999999</v>
      </c>
      <c r="R2080" s="12">
        <f>J2080*VLOOKUP(C2080,'Projeto Básico'!A:F,6,FALSE)</f>
        <v>70.372183386798099</v>
      </c>
    </row>
    <row r="2081" spans="1:18">
      <c r="A2081" t="str">
        <f t="shared" si="32"/>
        <v>NaqueMG</v>
      </c>
      <c r="B2081" s="21" t="s">
        <v>4641</v>
      </c>
      <c r="C2081" s="22" t="s">
        <v>24</v>
      </c>
      <c r="D2081" s="22" t="s">
        <v>2459</v>
      </c>
      <c r="E2081" s="9" t="s">
        <v>6091</v>
      </c>
      <c r="F2081" s="9">
        <v>3144359</v>
      </c>
      <c r="G2081" s="9" t="s">
        <v>6092</v>
      </c>
      <c r="H2081" s="9" t="s">
        <v>6093</v>
      </c>
      <c r="I2081" s="9">
        <v>127.173</v>
      </c>
      <c r="J2081" s="9">
        <v>7104</v>
      </c>
      <c r="K2081" s="9">
        <v>49.86</v>
      </c>
      <c r="L2081" s="9">
        <v>98.9</v>
      </c>
      <c r="M2081" s="9">
        <v>0.67500000000000004</v>
      </c>
      <c r="N2081" s="9">
        <v>7.75</v>
      </c>
      <c r="O2081" s="9">
        <v>17197.127049999999</v>
      </c>
      <c r="P2081" s="9">
        <v>15413.313169999999</v>
      </c>
      <c r="Q2081" s="9">
        <v>11821.29</v>
      </c>
      <c r="R2081" s="12">
        <f>J2081*VLOOKUP(C2081,'Projeto Básico'!A:F,6,FALSE)</f>
        <v>12.318556804075936</v>
      </c>
    </row>
    <row r="2082" spans="1:18">
      <c r="A2082" t="str">
        <f t="shared" si="32"/>
        <v>NatalândiaMG</v>
      </c>
      <c r="B2082" s="21" t="s">
        <v>4641</v>
      </c>
      <c r="C2082" s="22" t="s">
        <v>24</v>
      </c>
      <c r="D2082" s="22" t="s">
        <v>2459</v>
      </c>
      <c r="E2082" s="9" t="s">
        <v>6094</v>
      </c>
      <c r="F2082" s="9">
        <v>3144375</v>
      </c>
      <c r="G2082" s="9" t="s">
        <v>6095</v>
      </c>
      <c r="H2082" s="9" t="s">
        <v>6096</v>
      </c>
      <c r="I2082" s="9">
        <v>468.66</v>
      </c>
      <c r="J2082" s="9">
        <v>3306</v>
      </c>
      <c r="K2082" s="9">
        <v>7</v>
      </c>
      <c r="L2082" s="9">
        <v>99.8</v>
      </c>
      <c r="M2082" s="9">
        <v>0.67100000000000004</v>
      </c>
      <c r="N2082" s="9">
        <v>52.63</v>
      </c>
      <c r="O2082" s="9">
        <v>14798.39495</v>
      </c>
      <c r="P2082" s="9">
        <v>12189.98316</v>
      </c>
      <c r="Q2082" s="9">
        <v>18521.82</v>
      </c>
      <c r="R2082" s="12">
        <f>J2082*VLOOKUP(C2082,'Projeto Básico'!A:F,6,FALSE)</f>
        <v>5.7327067559508791</v>
      </c>
    </row>
    <row r="2083" spans="1:18">
      <c r="A2083" t="str">
        <f t="shared" si="32"/>
        <v>NatérciaMG</v>
      </c>
      <c r="B2083" s="21" t="s">
        <v>4641</v>
      </c>
      <c r="C2083" s="22" t="s">
        <v>24</v>
      </c>
      <c r="D2083" s="22" t="s">
        <v>2459</v>
      </c>
      <c r="E2083" s="9" t="s">
        <v>6097</v>
      </c>
      <c r="F2083" s="9">
        <v>3144409</v>
      </c>
      <c r="G2083" s="9" t="s">
        <v>6098</v>
      </c>
      <c r="H2083" s="9" t="s">
        <v>6099</v>
      </c>
      <c r="I2083" s="9">
        <v>188.71899999999999</v>
      </c>
      <c r="J2083" s="9">
        <v>4727</v>
      </c>
      <c r="K2083" s="9">
        <v>24.68</v>
      </c>
      <c r="L2083" s="9">
        <v>98.6</v>
      </c>
      <c r="M2083" s="9">
        <v>0.69299999999999995</v>
      </c>
      <c r="N2083" s="9" t="s">
        <v>151</v>
      </c>
      <c r="O2083" s="9">
        <v>16158.63586</v>
      </c>
      <c r="P2083" s="9">
        <v>14096.93384</v>
      </c>
      <c r="Q2083" s="9">
        <v>17973.169999999998</v>
      </c>
      <c r="R2083" s="12">
        <f>J2083*VLOOKUP(C2083,'Projeto Básico'!A:F,6,FALSE)</f>
        <v>8.1967649229823962</v>
      </c>
    </row>
    <row r="2084" spans="1:18">
      <c r="A2084" t="str">
        <f t="shared" si="32"/>
        <v>NazarenoMG</v>
      </c>
      <c r="B2084" s="21" t="s">
        <v>4641</v>
      </c>
      <c r="C2084" s="22" t="s">
        <v>24</v>
      </c>
      <c r="D2084" s="22" t="s">
        <v>2459</v>
      </c>
      <c r="E2084" s="9" t="s">
        <v>6100</v>
      </c>
      <c r="F2084" s="9">
        <v>3144508</v>
      </c>
      <c r="G2084" s="9" t="s">
        <v>6101</v>
      </c>
      <c r="H2084" s="9" t="s">
        <v>6102</v>
      </c>
      <c r="I2084" s="9">
        <v>341.45299999999997</v>
      </c>
      <c r="J2084" s="9">
        <v>8710</v>
      </c>
      <c r="K2084" s="9">
        <v>24.17</v>
      </c>
      <c r="L2084" s="9">
        <v>98.8</v>
      </c>
      <c r="M2084" s="9">
        <v>0.69</v>
      </c>
      <c r="N2084" s="9" t="s">
        <v>151</v>
      </c>
      <c r="O2084" s="9">
        <v>26684.308870000001</v>
      </c>
      <c r="P2084" s="9">
        <v>22351.518179999999</v>
      </c>
      <c r="Q2084" s="9">
        <v>47223.78</v>
      </c>
      <c r="R2084" s="12">
        <f>J2084*VLOOKUP(C2084,'Projeto Básico'!A:F,6,FALSE)</f>
        <v>15.103410721213598</v>
      </c>
    </row>
    <row r="2085" spans="1:18">
      <c r="A2085" t="str">
        <f t="shared" si="32"/>
        <v>NepomucenoMG</v>
      </c>
      <c r="B2085" s="21" t="s">
        <v>4641</v>
      </c>
      <c r="C2085" s="22" t="s">
        <v>24</v>
      </c>
      <c r="D2085" s="22" t="s">
        <v>2459</v>
      </c>
      <c r="E2085" s="9" t="s">
        <v>6103</v>
      </c>
      <c r="F2085" s="9">
        <v>3144607</v>
      </c>
      <c r="G2085" s="9" t="s">
        <v>6104</v>
      </c>
      <c r="H2085" s="9" t="s">
        <v>6105</v>
      </c>
      <c r="I2085" s="9">
        <v>582.553</v>
      </c>
      <c r="J2085" s="9">
        <v>26882</v>
      </c>
      <c r="K2085" s="9">
        <v>44.17</v>
      </c>
      <c r="L2085" s="9">
        <v>96.1</v>
      </c>
      <c r="M2085" s="9">
        <v>0.66700000000000004</v>
      </c>
      <c r="N2085" s="9">
        <v>11.36</v>
      </c>
      <c r="O2085" s="9">
        <v>54483.372719999999</v>
      </c>
      <c r="P2085" s="9">
        <v>46563.046999999999</v>
      </c>
      <c r="Q2085" s="9">
        <v>20088.22</v>
      </c>
      <c r="R2085" s="12">
        <f>J2085*VLOOKUP(C2085,'Projeto Básico'!A:F,6,FALSE)</f>
        <v>46.614223537045227</v>
      </c>
    </row>
    <row r="2086" spans="1:18">
      <c r="A2086" t="str">
        <f t="shared" si="32"/>
        <v>NinheiraMG</v>
      </c>
      <c r="B2086" s="21" t="s">
        <v>4641</v>
      </c>
      <c r="C2086" s="22" t="s">
        <v>24</v>
      </c>
      <c r="D2086" s="22" t="s">
        <v>2459</v>
      </c>
      <c r="E2086" s="9" t="s">
        <v>6106</v>
      </c>
      <c r="F2086" s="9">
        <v>3144656</v>
      </c>
      <c r="G2086" s="9" t="s">
        <v>6107</v>
      </c>
      <c r="H2086" s="9" t="s">
        <v>6108</v>
      </c>
      <c r="I2086" s="9">
        <v>1108.2550000000001</v>
      </c>
      <c r="J2086" s="9">
        <v>10355</v>
      </c>
      <c r="K2086" s="9">
        <v>8.86</v>
      </c>
      <c r="L2086" s="9">
        <v>97.4</v>
      </c>
      <c r="M2086" s="9">
        <v>0.55600000000000005</v>
      </c>
      <c r="N2086" s="9">
        <v>11.9</v>
      </c>
      <c r="O2086" s="9">
        <v>23533.000769999999</v>
      </c>
      <c r="P2086" s="9">
        <v>21353.993109999999</v>
      </c>
      <c r="Q2086" s="9">
        <v>9916.3799999999992</v>
      </c>
      <c r="R2086" s="12">
        <f>J2086*VLOOKUP(C2086,'Projeto Básico'!A:F,6,FALSE)</f>
        <v>17.955891850535799</v>
      </c>
    </row>
    <row r="2087" spans="1:18">
      <c r="A2087" t="str">
        <f t="shared" si="32"/>
        <v>Nova BelémMG</v>
      </c>
      <c r="B2087" s="21" t="s">
        <v>4641</v>
      </c>
      <c r="C2087" s="22" t="s">
        <v>24</v>
      </c>
      <c r="D2087" s="22" t="s">
        <v>2459</v>
      </c>
      <c r="E2087" s="9" t="s">
        <v>6109</v>
      </c>
      <c r="F2087" s="9">
        <v>3144672</v>
      </c>
      <c r="G2087" s="9" t="s">
        <v>156</v>
      </c>
      <c r="H2087" s="9" t="s">
        <v>6110</v>
      </c>
      <c r="I2087" s="9">
        <v>146.77500000000001</v>
      </c>
      <c r="J2087" s="9">
        <v>3067</v>
      </c>
      <c r="K2087" s="9">
        <v>25.43</v>
      </c>
      <c r="L2087" s="9">
        <v>96.7</v>
      </c>
      <c r="M2087" s="9">
        <v>0.59199999999999997</v>
      </c>
      <c r="N2087" s="9">
        <v>20.83</v>
      </c>
      <c r="O2087" s="9">
        <v>16422.726579999999</v>
      </c>
      <c r="P2087" s="9">
        <v>18237.96744</v>
      </c>
      <c r="Q2087" s="9">
        <v>20208.060000000001</v>
      </c>
      <c r="R2087" s="12">
        <f>J2087*VLOOKUP(C2087,'Projeto Básico'!A:F,6,FALSE)</f>
        <v>5.3182733274353735</v>
      </c>
    </row>
    <row r="2088" spans="1:18">
      <c r="A2088" t="str">
        <f t="shared" si="32"/>
        <v>Nova EraMG</v>
      </c>
      <c r="B2088" s="21" t="s">
        <v>4641</v>
      </c>
      <c r="C2088" s="22" t="s">
        <v>24</v>
      </c>
      <c r="D2088" s="22" t="s">
        <v>2459</v>
      </c>
      <c r="E2088" s="9" t="s">
        <v>6111</v>
      </c>
      <c r="F2088" s="9">
        <v>3144706</v>
      </c>
      <c r="G2088" s="9" t="s">
        <v>6112</v>
      </c>
      <c r="H2088" s="9" t="s">
        <v>6113</v>
      </c>
      <c r="I2088" s="9">
        <v>361.92599999999999</v>
      </c>
      <c r="J2088" s="9">
        <v>17524</v>
      </c>
      <c r="K2088" s="9">
        <v>48.43</v>
      </c>
      <c r="L2088" s="9">
        <v>99.6</v>
      </c>
      <c r="M2088" s="9">
        <v>0.70899999999999996</v>
      </c>
      <c r="N2088" s="9">
        <v>5.15</v>
      </c>
      <c r="O2088" s="9">
        <v>47225.209459999998</v>
      </c>
      <c r="P2088" s="9">
        <v>41184.599710000002</v>
      </c>
      <c r="Q2088" s="9">
        <v>22084.14</v>
      </c>
      <c r="R2088" s="12">
        <f>J2088*VLOOKUP(C2088,'Projeto Básico'!A:F,6,FALSE)</f>
        <v>30.387160674919301</v>
      </c>
    </row>
    <row r="2089" spans="1:18">
      <c r="A2089" t="str">
        <f t="shared" si="32"/>
        <v>Nova LimaMG</v>
      </c>
      <c r="B2089" s="21" t="s">
        <v>4641</v>
      </c>
      <c r="C2089" s="22" t="s">
        <v>24</v>
      </c>
      <c r="D2089" s="22" t="s">
        <v>2459</v>
      </c>
      <c r="E2089" s="9" t="s">
        <v>6114</v>
      </c>
      <c r="F2089" s="9">
        <v>3144805</v>
      </c>
      <c r="G2089" s="9" t="s">
        <v>6115</v>
      </c>
      <c r="H2089" s="9" t="s">
        <v>6116</v>
      </c>
      <c r="I2089" s="9">
        <v>429.31299999999999</v>
      </c>
      <c r="J2089" s="9">
        <v>97378</v>
      </c>
      <c r="K2089" s="9">
        <v>188.73</v>
      </c>
      <c r="L2089" s="9">
        <v>98.3</v>
      </c>
      <c r="M2089" s="9">
        <v>0.81299999999999994</v>
      </c>
      <c r="N2089" s="9">
        <v>5.09</v>
      </c>
      <c r="O2089" s="9">
        <v>546293.76593999995</v>
      </c>
      <c r="P2089" s="9">
        <v>468838.76526000001</v>
      </c>
      <c r="Q2089" s="9">
        <v>126993.16</v>
      </c>
      <c r="R2089" s="12">
        <f>J2089*VLOOKUP(C2089,'Projeto Básico'!A:F,6,FALSE)</f>
        <v>168.85647866938436</v>
      </c>
    </row>
    <row r="2090" spans="1:18">
      <c r="A2090" t="str">
        <f t="shared" si="32"/>
        <v>Nova MódicaMG</v>
      </c>
      <c r="B2090" s="21" t="s">
        <v>4641</v>
      </c>
      <c r="C2090" s="22" t="s">
        <v>24</v>
      </c>
      <c r="D2090" s="22" t="s">
        <v>2459</v>
      </c>
      <c r="E2090" s="9" t="s">
        <v>6117</v>
      </c>
      <c r="F2090" s="9">
        <v>3144904</v>
      </c>
      <c r="G2090" s="9" t="s">
        <v>6118</v>
      </c>
      <c r="H2090" s="9" t="s">
        <v>6119</v>
      </c>
      <c r="I2090" s="9">
        <v>375.97300000000001</v>
      </c>
      <c r="J2090" s="9">
        <v>3548</v>
      </c>
      <c r="K2090" s="9">
        <v>10.08</v>
      </c>
      <c r="L2090" s="9">
        <v>96.5</v>
      </c>
      <c r="M2090" s="9">
        <v>0.63</v>
      </c>
      <c r="N2090" s="9" t="s">
        <v>151</v>
      </c>
      <c r="O2090" s="9">
        <v>15399.37898</v>
      </c>
      <c r="P2090" s="9">
        <v>795.93313999999998</v>
      </c>
      <c r="Q2090" s="9">
        <v>14406.98</v>
      </c>
      <c r="R2090" s="12">
        <f>J2090*VLOOKUP(C2090,'Projeto Básico'!A:F,6,FALSE)</f>
        <v>6.152342277711349</v>
      </c>
    </row>
    <row r="2091" spans="1:18">
      <c r="A2091" t="str">
        <f t="shared" si="32"/>
        <v>Nova PonteMG</v>
      </c>
      <c r="B2091" s="21" t="s">
        <v>4641</v>
      </c>
      <c r="C2091" s="22" t="s">
        <v>24</v>
      </c>
      <c r="D2091" s="22" t="s">
        <v>2459</v>
      </c>
      <c r="E2091" s="9" t="s">
        <v>6120</v>
      </c>
      <c r="F2091" s="9">
        <v>3145000</v>
      </c>
      <c r="G2091" s="9" t="s">
        <v>6121</v>
      </c>
      <c r="H2091" s="9" t="s">
        <v>6122</v>
      </c>
      <c r="I2091" s="9">
        <v>1111.011</v>
      </c>
      <c r="J2091" s="9">
        <v>16046</v>
      </c>
      <c r="K2091" s="9">
        <v>11.53</v>
      </c>
      <c r="L2091" s="9">
        <v>96.6</v>
      </c>
      <c r="M2091" s="9">
        <v>0.70099999999999996</v>
      </c>
      <c r="N2091" s="9">
        <v>11.17</v>
      </c>
      <c r="O2091" s="9">
        <v>67697.03241</v>
      </c>
      <c r="P2091" s="9">
        <v>53777.438340000001</v>
      </c>
      <c r="Q2091" s="9">
        <v>79020.94</v>
      </c>
      <c r="R2091" s="12">
        <f>J2091*VLOOKUP(C2091,'Projeto Básico'!A:F,6,FALSE)</f>
        <v>27.824262736233454</v>
      </c>
    </row>
    <row r="2092" spans="1:18">
      <c r="A2092" t="str">
        <f t="shared" si="32"/>
        <v>Nova PorteirinhaMG</v>
      </c>
      <c r="B2092" s="21" t="s">
        <v>4641</v>
      </c>
      <c r="C2092" s="22" t="s">
        <v>24</v>
      </c>
      <c r="D2092" s="22" t="s">
        <v>2459</v>
      </c>
      <c r="E2092" s="9" t="s">
        <v>6123</v>
      </c>
      <c r="F2092" s="9">
        <v>3145059</v>
      </c>
      <c r="G2092" s="9" t="s">
        <v>6124</v>
      </c>
      <c r="H2092" s="9" t="s">
        <v>6125</v>
      </c>
      <c r="I2092" s="9">
        <v>120.943</v>
      </c>
      <c r="J2092" s="9">
        <v>7493</v>
      </c>
      <c r="K2092" s="9">
        <v>61.17</v>
      </c>
      <c r="L2092" s="9">
        <v>98.3</v>
      </c>
      <c r="M2092" s="9">
        <v>0.64100000000000001</v>
      </c>
      <c r="N2092" s="9">
        <v>34.090000000000003</v>
      </c>
      <c r="O2092" s="9">
        <v>18984.671399999999</v>
      </c>
      <c r="P2092" s="9">
        <v>16433.216469999999</v>
      </c>
      <c r="Q2092" s="9">
        <v>14492.42</v>
      </c>
      <c r="R2092" s="12">
        <f>J2092*VLOOKUP(C2092,'Projeto Básico'!A:F,6,FALSE)</f>
        <v>12.993094894839667</v>
      </c>
    </row>
    <row r="2093" spans="1:18">
      <c r="A2093" t="str">
        <f t="shared" si="32"/>
        <v>Nova ResendeMG</v>
      </c>
      <c r="B2093" s="21" t="s">
        <v>4641</v>
      </c>
      <c r="C2093" s="22" t="s">
        <v>24</v>
      </c>
      <c r="D2093" s="22" t="s">
        <v>2459</v>
      </c>
      <c r="E2093" s="9" t="s">
        <v>6126</v>
      </c>
      <c r="F2093" s="9">
        <v>3145109</v>
      </c>
      <c r="G2093" s="9" t="s">
        <v>6127</v>
      </c>
      <c r="H2093" s="9" t="s">
        <v>6128</v>
      </c>
      <c r="I2093" s="9">
        <v>390.15199999999999</v>
      </c>
      <c r="J2093" s="9">
        <v>16937</v>
      </c>
      <c r="K2093" s="9">
        <v>39.409999999999997</v>
      </c>
      <c r="L2093" s="9">
        <v>95.2</v>
      </c>
      <c r="M2093" s="9">
        <v>0.67100000000000004</v>
      </c>
      <c r="N2093" s="9">
        <v>4.9800000000000004</v>
      </c>
      <c r="O2093" s="9">
        <v>46071.131139999998</v>
      </c>
      <c r="P2093" s="9">
        <v>37780.050629999998</v>
      </c>
      <c r="Q2093" s="9">
        <v>17692.82</v>
      </c>
      <c r="R2093" s="12">
        <f>J2093*VLOOKUP(C2093,'Projeto Básico'!A:F,6,FALSE)</f>
        <v>29.369284429987911</v>
      </c>
    </row>
    <row r="2094" spans="1:18">
      <c r="A2094" t="str">
        <f t="shared" si="32"/>
        <v>Nova SerranaMG</v>
      </c>
      <c r="B2094" s="21" t="s">
        <v>4641</v>
      </c>
      <c r="C2094" s="22" t="s">
        <v>24</v>
      </c>
      <c r="D2094" s="22" t="s">
        <v>2459</v>
      </c>
      <c r="E2094" s="9" t="s">
        <v>6129</v>
      </c>
      <c r="F2094" s="9">
        <v>3145208</v>
      </c>
      <c r="G2094" s="9" t="s">
        <v>6130</v>
      </c>
      <c r="H2094" s="9" t="s">
        <v>6131</v>
      </c>
      <c r="I2094" s="9">
        <v>282.47199999999998</v>
      </c>
      <c r="J2094" s="9">
        <v>108241</v>
      </c>
      <c r="K2094" s="9">
        <v>261</v>
      </c>
      <c r="L2094" s="9">
        <v>97.2</v>
      </c>
      <c r="M2094" s="9">
        <v>0.71499999999999997</v>
      </c>
      <c r="N2094" s="9">
        <v>11.09</v>
      </c>
      <c r="O2094" s="9">
        <v>201063.33033</v>
      </c>
      <c r="P2094" s="9">
        <v>180802.43018</v>
      </c>
      <c r="Q2094" s="9">
        <v>22739.8</v>
      </c>
      <c r="R2094" s="12">
        <f>J2094*VLOOKUP(C2094,'Projeto Básico'!A:F,6,FALSE)</f>
        <v>187.69325830940082</v>
      </c>
    </row>
    <row r="2095" spans="1:18">
      <c r="A2095" t="str">
        <f t="shared" si="32"/>
        <v>Novo CruzeiroMG</v>
      </c>
      <c r="B2095" s="21" t="s">
        <v>4641</v>
      </c>
      <c r="C2095" s="22" t="s">
        <v>24</v>
      </c>
      <c r="D2095" s="22" t="s">
        <v>2459</v>
      </c>
      <c r="E2095" s="9" t="s">
        <v>6132</v>
      </c>
      <c r="F2095" s="9">
        <v>3145307</v>
      </c>
      <c r="G2095" s="9" t="s">
        <v>6133</v>
      </c>
      <c r="H2095" s="9" t="s">
        <v>6134</v>
      </c>
      <c r="I2095" s="9">
        <v>1702.981</v>
      </c>
      <c r="J2095" s="9">
        <v>31339</v>
      </c>
      <c r="K2095" s="9">
        <v>18.04</v>
      </c>
      <c r="L2095" s="9">
        <v>95.7</v>
      </c>
      <c r="M2095" s="9">
        <v>0.57099999999999995</v>
      </c>
      <c r="N2095" s="9" t="s">
        <v>151</v>
      </c>
      <c r="O2095" s="9">
        <v>60332.089339999999</v>
      </c>
      <c r="P2095" s="9">
        <v>60836.939969999999</v>
      </c>
      <c r="Q2095" s="9">
        <v>9418.94</v>
      </c>
      <c r="R2095" s="12">
        <f>J2095*VLOOKUP(C2095,'Projeto Básico'!A:F,6,FALSE)</f>
        <v>54.342800067980818</v>
      </c>
    </row>
    <row r="2096" spans="1:18">
      <c r="A2096" t="str">
        <f t="shared" si="32"/>
        <v>Novo Oriente de MinasMG</v>
      </c>
      <c r="B2096" s="21" t="s">
        <v>4641</v>
      </c>
      <c r="C2096" s="22" t="s">
        <v>24</v>
      </c>
      <c r="D2096" s="22" t="s">
        <v>2459</v>
      </c>
      <c r="E2096" s="9" t="s">
        <v>6135</v>
      </c>
      <c r="F2096" s="9">
        <v>3145356</v>
      </c>
      <c r="G2096" s="9" t="s">
        <v>6136</v>
      </c>
      <c r="H2096" s="9" t="s">
        <v>6137</v>
      </c>
      <c r="I2096" s="9">
        <v>755.15099999999995</v>
      </c>
      <c r="J2096" s="9">
        <v>10800</v>
      </c>
      <c r="K2096" s="9">
        <v>13.69</v>
      </c>
      <c r="L2096" s="9">
        <v>96.3</v>
      </c>
      <c r="M2096" s="9">
        <v>0.55500000000000005</v>
      </c>
      <c r="N2096" s="9" t="s">
        <v>151</v>
      </c>
      <c r="O2096" s="9">
        <v>23253.564770000001</v>
      </c>
      <c r="P2096" s="9">
        <v>20706.11881</v>
      </c>
      <c r="Q2096" s="9">
        <v>10967.52</v>
      </c>
      <c r="R2096" s="12">
        <f>J2096*VLOOKUP(C2096,'Projeto Básico'!A:F,6,FALSE)</f>
        <v>18.727535681872201</v>
      </c>
    </row>
    <row r="2097" spans="1:18">
      <c r="A2097" t="str">
        <f t="shared" si="32"/>
        <v>NovorizonteMG</v>
      </c>
      <c r="B2097" s="21" t="s">
        <v>4641</v>
      </c>
      <c r="C2097" s="22" t="s">
        <v>24</v>
      </c>
      <c r="D2097" s="22" t="s">
        <v>2459</v>
      </c>
      <c r="E2097" s="9" t="s">
        <v>6138</v>
      </c>
      <c r="F2097" s="9">
        <v>3145372</v>
      </c>
      <c r="G2097" s="9" t="s">
        <v>6139</v>
      </c>
      <c r="H2097" s="9" t="s">
        <v>6140</v>
      </c>
      <c r="I2097" s="9">
        <v>271.61</v>
      </c>
      <c r="J2097" s="9">
        <v>5348</v>
      </c>
      <c r="K2097" s="9">
        <v>18.25</v>
      </c>
      <c r="L2097" s="9">
        <v>96.8</v>
      </c>
      <c r="M2097" s="9">
        <v>0.61599999999999999</v>
      </c>
      <c r="N2097" s="9">
        <v>20.83</v>
      </c>
      <c r="O2097" s="9">
        <v>15999.154210000001</v>
      </c>
      <c r="P2097" s="9">
        <v>14896.67613</v>
      </c>
      <c r="Q2097" s="9">
        <v>11129.51</v>
      </c>
      <c r="R2097" s="12">
        <f>J2097*VLOOKUP(C2097,'Projeto Básico'!A:F,6,FALSE)</f>
        <v>9.2735982246900477</v>
      </c>
    </row>
    <row r="2098" spans="1:18">
      <c r="A2098" t="str">
        <f t="shared" si="32"/>
        <v>OlariaMG</v>
      </c>
      <c r="B2098" s="21" t="s">
        <v>4641</v>
      </c>
      <c r="C2098" s="22" t="s">
        <v>24</v>
      </c>
      <c r="D2098" s="22" t="s">
        <v>2459</v>
      </c>
      <c r="E2098" s="9" t="s">
        <v>6141</v>
      </c>
      <c r="F2098" s="9">
        <v>3145406</v>
      </c>
      <c r="G2098" s="9" t="s">
        <v>6142</v>
      </c>
      <c r="H2098" s="9" t="s">
        <v>6143</v>
      </c>
      <c r="I2098" s="9">
        <v>178.24199999999999</v>
      </c>
      <c r="J2098" s="9">
        <v>1694</v>
      </c>
      <c r="K2098" s="9">
        <v>11.09</v>
      </c>
      <c r="L2098" s="9">
        <v>97.1</v>
      </c>
      <c r="M2098" s="9">
        <v>0.63600000000000001</v>
      </c>
      <c r="N2098" s="9">
        <v>95.24</v>
      </c>
      <c r="O2098" s="9">
        <v>13977.78506</v>
      </c>
      <c r="P2098" s="9">
        <v>11151.7387</v>
      </c>
      <c r="Q2098" s="9">
        <v>16968.189999999999</v>
      </c>
      <c r="R2098" s="12">
        <f>J2098*VLOOKUP(C2098,'Projeto Básico'!A:F,6,FALSE)</f>
        <v>2.9374486523232877</v>
      </c>
    </row>
    <row r="2099" spans="1:18">
      <c r="A2099" t="str">
        <f t="shared" si="32"/>
        <v>Olhos-d'ÁguaMG</v>
      </c>
      <c r="B2099" s="21" t="s">
        <v>4641</v>
      </c>
      <c r="C2099" s="22" t="s">
        <v>24</v>
      </c>
      <c r="D2099" s="22" t="s">
        <v>2459</v>
      </c>
      <c r="E2099" s="9" t="s">
        <v>6144</v>
      </c>
      <c r="F2099" s="9">
        <v>3145455</v>
      </c>
      <c r="G2099" s="9" t="s">
        <v>6145</v>
      </c>
      <c r="H2099" s="9" t="s">
        <v>6146</v>
      </c>
      <c r="I2099" s="9">
        <v>2092.078</v>
      </c>
      <c r="J2099" s="9">
        <v>6243</v>
      </c>
      <c r="K2099" s="9">
        <v>2.52</v>
      </c>
      <c r="L2099" s="9">
        <v>97.4</v>
      </c>
      <c r="M2099" s="9">
        <v>0.626</v>
      </c>
      <c r="N2099" s="9">
        <v>11.36</v>
      </c>
      <c r="O2099" s="9">
        <v>18548.119470000001</v>
      </c>
      <c r="P2099" s="9">
        <v>15902.13164</v>
      </c>
      <c r="Q2099" s="9">
        <v>35151.89</v>
      </c>
      <c r="R2099" s="12">
        <f>J2099*VLOOKUP(C2099,'Projeto Básico'!A:F,6,FALSE)</f>
        <v>10.825556042771124</v>
      </c>
    </row>
    <row r="2100" spans="1:18">
      <c r="A2100" t="str">
        <f t="shared" si="32"/>
        <v>Olímpio NoronhaMG</v>
      </c>
      <c r="B2100" s="21" t="s">
        <v>4641</v>
      </c>
      <c r="C2100" s="22" t="s">
        <v>24</v>
      </c>
      <c r="D2100" s="22" t="s">
        <v>2459</v>
      </c>
      <c r="E2100" s="9" t="s">
        <v>6147</v>
      </c>
      <c r="F2100" s="9">
        <v>3145505</v>
      </c>
      <c r="G2100" s="9" t="s">
        <v>6148</v>
      </c>
      <c r="H2100" s="9" t="s">
        <v>6149</v>
      </c>
      <c r="I2100" s="9">
        <v>54.633000000000003</v>
      </c>
      <c r="J2100" s="9">
        <v>2829</v>
      </c>
      <c r="K2100" s="9">
        <v>46.36</v>
      </c>
      <c r="L2100" s="9">
        <v>98.4</v>
      </c>
      <c r="M2100" s="9">
        <v>0.67400000000000004</v>
      </c>
      <c r="N2100" s="9">
        <v>41.67</v>
      </c>
      <c r="O2100" s="9">
        <v>16117.745199999999</v>
      </c>
      <c r="P2100" s="9">
        <v>13626.80668</v>
      </c>
      <c r="Q2100" s="9">
        <v>14607.53</v>
      </c>
      <c r="R2100" s="12">
        <f>J2100*VLOOKUP(C2100,'Projeto Básico'!A:F,6,FALSE)</f>
        <v>4.9055739300015233</v>
      </c>
    </row>
    <row r="2101" spans="1:18">
      <c r="A2101" t="str">
        <f t="shared" si="32"/>
        <v>OliveiraMG</v>
      </c>
      <c r="B2101" s="21" t="s">
        <v>4641</v>
      </c>
      <c r="C2101" s="22" t="s">
        <v>24</v>
      </c>
      <c r="D2101" s="22" t="s">
        <v>2459</v>
      </c>
      <c r="E2101" s="9" t="s">
        <v>6150</v>
      </c>
      <c r="F2101" s="9">
        <v>3145604</v>
      </c>
      <c r="G2101" s="9" t="s">
        <v>6151</v>
      </c>
      <c r="H2101" s="9" t="s">
        <v>6152</v>
      </c>
      <c r="I2101" s="9">
        <v>897.29399999999998</v>
      </c>
      <c r="J2101" s="9">
        <v>41987</v>
      </c>
      <c r="K2101" s="9">
        <v>43.98</v>
      </c>
      <c r="L2101" s="9">
        <v>95.2</v>
      </c>
      <c r="M2101" s="9">
        <v>0.69899999999999995</v>
      </c>
      <c r="N2101" s="9">
        <v>13.33</v>
      </c>
      <c r="O2101" s="9">
        <v>108486.39169999999</v>
      </c>
      <c r="P2101" s="9">
        <v>102718.86799</v>
      </c>
      <c r="Q2101" s="9">
        <v>21755.4</v>
      </c>
      <c r="R2101" s="12">
        <f>J2101*VLOOKUP(C2101,'Projeto Básico'!A:F,6,FALSE)</f>
        <v>72.806763025441484</v>
      </c>
    </row>
    <row r="2102" spans="1:18">
      <c r="A2102" t="str">
        <f t="shared" si="32"/>
        <v>Oliveira FortesMG</v>
      </c>
      <c r="B2102" s="21" t="s">
        <v>4641</v>
      </c>
      <c r="C2102" s="22" t="s">
        <v>24</v>
      </c>
      <c r="D2102" s="22" t="s">
        <v>2459</v>
      </c>
      <c r="E2102" s="9" t="s">
        <v>6153</v>
      </c>
      <c r="F2102" s="9">
        <v>3145703</v>
      </c>
      <c r="G2102" s="9" t="s">
        <v>6154</v>
      </c>
      <c r="H2102" s="9" t="s">
        <v>6155</v>
      </c>
      <c r="I2102" s="9">
        <v>111.13</v>
      </c>
      <c r="J2102" s="9">
        <v>2128</v>
      </c>
      <c r="K2102" s="9">
        <v>19.100000000000001</v>
      </c>
      <c r="L2102" s="9">
        <v>94.2</v>
      </c>
      <c r="M2102" s="9">
        <v>0.63500000000000001</v>
      </c>
      <c r="N2102" s="9" t="s">
        <v>151</v>
      </c>
      <c r="O2102" s="9">
        <v>12414.68296</v>
      </c>
      <c r="P2102" s="9">
        <v>10375.16444</v>
      </c>
      <c r="Q2102" s="9">
        <v>16312.6</v>
      </c>
      <c r="R2102" s="12">
        <f>J2102*VLOOKUP(C2102,'Projeto Básico'!A:F,6,FALSE)</f>
        <v>3.6900181417614855</v>
      </c>
    </row>
    <row r="2103" spans="1:18">
      <c r="A2103" t="str">
        <f t="shared" si="32"/>
        <v>Onça de PitanguiMG</v>
      </c>
      <c r="B2103" s="21" t="s">
        <v>4641</v>
      </c>
      <c r="C2103" s="22" t="s">
        <v>24</v>
      </c>
      <c r="D2103" s="22" t="s">
        <v>2459</v>
      </c>
      <c r="E2103" s="9" t="s">
        <v>6156</v>
      </c>
      <c r="F2103" s="9">
        <v>3145802</v>
      </c>
      <c r="G2103" s="9" t="s">
        <v>6157</v>
      </c>
      <c r="H2103" s="9" t="s">
        <v>6158</v>
      </c>
      <c r="I2103" s="9">
        <v>246.976</v>
      </c>
      <c r="J2103" s="9">
        <v>3155</v>
      </c>
      <c r="K2103" s="9">
        <v>12.37</v>
      </c>
      <c r="L2103" s="9">
        <v>97.4</v>
      </c>
      <c r="M2103" s="9">
        <v>0.66300000000000003</v>
      </c>
      <c r="N2103" s="9" t="s">
        <v>151</v>
      </c>
      <c r="O2103" s="9">
        <v>15660.733050000001</v>
      </c>
      <c r="P2103" s="9">
        <v>14138.188759999999</v>
      </c>
      <c r="Q2103" s="9">
        <v>20006.400000000001</v>
      </c>
      <c r="R2103" s="12">
        <f>J2103*VLOOKUP(C2103,'Projeto Básico'!A:F,6,FALSE)</f>
        <v>5.4708680626209993</v>
      </c>
    </row>
    <row r="2104" spans="1:18">
      <c r="A2104" t="str">
        <f t="shared" si="32"/>
        <v>OratóriosMG</v>
      </c>
      <c r="B2104" s="21" t="s">
        <v>4641</v>
      </c>
      <c r="C2104" s="22" t="s">
        <v>24</v>
      </c>
      <c r="D2104" s="22" t="s">
        <v>2459</v>
      </c>
      <c r="E2104" s="9" t="s">
        <v>6159</v>
      </c>
      <c r="F2104" s="9">
        <v>3145851</v>
      </c>
      <c r="G2104" s="9" t="s">
        <v>6160</v>
      </c>
      <c r="H2104" s="9" t="s">
        <v>6161</v>
      </c>
      <c r="I2104" s="9">
        <v>89.067999999999998</v>
      </c>
      <c r="J2104" s="9">
        <v>4671</v>
      </c>
      <c r="K2104" s="9">
        <v>50.44</v>
      </c>
      <c r="L2104" s="9">
        <v>98.7</v>
      </c>
      <c r="M2104" s="9">
        <v>0.63700000000000001</v>
      </c>
      <c r="N2104" s="9">
        <v>15.15</v>
      </c>
      <c r="O2104" s="9">
        <v>17168.438699999999</v>
      </c>
      <c r="P2104" s="9">
        <v>14400.28988</v>
      </c>
      <c r="Q2104" s="9">
        <v>13225.88</v>
      </c>
      <c r="R2104" s="12">
        <f>J2104*VLOOKUP(C2104,'Projeto Básico'!A:F,6,FALSE)</f>
        <v>8.0996591824097273</v>
      </c>
    </row>
    <row r="2105" spans="1:18">
      <c r="A2105" t="str">
        <f t="shared" si="32"/>
        <v>OrizâniaMG</v>
      </c>
      <c r="B2105" s="21" t="s">
        <v>4641</v>
      </c>
      <c r="C2105" s="22" t="s">
        <v>24</v>
      </c>
      <c r="D2105" s="22" t="s">
        <v>2459</v>
      </c>
      <c r="E2105" s="9" t="s">
        <v>6162</v>
      </c>
      <c r="F2105" s="9">
        <v>3145877</v>
      </c>
      <c r="G2105" s="9" t="s">
        <v>6163</v>
      </c>
      <c r="H2105" s="9" t="s">
        <v>6164</v>
      </c>
      <c r="I2105" s="9">
        <v>121.8</v>
      </c>
      <c r="J2105" s="9">
        <v>8138</v>
      </c>
      <c r="K2105" s="9">
        <v>59.8</v>
      </c>
      <c r="L2105" s="9">
        <v>96.7</v>
      </c>
      <c r="M2105" s="9">
        <v>0.56200000000000006</v>
      </c>
      <c r="N2105" s="9">
        <v>19.420000000000002</v>
      </c>
      <c r="O2105" s="9">
        <v>18800.714250000001</v>
      </c>
      <c r="P2105" s="9">
        <v>16040.96658</v>
      </c>
      <c r="Q2105" s="9">
        <v>11141.66</v>
      </c>
      <c r="R2105" s="12">
        <f>J2105*VLOOKUP(C2105,'Projeto Básico'!A:F,6,FALSE)</f>
        <v>14.111544942507033</v>
      </c>
    </row>
    <row r="2106" spans="1:18">
      <c r="A2106" t="str">
        <f t="shared" si="32"/>
        <v>Ouro BrancoMG</v>
      </c>
      <c r="B2106" s="21" t="s">
        <v>4641</v>
      </c>
      <c r="C2106" s="22" t="s">
        <v>24</v>
      </c>
      <c r="D2106" s="22" t="s">
        <v>2459</v>
      </c>
      <c r="E2106" s="9" t="s">
        <v>327</v>
      </c>
      <c r="F2106" s="9">
        <v>3145901</v>
      </c>
      <c r="G2106" s="9" t="s">
        <v>328</v>
      </c>
      <c r="H2106" s="9" t="s">
        <v>6165</v>
      </c>
      <c r="I2106" s="9">
        <v>258.726</v>
      </c>
      <c r="J2106" s="9">
        <v>40220</v>
      </c>
      <c r="K2106" s="9">
        <v>136.31</v>
      </c>
      <c r="L2106" s="9">
        <v>98.9</v>
      </c>
      <c r="M2106" s="9">
        <v>0.76400000000000001</v>
      </c>
      <c r="N2106" s="9">
        <v>12.74</v>
      </c>
      <c r="O2106" s="9">
        <v>121238.30704</v>
      </c>
      <c r="P2106" s="9">
        <v>106480.89749</v>
      </c>
      <c r="Q2106" s="9">
        <v>114801.85</v>
      </c>
      <c r="R2106" s="12">
        <f>J2106*VLOOKUP(C2106,'Projeto Básico'!A:F,6,FALSE)</f>
        <v>69.742730104157403</v>
      </c>
    </row>
    <row r="2107" spans="1:18">
      <c r="A2107" t="str">
        <f t="shared" si="32"/>
        <v>Ouro FinoMG</v>
      </c>
      <c r="B2107" s="21" t="s">
        <v>4641</v>
      </c>
      <c r="C2107" s="22" t="s">
        <v>24</v>
      </c>
      <c r="D2107" s="22" t="s">
        <v>2459</v>
      </c>
      <c r="E2107" s="9" t="s">
        <v>6166</v>
      </c>
      <c r="F2107" s="9">
        <v>3146008</v>
      </c>
      <c r="G2107" s="9" t="s">
        <v>6167</v>
      </c>
      <c r="H2107" s="9" t="s">
        <v>6168</v>
      </c>
      <c r="I2107" s="9">
        <v>533.71400000000006</v>
      </c>
      <c r="J2107" s="9">
        <v>33938</v>
      </c>
      <c r="K2107" s="9">
        <v>59.15</v>
      </c>
      <c r="L2107" s="9">
        <v>95.8</v>
      </c>
      <c r="M2107" s="9">
        <v>0.72199999999999998</v>
      </c>
      <c r="N2107" s="9">
        <v>21.08</v>
      </c>
      <c r="O2107" s="9">
        <v>72163.71372</v>
      </c>
      <c r="P2107" s="9">
        <v>63100.992149999998</v>
      </c>
      <c r="Q2107" s="9">
        <v>24415.91</v>
      </c>
      <c r="R2107" s="12">
        <f>J2107*VLOOKUP(C2107,'Projeto Básico'!A:F,6,FALSE)</f>
        <v>58.84954684920173</v>
      </c>
    </row>
    <row r="2108" spans="1:18">
      <c r="A2108" t="str">
        <f t="shared" si="32"/>
        <v>Ouro PretoMG</v>
      </c>
      <c r="B2108" s="21" t="s">
        <v>4641</v>
      </c>
      <c r="C2108" s="22" t="s">
        <v>24</v>
      </c>
      <c r="D2108" s="22" t="s">
        <v>2459</v>
      </c>
      <c r="E2108" s="9" t="s">
        <v>6169</v>
      </c>
      <c r="F2108" s="9">
        <v>3146107</v>
      </c>
      <c r="G2108" s="9" t="s">
        <v>6170</v>
      </c>
      <c r="H2108" s="9" t="s">
        <v>6171</v>
      </c>
      <c r="I2108" s="9">
        <v>1245.865</v>
      </c>
      <c r="J2108" s="9">
        <v>74824</v>
      </c>
      <c r="K2108" s="9">
        <v>56.41</v>
      </c>
      <c r="L2108" s="9">
        <v>98.8</v>
      </c>
      <c r="M2108" s="9">
        <v>0.74099999999999999</v>
      </c>
      <c r="N2108" s="9">
        <v>9.1300000000000008</v>
      </c>
      <c r="O2108" s="9">
        <v>290175.35181000002</v>
      </c>
      <c r="P2108" s="9">
        <v>278648.91651000001</v>
      </c>
      <c r="Q2108" s="9">
        <v>50312.19</v>
      </c>
      <c r="R2108" s="12">
        <f>J2108*VLOOKUP(C2108,'Projeto Básico'!A:F,6,FALSE)</f>
        <v>129.74714165374124</v>
      </c>
    </row>
    <row r="2109" spans="1:18">
      <c r="A2109" t="str">
        <f t="shared" si="32"/>
        <v>Ouro Verde de MinasMG</v>
      </c>
      <c r="B2109" s="21" t="s">
        <v>4641</v>
      </c>
      <c r="C2109" s="22" t="s">
        <v>24</v>
      </c>
      <c r="D2109" s="22" t="s">
        <v>2459</v>
      </c>
      <c r="E2109" s="9" t="s">
        <v>6172</v>
      </c>
      <c r="F2109" s="9">
        <v>3146206</v>
      </c>
      <c r="G2109" s="9" t="s">
        <v>3179</v>
      </c>
      <c r="H2109" s="9" t="s">
        <v>6173</v>
      </c>
      <c r="I2109" s="9">
        <v>175.482</v>
      </c>
      <c r="J2109" s="9">
        <v>5895</v>
      </c>
      <c r="K2109" s="9">
        <v>34.28</v>
      </c>
      <c r="L2109" s="9">
        <v>96.6</v>
      </c>
      <c r="M2109" s="9">
        <v>0.59499999999999997</v>
      </c>
      <c r="N2109" s="9">
        <v>9.7100000000000009</v>
      </c>
      <c r="O2109" s="9">
        <v>15011.70808</v>
      </c>
      <c r="P2109" s="9">
        <v>14112.86555</v>
      </c>
      <c r="Q2109" s="9">
        <v>10053.61</v>
      </c>
      <c r="R2109" s="12">
        <f>J2109*VLOOKUP(C2109,'Projeto Básico'!A:F,6,FALSE)</f>
        <v>10.222113226355242</v>
      </c>
    </row>
    <row r="2110" spans="1:18">
      <c r="A2110" t="str">
        <f t="shared" si="32"/>
        <v>Padre CarvalhoMG</v>
      </c>
      <c r="B2110" s="21" t="s">
        <v>4641</v>
      </c>
      <c r="C2110" s="22" t="s">
        <v>24</v>
      </c>
      <c r="D2110" s="22" t="s">
        <v>2459</v>
      </c>
      <c r="E2110" s="9" t="s">
        <v>6174</v>
      </c>
      <c r="F2110" s="9">
        <v>3146255</v>
      </c>
      <c r="G2110" s="9" t="s">
        <v>6175</v>
      </c>
      <c r="H2110" s="9" t="s">
        <v>6176</v>
      </c>
      <c r="I2110" s="9">
        <v>446.27499999999998</v>
      </c>
      <c r="J2110" s="9">
        <v>6466</v>
      </c>
      <c r="K2110" s="9">
        <v>13.07</v>
      </c>
      <c r="L2110" s="9">
        <v>92.2</v>
      </c>
      <c r="M2110" s="9">
        <v>0.59899999999999998</v>
      </c>
      <c r="N2110" s="9">
        <v>35.71</v>
      </c>
      <c r="O2110" s="9">
        <v>17243.587579999999</v>
      </c>
      <c r="P2110" s="9">
        <v>14820.67604</v>
      </c>
      <c r="Q2110" s="9">
        <v>8775.32</v>
      </c>
      <c r="R2110" s="12">
        <f>J2110*VLOOKUP(C2110,'Projeto Básico'!A:F,6,FALSE)</f>
        <v>11.212244973980152</v>
      </c>
    </row>
    <row r="2111" spans="1:18">
      <c r="A2111" t="str">
        <f t="shared" si="32"/>
        <v>Padre ParaísoMG</v>
      </c>
      <c r="B2111" s="21" t="s">
        <v>4641</v>
      </c>
      <c r="C2111" s="22" t="s">
        <v>24</v>
      </c>
      <c r="D2111" s="22" t="s">
        <v>2459</v>
      </c>
      <c r="E2111" s="9" t="s">
        <v>6177</v>
      </c>
      <c r="F2111" s="9">
        <v>3146305</v>
      </c>
      <c r="G2111" s="9" t="s">
        <v>6178</v>
      </c>
      <c r="H2111" s="9" t="s">
        <v>6179</v>
      </c>
      <c r="I2111" s="9">
        <v>544.375</v>
      </c>
      <c r="J2111" s="9">
        <v>20346</v>
      </c>
      <c r="K2111" s="9">
        <v>34.630000000000003</v>
      </c>
      <c r="L2111" s="9">
        <v>94.8</v>
      </c>
      <c r="M2111" s="9">
        <v>0.59599999999999997</v>
      </c>
      <c r="N2111" s="9">
        <v>25.83</v>
      </c>
      <c r="O2111" s="9">
        <v>41906.662120000001</v>
      </c>
      <c r="P2111" s="9">
        <v>37191.752959999998</v>
      </c>
      <c r="Q2111" s="9">
        <v>10079.61</v>
      </c>
      <c r="R2111" s="12">
        <f>J2111*VLOOKUP(C2111,'Projeto Básico'!A:F,6,FALSE)</f>
        <v>35.280596387349242</v>
      </c>
    </row>
    <row r="2112" spans="1:18">
      <c r="A2112" t="str">
        <f t="shared" si="32"/>
        <v>PaineirasMG</v>
      </c>
      <c r="B2112" s="21" t="s">
        <v>4641</v>
      </c>
      <c r="C2112" s="22" t="s">
        <v>24</v>
      </c>
      <c r="D2112" s="22" t="s">
        <v>2459</v>
      </c>
      <c r="E2112" s="9" t="s">
        <v>6180</v>
      </c>
      <c r="F2112" s="9">
        <v>3146404</v>
      </c>
      <c r="G2112" s="9" t="s">
        <v>6181</v>
      </c>
      <c r="H2112" s="9" t="s">
        <v>6182</v>
      </c>
      <c r="I2112" s="9">
        <v>637.30899999999997</v>
      </c>
      <c r="J2112" s="9">
        <v>4440</v>
      </c>
      <c r="K2112" s="9">
        <v>7.27</v>
      </c>
      <c r="L2112" s="9">
        <v>98.2</v>
      </c>
      <c r="M2112" s="9">
        <v>0.66900000000000004</v>
      </c>
      <c r="N2112" s="9" t="s">
        <v>151</v>
      </c>
      <c r="O2112" s="9">
        <v>17156.232</v>
      </c>
      <c r="P2112" s="9">
        <v>15949.288860000001</v>
      </c>
      <c r="Q2112" s="9">
        <v>15930.22</v>
      </c>
      <c r="R2112" s="12">
        <f>J2112*VLOOKUP(C2112,'Projeto Básico'!A:F,6,FALSE)</f>
        <v>7.6990980025474602</v>
      </c>
    </row>
    <row r="2113" spans="1:18">
      <c r="A2113" t="str">
        <f t="shared" si="32"/>
        <v>PainsMG</v>
      </c>
      <c r="B2113" s="21" t="s">
        <v>4641</v>
      </c>
      <c r="C2113" s="22" t="s">
        <v>24</v>
      </c>
      <c r="D2113" s="22" t="s">
        <v>2459</v>
      </c>
      <c r="E2113" s="9" t="s">
        <v>6183</v>
      </c>
      <c r="F2113" s="9">
        <v>3146503</v>
      </c>
      <c r="G2113" s="9" t="s">
        <v>6184</v>
      </c>
      <c r="H2113" s="9" t="s">
        <v>6185</v>
      </c>
      <c r="I2113" s="9">
        <v>421.86200000000002</v>
      </c>
      <c r="J2113" s="9">
        <v>8308</v>
      </c>
      <c r="K2113" s="9">
        <v>19</v>
      </c>
      <c r="L2113" s="9">
        <v>99.2</v>
      </c>
      <c r="M2113" s="9">
        <v>0.72799999999999998</v>
      </c>
      <c r="N2113" s="9" t="s">
        <v>151</v>
      </c>
      <c r="O2113" s="9">
        <v>34922.234369999998</v>
      </c>
      <c r="P2113" s="9">
        <v>32416.193039999998</v>
      </c>
      <c r="Q2113" s="9">
        <v>45652.53</v>
      </c>
      <c r="R2113" s="12">
        <f>J2113*VLOOKUP(C2113,'Projeto Básico'!A:F,6,FALSE)</f>
        <v>14.406330226388356</v>
      </c>
    </row>
    <row r="2114" spans="1:18">
      <c r="A2114" t="str">
        <f t="shared" si="32"/>
        <v>Pai PedroMG</v>
      </c>
      <c r="B2114" s="21" t="s">
        <v>4641</v>
      </c>
      <c r="C2114" s="22" t="s">
        <v>24</v>
      </c>
      <c r="D2114" s="22" t="s">
        <v>2459</v>
      </c>
      <c r="E2114" s="9" t="s">
        <v>6186</v>
      </c>
      <c r="F2114" s="9">
        <v>3146552</v>
      </c>
      <c r="G2114" s="9" t="s">
        <v>6187</v>
      </c>
      <c r="H2114" s="9" t="s">
        <v>6188</v>
      </c>
      <c r="I2114" s="9">
        <v>839.80499999999995</v>
      </c>
      <c r="J2114" s="9">
        <v>6098</v>
      </c>
      <c r="K2114" s="9">
        <v>7.07</v>
      </c>
      <c r="L2114" s="9">
        <v>95.4</v>
      </c>
      <c r="M2114" s="9">
        <v>0.59</v>
      </c>
      <c r="N2114" s="9">
        <v>14.08</v>
      </c>
      <c r="O2114" s="9">
        <v>18814.663499999999</v>
      </c>
      <c r="P2114" s="9">
        <v>18807.685990000002</v>
      </c>
      <c r="Q2114" s="9">
        <v>9033.2000000000007</v>
      </c>
      <c r="R2114" s="12">
        <f>J2114*VLOOKUP(C2114,'Projeto Básico'!A:F,6,FALSE)</f>
        <v>10.574121535931173</v>
      </c>
    </row>
    <row r="2115" spans="1:18">
      <c r="A2115" t="str">
        <f t="shared" si="32"/>
        <v>PaivaMG</v>
      </c>
      <c r="B2115" s="21" t="s">
        <v>4641</v>
      </c>
      <c r="C2115" s="22" t="s">
        <v>24</v>
      </c>
      <c r="D2115" s="22" t="s">
        <v>2459</v>
      </c>
      <c r="E2115" s="9" t="s">
        <v>6189</v>
      </c>
      <c r="F2115" s="9">
        <v>3146602</v>
      </c>
      <c r="G2115" s="9" t="s">
        <v>6190</v>
      </c>
      <c r="H2115" s="9" t="s">
        <v>6191</v>
      </c>
      <c r="I2115" s="9">
        <v>58.418999999999997</v>
      </c>
      <c r="J2115" s="9">
        <v>1517</v>
      </c>
      <c r="K2115" s="9">
        <v>26.67</v>
      </c>
      <c r="L2115" s="9">
        <v>99.5</v>
      </c>
      <c r="M2115" s="9">
        <v>0.72</v>
      </c>
      <c r="N2115" s="9" t="s">
        <v>151</v>
      </c>
      <c r="O2115" s="9">
        <v>11626.77764</v>
      </c>
      <c r="P2115" s="9">
        <v>9966.8912299999993</v>
      </c>
      <c r="Q2115" s="9">
        <v>16976.939999999999</v>
      </c>
      <c r="R2115" s="12">
        <f>J2115*VLOOKUP(C2115,'Projeto Básico'!A:F,6,FALSE)</f>
        <v>2.630525150870382</v>
      </c>
    </row>
    <row r="2116" spans="1:18">
      <c r="A2116" t="str">
        <f t="shared" si="32"/>
        <v>PalmaMG</v>
      </c>
      <c r="B2116" s="21" t="s">
        <v>4641</v>
      </c>
      <c r="C2116" s="22" t="s">
        <v>24</v>
      </c>
      <c r="D2116" s="22" t="s">
        <v>2459</v>
      </c>
      <c r="E2116" s="9" t="s">
        <v>6192</v>
      </c>
      <c r="F2116" s="9">
        <v>3146701</v>
      </c>
      <c r="G2116" s="9" t="s">
        <v>6193</v>
      </c>
      <c r="H2116" s="9" t="s">
        <v>6194</v>
      </c>
      <c r="I2116" s="9">
        <v>316.476</v>
      </c>
      <c r="J2116" s="9">
        <v>6606</v>
      </c>
      <c r="K2116" s="9">
        <v>20.68</v>
      </c>
      <c r="L2116" s="9">
        <v>96.4</v>
      </c>
      <c r="M2116" s="9">
        <v>0.70299999999999996</v>
      </c>
      <c r="N2116" s="9" t="s">
        <v>151</v>
      </c>
      <c r="O2116" s="9">
        <v>16768.82963</v>
      </c>
      <c r="P2116" s="9">
        <v>15891.326590000001</v>
      </c>
      <c r="Q2116" s="9">
        <v>13378.91</v>
      </c>
      <c r="R2116" s="12">
        <f>J2116*VLOOKUP(C2116,'Projeto Básico'!A:F,6,FALSE)</f>
        <v>11.455009325411829</v>
      </c>
    </row>
    <row r="2117" spans="1:18">
      <c r="A2117" t="str">
        <f t="shared" si="32"/>
        <v>PalmópolisMG</v>
      </c>
      <c r="B2117" s="21" t="s">
        <v>4641</v>
      </c>
      <c r="C2117" s="22" t="s">
        <v>24</v>
      </c>
      <c r="D2117" s="22" t="s">
        <v>2459</v>
      </c>
      <c r="E2117" s="9" t="s">
        <v>6195</v>
      </c>
      <c r="F2117" s="9">
        <v>3146750</v>
      </c>
      <c r="G2117" s="9" t="s">
        <v>6196</v>
      </c>
      <c r="H2117" s="9" t="s">
        <v>6197</v>
      </c>
      <c r="I2117" s="9">
        <v>433.154</v>
      </c>
      <c r="J2117" s="9">
        <v>5196</v>
      </c>
      <c r="K2117" s="9">
        <v>16</v>
      </c>
      <c r="L2117" s="9">
        <v>96.3</v>
      </c>
      <c r="M2117" s="9">
        <v>0.56499999999999995</v>
      </c>
      <c r="N2117" s="9">
        <v>10.199999999999999</v>
      </c>
      <c r="O2117" s="9">
        <v>16990.215069999998</v>
      </c>
      <c r="P2117" s="9">
        <v>14210.17949</v>
      </c>
      <c r="Q2117" s="9">
        <v>10719.44</v>
      </c>
      <c r="R2117" s="12">
        <f>J2117*VLOOKUP(C2117,'Projeto Básico'!A:F,6,FALSE)</f>
        <v>9.0100255002785143</v>
      </c>
    </row>
    <row r="2118" spans="1:18">
      <c r="A2118" t="str">
        <f t="shared" ref="A2118:A2181" si="33">CONCATENATE(E2118,C2118)</f>
        <v>PapagaiosMG</v>
      </c>
      <c r="B2118" s="21" t="s">
        <v>4641</v>
      </c>
      <c r="C2118" s="22" t="s">
        <v>24</v>
      </c>
      <c r="D2118" s="22" t="s">
        <v>2459</v>
      </c>
      <c r="E2118" s="9" t="s">
        <v>6198</v>
      </c>
      <c r="F2118" s="9">
        <v>3146909</v>
      </c>
      <c r="G2118" s="9" t="s">
        <v>6199</v>
      </c>
      <c r="H2118" s="9" t="s">
        <v>6200</v>
      </c>
      <c r="I2118" s="9">
        <v>553.577</v>
      </c>
      <c r="J2118" s="9">
        <v>15922</v>
      </c>
      <c r="K2118" s="9">
        <v>25.61</v>
      </c>
      <c r="L2118" s="9">
        <v>96.9</v>
      </c>
      <c r="M2118" s="9">
        <v>0.66600000000000004</v>
      </c>
      <c r="N2118" s="9" t="s">
        <v>151</v>
      </c>
      <c r="O2118" s="9">
        <v>36127.827060000003</v>
      </c>
      <c r="P2118" s="9">
        <v>32505.710080000001</v>
      </c>
      <c r="Q2118" s="9">
        <v>19344.490000000002</v>
      </c>
      <c r="R2118" s="12">
        <f>J2118*VLOOKUP(C2118,'Projeto Básico'!A:F,6,FALSE)</f>
        <v>27.609242882108255</v>
      </c>
    </row>
    <row r="2119" spans="1:18">
      <c r="A2119" t="str">
        <f t="shared" si="33"/>
        <v>ParacatuMG</v>
      </c>
      <c r="B2119" s="21" t="s">
        <v>4641</v>
      </c>
      <c r="C2119" s="22" t="s">
        <v>24</v>
      </c>
      <c r="D2119" s="22" t="s">
        <v>2459</v>
      </c>
      <c r="E2119" s="9" t="s">
        <v>6201</v>
      </c>
      <c r="F2119" s="9">
        <v>3147006</v>
      </c>
      <c r="G2119" s="9" t="s">
        <v>6202</v>
      </c>
      <c r="H2119" s="9" t="s">
        <v>6203</v>
      </c>
      <c r="I2119" s="9">
        <v>8231.0290000000005</v>
      </c>
      <c r="J2119" s="9">
        <v>94539</v>
      </c>
      <c r="K2119" s="9">
        <v>10.29</v>
      </c>
      <c r="L2119" s="9">
        <v>97.1</v>
      </c>
      <c r="M2119" s="9">
        <v>0.74399999999999999</v>
      </c>
      <c r="N2119" s="9">
        <v>9.8800000000000008</v>
      </c>
      <c r="O2119" s="9">
        <v>299790.47787</v>
      </c>
      <c r="P2119" s="9">
        <v>248641.86121</v>
      </c>
      <c r="Q2119" s="9">
        <v>59238.63</v>
      </c>
      <c r="R2119" s="12">
        <f>J2119*VLOOKUP(C2119,'Projeto Básico'!A:F,6,FALSE)</f>
        <v>163.93356442856629</v>
      </c>
    </row>
    <row r="2120" spans="1:18">
      <c r="A2120" t="str">
        <f t="shared" si="33"/>
        <v>Pará de MinasMG</v>
      </c>
      <c r="B2120" s="21" t="s">
        <v>4641</v>
      </c>
      <c r="C2120" s="22" t="s">
        <v>24</v>
      </c>
      <c r="D2120" s="22" t="s">
        <v>2459</v>
      </c>
      <c r="E2120" s="9" t="s">
        <v>6204</v>
      </c>
      <c r="F2120" s="9">
        <v>3147105</v>
      </c>
      <c r="G2120" s="9" t="s">
        <v>6205</v>
      </c>
      <c r="H2120" s="9" t="s">
        <v>6206</v>
      </c>
      <c r="I2120" s="9">
        <v>551.24699999999996</v>
      </c>
      <c r="J2120" s="9">
        <v>95616</v>
      </c>
      <c r="K2120" s="9">
        <v>152.77000000000001</v>
      </c>
      <c r="L2120" s="9">
        <v>99.1</v>
      </c>
      <c r="M2120" s="9">
        <v>0.72499999999999998</v>
      </c>
      <c r="N2120" s="9">
        <v>12.22</v>
      </c>
      <c r="O2120" s="9">
        <v>227907.60509999999</v>
      </c>
      <c r="P2120" s="9">
        <v>195961.72034</v>
      </c>
      <c r="Q2120" s="9">
        <v>35693.360000000001</v>
      </c>
      <c r="R2120" s="12">
        <f>J2120*VLOOKUP(C2120,'Projeto Básico'!A:F,6,FALSE)</f>
        <v>165.80111590350853</v>
      </c>
    </row>
    <row r="2121" spans="1:18">
      <c r="A2121" t="str">
        <f t="shared" si="33"/>
        <v>ParaguaçuMG</v>
      </c>
      <c r="B2121" s="21" t="s">
        <v>4641</v>
      </c>
      <c r="C2121" s="22" t="s">
        <v>24</v>
      </c>
      <c r="D2121" s="22" t="s">
        <v>2459</v>
      </c>
      <c r="E2121" s="9" t="s">
        <v>6207</v>
      </c>
      <c r="F2121" s="9">
        <v>3147204</v>
      </c>
      <c r="G2121" s="9" t="s">
        <v>6208</v>
      </c>
      <c r="H2121" s="9" t="s">
        <v>6209</v>
      </c>
      <c r="I2121" s="9">
        <v>424.29599999999999</v>
      </c>
      <c r="J2121" s="9">
        <v>21693</v>
      </c>
      <c r="K2121" s="9">
        <v>47.71</v>
      </c>
      <c r="L2121" s="9">
        <v>99.4</v>
      </c>
      <c r="M2121" s="9">
        <v>0.71499999999999997</v>
      </c>
      <c r="N2121" s="9">
        <v>7.46</v>
      </c>
      <c r="O2121" s="9">
        <v>51947.495419999999</v>
      </c>
      <c r="P2121" s="9">
        <v>48680.367579999998</v>
      </c>
      <c r="Q2121" s="9">
        <v>26103.439999999999</v>
      </c>
      <c r="R2121" s="12">
        <f>J2121*VLOOKUP(C2121,'Projeto Básico'!A:F,6,FALSE)</f>
        <v>37.6163362543383</v>
      </c>
    </row>
    <row r="2122" spans="1:18">
      <c r="A2122" t="str">
        <f t="shared" si="33"/>
        <v>ParaisópolisMG</v>
      </c>
      <c r="B2122" s="21" t="s">
        <v>4641</v>
      </c>
      <c r="C2122" s="22" t="s">
        <v>24</v>
      </c>
      <c r="D2122" s="22" t="s">
        <v>2459</v>
      </c>
      <c r="E2122" s="9" t="s">
        <v>6210</v>
      </c>
      <c r="F2122" s="9">
        <v>3147303</v>
      </c>
      <c r="G2122" s="9" t="s">
        <v>6211</v>
      </c>
      <c r="H2122" s="9" t="s">
        <v>6212</v>
      </c>
      <c r="I2122" s="9">
        <v>331.238</v>
      </c>
      <c r="J2122" s="9">
        <v>21353</v>
      </c>
      <c r="K2122" s="9">
        <v>58.5</v>
      </c>
      <c r="L2122" s="9">
        <v>95.1</v>
      </c>
      <c r="M2122" s="9">
        <v>0.72899999999999998</v>
      </c>
      <c r="N2122" s="9">
        <v>11.3</v>
      </c>
      <c r="O2122" s="9">
        <v>45911.185819999999</v>
      </c>
      <c r="P2122" s="9">
        <v>41027.977299999999</v>
      </c>
      <c r="Q2122" s="9">
        <v>25241.43</v>
      </c>
      <c r="R2122" s="12">
        <f>J2122*VLOOKUP(C2122,'Projeto Básico'!A:F,6,FALSE)</f>
        <v>37.026765686575658</v>
      </c>
    </row>
    <row r="2123" spans="1:18">
      <c r="A2123" t="str">
        <f t="shared" si="33"/>
        <v>ParaopebaMG</v>
      </c>
      <c r="B2123" s="21" t="s">
        <v>4641</v>
      </c>
      <c r="C2123" s="22" t="s">
        <v>24</v>
      </c>
      <c r="D2123" s="22" t="s">
        <v>2459</v>
      </c>
      <c r="E2123" s="9" t="s">
        <v>6213</v>
      </c>
      <c r="F2123" s="9">
        <v>3147402</v>
      </c>
      <c r="G2123" s="9" t="s">
        <v>6214</v>
      </c>
      <c r="H2123" s="9" t="s">
        <v>6215</v>
      </c>
      <c r="I2123" s="9">
        <v>625.62300000000005</v>
      </c>
      <c r="J2123" s="9">
        <v>24854</v>
      </c>
      <c r="K2123" s="9">
        <v>36.06</v>
      </c>
      <c r="L2123" s="9">
        <v>98.8</v>
      </c>
      <c r="M2123" s="9">
        <v>0.69399999999999995</v>
      </c>
      <c r="N2123" s="9">
        <v>3.57</v>
      </c>
      <c r="O2123" s="9">
        <v>60374.755109999998</v>
      </c>
      <c r="P2123" s="9">
        <v>51581.086860000003</v>
      </c>
      <c r="Q2123" s="9">
        <v>31572.39</v>
      </c>
      <c r="R2123" s="12">
        <f>J2123*VLOOKUP(C2123,'Projeto Básico'!A:F,6,FALSE)</f>
        <v>43.09760850344923</v>
      </c>
    </row>
    <row r="2124" spans="1:18">
      <c r="A2124" t="str">
        <f t="shared" si="33"/>
        <v>PassabémMG</v>
      </c>
      <c r="B2124" s="21" t="s">
        <v>4641</v>
      </c>
      <c r="C2124" s="22" t="s">
        <v>24</v>
      </c>
      <c r="D2124" s="22" t="s">
        <v>2459</v>
      </c>
      <c r="E2124" s="9" t="s">
        <v>6216</v>
      </c>
      <c r="F2124" s="9">
        <v>3147501</v>
      </c>
      <c r="G2124" s="9" t="s">
        <v>6217</v>
      </c>
      <c r="H2124" s="9" t="s">
        <v>6218</v>
      </c>
      <c r="I2124" s="9">
        <v>94.183000000000007</v>
      </c>
      <c r="J2124" s="9">
        <v>1619</v>
      </c>
      <c r="K2124" s="9">
        <v>18.75</v>
      </c>
      <c r="L2124" s="9">
        <v>98.1</v>
      </c>
      <c r="M2124" s="9">
        <v>0.64200000000000002</v>
      </c>
      <c r="N2124" s="9" t="s">
        <v>151</v>
      </c>
      <c r="O2124" s="9">
        <v>11386.166719999999</v>
      </c>
      <c r="P2124" s="9">
        <v>9564.0978500000001</v>
      </c>
      <c r="Q2124" s="9">
        <v>13382.83</v>
      </c>
      <c r="R2124" s="12">
        <f>J2124*VLOOKUP(C2124,'Projeto Básico'!A:F,6,FALSE)</f>
        <v>2.807396321199175</v>
      </c>
    </row>
    <row r="2125" spans="1:18">
      <c r="A2125" t="str">
        <f t="shared" si="33"/>
        <v>Passa QuatroMG</v>
      </c>
      <c r="B2125" s="21" t="s">
        <v>4641</v>
      </c>
      <c r="C2125" s="22" t="s">
        <v>24</v>
      </c>
      <c r="D2125" s="22" t="s">
        <v>2459</v>
      </c>
      <c r="E2125" s="9" t="s">
        <v>6219</v>
      </c>
      <c r="F2125" s="9">
        <v>3147600</v>
      </c>
      <c r="G2125" s="9" t="s">
        <v>3321</v>
      </c>
      <c r="H2125" s="9" t="s">
        <v>6220</v>
      </c>
      <c r="I2125" s="9">
        <v>277.221</v>
      </c>
      <c r="J2125" s="9">
        <v>16439</v>
      </c>
      <c r="K2125" s="9">
        <v>56.21</v>
      </c>
      <c r="L2125" s="9">
        <v>98</v>
      </c>
      <c r="M2125" s="9">
        <v>0.71499999999999997</v>
      </c>
      <c r="N2125" s="9">
        <v>6.37</v>
      </c>
      <c r="O2125" s="9">
        <v>41167.59476</v>
      </c>
      <c r="P2125" s="9">
        <v>36294.158759999998</v>
      </c>
      <c r="Q2125" s="9">
        <v>32377.11</v>
      </c>
      <c r="R2125" s="12">
        <f>J2125*VLOOKUP(C2125,'Projeto Básico'!A:F,6,FALSE)</f>
        <v>28.505736951323804</v>
      </c>
    </row>
    <row r="2126" spans="1:18">
      <c r="A2126" t="str">
        <f t="shared" si="33"/>
        <v>Passa TempoMG</v>
      </c>
      <c r="B2126" s="21" t="s">
        <v>4641</v>
      </c>
      <c r="C2126" s="22" t="s">
        <v>24</v>
      </c>
      <c r="D2126" s="22" t="s">
        <v>2459</v>
      </c>
      <c r="E2126" s="9" t="s">
        <v>6221</v>
      </c>
      <c r="F2126" s="9">
        <v>3147709</v>
      </c>
      <c r="G2126" s="9" t="s">
        <v>6222</v>
      </c>
      <c r="H2126" s="9" t="s">
        <v>6223</v>
      </c>
      <c r="I2126" s="9">
        <v>429.17200000000003</v>
      </c>
      <c r="J2126" s="9">
        <v>8031</v>
      </c>
      <c r="K2126" s="9">
        <v>19.100000000000001</v>
      </c>
      <c r="L2126" s="9">
        <v>98.8</v>
      </c>
      <c r="M2126" s="9">
        <v>0.68700000000000006</v>
      </c>
      <c r="N2126" s="9">
        <v>16.95</v>
      </c>
      <c r="O2126" s="9">
        <v>23389.883720000002</v>
      </c>
      <c r="P2126" s="9">
        <v>20687.102589999999</v>
      </c>
      <c r="Q2126" s="9">
        <v>36299.61</v>
      </c>
      <c r="R2126" s="12">
        <f>J2126*VLOOKUP(C2126,'Projeto Básico'!A:F,6,FALSE)</f>
        <v>13.926003616769966</v>
      </c>
    </row>
    <row r="2127" spans="1:18">
      <c r="A2127" t="str">
        <f t="shared" si="33"/>
        <v>Passa VinteMG</v>
      </c>
      <c r="B2127" s="21" t="s">
        <v>4641</v>
      </c>
      <c r="C2127" s="22" t="s">
        <v>24</v>
      </c>
      <c r="D2127" s="22" t="s">
        <v>2459</v>
      </c>
      <c r="E2127" s="9" t="s">
        <v>6224</v>
      </c>
      <c r="F2127" s="9">
        <v>3147808</v>
      </c>
      <c r="G2127" s="9" t="s">
        <v>6225</v>
      </c>
      <c r="H2127" s="9" t="s">
        <v>6226</v>
      </c>
      <c r="I2127" s="9">
        <v>246.565</v>
      </c>
      <c r="J2127" s="9">
        <v>2024</v>
      </c>
      <c r="K2127" s="9">
        <v>8.43</v>
      </c>
      <c r="L2127" s="9">
        <v>99</v>
      </c>
      <c r="M2127" s="9">
        <v>0.64800000000000002</v>
      </c>
      <c r="N2127" s="9" t="s">
        <v>151</v>
      </c>
      <c r="O2127" s="9">
        <v>12840.31314</v>
      </c>
      <c r="P2127" s="9">
        <v>10821.36477</v>
      </c>
      <c r="Q2127" s="9">
        <v>17467.13</v>
      </c>
      <c r="R2127" s="12">
        <f>J2127*VLOOKUP(C2127,'Projeto Básico'!A:F,6,FALSE)</f>
        <v>3.5096789092693825</v>
      </c>
    </row>
    <row r="2128" spans="1:18">
      <c r="A2128" t="str">
        <f t="shared" si="33"/>
        <v>PassosMG</v>
      </c>
      <c r="B2128" s="21" t="s">
        <v>4641</v>
      </c>
      <c r="C2128" s="22" t="s">
        <v>24</v>
      </c>
      <c r="D2128" s="22" t="s">
        <v>2459</v>
      </c>
      <c r="E2128" s="9" t="s">
        <v>6227</v>
      </c>
      <c r="F2128" s="9">
        <v>3147907</v>
      </c>
      <c r="G2128" s="9" t="s">
        <v>6228</v>
      </c>
      <c r="H2128" s="9" t="s">
        <v>6229</v>
      </c>
      <c r="I2128" s="9">
        <v>1338.07</v>
      </c>
      <c r="J2128" s="9">
        <v>115970</v>
      </c>
      <c r="K2128" s="9">
        <v>79.44</v>
      </c>
      <c r="L2128" s="9">
        <v>96.8</v>
      </c>
      <c r="M2128" s="9">
        <v>0.75600000000000001</v>
      </c>
      <c r="N2128" s="9">
        <v>7.59</v>
      </c>
      <c r="O2128" s="9">
        <v>229677.38388000001</v>
      </c>
      <c r="P2128" s="9">
        <v>207760.65135</v>
      </c>
      <c r="Q2128" s="9">
        <v>22706.240000000002</v>
      </c>
      <c r="R2128" s="12">
        <f>J2128*VLOOKUP(C2128,'Projeto Básico'!A:F,6,FALSE)</f>
        <v>201.09558453951101</v>
      </c>
    </row>
    <row r="2129" spans="1:18">
      <c r="A2129" t="str">
        <f t="shared" si="33"/>
        <v>PatisMG</v>
      </c>
      <c r="B2129" s="21" t="s">
        <v>4641</v>
      </c>
      <c r="C2129" s="22" t="s">
        <v>24</v>
      </c>
      <c r="D2129" s="22" t="s">
        <v>2459</v>
      </c>
      <c r="E2129" s="9" t="s">
        <v>6230</v>
      </c>
      <c r="F2129" s="9">
        <v>3147956</v>
      </c>
      <c r="G2129" s="9" t="s">
        <v>6231</v>
      </c>
      <c r="H2129" s="9" t="s">
        <v>6232</v>
      </c>
      <c r="I2129" s="9">
        <v>444.19600000000003</v>
      </c>
      <c r="J2129" s="9">
        <v>6031</v>
      </c>
      <c r="K2129" s="9">
        <v>12.56</v>
      </c>
      <c r="L2129" s="9">
        <v>96.8</v>
      </c>
      <c r="M2129" s="9">
        <v>0.61399999999999999</v>
      </c>
      <c r="N2129" s="9" t="s">
        <v>151</v>
      </c>
      <c r="O2129" s="9">
        <v>19010.182000000001</v>
      </c>
      <c r="P2129" s="9">
        <v>15031.57516</v>
      </c>
      <c r="Q2129" s="9">
        <v>8573.1299999999992</v>
      </c>
      <c r="R2129" s="12">
        <f>J2129*VLOOKUP(C2129,'Projeto Básico'!A:F,6,FALSE)</f>
        <v>10.4579414534603</v>
      </c>
    </row>
    <row r="2130" spans="1:18">
      <c r="A2130" t="str">
        <f t="shared" si="33"/>
        <v>Patos de MinasMG</v>
      </c>
      <c r="B2130" s="21" t="s">
        <v>4641</v>
      </c>
      <c r="C2130" s="22" t="s">
        <v>24</v>
      </c>
      <c r="D2130" s="22" t="s">
        <v>2459</v>
      </c>
      <c r="E2130" s="9" t="s">
        <v>6233</v>
      </c>
      <c r="F2130" s="9">
        <v>3148004</v>
      </c>
      <c r="G2130" s="9" t="s">
        <v>6234</v>
      </c>
      <c r="H2130" s="9" t="s">
        <v>6235</v>
      </c>
      <c r="I2130" s="9">
        <v>3190.4560000000001</v>
      </c>
      <c r="J2130" s="9">
        <v>154641</v>
      </c>
      <c r="K2130" s="9">
        <v>43.49</v>
      </c>
      <c r="L2130" s="9">
        <v>98.6</v>
      </c>
      <c r="M2130" s="9">
        <v>0.76500000000000001</v>
      </c>
      <c r="N2130" s="9">
        <v>9.3000000000000007</v>
      </c>
      <c r="O2130" s="9">
        <v>442806.91518000001</v>
      </c>
      <c r="P2130" s="9">
        <v>351936.25936000003</v>
      </c>
      <c r="Q2130" s="9">
        <v>35161.35</v>
      </c>
      <c r="R2130" s="12">
        <f>J2130*VLOOKUP(C2130,'Projeto Básico'!A:F,6,FALSE)</f>
        <v>268.15230049818507</v>
      </c>
    </row>
    <row r="2131" spans="1:18">
      <c r="A2131" t="str">
        <f t="shared" si="33"/>
        <v>PatrocínioMG</v>
      </c>
      <c r="B2131" s="21" t="s">
        <v>4641</v>
      </c>
      <c r="C2131" s="22" t="s">
        <v>24</v>
      </c>
      <c r="D2131" s="22" t="s">
        <v>2459</v>
      </c>
      <c r="E2131" s="9" t="s">
        <v>6236</v>
      </c>
      <c r="F2131" s="9">
        <v>3148103</v>
      </c>
      <c r="G2131" s="9" t="s">
        <v>6237</v>
      </c>
      <c r="H2131" s="9" t="s">
        <v>6238</v>
      </c>
      <c r="I2131" s="9">
        <v>2874.3440000000001</v>
      </c>
      <c r="J2131" s="9">
        <v>92116</v>
      </c>
      <c r="K2131" s="9">
        <v>28.69</v>
      </c>
      <c r="L2131" s="9">
        <v>97.9</v>
      </c>
      <c r="M2131" s="9">
        <v>0.72899999999999998</v>
      </c>
      <c r="N2131" s="9">
        <v>10.29</v>
      </c>
      <c r="O2131" s="9">
        <v>306830.99537999998</v>
      </c>
      <c r="P2131" s="9">
        <v>247035.03419000001</v>
      </c>
      <c r="Q2131" s="9">
        <v>35985.78</v>
      </c>
      <c r="R2131" s="12">
        <f>J2131*VLOOKUP(C2131,'Projeto Básico'!A:F,6,FALSE)</f>
        <v>159.73200711771662</v>
      </c>
    </row>
    <row r="2132" spans="1:18">
      <c r="A2132" t="str">
        <f t="shared" si="33"/>
        <v>Patrocínio do MuriaéMG</v>
      </c>
      <c r="B2132" s="21" t="s">
        <v>4641</v>
      </c>
      <c r="C2132" s="22" t="s">
        <v>24</v>
      </c>
      <c r="D2132" s="22" t="s">
        <v>2459</v>
      </c>
      <c r="E2132" s="9" t="s">
        <v>6239</v>
      </c>
      <c r="F2132" s="9">
        <v>3148202</v>
      </c>
      <c r="G2132" s="9" t="s">
        <v>6237</v>
      </c>
      <c r="H2132" s="9" t="s">
        <v>6240</v>
      </c>
      <c r="I2132" s="9">
        <v>108.246</v>
      </c>
      <c r="J2132" s="9">
        <v>5744</v>
      </c>
      <c r="K2132" s="9">
        <v>48.84</v>
      </c>
      <c r="L2132" s="9">
        <v>99.2</v>
      </c>
      <c r="M2132" s="9">
        <v>0.68200000000000005</v>
      </c>
      <c r="N2132" s="9">
        <v>40</v>
      </c>
      <c r="O2132" s="9">
        <v>15859.163119999999</v>
      </c>
      <c r="P2132" s="9">
        <v>13482.34188</v>
      </c>
      <c r="Q2132" s="9">
        <v>20534.03</v>
      </c>
      <c r="R2132" s="12">
        <f>J2132*VLOOKUP(C2132,'Projeto Básico'!A:F,6,FALSE)</f>
        <v>9.9602745330253626</v>
      </c>
    </row>
    <row r="2133" spans="1:18">
      <c r="A2133" t="str">
        <f t="shared" si="33"/>
        <v>Paula CândidoMG</v>
      </c>
      <c r="B2133" s="21" t="s">
        <v>4641</v>
      </c>
      <c r="C2133" s="22" t="s">
        <v>24</v>
      </c>
      <c r="D2133" s="22" t="s">
        <v>2459</v>
      </c>
      <c r="E2133" s="9" t="s">
        <v>6241</v>
      </c>
      <c r="F2133" s="9">
        <v>3148301</v>
      </c>
      <c r="G2133" s="9" t="s">
        <v>6242</v>
      </c>
      <c r="H2133" s="9" t="s">
        <v>6243</v>
      </c>
      <c r="I2133" s="9">
        <v>268.32100000000003</v>
      </c>
      <c r="J2133" s="9">
        <v>9597</v>
      </c>
      <c r="K2133" s="9">
        <v>34.549999999999997</v>
      </c>
      <c r="L2133" s="9">
        <v>98.4</v>
      </c>
      <c r="M2133" s="9">
        <v>0.63700000000000001</v>
      </c>
      <c r="N2133" s="9">
        <v>9.09</v>
      </c>
      <c r="O2133" s="9">
        <v>20768.804240000001</v>
      </c>
      <c r="P2133" s="9">
        <v>19045.417409999998</v>
      </c>
      <c r="Q2133" s="9">
        <v>12047.19</v>
      </c>
      <c r="R2133" s="12">
        <f>J2133*VLOOKUP(C2133,'Projeto Básico'!A:F,6,FALSE)</f>
        <v>16.641496290641435</v>
      </c>
    </row>
    <row r="2134" spans="1:18">
      <c r="A2134" t="str">
        <f t="shared" si="33"/>
        <v>PaulistasMG</v>
      </c>
      <c r="B2134" s="21" t="s">
        <v>4641</v>
      </c>
      <c r="C2134" s="22" t="s">
        <v>24</v>
      </c>
      <c r="D2134" s="22" t="s">
        <v>2459</v>
      </c>
      <c r="E2134" s="9" t="s">
        <v>6244</v>
      </c>
      <c r="F2134" s="9">
        <v>3148400</v>
      </c>
      <c r="G2134" s="9" t="s">
        <v>6245</v>
      </c>
      <c r="H2134" s="9" t="s">
        <v>6246</v>
      </c>
      <c r="I2134" s="9">
        <v>220.56399999999999</v>
      </c>
      <c r="J2134" s="9">
        <v>4794</v>
      </c>
      <c r="K2134" s="9">
        <v>22.3</v>
      </c>
      <c r="L2134" s="9">
        <v>98.3</v>
      </c>
      <c r="M2134" s="9">
        <v>0.625</v>
      </c>
      <c r="N2134" s="9" t="s">
        <v>151</v>
      </c>
      <c r="O2134" s="9">
        <v>19729.402829999999</v>
      </c>
      <c r="P2134" s="9">
        <v>13376.053110000001</v>
      </c>
      <c r="Q2134" s="9">
        <v>12665.36</v>
      </c>
      <c r="R2134" s="12">
        <f>J2134*VLOOKUP(C2134,'Projeto Básico'!A:F,6,FALSE)</f>
        <v>8.3129450054532708</v>
      </c>
    </row>
    <row r="2135" spans="1:18">
      <c r="A2135" t="str">
        <f t="shared" si="33"/>
        <v>PavãoMG</v>
      </c>
      <c r="B2135" s="21" t="s">
        <v>4641</v>
      </c>
      <c r="C2135" s="22" t="s">
        <v>24</v>
      </c>
      <c r="D2135" s="22" t="s">
        <v>2459</v>
      </c>
      <c r="E2135" s="9" t="s">
        <v>6247</v>
      </c>
      <c r="F2135" s="9">
        <v>3148509</v>
      </c>
      <c r="G2135" s="9" t="s">
        <v>2676</v>
      </c>
      <c r="H2135" s="9" t="s">
        <v>6248</v>
      </c>
      <c r="I2135" s="9">
        <v>601.19000000000005</v>
      </c>
      <c r="J2135" s="9">
        <v>8390</v>
      </c>
      <c r="K2135" s="9">
        <v>14.29</v>
      </c>
      <c r="L2135" s="9">
        <v>97.1</v>
      </c>
      <c r="M2135" s="9">
        <v>0.627</v>
      </c>
      <c r="N2135" s="9">
        <v>25.97</v>
      </c>
      <c r="O2135" s="9">
        <v>16884.381389999999</v>
      </c>
      <c r="P2135" s="9">
        <v>14998.24863</v>
      </c>
      <c r="Q2135" s="9">
        <v>9901.5300000000007</v>
      </c>
      <c r="R2135" s="12">
        <f>J2135*VLOOKUP(C2135,'Projeto Básico'!A:F,6,FALSE)</f>
        <v>14.548520775084052</v>
      </c>
    </row>
    <row r="2136" spans="1:18">
      <c r="A2136" t="str">
        <f t="shared" si="33"/>
        <v>PeçanhaMG</v>
      </c>
      <c r="B2136" s="21" t="s">
        <v>4641</v>
      </c>
      <c r="C2136" s="22" t="s">
        <v>24</v>
      </c>
      <c r="D2136" s="22" t="s">
        <v>2459</v>
      </c>
      <c r="E2136" s="9" t="s">
        <v>6249</v>
      </c>
      <c r="F2136" s="9">
        <v>3148608</v>
      </c>
      <c r="G2136" s="9" t="s">
        <v>6250</v>
      </c>
      <c r="H2136" s="9" t="s">
        <v>6251</v>
      </c>
      <c r="I2136" s="9">
        <v>996.64599999999996</v>
      </c>
      <c r="J2136" s="9">
        <v>17534</v>
      </c>
      <c r="K2136" s="9">
        <v>17.32</v>
      </c>
      <c r="L2136" s="9">
        <v>97.1</v>
      </c>
      <c r="M2136" s="9">
        <v>0.627</v>
      </c>
      <c r="N2136" s="9">
        <v>4.63</v>
      </c>
      <c r="O2136" s="9">
        <v>35340.017670000001</v>
      </c>
      <c r="P2136" s="9">
        <v>30403.089309999999</v>
      </c>
      <c r="Q2136" s="9">
        <v>12752.91</v>
      </c>
      <c r="R2136" s="12">
        <f>J2136*VLOOKUP(C2136,'Projeto Básico'!A:F,6,FALSE)</f>
        <v>30.404500985735847</v>
      </c>
    </row>
    <row r="2137" spans="1:18">
      <c r="A2137" t="str">
        <f t="shared" si="33"/>
        <v>Pedra AzulMG</v>
      </c>
      <c r="B2137" s="21" t="s">
        <v>4641</v>
      </c>
      <c r="C2137" s="22" t="s">
        <v>24</v>
      </c>
      <c r="D2137" s="22" t="s">
        <v>2459</v>
      </c>
      <c r="E2137" s="9" t="s">
        <v>6252</v>
      </c>
      <c r="F2137" s="9">
        <v>3148707</v>
      </c>
      <c r="G2137" s="9" t="s">
        <v>6253</v>
      </c>
      <c r="H2137" s="9" t="s">
        <v>6254</v>
      </c>
      <c r="I2137" s="9">
        <v>1594.6510000000001</v>
      </c>
      <c r="J2137" s="9">
        <v>24333</v>
      </c>
      <c r="K2137" s="9">
        <v>14.95</v>
      </c>
      <c r="L2137" s="9">
        <v>98.7</v>
      </c>
      <c r="M2137" s="9">
        <v>0.627</v>
      </c>
      <c r="N2137" s="9">
        <v>23.03</v>
      </c>
      <c r="O2137" s="9">
        <v>49191.309800000003</v>
      </c>
      <c r="P2137" s="9">
        <v>47456.64546</v>
      </c>
      <c r="Q2137" s="9">
        <v>13264.36</v>
      </c>
      <c r="R2137" s="12">
        <f>J2137*VLOOKUP(C2137,'Projeto Básico'!A:F,6,FALSE)</f>
        <v>42.194178309907059</v>
      </c>
    </row>
    <row r="2138" spans="1:18">
      <c r="A2138" t="str">
        <f t="shared" si="33"/>
        <v>Pedra BonitaMG</v>
      </c>
      <c r="B2138" s="21" t="s">
        <v>4641</v>
      </c>
      <c r="C2138" s="22" t="s">
        <v>24</v>
      </c>
      <c r="D2138" s="22" t="s">
        <v>2459</v>
      </c>
      <c r="E2138" s="9" t="s">
        <v>6255</v>
      </c>
      <c r="F2138" s="9">
        <v>3148756</v>
      </c>
      <c r="G2138" s="9" t="s">
        <v>6256</v>
      </c>
      <c r="H2138" s="9" t="s">
        <v>6257</v>
      </c>
      <c r="I2138" s="9">
        <v>173.928</v>
      </c>
      <c r="J2138" s="9">
        <v>7157</v>
      </c>
      <c r="K2138" s="9">
        <v>38.369999999999997</v>
      </c>
      <c r="L2138" s="9">
        <v>97.4</v>
      </c>
      <c r="M2138" s="9">
        <v>0.57299999999999995</v>
      </c>
      <c r="N2138" s="9">
        <v>11.49</v>
      </c>
      <c r="O2138" s="9">
        <v>19498.627199999999</v>
      </c>
      <c r="P2138" s="9">
        <v>16272.770909999999</v>
      </c>
      <c r="Q2138" s="9">
        <v>11618.7</v>
      </c>
      <c r="R2138" s="12">
        <f>J2138*VLOOKUP(C2138,'Projeto Básico'!A:F,6,FALSE)</f>
        <v>12.410460451403642</v>
      </c>
    </row>
    <row r="2139" spans="1:18">
      <c r="A2139" t="str">
        <f t="shared" si="33"/>
        <v>Pedra do AntaMG</v>
      </c>
      <c r="B2139" s="21" t="s">
        <v>4641</v>
      </c>
      <c r="C2139" s="22" t="s">
        <v>24</v>
      </c>
      <c r="D2139" s="22" t="s">
        <v>2459</v>
      </c>
      <c r="E2139" s="9" t="s">
        <v>6258</v>
      </c>
      <c r="F2139" s="9">
        <v>3148806</v>
      </c>
      <c r="G2139" s="9" t="s">
        <v>731</v>
      </c>
      <c r="H2139" s="9" t="s">
        <v>6259</v>
      </c>
      <c r="I2139" s="9">
        <v>173.16800000000001</v>
      </c>
      <c r="J2139" s="9">
        <v>2960</v>
      </c>
      <c r="K2139" s="9">
        <v>20.59</v>
      </c>
      <c r="L2139" s="9">
        <v>97.5</v>
      </c>
      <c r="M2139" s="9">
        <v>0.624</v>
      </c>
      <c r="N2139" s="9" t="s">
        <v>151</v>
      </c>
      <c r="O2139" s="9">
        <v>14478.849850000001</v>
      </c>
      <c r="P2139" s="9">
        <v>12764.88358</v>
      </c>
      <c r="Q2139" s="9">
        <v>15253.83</v>
      </c>
      <c r="R2139" s="12">
        <f>J2139*VLOOKUP(C2139,'Projeto Básico'!A:F,6,FALSE)</f>
        <v>5.1327320016983062</v>
      </c>
    </row>
    <row r="2140" spans="1:18">
      <c r="A2140" t="str">
        <f t="shared" si="33"/>
        <v>Pedra do IndaiáMG</v>
      </c>
      <c r="B2140" s="21" t="s">
        <v>4641</v>
      </c>
      <c r="C2140" s="22" t="s">
        <v>24</v>
      </c>
      <c r="D2140" s="22" t="s">
        <v>2459</v>
      </c>
      <c r="E2140" s="9" t="s">
        <v>6260</v>
      </c>
      <c r="F2140" s="9">
        <v>3148905</v>
      </c>
      <c r="G2140" s="9" t="s">
        <v>6261</v>
      </c>
      <c r="H2140" s="9" t="s">
        <v>6262</v>
      </c>
      <c r="I2140" s="9">
        <v>347.92</v>
      </c>
      <c r="J2140" s="9">
        <v>3977</v>
      </c>
      <c r="K2140" s="9">
        <v>11.14</v>
      </c>
      <c r="L2140" s="9">
        <v>97.9</v>
      </c>
      <c r="M2140" s="9">
        <v>0.70799999999999996</v>
      </c>
      <c r="N2140" s="9">
        <v>33.33</v>
      </c>
      <c r="O2140" s="9">
        <v>17042.270280000001</v>
      </c>
      <c r="P2140" s="9">
        <v>13847.734189999999</v>
      </c>
      <c r="Q2140" s="9">
        <v>26841.82</v>
      </c>
      <c r="R2140" s="12">
        <f>J2140*VLOOKUP(C2140,'Projeto Básico'!A:F,6,FALSE)</f>
        <v>6.8962416117412717</v>
      </c>
    </row>
    <row r="2141" spans="1:18">
      <c r="A2141" t="str">
        <f t="shared" si="33"/>
        <v>Pedra DouradaMG</v>
      </c>
      <c r="B2141" s="21" t="s">
        <v>4641</v>
      </c>
      <c r="C2141" s="22" t="s">
        <v>24</v>
      </c>
      <c r="D2141" s="22" t="s">
        <v>2459</v>
      </c>
      <c r="E2141" s="9" t="s">
        <v>6263</v>
      </c>
      <c r="F2141" s="9">
        <v>3149002</v>
      </c>
      <c r="G2141" s="9" t="s">
        <v>4506</v>
      </c>
      <c r="H2141" s="9" t="s">
        <v>6264</v>
      </c>
      <c r="I2141" s="9">
        <v>69.989999999999995</v>
      </c>
      <c r="J2141" s="9">
        <v>2559</v>
      </c>
      <c r="K2141" s="9">
        <v>31.3</v>
      </c>
      <c r="L2141" s="9">
        <v>97.6</v>
      </c>
      <c r="M2141" s="9">
        <v>0.65500000000000003</v>
      </c>
      <c r="N2141" s="9" t="s">
        <v>151</v>
      </c>
      <c r="O2141" s="9">
        <v>14644.65437</v>
      </c>
      <c r="P2141" s="9">
        <v>11407.88272</v>
      </c>
      <c r="Q2141" s="9">
        <v>14369.13</v>
      </c>
      <c r="R2141" s="12">
        <f>J2141*VLOOKUP(C2141,'Projeto Básico'!A:F,6,FALSE)</f>
        <v>4.437385537954718</v>
      </c>
    </row>
    <row r="2142" spans="1:18">
      <c r="A2142" t="str">
        <f t="shared" si="33"/>
        <v>PedralvaMG</v>
      </c>
      <c r="B2142" s="21" t="s">
        <v>4641</v>
      </c>
      <c r="C2142" s="22" t="s">
        <v>24</v>
      </c>
      <c r="D2142" s="22" t="s">
        <v>2459</v>
      </c>
      <c r="E2142" s="9" t="s">
        <v>6265</v>
      </c>
      <c r="F2142" s="9">
        <v>3149101</v>
      </c>
      <c r="G2142" s="9" t="s">
        <v>6266</v>
      </c>
      <c r="H2142" s="9" t="s">
        <v>6267</v>
      </c>
      <c r="I2142" s="9">
        <v>217.989</v>
      </c>
      <c r="J2142" s="9">
        <v>11098</v>
      </c>
      <c r="K2142" s="9">
        <v>52.6</v>
      </c>
      <c r="L2142" s="9">
        <v>98.5</v>
      </c>
      <c r="M2142" s="9">
        <v>0.67500000000000004</v>
      </c>
      <c r="N2142" s="9">
        <v>8.6999999999999993</v>
      </c>
      <c r="O2142" s="9">
        <v>23613.14662</v>
      </c>
      <c r="P2142" s="9">
        <v>22325.657329999998</v>
      </c>
      <c r="Q2142" s="9">
        <v>13157.9</v>
      </c>
      <c r="R2142" s="12">
        <f>J2142*VLOOKUP(C2142,'Projeto Básico'!A:F,6,FALSE)</f>
        <v>19.244276944205339</v>
      </c>
    </row>
    <row r="2143" spans="1:18">
      <c r="A2143" t="str">
        <f t="shared" si="33"/>
        <v>Pedras de Maria da CruzMG</v>
      </c>
      <c r="B2143" s="21" t="s">
        <v>4641</v>
      </c>
      <c r="C2143" s="22" t="s">
        <v>24</v>
      </c>
      <c r="D2143" s="22" t="s">
        <v>2459</v>
      </c>
      <c r="E2143" s="9" t="s">
        <v>6268</v>
      </c>
      <c r="F2143" s="9">
        <v>3149150</v>
      </c>
      <c r="G2143" s="9" t="s">
        <v>5173</v>
      </c>
      <c r="H2143" s="9" t="s">
        <v>6269</v>
      </c>
      <c r="I2143" s="9">
        <v>1525.6479999999999</v>
      </c>
      <c r="J2143" s="9">
        <v>12313</v>
      </c>
      <c r="K2143" s="9">
        <v>6.76</v>
      </c>
      <c r="L2143" s="9">
        <v>98.5</v>
      </c>
      <c r="M2143" s="9">
        <v>0.61399999999999999</v>
      </c>
      <c r="N2143" s="9">
        <v>23.26</v>
      </c>
      <c r="O2143" s="9">
        <v>27236.352709999999</v>
      </c>
      <c r="P2143" s="9">
        <v>21717.068070000001</v>
      </c>
      <c r="Q2143" s="9">
        <v>8060.72</v>
      </c>
      <c r="R2143" s="12">
        <f>J2143*VLOOKUP(C2143,'Projeto Básico'!A:F,6,FALSE)</f>
        <v>21.351124708415963</v>
      </c>
    </row>
    <row r="2144" spans="1:18">
      <c r="A2144" t="str">
        <f t="shared" si="33"/>
        <v>PedrinópolisMG</v>
      </c>
      <c r="B2144" s="21" t="s">
        <v>4641</v>
      </c>
      <c r="C2144" s="22" t="s">
        <v>24</v>
      </c>
      <c r="D2144" s="22" t="s">
        <v>2459</v>
      </c>
      <c r="E2144" s="9" t="s">
        <v>6270</v>
      </c>
      <c r="F2144" s="9">
        <v>3149200</v>
      </c>
      <c r="G2144" s="9" t="s">
        <v>6271</v>
      </c>
      <c r="H2144" s="9" t="s">
        <v>6272</v>
      </c>
      <c r="I2144" s="9">
        <v>357.89100000000002</v>
      </c>
      <c r="J2144" s="9">
        <v>3651</v>
      </c>
      <c r="K2144" s="9">
        <v>9.75</v>
      </c>
      <c r="L2144" s="9">
        <v>96.1</v>
      </c>
      <c r="M2144" s="9">
        <v>0.72899999999999998</v>
      </c>
      <c r="N2144" s="9" t="s">
        <v>151</v>
      </c>
      <c r="O2144" s="9">
        <v>21158.842250000002</v>
      </c>
      <c r="P2144" s="9">
        <v>18373.967509999999</v>
      </c>
      <c r="Q2144" s="9">
        <v>42618.26</v>
      </c>
      <c r="R2144" s="12">
        <f>J2144*VLOOKUP(C2144,'Projeto Básico'!A:F,6,FALSE)</f>
        <v>6.3309474791217966</v>
      </c>
    </row>
    <row r="2145" spans="1:18">
      <c r="A2145" t="str">
        <f t="shared" si="33"/>
        <v>Pedro LeopoldoMG</v>
      </c>
      <c r="B2145" s="21" t="s">
        <v>4641</v>
      </c>
      <c r="C2145" s="22" t="s">
        <v>24</v>
      </c>
      <c r="D2145" s="22" t="s">
        <v>2459</v>
      </c>
      <c r="E2145" s="9" t="s">
        <v>6273</v>
      </c>
      <c r="F2145" s="9">
        <v>3149309</v>
      </c>
      <c r="G2145" s="9" t="s">
        <v>6274</v>
      </c>
      <c r="H2145" s="9" t="s">
        <v>6275</v>
      </c>
      <c r="I2145" s="9">
        <v>292.83100000000002</v>
      </c>
      <c r="J2145" s="9">
        <v>65149</v>
      </c>
      <c r="K2145" s="9">
        <v>200.51</v>
      </c>
      <c r="L2145" s="9">
        <v>98.3</v>
      </c>
      <c r="M2145" s="9">
        <v>0.75700000000000001</v>
      </c>
      <c r="N2145" s="9">
        <v>7.32</v>
      </c>
      <c r="O2145" s="9">
        <v>152841.21421000001</v>
      </c>
      <c r="P2145" s="9">
        <v>133258.89342000001</v>
      </c>
      <c r="Q2145" s="9">
        <v>25533.43</v>
      </c>
      <c r="R2145" s="12">
        <f>J2145*VLOOKUP(C2145,'Projeto Básico'!A:F,6,FALSE)</f>
        <v>112.97039093873073</v>
      </c>
    </row>
    <row r="2146" spans="1:18">
      <c r="A2146" t="str">
        <f t="shared" si="33"/>
        <v>Pedro TeixeiraMG</v>
      </c>
      <c r="B2146" s="21" t="s">
        <v>4641</v>
      </c>
      <c r="C2146" s="22" t="s">
        <v>24</v>
      </c>
      <c r="D2146" s="22" t="s">
        <v>2459</v>
      </c>
      <c r="E2146" s="9" t="s">
        <v>6276</v>
      </c>
      <c r="F2146" s="9">
        <v>3149408</v>
      </c>
      <c r="G2146" s="9" t="s">
        <v>6277</v>
      </c>
      <c r="H2146" s="9" t="s">
        <v>6278</v>
      </c>
      <c r="I2146" s="9">
        <v>112.959</v>
      </c>
      <c r="J2146" s="9">
        <v>1804</v>
      </c>
      <c r="K2146" s="9">
        <v>15.8</v>
      </c>
      <c r="L2146" s="9">
        <v>97.8</v>
      </c>
      <c r="M2146" s="9">
        <v>0.63700000000000001</v>
      </c>
      <c r="N2146" s="9" t="s">
        <v>151</v>
      </c>
      <c r="O2146" s="9">
        <v>12091.2086</v>
      </c>
      <c r="P2146" s="9">
        <v>10429.42641</v>
      </c>
      <c r="Q2146" s="9">
        <v>14647.62</v>
      </c>
      <c r="R2146" s="12">
        <f>J2146*VLOOKUP(C2146,'Projeto Básico'!A:F,6,FALSE)</f>
        <v>3.1281920713053193</v>
      </c>
    </row>
    <row r="2147" spans="1:18">
      <c r="A2147" t="str">
        <f t="shared" si="33"/>
        <v>PequeriMG</v>
      </c>
      <c r="B2147" s="21" t="s">
        <v>4641</v>
      </c>
      <c r="C2147" s="22" t="s">
        <v>24</v>
      </c>
      <c r="D2147" s="22" t="s">
        <v>2459</v>
      </c>
      <c r="E2147" s="9" t="s">
        <v>6279</v>
      </c>
      <c r="F2147" s="9">
        <v>3149507</v>
      </c>
      <c r="G2147" s="9" t="s">
        <v>6280</v>
      </c>
      <c r="H2147" s="9" t="s">
        <v>6281</v>
      </c>
      <c r="I2147" s="9">
        <v>90.832999999999998</v>
      </c>
      <c r="J2147" s="9">
        <v>3340</v>
      </c>
      <c r="K2147" s="9">
        <v>34.840000000000003</v>
      </c>
      <c r="L2147" s="9">
        <v>99.2</v>
      </c>
      <c r="M2147" s="9">
        <v>0.69399999999999995</v>
      </c>
      <c r="N2147" s="9" t="s">
        <v>151</v>
      </c>
      <c r="O2147" s="9">
        <v>14241.2125</v>
      </c>
      <c r="P2147" s="9">
        <v>12896.96997</v>
      </c>
      <c r="Q2147" s="9">
        <v>15236.95</v>
      </c>
      <c r="R2147" s="12">
        <f>J2147*VLOOKUP(C2147,'Projeto Básico'!A:F,6,FALSE)</f>
        <v>5.7916638127271431</v>
      </c>
    </row>
    <row r="2148" spans="1:18">
      <c r="A2148" t="str">
        <f t="shared" si="33"/>
        <v>PequiMG</v>
      </c>
      <c r="B2148" s="21" t="s">
        <v>4641</v>
      </c>
      <c r="C2148" s="22" t="s">
        <v>24</v>
      </c>
      <c r="D2148" s="22" t="s">
        <v>2459</v>
      </c>
      <c r="E2148" s="9" t="s">
        <v>6282</v>
      </c>
      <c r="F2148" s="9">
        <v>3149606</v>
      </c>
      <c r="G2148" s="9" t="s">
        <v>6283</v>
      </c>
      <c r="H2148" s="9" t="s">
        <v>6284</v>
      </c>
      <c r="I2148" s="9">
        <v>203.99100000000001</v>
      </c>
      <c r="J2148" s="9">
        <v>4457</v>
      </c>
      <c r="K2148" s="9">
        <v>19.98</v>
      </c>
      <c r="L2148" s="9">
        <v>98</v>
      </c>
      <c r="M2148" s="9">
        <v>0.67400000000000004</v>
      </c>
      <c r="N2148" s="9">
        <v>54.05</v>
      </c>
      <c r="O2148" s="9">
        <v>16729.55631</v>
      </c>
      <c r="P2148" s="9">
        <v>14526.45074</v>
      </c>
      <c r="Q2148" s="9">
        <v>17572.439999999999</v>
      </c>
      <c r="R2148" s="12">
        <f>J2148*VLOOKUP(C2148,'Projeto Básico'!A:F,6,FALSE)</f>
        <v>7.7285765309355918</v>
      </c>
    </row>
    <row r="2149" spans="1:18">
      <c r="A2149" t="str">
        <f t="shared" si="33"/>
        <v>PerdigãoMG</v>
      </c>
      <c r="B2149" s="21" t="s">
        <v>4641</v>
      </c>
      <c r="C2149" s="22" t="s">
        <v>24</v>
      </c>
      <c r="D2149" s="22" t="s">
        <v>2459</v>
      </c>
      <c r="E2149" s="9" t="s">
        <v>6285</v>
      </c>
      <c r="F2149" s="9">
        <v>3149705</v>
      </c>
      <c r="G2149" s="9" t="s">
        <v>6286</v>
      </c>
      <c r="H2149" s="9" t="s">
        <v>6287</v>
      </c>
      <c r="I2149" s="9">
        <v>249.322</v>
      </c>
      <c r="J2149" s="9">
        <v>11994</v>
      </c>
      <c r="K2149" s="9">
        <v>35.74</v>
      </c>
      <c r="L2149" s="9">
        <v>94.8</v>
      </c>
      <c r="M2149" s="9">
        <v>0.70299999999999996</v>
      </c>
      <c r="N2149" s="9">
        <v>11.24</v>
      </c>
      <c r="O2149" s="9">
        <v>31058.158869999999</v>
      </c>
      <c r="P2149" s="9">
        <v>24189.573359999999</v>
      </c>
      <c r="Q2149" s="9">
        <v>18298.82</v>
      </c>
      <c r="R2149" s="12">
        <f>J2149*VLOOKUP(C2149,'Projeto Básico'!A:F,6,FALSE)</f>
        <v>20.797968793368071</v>
      </c>
    </row>
    <row r="2150" spans="1:18">
      <c r="A2150" t="str">
        <f t="shared" si="33"/>
        <v>PerdizesMG</v>
      </c>
      <c r="B2150" s="21" t="s">
        <v>4641</v>
      </c>
      <c r="C2150" s="22" t="s">
        <v>24</v>
      </c>
      <c r="D2150" s="22" t="s">
        <v>2459</v>
      </c>
      <c r="E2150" s="9" t="s">
        <v>6288</v>
      </c>
      <c r="F2150" s="9">
        <v>3149804</v>
      </c>
      <c r="G2150" s="9" t="s">
        <v>6289</v>
      </c>
      <c r="H2150" s="9" t="s">
        <v>6290</v>
      </c>
      <c r="I2150" s="9">
        <v>2451.1120000000001</v>
      </c>
      <c r="J2150" s="9">
        <v>16469</v>
      </c>
      <c r="K2150" s="9">
        <v>5.88</v>
      </c>
      <c r="L2150" s="9">
        <v>97.5</v>
      </c>
      <c r="M2150" s="9">
        <v>0.72299999999999998</v>
      </c>
      <c r="N2150" s="9">
        <v>25.13</v>
      </c>
      <c r="O2150" s="9">
        <v>65166.986729999997</v>
      </c>
      <c r="P2150" s="9">
        <v>56992.028789999997</v>
      </c>
      <c r="Q2150" s="9">
        <v>78049.11</v>
      </c>
      <c r="R2150" s="12">
        <f>J2150*VLOOKUP(C2150,'Projeto Básico'!A:F,6,FALSE)</f>
        <v>28.557757883773451</v>
      </c>
    </row>
    <row r="2151" spans="1:18">
      <c r="A2151" t="str">
        <f t="shared" si="33"/>
        <v>PerdõesMG</v>
      </c>
      <c r="B2151" s="21" t="s">
        <v>4641</v>
      </c>
      <c r="C2151" s="22" t="s">
        <v>24</v>
      </c>
      <c r="D2151" s="22" t="s">
        <v>2459</v>
      </c>
      <c r="E2151" s="9" t="s">
        <v>6291</v>
      </c>
      <c r="F2151" s="9">
        <v>3149903</v>
      </c>
      <c r="G2151" s="9" t="s">
        <v>6292</v>
      </c>
      <c r="H2151" s="9" t="s">
        <v>6293</v>
      </c>
      <c r="I2151" s="9">
        <v>270.65699999999998</v>
      </c>
      <c r="J2151" s="9">
        <v>21577</v>
      </c>
      <c r="K2151" s="9">
        <v>74.22</v>
      </c>
      <c r="L2151" s="9">
        <v>97</v>
      </c>
      <c r="M2151" s="9">
        <v>0.74399999999999999</v>
      </c>
      <c r="N2151" s="9">
        <v>4.76</v>
      </c>
      <c r="O2151" s="9">
        <v>56400.41158</v>
      </c>
      <c r="P2151" s="9">
        <v>45548.826079999999</v>
      </c>
      <c r="Q2151" s="9">
        <v>26988.11</v>
      </c>
      <c r="R2151" s="12">
        <f>J2151*VLOOKUP(C2151,'Projeto Básico'!A:F,6,FALSE)</f>
        <v>37.415188648866341</v>
      </c>
    </row>
    <row r="2152" spans="1:18">
      <c r="A2152" t="str">
        <f t="shared" si="33"/>
        <v>PeriquitoMG</v>
      </c>
      <c r="B2152" s="21" t="s">
        <v>4641</v>
      </c>
      <c r="C2152" s="22" t="s">
        <v>24</v>
      </c>
      <c r="D2152" s="22" t="s">
        <v>2459</v>
      </c>
      <c r="E2152" s="9" t="s">
        <v>6294</v>
      </c>
      <c r="F2152" s="9">
        <v>3149952</v>
      </c>
      <c r="G2152" s="9" t="s">
        <v>6295</v>
      </c>
      <c r="H2152" s="9" t="s">
        <v>6296</v>
      </c>
      <c r="I2152" s="9">
        <v>228.90700000000001</v>
      </c>
      <c r="J2152" s="9">
        <v>6738</v>
      </c>
      <c r="K2152" s="9">
        <v>30.74</v>
      </c>
      <c r="L2152" s="9">
        <v>95.7</v>
      </c>
      <c r="M2152" s="9">
        <v>0.65100000000000002</v>
      </c>
      <c r="N2152" s="9">
        <v>9.7100000000000009</v>
      </c>
      <c r="O2152" s="9">
        <v>21996.182519999998</v>
      </c>
      <c r="P2152" s="9">
        <v>20877.53298</v>
      </c>
      <c r="Q2152" s="9">
        <v>14685.51</v>
      </c>
      <c r="R2152" s="12">
        <f>J2152*VLOOKUP(C2152,'Projeto Básico'!A:F,6,FALSE)</f>
        <v>11.683901428190266</v>
      </c>
    </row>
    <row r="2153" spans="1:18">
      <c r="A2153" t="str">
        <f t="shared" si="33"/>
        <v>PescadorMG</v>
      </c>
      <c r="B2153" s="21" t="s">
        <v>4641</v>
      </c>
      <c r="C2153" s="22" t="s">
        <v>24</v>
      </c>
      <c r="D2153" s="22" t="s">
        <v>2459</v>
      </c>
      <c r="E2153" s="9" t="s">
        <v>6297</v>
      </c>
      <c r="F2153" s="9">
        <v>3150000</v>
      </c>
      <c r="G2153" s="9" t="s">
        <v>6298</v>
      </c>
      <c r="H2153" s="9" t="s">
        <v>6299</v>
      </c>
      <c r="I2153" s="9">
        <v>317.46300000000002</v>
      </c>
      <c r="J2153" s="9">
        <v>4261</v>
      </c>
      <c r="K2153" s="9">
        <v>13</v>
      </c>
      <c r="L2153" s="9">
        <v>98.7</v>
      </c>
      <c r="M2153" s="9">
        <v>0.65600000000000003</v>
      </c>
      <c r="N2153" s="9">
        <v>42.55</v>
      </c>
      <c r="O2153" s="9">
        <v>14872.11118</v>
      </c>
      <c r="P2153" s="9">
        <v>13882.855740000001</v>
      </c>
      <c r="Q2153" s="9">
        <v>10310.370000000001</v>
      </c>
      <c r="R2153" s="12">
        <f>J2153*VLOOKUP(C2153,'Projeto Básico'!A:F,6,FALSE)</f>
        <v>7.3887064389312451</v>
      </c>
    </row>
    <row r="2154" spans="1:18">
      <c r="A2154" t="str">
        <f t="shared" si="33"/>
        <v>PiauMG</v>
      </c>
      <c r="B2154" s="21" t="s">
        <v>4641</v>
      </c>
      <c r="C2154" s="22" t="s">
        <v>24</v>
      </c>
      <c r="D2154" s="22" t="s">
        <v>2459</v>
      </c>
      <c r="E2154" s="9" t="s">
        <v>6300</v>
      </c>
      <c r="F2154" s="9">
        <v>3150109</v>
      </c>
      <c r="G2154" s="9" t="s">
        <v>6301</v>
      </c>
      <c r="H2154" s="9" t="s">
        <v>6302</v>
      </c>
      <c r="I2154" s="9">
        <v>192.196</v>
      </c>
      <c r="J2154" s="9">
        <v>2719</v>
      </c>
      <c r="K2154" s="9">
        <v>14.78</v>
      </c>
      <c r="L2154" s="9">
        <v>94.5</v>
      </c>
      <c r="M2154" s="9">
        <v>0.629</v>
      </c>
      <c r="N2154" s="9" t="s">
        <v>151</v>
      </c>
      <c r="O2154" s="9">
        <v>14786.681979999999</v>
      </c>
      <c r="P2154" s="9">
        <v>11917.597169999999</v>
      </c>
      <c r="Q2154" s="9">
        <v>26050.26</v>
      </c>
      <c r="R2154" s="12">
        <f>J2154*VLOOKUP(C2154,'Projeto Básico'!A:F,6,FALSE)</f>
        <v>4.7148305110194917</v>
      </c>
    </row>
    <row r="2155" spans="1:18">
      <c r="A2155" t="str">
        <f t="shared" si="33"/>
        <v>Piedade de CaratingaMG</v>
      </c>
      <c r="B2155" s="21" t="s">
        <v>4641</v>
      </c>
      <c r="C2155" s="22" t="s">
        <v>24</v>
      </c>
      <c r="D2155" s="22" t="s">
        <v>2459</v>
      </c>
      <c r="E2155" s="9" t="s">
        <v>6303</v>
      </c>
      <c r="F2155" s="9">
        <v>3150158</v>
      </c>
      <c r="G2155" s="9" t="s">
        <v>6304</v>
      </c>
      <c r="H2155" s="9" t="s">
        <v>6305</v>
      </c>
      <c r="I2155" s="9">
        <v>109.345</v>
      </c>
      <c r="J2155" s="9">
        <v>8832</v>
      </c>
      <c r="K2155" s="9">
        <v>65.02</v>
      </c>
      <c r="L2155" s="9">
        <v>97.1</v>
      </c>
      <c r="M2155" s="9">
        <v>0.61199999999999999</v>
      </c>
      <c r="N2155" s="9">
        <v>34.01</v>
      </c>
      <c r="O2155" s="9">
        <v>19224.290509999999</v>
      </c>
      <c r="P2155" s="9">
        <v>19547.91275</v>
      </c>
      <c r="Q2155" s="9">
        <v>13049.3</v>
      </c>
      <c r="R2155" s="12">
        <f>J2155*VLOOKUP(C2155,'Projeto Básico'!A:F,6,FALSE)</f>
        <v>15.314962513175487</v>
      </c>
    </row>
    <row r="2156" spans="1:18">
      <c r="A2156" t="str">
        <f t="shared" si="33"/>
        <v>Piedade de Ponte NovaMG</v>
      </c>
      <c r="B2156" s="21" t="s">
        <v>4641</v>
      </c>
      <c r="C2156" s="22" t="s">
        <v>24</v>
      </c>
      <c r="D2156" s="22" t="s">
        <v>2459</v>
      </c>
      <c r="E2156" s="9" t="s">
        <v>6306</v>
      </c>
      <c r="F2156" s="9">
        <v>3150208</v>
      </c>
      <c r="G2156" s="9" t="s">
        <v>6307</v>
      </c>
      <c r="H2156" s="9" t="s">
        <v>6308</v>
      </c>
      <c r="I2156" s="9">
        <v>83.733000000000004</v>
      </c>
      <c r="J2156" s="9">
        <v>4141</v>
      </c>
      <c r="K2156" s="9">
        <v>48.51</v>
      </c>
      <c r="L2156" s="9">
        <v>98.1</v>
      </c>
      <c r="M2156" s="9">
        <v>0.63900000000000001</v>
      </c>
      <c r="N2156" s="9" t="s">
        <v>151</v>
      </c>
      <c r="O2156" s="9">
        <v>14681.65841</v>
      </c>
      <c r="P2156" s="9">
        <v>12101.803019999999</v>
      </c>
      <c r="Q2156" s="9">
        <v>14328.57</v>
      </c>
      <c r="R2156" s="12">
        <f>J2156*VLOOKUP(C2156,'Projeto Básico'!A:F,6,FALSE)</f>
        <v>7.1806227091326651</v>
      </c>
    </row>
    <row r="2157" spans="1:18">
      <c r="A2157" t="str">
        <f t="shared" si="33"/>
        <v>Piedade do Rio GrandeMG</v>
      </c>
      <c r="B2157" s="21" t="s">
        <v>4641</v>
      </c>
      <c r="C2157" s="22" t="s">
        <v>24</v>
      </c>
      <c r="D2157" s="22" t="s">
        <v>2459</v>
      </c>
      <c r="E2157" s="9" t="s">
        <v>6309</v>
      </c>
      <c r="F2157" s="9">
        <v>3150307</v>
      </c>
      <c r="G2157" s="9" t="s">
        <v>6307</v>
      </c>
      <c r="H2157" s="9" t="s">
        <v>6310</v>
      </c>
      <c r="I2157" s="9">
        <v>322.81400000000002</v>
      </c>
      <c r="J2157" s="9">
        <v>4436</v>
      </c>
      <c r="K2157" s="9">
        <v>14.59</v>
      </c>
      <c r="L2157" s="9">
        <v>100</v>
      </c>
      <c r="M2157" s="9">
        <v>0.67800000000000005</v>
      </c>
      <c r="N2157" s="9" t="s">
        <v>151</v>
      </c>
      <c r="O2157" s="9">
        <v>14854.74742</v>
      </c>
      <c r="P2157" s="9">
        <v>13641.09073</v>
      </c>
      <c r="Q2157" s="9">
        <v>20538.490000000002</v>
      </c>
      <c r="R2157" s="12">
        <f>J2157*VLOOKUP(C2157,'Projeto Básico'!A:F,6,FALSE)</f>
        <v>7.6921618782208405</v>
      </c>
    </row>
    <row r="2158" spans="1:18">
      <c r="A2158" t="str">
        <f t="shared" si="33"/>
        <v>Piedade dos GeraisMG</v>
      </c>
      <c r="B2158" s="21" t="s">
        <v>4641</v>
      </c>
      <c r="C2158" s="22" t="s">
        <v>24</v>
      </c>
      <c r="D2158" s="22" t="s">
        <v>2459</v>
      </c>
      <c r="E2158" s="9" t="s">
        <v>6311</v>
      </c>
      <c r="F2158" s="9">
        <v>3150406</v>
      </c>
      <c r="G2158" s="9" t="s">
        <v>6307</v>
      </c>
      <c r="H2158" s="9" t="s">
        <v>6312</v>
      </c>
      <c r="I2158" s="9">
        <v>259.63799999999998</v>
      </c>
      <c r="J2158" s="9">
        <v>5034</v>
      </c>
      <c r="K2158" s="9">
        <v>17.87</v>
      </c>
      <c r="L2158" s="9">
        <v>100</v>
      </c>
      <c r="M2158" s="9">
        <v>0.626</v>
      </c>
      <c r="N2158" s="9" t="s">
        <v>151</v>
      </c>
      <c r="O2158" s="9">
        <v>15324.46132</v>
      </c>
      <c r="P2158" s="9">
        <v>14248.247219999999</v>
      </c>
      <c r="Q2158" s="9">
        <v>16263.78</v>
      </c>
      <c r="R2158" s="12">
        <f>J2158*VLOOKUP(C2158,'Projeto Básico'!A:F,6,FALSE)</f>
        <v>8.7291124650504308</v>
      </c>
    </row>
    <row r="2159" spans="1:18">
      <c r="A2159" t="str">
        <f t="shared" si="33"/>
        <v>PimentaMG</v>
      </c>
      <c r="B2159" s="21" t="s">
        <v>4641</v>
      </c>
      <c r="C2159" s="22" t="s">
        <v>24</v>
      </c>
      <c r="D2159" s="22" t="s">
        <v>2459</v>
      </c>
      <c r="E2159" s="9" t="s">
        <v>6313</v>
      </c>
      <c r="F2159" s="9">
        <v>3150505</v>
      </c>
      <c r="G2159" s="9" t="s">
        <v>6314</v>
      </c>
      <c r="H2159" s="9" t="s">
        <v>6315</v>
      </c>
      <c r="I2159" s="9">
        <v>414.96899999999999</v>
      </c>
      <c r="J2159" s="9">
        <v>8715</v>
      </c>
      <c r="K2159" s="9">
        <v>19.850000000000001</v>
      </c>
      <c r="L2159" s="9">
        <v>97.6</v>
      </c>
      <c r="M2159" s="9">
        <v>0.68600000000000005</v>
      </c>
      <c r="N2159" s="9">
        <v>16.39</v>
      </c>
      <c r="O2159" s="9">
        <v>27875.338110000001</v>
      </c>
      <c r="P2159" s="9">
        <v>25765.120719999999</v>
      </c>
      <c r="Q2159" s="9">
        <v>26462.29</v>
      </c>
      <c r="R2159" s="12">
        <f>J2159*VLOOKUP(C2159,'Projeto Básico'!A:F,6,FALSE)</f>
        <v>15.112080876621873</v>
      </c>
    </row>
    <row r="2160" spans="1:18">
      <c r="A2160" t="str">
        <f t="shared" si="33"/>
        <v>Pingo-d'ÁguaMG</v>
      </c>
      <c r="B2160" s="21" t="s">
        <v>4641</v>
      </c>
      <c r="C2160" s="22" t="s">
        <v>24</v>
      </c>
      <c r="D2160" s="22" t="s">
        <v>2459</v>
      </c>
      <c r="E2160" s="9" t="s">
        <v>6316</v>
      </c>
      <c r="F2160" s="9">
        <v>3150539</v>
      </c>
      <c r="G2160" s="9" t="s">
        <v>6317</v>
      </c>
      <c r="H2160" s="9" t="s">
        <v>6318</v>
      </c>
      <c r="I2160" s="9">
        <v>66.569999999999993</v>
      </c>
      <c r="J2160" s="9">
        <v>5029</v>
      </c>
      <c r="K2160" s="9">
        <v>66.400000000000006</v>
      </c>
      <c r="L2160" s="9">
        <v>97.8</v>
      </c>
      <c r="M2160" s="9">
        <v>0.61899999999999999</v>
      </c>
      <c r="N2160" s="9">
        <v>14.71</v>
      </c>
      <c r="O2160" s="9">
        <v>15965.58776</v>
      </c>
      <c r="P2160" s="9">
        <v>13924.55234</v>
      </c>
      <c r="Q2160" s="9">
        <v>9274.61</v>
      </c>
      <c r="R2160" s="12">
        <f>J2160*VLOOKUP(C2160,'Projeto Básico'!A:F,6,FALSE)</f>
        <v>8.7204423096421575</v>
      </c>
    </row>
    <row r="2161" spans="1:18">
      <c r="A2161" t="str">
        <f t="shared" si="33"/>
        <v>PintópolisMG</v>
      </c>
      <c r="B2161" s="21" t="s">
        <v>4641</v>
      </c>
      <c r="C2161" s="22" t="s">
        <v>24</v>
      </c>
      <c r="D2161" s="22" t="s">
        <v>2459</v>
      </c>
      <c r="E2161" s="9" t="s">
        <v>6319</v>
      </c>
      <c r="F2161" s="9">
        <v>3150570</v>
      </c>
      <c r="G2161" s="9" t="s">
        <v>6320</v>
      </c>
      <c r="H2161" s="9" t="s">
        <v>6321</v>
      </c>
      <c r="I2161" s="9">
        <v>1228.7360000000001</v>
      </c>
      <c r="J2161" s="9">
        <v>7540</v>
      </c>
      <c r="K2161" s="9">
        <v>5.87</v>
      </c>
      <c r="L2161" s="9">
        <v>97.6</v>
      </c>
      <c r="M2161" s="9">
        <v>0.59399999999999997</v>
      </c>
      <c r="N2161" s="9">
        <v>13.51</v>
      </c>
      <c r="O2161" s="9">
        <v>21440.081200000001</v>
      </c>
      <c r="P2161" s="9">
        <v>17041.13882</v>
      </c>
      <c r="Q2161" s="9">
        <v>8638.39</v>
      </c>
      <c r="R2161" s="12">
        <f>J2161*VLOOKUP(C2161,'Projeto Básico'!A:F,6,FALSE)</f>
        <v>13.074594355677442</v>
      </c>
    </row>
    <row r="2162" spans="1:18">
      <c r="A2162" t="str">
        <f t="shared" si="33"/>
        <v>PiracemaMG</v>
      </c>
      <c r="B2162" s="21" t="s">
        <v>4641</v>
      </c>
      <c r="C2162" s="22" t="s">
        <v>24</v>
      </c>
      <c r="D2162" s="22" t="s">
        <v>2459</v>
      </c>
      <c r="E2162" s="9" t="s">
        <v>6322</v>
      </c>
      <c r="F2162" s="9">
        <v>3150604</v>
      </c>
      <c r="G2162" s="9" t="s">
        <v>6323</v>
      </c>
      <c r="H2162" s="9" t="s">
        <v>6324</v>
      </c>
      <c r="I2162" s="9">
        <v>280.33499999999998</v>
      </c>
      <c r="J2162" s="9">
        <v>6386</v>
      </c>
      <c r="K2162" s="9">
        <v>22.85</v>
      </c>
      <c r="L2162" s="9">
        <v>98.7</v>
      </c>
      <c r="M2162" s="9">
        <v>0.64600000000000002</v>
      </c>
      <c r="N2162" s="9">
        <v>55.56</v>
      </c>
      <c r="O2162" s="9">
        <v>20120.058519999999</v>
      </c>
      <c r="P2162" s="9">
        <v>18184.66734</v>
      </c>
      <c r="Q2162" s="9">
        <v>38941.9</v>
      </c>
      <c r="R2162" s="12">
        <f>J2162*VLOOKUP(C2162,'Projeto Básico'!A:F,6,FALSE)</f>
        <v>11.073522487447766</v>
      </c>
    </row>
    <row r="2163" spans="1:18">
      <c r="A2163" t="str">
        <f t="shared" si="33"/>
        <v>PirajubaMG</v>
      </c>
      <c r="B2163" s="21" t="s">
        <v>4641</v>
      </c>
      <c r="C2163" s="22" t="s">
        <v>24</v>
      </c>
      <c r="D2163" s="22" t="s">
        <v>2459</v>
      </c>
      <c r="E2163" s="9" t="s">
        <v>6325</v>
      </c>
      <c r="F2163" s="9">
        <v>3150703</v>
      </c>
      <c r="G2163" s="9" t="s">
        <v>6326</v>
      </c>
      <c r="H2163" s="9" t="s">
        <v>6327</v>
      </c>
      <c r="I2163" s="9">
        <v>337.98</v>
      </c>
      <c r="J2163" s="9">
        <v>6491</v>
      </c>
      <c r="K2163" s="9">
        <v>13.78</v>
      </c>
      <c r="L2163" s="9">
        <v>95.9</v>
      </c>
      <c r="M2163" s="9">
        <v>0.72299999999999998</v>
      </c>
      <c r="N2163" s="9" t="s">
        <v>151</v>
      </c>
      <c r="O2163" s="9">
        <v>28123.298050000001</v>
      </c>
      <c r="P2163" s="9">
        <v>25232.602790000001</v>
      </c>
      <c r="Q2163" s="9">
        <v>63887.49</v>
      </c>
      <c r="R2163" s="12">
        <f>J2163*VLOOKUP(C2163,'Projeto Básico'!A:F,6,FALSE)</f>
        <v>11.255595751021524</v>
      </c>
    </row>
    <row r="2164" spans="1:18">
      <c r="A2164" t="str">
        <f t="shared" si="33"/>
        <v>PirangaMG</v>
      </c>
      <c r="B2164" s="21" t="s">
        <v>4641</v>
      </c>
      <c r="C2164" s="22" t="s">
        <v>24</v>
      </c>
      <c r="D2164" s="22" t="s">
        <v>2459</v>
      </c>
      <c r="E2164" s="9" t="s">
        <v>6328</v>
      </c>
      <c r="F2164" s="9">
        <v>3150802</v>
      </c>
      <c r="G2164" s="9" t="s">
        <v>6329</v>
      </c>
      <c r="H2164" s="9" t="s">
        <v>6330</v>
      </c>
      <c r="I2164" s="9">
        <v>658.81200000000001</v>
      </c>
      <c r="J2164" s="9">
        <v>17641</v>
      </c>
      <c r="K2164" s="9">
        <v>26.16</v>
      </c>
      <c r="L2164" s="9">
        <v>96.3</v>
      </c>
      <c r="M2164" s="9">
        <v>0.6</v>
      </c>
      <c r="N2164" s="9">
        <v>27.4</v>
      </c>
      <c r="O2164" s="9">
        <v>33792.368759999998</v>
      </c>
      <c r="P2164" s="9">
        <v>32688.400590000001</v>
      </c>
      <c r="Q2164" s="9">
        <v>10746.39</v>
      </c>
      <c r="R2164" s="12">
        <f>J2164*VLOOKUP(C2164,'Projeto Básico'!A:F,6,FALSE)</f>
        <v>30.590042311472914</v>
      </c>
    </row>
    <row r="2165" spans="1:18">
      <c r="A2165" t="str">
        <f t="shared" si="33"/>
        <v>PiranguçuMG</v>
      </c>
      <c r="B2165" s="21" t="s">
        <v>4641</v>
      </c>
      <c r="C2165" s="22" t="s">
        <v>24</v>
      </c>
      <c r="D2165" s="22" t="s">
        <v>2459</v>
      </c>
      <c r="E2165" s="9" t="s">
        <v>6331</v>
      </c>
      <c r="F2165" s="9">
        <v>3150901</v>
      </c>
      <c r="G2165" s="9" t="s">
        <v>6332</v>
      </c>
      <c r="H2165" s="9" t="s">
        <v>6333</v>
      </c>
      <c r="I2165" s="9">
        <v>203.619</v>
      </c>
      <c r="J2165" s="9">
        <v>5504</v>
      </c>
      <c r="K2165" s="9">
        <v>25.62</v>
      </c>
      <c r="L2165" s="9">
        <v>99.6</v>
      </c>
      <c r="M2165" s="9">
        <v>0.68500000000000005</v>
      </c>
      <c r="N2165" s="9">
        <v>17.239999999999998</v>
      </c>
      <c r="O2165" s="9">
        <v>15339.619710000001</v>
      </c>
      <c r="P2165" s="9">
        <v>17085.0036</v>
      </c>
      <c r="Q2165" s="9">
        <v>12826.39</v>
      </c>
      <c r="R2165" s="12">
        <f>J2165*VLOOKUP(C2165,'Projeto Básico'!A:F,6,FALSE)</f>
        <v>9.5441070734282025</v>
      </c>
    </row>
    <row r="2166" spans="1:18">
      <c r="A2166" t="str">
        <f t="shared" si="33"/>
        <v>PiranguinhoMG</v>
      </c>
      <c r="B2166" s="21" t="s">
        <v>4641</v>
      </c>
      <c r="C2166" s="22" t="s">
        <v>24</v>
      </c>
      <c r="D2166" s="22" t="s">
        <v>2459</v>
      </c>
      <c r="E2166" s="9" t="s">
        <v>6334</v>
      </c>
      <c r="F2166" s="9">
        <v>3151008</v>
      </c>
      <c r="G2166" s="9" t="s">
        <v>6335</v>
      </c>
      <c r="H2166" s="9" t="s">
        <v>6336</v>
      </c>
      <c r="I2166" s="9">
        <v>124.803</v>
      </c>
      <c r="J2166" s="9">
        <v>8683</v>
      </c>
      <c r="K2166" s="9">
        <v>64.23</v>
      </c>
      <c r="L2166" s="9">
        <v>99.2</v>
      </c>
      <c r="M2166" s="9">
        <v>0.71699999999999997</v>
      </c>
      <c r="N2166" s="9" t="s">
        <v>151</v>
      </c>
      <c r="O2166" s="9">
        <v>20979.205880000001</v>
      </c>
      <c r="P2166" s="9">
        <v>18729.234410000001</v>
      </c>
      <c r="Q2166" s="9">
        <v>14552.24</v>
      </c>
      <c r="R2166" s="12">
        <f>J2166*VLOOKUP(C2166,'Projeto Básico'!A:F,6,FALSE)</f>
        <v>15.056591882008918</v>
      </c>
    </row>
    <row r="2167" spans="1:18">
      <c r="A2167" t="str">
        <f t="shared" si="33"/>
        <v>PirapetingaMG</v>
      </c>
      <c r="B2167" s="21" t="s">
        <v>4641</v>
      </c>
      <c r="C2167" s="22" t="s">
        <v>24</v>
      </c>
      <c r="D2167" s="22" t="s">
        <v>2459</v>
      </c>
      <c r="E2167" s="9" t="s">
        <v>6337</v>
      </c>
      <c r="F2167" s="9">
        <v>3151107</v>
      </c>
      <c r="G2167" s="9" t="s">
        <v>6338</v>
      </c>
      <c r="H2167" s="9" t="s">
        <v>6339</v>
      </c>
      <c r="I2167" s="9">
        <v>190.68100000000001</v>
      </c>
      <c r="J2167" s="9">
        <v>10791</v>
      </c>
      <c r="K2167" s="9">
        <v>54.35</v>
      </c>
      <c r="L2167" s="9">
        <v>99.8</v>
      </c>
      <c r="M2167" s="9">
        <v>0.70899999999999996</v>
      </c>
      <c r="N2167" s="9">
        <v>19.61</v>
      </c>
      <c r="O2167" s="9">
        <v>31522.68677</v>
      </c>
      <c r="P2167" s="9">
        <v>27838.01842</v>
      </c>
      <c r="Q2167" s="9">
        <v>49191.65</v>
      </c>
      <c r="R2167" s="12">
        <f>J2167*VLOOKUP(C2167,'Projeto Básico'!A:F,6,FALSE)</f>
        <v>18.711929402137308</v>
      </c>
    </row>
    <row r="2168" spans="1:18">
      <c r="A2168" t="str">
        <f t="shared" si="33"/>
        <v>PiraporaMG</v>
      </c>
      <c r="B2168" s="21" t="s">
        <v>4641</v>
      </c>
      <c r="C2168" s="22" t="s">
        <v>24</v>
      </c>
      <c r="D2168" s="22" t="s">
        <v>2459</v>
      </c>
      <c r="E2168" s="9" t="s">
        <v>6340</v>
      </c>
      <c r="F2168" s="9">
        <v>3151206</v>
      </c>
      <c r="G2168" s="9" t="s">
        <v>6341</v>
      </c>
      <c r="H2168" s="9" t="s">
        <v>6342</v>
      </c>
      <c r="I2168" s="9">
        <v>549.51400000000001</v>
      </c>
      <c r="J2168" s="9">
        <v>56845</v>
      </c>
      <c r="K2168" s="9">
        <v>97.12</v>
      </c>
      <c r="L2168" s="9">
        <v>98.3</v>
      </c>
      <c r="M2168" s="9">
        <v>0.73099999999999998</v>
      </c>
      <c r="N2168" s="9">
        <v>12.12</v>
      </c>
      <c r="O2168" s="9">
        <v>173984.42107000001</v>
      </c>
      <c r="P2168" s="9">
        <v>156157.03250999999</v>
      </c>
      <c r="Q2168" s="9">
        <v>40008.120000000003</v>
      </c>
      <c r="R2168" s="12">
        <f>J2168*VLOOKUP(C2168,'Projeto Básico'!A:F,6,FALSE)</f>
        <v>98.570996836668996</v>
      </c>
    </row>
    <row r="2169" spans="1:18">
      <c r="A2169" t="str">
        <f t="shared" si="33"/>
        <v>PiraúbaMG</v>
      </c>
      <c r="B2169" s="21" t="s">
        <v>4641</v>
      </c>
      <c r="C2169" s="22" t="s">
        <v>24</v>
      </c>
      <c r="D2169" s="22" t="s">
        <v>2459</v>
      </c>
      <c r="E2169" s="9" t="s">
        <v>6343</v>
      </c>
      <c r="F2169" s="9">
        <v>3151305</v>
      </c>
      <c r="G2169" s="9" t="s">
        <v>6344</v>
      </c>
      <c r="H2169" s="9" t="s">
        <v>6345</v>
      </c>
      <c r="I2169" s="9">
        <v>144.28899999999999</v>
      </c>
      <c r="J2169" s="9">
        <v>10732</v>
      </c>
      <c r="K2169" s="9">
        <v>75.28</v>
      </c>
      <c r="L2169" s="9">
        <v>96.6</v>
      </c>
      <c r="M2169" s="9">
        <v>0.68400000000000005</v>
      </c>
      <c r="N2169" s="9">
        <v>8.4</v>
      </c>
      <c r="O2169" s="9">
        <v>25808.56709</v>
      </c>
      <c r="P2169" s="9">
        <v>24733.49396</v>
      </c>
      <c r="Q2169" s="9">
        <v>17212.09</v>
      </c>
      <c r="R2169" s="12">
        <f>J2169*VLOOKUP(C2169,'Projeto Básico'!A:F,6,FALSE)</f>
        <v>18.609621568319671</v>
      </c>
    </row>
    <row r="2170" spans="1:18">
      <c r="A2170" t="str">
        <f t="shared" si="33"/>
        <v>PitanguiMG</v>
      </c>
      <c r="B2170" s="21" t="s">
        <v>4641</v>
      </c>
      <c r="C2170" s="22" t="s">
        <v>24</v>
      </c>
      <c r="D2170" s="22" t="s">
        <v>2459</v>
      </c>
      <c r="E2170" s="9" t="s">
        <v>6346</v>
      </c>
      <c r="F2170" s="9">
        <v>3151404</v>
      </c>
      <c r="G2170" s="9" t="s">
        <v>6347</v>
      </c>
      <c r="H2170" s="9" t="s">
        <v>6348</v>
      </c>
      <c r="I2170" s="9">
        <v>569.63599999999997</v>
      </c>
      <c r="J2170" s="9">
        <v>28433</v>
      </c>
      <c r="K2170" s="9">
        <v>44.44</v>
      </c>
      <c r="L2170" s="9">
        <v>95.5</v>
      </c>
      <c r="M2170" s="9">
        <v>0.72499999999999998</v>
      </c>
      <c r="N2170" s="9">
        <v>20.71</v>
      </c>
      <c r="O2170" s="9">
        <v>56181.59852</v>
      </c>
      <c r="P2170" s="9">
        <v>50237.749369999998</v>
      </c>
      <c r="Q2170" s="9">
        <v>20654.96</v>
      </c>
      <c r="R2170" s="12">
        <f>J2170*VLOOKUP(C2170,'Projeto Básico'!A:F,6,FALSE)</f>
        <v>49.303705744691875</v>
      </c>
    </row>
    <row r="2171" spans="1:18">
      <c r="A2171" t="str">
        <f t="shared" si="33"/>
        <v>PiumhiMG</v>
      </c>
      <c r="B2171" s="21" t="s">
        <v>4641</v>
      </c>
      <c r="C2171" s="22" t="s">
        <v>24</v>
      </c>
      <c r="D2171" s="22" t="s">
        <v>2459</v>
      </c>
      <c r="E2171" s="9" t="s">
        <v>6349</v>
      </c>
      <c r="F2171" s="9">
        <v>3151503</v>
      </c>
      <c r="G2171" s="9" t="s">
        <v>6350</v>
      </c>
      <c r="H2171" s="9" t="s">
        <v>6351</v>
      </c>
      <c r="I2171" s="9">
        <v>902.46799999999996</v>
      </c>
      <c r="J2171" s="9">
        <v>35137</v>
      </c>
      <c r="K2171" s="9">
        <v>35.33</v>
      </c>
      <c r="L2171" s="9">
        <v>99.2</v>
      </c>
      <c r="M2171" s="9">
        <v>0.73699999999999999</v>
      </c>
      <c r="N2171" s="9">
        <v>13.61</v>
      </c>
      <c r="O2171" s="9">
        <v>91383.359660000002</v>
      </c>
      <c r="P2171" s="9">
        <v>78482.533119999993</v>
      </c>
      <c r="Q2171" s="9">
        <v>29994.43</v>
      </c>
      <c r="R2171" s="12">
        <f>J2171*VLOOKUP(C2171,'Projeto Básico'!A:F,6,FALSE)</f>
        <v>60.928650116105878</v>
      </c>
    </row>
    <row r="2172" spans="1:18">
      <c r="A2172" t="str">
        <f t="shared" si="33"/>
        <v>PlanuraMG</v>
      </c>
      <c r="B2172" s="21" t="s">
        <v>4641</v>
      </c>
      <c r="C2172" s="22" t="s">
        <v>24</v>
      </c>
      <c r="D2172" s="22" t="s">
        <v>2459</v>
      </c>
      <c r="E2172" s="9" t="s">
        <v>6352</v>
      </c>
      <c r="F2172" s="9">
        <v>3151602</v>
      </c>
      <c r="G2172" s="9" t="s">
        <v>6353</v>
      </c>
      <c r="H2172" s="9" t="s">
        <v>6354</v>
      </c>
      <c r="I2172" s="9">
        <v>317.52</v>
      </c>
      <c r="J2172" s="9">
        <v>12445</v>
      </c>
      <c r="K2172" s="9">
        <v>32.700000000000003</v>
      </c>
      <c r="L2172" s="9">
        <v>97.6</v>
      </c>
      <c r="M2172" s="9">
        <v>0.71199999999999997</v>
      </c>
      <c r="N2172" s="9" t="s">
        <v>151</v>
      </c>
      <c r="O2172" s="9">
        <v>39956.286079999998</v>
      </c>
      <c r="P2172" s="9">
        <v>34737.526429999998</v>
      </c>
      <c r="Q2172" s="9">
        <v>43641.33</v>
      </c>
      <c r="R2172" s="12">
        <f>J2172*VLOOKUP(C2172,'Projeto Básico'!A:F,6,FALSE)</f>
        <v>21.580016811194401</v>
      </c>
    </row>
    <row r="2173" spans="1:18">
      <c r="A2173" t="str">
        <f t="shared" si="33"/>
        <v>Poço FundoMG</v>
      </c>
      <c r="B2173" s="21" t="s">
        <v>4641</v>
      </c>
      <c r="C2173" s="22" t="s">
        <v>24</v>
      </c>
      <c r="D2173" s="22" t="s">
        <v>2459</v>
      </c>
      <c r="E2173" s="9" t="s">
        <v>6355</v>
      </c>
      <c r="F2173" s="9">
        <v>3151701</v>
      </c>
      <c r="G2173" s="9" t="s">
        <v>6356</v>
      </c>
      <c r="H2173" s="9" t="s">
        <v>6357</v>
      </c>
      <c r="I2173" s="9">
        <v>474.24400000000003</v>
      </c>
      <c r="J2173" s="9">
        <v>16900</v>
      </c>
      <c r="K2173" s="9">
        <v>33.65</v>
      </c>
      <c r="L2173" s="9">
        <v>97.2</v>
      </c>
      <c r="M2173" s="9">
        <v>0.69099999999999995</v>
      </c>
      <c r="N2173" s="9">
        <v>11.49</v>
      </c>
      <c r="O2173" s="9">
        <v>40854.173600000002</v>
      </c>
      <c r="P2173" s="9">
        <v>34110.215799999998</v>
      </c>
      <c r="Q2173" s="9">
        <v>19328.78</v>
      </c>
      <c r="R2173" s="12">
        <f>J2173*VLOOKUP(C2173,'Projeto Básico'!A:F,6,FALSE)</f>
        <v>29.305125279966681</v>
      </c>
    </row>
    <row r="2174" spans="1:18">
      <c r="A2174" t="str">
        <f t="shared" si="33"/>
        <v>Poços de CaldasMG</v>
      </c>
      <c r="B2174" s="21" t="s">
        <v>4641</v>
      </c>
      <c r="C2174" s="22" t="s">
        <v>24</v>
      </c>
      <c r="D2174" s="22" t="s">
        <v>2459</v>
      </c>
      <c r="E2174" s="9" t="s">
        <v>6358</v>
      </c>
      <c r="F2174" s="9">
        <v>3151800</v>
      </c>
      <c r="G2174" s="9" t="s">
        <v>6359</v>
      </c>
      <c r="H2174" s="9" t="s">
        <v>6360</v>
      </c>
      <c r="I2174" s="9">
        <v>546.95799999999997</v>
      </c>
      <c r="J2174" s="9">
        <v>169838</v>
      </c>
      <c r="K2174" s="9">
        <v>278.54000000000002</v>
      </c>
      <c r="L2174" s="9">
        <v>97.7</v>
      </c>
      <c r="M2174" s="9">
        <v>0.77900000000000003</v>
      </c>
      <c r="N2174" s="9">
        <v>10.49</v>
      </c>
      <c r="O2174" s="9">
        <v>638070.05703000003</v>
      </c>
      <c r="P2174" s="9">
        <v>617687.19227</v>
      </c>
      <c r="Q2174" s="9">
        <v>47397.24</v>
      </c>
      <c r="R2174" s="12">
        <f>J2174*VLOOKUP(C2174,'Projeto Básico'!A:F,6,FALSE)</f>
        <v>294.50437084609359</v>
      </c>
    </row>
    <row r="2175" spans="1:18">
      <c r="A2175" t="str">
        <f t="shared" si="33"/>
        <v>PocraneMG</v>
      </c>
      <c r="B2175" s="21" t="s">
        <v>4641</v>
      </c>
      <c r="C2175" s="22" t="s">
        <v>24</v>
      </c>
      <c r="D2175" s="22" t="s">
        <v>2459</v>
      </c>
      <c r="E2175" s="9" t="s">
        <v>6361</v>
      </c>
      <c r="F2175" s="9">
        <v>3151909</v>
      </c>
      <c r="G2175" s="9" t="s">
        <v>6362</v>
      </c>
      <c r="H2175" s="9" t="s">
        <v>6363</v>
      </c>
      <c r="I2175" s="9">
        <v>691.06600000000003</v>
      </c>
      <c r="J2175" s="9">
        <v>8288</v>
      </c>
      <c r="K2175" s="9">
        <v>13</v>
      </c>
      <c r="L2175" s="9">
        <v>97.5</v>
      </c>
      <c r="M2175" s="9">
        <v>0.626</v>
      </c>
      <c r="N2175" s="9" t="s">
        <v>151</v>
      </c>
      <c r="O2175" s="9">
        <v>17691.161510000002</v>
      </c>
      <c r="P2175" s="9">
        <v>16310.28102</v>
      </c>
      <c r="Q2175" s="9">
        <v>12405.63</v>
      </c>
      <c r="R2175" s="12">
        <f>J2175*VLOOKUP(C2175,'Projeto Básico'!A:F,6,FALSE)</f>
        <v>14.371649604755259</v>
      </c>
    </row>
    <row r="2176" spans="1:18">
      <c r="A2176" t="str">
        <f t="shared" si="33"/>
        <v>PompéuMG</v>
      </c>
      <c r="B2176" s="21" t="s">
        <v>4641</v>
      </c>
      <c r="C2176" s="22" t="s">
        <v>24</v>
      </c>
      <c r="D2176" s="22" t="s">
        <v>2459</v>
      </c>
      <c r="E2176" s="9" t="s">
        <v>6364</v>
      </c>
      <c r="F2176" s="9">
        <v>3152006</v>
      </c>
      <c r="G2176" s="9" t="s">
        <v>6365</v>
      </c>
      <c r="H2176" s="9" t="s">
        <v>6366</v>
      </c>
      <c r="I2176" s="9">
        <v>2551.0740000000001</v>
      </c>
      <c r="J2176" s="9">
        <v>32248</v>
      </c>
      <c r="K2176" s="9">
        <v>11.41</v>
      </c>
      <c r="L2176" s="9">
        <v>96.3</v>
      </c>
      <c r="M2176" s="9">
        <v>0.68899999999999995</v>
      </c>
      <c r="N2176" s="9">
        <v>12.14</v>
      </c>
      <c r="O2176" s="9">
        <v>81947.947279999993</v>
      </c>
      <c r="P2176" s="9">
        <v>72453.474669999996</v>
      </c>
      <c r="Q2176" s="9">
        <v>29312.32</v>
      </c>
      <c r="R2176" s="12">
        <f>J2176*VLOOKUP(C2176,'Projeto Básico'!A:F,6,FALSE)</f>
        <v>55.919034321205068</v>
      </c>
    </row>
    <row r="2177" spans="1:18">
      <c r="A2177" t="str">
        <f t="shared" si="33"/>
        <v>Ponte NovaMG</v>
      </c>
      <c r="B2177" s="21" t="s">
        <v>4641</v>
      </c>
      <c r="C2177" s="22" t="s">
        <v>24</v>
      </c>
      <c r="D2177" s="22" t="s">
        <v>2459</v>
      </c>
      <c r="E2177" s="9" t="s">
        <v>6367</v>
      </c>
      <c r="F2177" s="9">
        <v>3152105</v>
      </c>
      <c r="G2177" s="9" t="s">
        <v>6368</v>
      </c>
      <c r="H2177" s="9" t="s">
        <v>6369</v>
      </c>
      <c r="I2177" s="9">
        <v>470.64299999999997</v>
      </c>
      <c r="J2177" s="9">
        <v>60003</v>
      </c>
      <c r="K2177" s="9">
        <v>121.94</v>
      </c>
      <c r="L2177" s="9">
        <v>97.7</v>
      </c>
      <c r="M2177" s="9">
        <v>0.71699999999999997</v>
      </c>
      <c r="N2177" s="9">
        <v>14.2</v>
      </c>
      <c r="O2177" s="9">
        <v>183067.78364000001</v>
      </c>
      <c r="P2177" s="9">
        <v>159273.00320000001</v>
      </c>
      <c r="Q2177" s="9">
        <v>33132.339999999997</v>
      </c>
      <c r="R2177" s="12">
        <f>J2177*VLOOKUP(C2177,'Projeto Básico'!A:F,6,FALSE)</f>
        <v>104.04706699253497</v>
      </c>
    </row>
    <row r="2178" spans="1:18">
      <c r="A2178" t="str">
        <f t="shared" si="33"/>
        <v>Ponto ChiqueMG</v>
      </c>
      <c r="B2178" s="21" t="s">
        <v>4641</v>
      </c>
      <c r="C2178" s="22" t="s">
        <v>24</v>
      </c>
      <c r="D2178" s="22" t="s">
        <v>2459</v>
      </c>
      <c r="E2178" s="9" t="s">
        <v>6370</v>
      </c>
      <c r="F2178" s="9">
        <v>3152131</v>
      </c>
      <c r="G2178" s="9" t="s">
        <v>6371</v>
      </c>
      <c r="H2178" s="9" t="s">
        <v>6372</v>
      </c>
      <c r="I2178" s="9">
        <v>602.79899999999998</v>
      </c>
      <c r="J2178" s="9">
        <v>4305</v>
      </c>
      <c r="K2178" s="9">
        <v>6.58</v>
      </c>
      <c r="L2178" s="9">
        <v>98.8</v>
      </c>
      <c r="M2178" s="9">
        <v>0.60599999999999998</v>
      </c>
      <c r="N2178" s="9">
        <v>20.41</v>
      </c>
      <c r="O2178" s="9">
        <v>14109.63623</v>
      </c>
      <c r="P2178" s="9">
        <v>13507.55933</v>
      </c>
      <c r="Q2178" s="9">
        <v>11232.8</v>
      </c>
      <c r="R2178" s="12">
        <f>J2178*VLOOKUP(C2178,'Projeto Básico'!A:F,6,FALSE)</f>
        <v>7.4650038065240576</v>
      </c>
    </row>
    <row r="2179" spans="1:18">
      <c r="A2179" t="str">
        <f t="shared" si="33"/>
        <v>Ponto dos VolantesMG</v>
      </c>
      <c r="B2179" s="21" t="s">
        <v>4641</v>
      </c>
      <c r="C2179" s="22" t="s">
        <v>24</v>
      </c>
      <c r="D2179" s="22" t="s">
        <v>2459</v>
      </c>
      <c r="E2179" s="9" t="s">
        <v>6373</v>
      </c>
      <c r="F2179" s="9">
        <v>3152170</v>
      </c>
      <c r="G2179" s="9" t="s">
        <v>6374</v>
      </c>
      <c r="H2179" s="9" t="s">
        <v>6375</v>
      </c>
      <c r="I2179" s="9">
        <v>1212.413</v>
      </c>
      <c r="J2179" s="9">
        <v>12235</v>
      </c>
      <c r="K2179" s="9">
        <v>9.36</v>
      </c>
      <c r="L2179" s="9">
        <v>96</v>
      </c>
      <c r="M2179" s="9">
        <v>0.59499999999999997</v>
      </c>
      <c r="N2179" s="9">
        <v>7.58</v>
      </c>
      <c r="O2179" s="9">
        <v>30112.31868</v>
      </c>
      <c r="P2179" s="9">
        <v>25598.926159999999</v>
      </c>
      <c r="Q2179" s="9">
        <v>9040.58</v>
      </c>
      <c r="R2179" s="12">
        <f>J2179*VLOOKUP(C2179,'Projeto Básico'!A:F,6,FALSE)</f>
        <v>21.215870284046886</v>
      </c>
    </row>
    <row r="2180" spans="1:18">
      <c r="A2180" t="str">
        <f t="shared" si="33"/>
        <v>PorteirinhaMG</v>
      </c>
      <c r="B2180" s="21" t="s">
        <v>4641</v>
      </c>
      <c r="C2180" s="22" t="s">
        <v>24</v>
      </c>
      <c r="D2180" s="22" t="s">
        <v>2459</v>
      </c>
      <c r="E2180" s="9" t="s">
        <v>6376</v>
      </c>
      <c r="F2180" s="9">
        <v>3152204</v>
      </c>
      <c r="G2180" s="9" t="s">
        <v>6377</v>
      </c>
      <c r="H2180" s="9" t="s">
        <v>6378</v>
      </c>
      <c r="I2180" s="9">
        <v>1749.683</v>
      </c>
      <c r="J2180" s="9">
        <v>37823</v>
      </c>
      <c r="K2180" s="9">
        <v>21.51</v>
      </c>
      <c r="L2180" s="9">
        <v>98.6</v>
      </c>
      <c r="M2180" s="9">
        <v>0.65100000000000002</v>
      </c>
      <c r="N2180" s="9">
        <v>14.61</v>
      </c>
      <c r="O2180" s="9">
        <v>66857.731</v>
      </c>
      <c r="P2180" s="9">
        <v>63704.468919999999</v>
      </c>
      <c r="Q2180" s="9">
        <v>11647.6</v>
      </c>
      <c r="R2180" s="12">
        <f>J2180*VLOOKUP(C2180,'Projeto Básico'!A:F,6,FALSE)</f>
        <v>65.586257601430759</v>
      </c>
    </row>
    <row r="2181" spans="1:18">
      <c r="A2181" t="str">
        <f t="shared" si="33"/>
        <v>Porto FirmeMG</v>
      </c>
      <c r="B2181" s="21" t="s">
        <v>4641</v>
      </c>
      <c r="C2181" s="22" t="s">
        <v>24</v>
      </c>
      <c r="D2181" s="22" t="s">
        <v>2459</v>
      </c>
      <c r="E2181" s="9" t="s">
        <v>6379</v>
      </c>
      <c r="F2181" s="9">
        <v>3152303</v>
      </c>
      <c r="G2181" s="9" t="s">
        <v>6380</v>
      </c>
      <c r="H2181" s="9" t="s">
        <v>6381</v>
      </c>
      <c r="I2181" s="9">
        <v>284.77699999999999</v>
      </c>
      <c r="J2181" s="9">
        <v>11414</v>
      </c>
      <c r="K2181" s="9">
        <v>36.58</v>
      </c>
      <c r="L2181" s="9">
        <v>98.8</v>
      </c>
      <c r="M2181" s="9">
        <v>0.63400000000000001</v>
      </c>
      <c r="N2181" s="9" t="s">
        <v>151</v>
      </c>
      <c r="O2181" s="9">
        <v>19820.934109999998</v>
      </c>
      <c r="P2181" s="9">
        <v>18022.644810000002</v>
      </c>
      <c r="Q2181" s="9">
        <v>9826.48</v>
      </c>
      <c r="R2181" s="12">
        <f>J2181*VLOOKUP(C2181,'Projeto Básico'!A:F,6,FALSE)</f>
        <v>19.792230766008267</v>
      </c>
    </row>
    <row r="2182" spans="1:18">
      <c r="A2182" t="str">
        <f t="shared" ref="A2182:A2245" si="34">CONCATENATE(E2182,C2182)</f>
        <v>PotéMG</v>
      </c>
      <c r="B2182" s="21" t="s">
        <v>4641</v>
      </c>
      <c r="C2182" s="22" t="s">
        <v>24</v>
      </c>
      <c r="D2182" s="22" t="s">
        <v>2459</v>
      </c>
      <c r="E2182" s="9" t="s">
        <v>6382</v>
      </c>
      <c r="F2182" s="9">
        <v>3152402</v>
      </c>
      <c r="G2182" s="9" t="s">
        <v>6383</v>
      </c>
      <c r="H2182" s="9" t="s">
        <v>6384</v>
      </c>
      <c r="I2182" s="9">
        <v>625.11099999999999</v>
      </c>
      <c r="J2182" s="9">
        <v>16675</v>
      </c>
      <c r="K2182" s="9">
        <v>25.06</v>
      </c>
      <c r="L2182" s="9">
        <v>98.2</v>
      </c>
      <c r="M2182" s="9">
        <v>0.624</v>
      </c>
      <c r="N2182" s="9">
        <v>11.36</v>
      </c>
      <c r="O2182" s="9">
        <v>37458.340680000001</v>
      </c>
      <c r="P2182" s="9">
        <v>35480.377699999997</v>
      </c>
      <c r="Q2182" s="9">
        <v>9787.7099999999991</v>
      </c>
      <c r="R2182" s="12">
        <f>J2182*VLOOKUP(C2182,'Projeto Básico'!A:F,6,FALSE)</f>
        <v>28.914968286594345</v>
      </c>
    </row>
    <row r="2183" spans="1:18">
      <c r="A2183" t="str">
        <f t="shared" si="34"/>
        <v>Pouso AlegreMG</v>
      </c>
      <c r="B2183" s="21" t="s">
        <v>4641</v>
      </c>
      <c r="C2183" s="22" t="s">
        <v>24</v>
      </c>
      <c r="D2183" s="22" t="s">
        <v>2459</v>
      </c>
      <c r="E2183" s="9" t="s">
        <v>6385</v>
      </c>
      <c r="F2183" s="9">
        <v>3152501</v>
      </c>
      <c r="G2183" s="9" t="s">
        <v>6386</v>
      </c>
      <c r="H2183" s="9" t="s">
        <v>6387</v>
      </c>
      <c r="I2183" s="9">
        <v>542.79700000000003</v>
      </c>
      <c r="J2183" s="9">
        <v>154293</v>
      </c>
      <c r="K2183" s="9">
        <v>240.51</v>
      </c>
      <c r="L2183" s="9">
        <v>98.2</v>
      </c>
      <c r="M2183" s="9">
        <v>0.77400000000000002</v>
      </c>
      <c r="N2183" s="9">
        <v>7.51</v>
      </c>
      <c r="O2183" s="9">
        <v>581413.78414</v>
      </c>
      <c r="P2183" s="9">
        <v>428322.73829000001</v>
      </c>
      <c r="Q2183" s="9">
        <v>53360.98</v>
      </c>
      <c r="R2183" s="12">
        <f>J2183*VLOOKUP(C2183,'Projeto Básico'!A:F,6,FALSE)</f>
        <v>267.54885768176922</v>
      </c>
    </row>
    <row r="2184" spans="1:18">
      <c r="A2184" t="str">
        <f t="shared" si="34"/>
        <v>Pouso AltoMG</v>
      </c>
      <c r="B2184" s="21" t="s">
        <v>4641</v>
      </c>
      <c r="C2184" s="22" t="s">
        <v>24</v>
      </c>
      <c r="D2184" s="22" t="s">
        <v>2459</v>
      </c>
      <c r="E2184" s="9" t="s">
        <v>6388</v>
      </c>
      <c r="F2184" s="9">
        <v>3152600</v>
      </c>
      <c r="G2184" s="9" t="s">
        <v>6389</v>
      </c>
      <c r="H2184" s="9" t="s">
        <v>6390</v>
      </c>
      <c r="I2184" s="9">
        <v>263.03399999999999</v>
      </c>
      <c r="J2184" s="9">
        <v>5862</v>
      </c>
      <c r="K2184" s="9">
        <v>23.62</v>
      </c>
      <c r="L2184" s="9">
        <v>98.5</v>
      </c>
      <c r="M2184" s="9">
        <v>0.71</v>
      </c>
      <c r="N2184" s="9" t="s">
        <v>151</v>
      </c>
      <c r="O2184" s="9">
        <v>20329.872490000002</v>
      </c>
      <c r="P2184" s="9">
        <v>17631.98011</v>
      </c>
      <c r="Q2184" s="9">
        <v>54800.62</v>
      </c>
      <c r="R2184" s="12">
        <f>J2184*VLOOKUP(C2184,'Projeto Básico'!A:F,6,FALSE)</f>
        <v>10.164890200660633</v>
      </c>
    </row>
    <row r="2185" spans="1:18">
      <c r="A2185" t="str">
        <f t="shared" si="34"/>
        <v>PradosMG</v>
      </c>
      <c r="B2185" s="21" t="s">
        <v>4641</v>
      </c>
      <c r="C2185" s="22" t="s">
        <v>24</v>
      </c>
      <c r="D2185" s="22" t="s">
        <v>2459</v>
      </c>
      <c r="E2185" s="9" t="s">
        <v>6391</v>
      </c>
      <c r="F2185" s="9">
        <v>3152709</v>
      </c>
      <c r="G2185" s="9" t="s">
        <v>1605</v>
      </c>
      <c r="H2185" s="9" t="s">
        <v>6392</v>
      </c>
      <c r="I2185" s="9">
        <v>264.11500000000001</v>
      </c>
      <c r="J2185" s="9">
        <v>9128</v>
      </c>
      <c r="K2185" s="9">
        <v>31.77</v>
      </c>
      <c r="L2185" s="9">
        <v>96.3</v>
      </c>
      <c r="M2185" s="9">
        <v>0.68899999999999995</v>
      </c>
      <c r="N2185" s="9">
        <v>9.35</v>
      </c>
      <c r="O2185" s="9">
        <v>21808.59001</v>
      </c>
      <c r="P2185" s="9">
        <v>16884.91546</v>
      </c>
      <c r="Q2185" s="9">
        <v>22793.77</v>
      </c>
      <c r="R2185" s="12">
        <f>J2185*VLOOKUP(C2185,'Projeto Básico'!A:F,6,FALSE)</f>
        <v>15.828235713345318</v>
      </c>
    </row>
    <row r="2186" spans="1:18">
      <c r="A2186" t="str">
        <f t="shared" si="34"/>
        <v>PrataMG</v>
      </c>
      <c r="B2186" s="21" t="s">
        <v>4641</v>
      </c>
      <c r="C2186" s="22" t="s">
        <v>24</v>
      </c>
      <c r="D2186" s="22" t="s">
        <v>2459</v>
      </c>
      <c r="E2186" s="9" t="s">
        <v>6393</v>
      </c>
      <c r="F2186" s="9">
        <v>3152808</v>
      </c>
      <c r="G2186" s="9" t="s">
        <v>6394</v>
      </c>
      <c r="H2186" s="9" t="s">
        <v>6395</v>
      </c>
      <c r="I2186" s="9">
        <v>4847.5439999999999</v>
      </c>
      <c r="J2186" s="9">
        <v>28173</v>
      </c>
      <c r="K2186" s="9">
        <v>5.32</v>
      </c>
      <c r="L2186" s="9">
        <v>96.1</v>
      </c>
      <c r="M2186" s="9">
        <v>0.69499999999999995</v>
      </c>
      <c r="N2186" s="9">
        <v>3.13</v>
      </c>
      <c r="O2186" s="9">
        <v>73563.620649999997</v>
      </c>
      <c r="P2186" s="9">
        <v>66800.412299999996</v>
      </c>
      <c r="Q2186" s="9">
        <v>40520.410000000003</v>
      </c>
      <c r="R2186" s="12">
        <f>J2186*VLOOKUP(C2186,'Projeto Básico'!A:F,6,FALSE)</f>
        <v>48.85285766346162</v>
      </c>
    </row>
    <row r="2187" spans="1:18">
      <c r="A2187" t="str">
        <f t="shared" si="34"/>
        <v>PratápolisMG</v>
      </c>
      <c r="B2187" s="21" t="s">
        <v>4641</v>
      </c>
      <c r="C2187" s="22" t="s">
        <v>24</v>
      </c>
      <c r="D2187" s="22" t="s">
        <v>2459</v>
      </c>
      <c r="E2187" s="9" t="s">
        <v>6396</v>
      </c>
      <c r="F2187" s="9">
        <v>3152907</v>
      </c>
      <c r="G2187" s="9" t="s">
        <v>6397</v>
      </c>
      <c r="H2187" s="9" t="s">
        <v>6398</v>
      </c>
      <c r="I2187" s="9">
        <v>215.51599999999999</v>
      </c>
      <c r="J2187" s="9">
        <v>8530</v>
      </c>
      <c r="K2187" s="9">
        <v>40.86</v>
      </c>
      <c r="L2187" s="9">
        <v>98.4</v>
      </c>
      <c r="M2187" s="9">
        <v>0.72899999999999998</v>
      </c>
      <c r="N2187" s="9" t="s">
        <v>151</v>
      </c>
      <c r="O2187" s="9">
        <v>23376.236150000001</v>
      </c>
      <c r="P2187" s="9">
        <v>20796.928619999999</v>
      </c>
      <c r="Q2187" s="9">
        <v>21221.91</v>
      </c>
      <c r="R2187" s="12">
        <f>J2187*VLOOKUP(C2187,'Projeto Básico'!A:F,6,FALSE)</f>
        <v>14.791285126515728</v>
      </c>
    </row>
    <row r="2188" spans="1:18">
      <c r="A2188" t="str">
        <f t="shared" si="34"/>
        <v>PratinhaMG</v>
      </c>
      <c r="B2188" s="21" t="s">
        <v>4641</v>
      </c>
      <c r="C2188" s="22" t="s">
        <v>24</v>
      </c>
      <c r="D2188" s="22" t="s">
        <v>2459</v>
      </c>
      <c r="E2188" s="9" t="s">
        <v>6399</v>
      </c>
      <c r="F2188" s="9">
        <v>3153004</v>
      </c>
      <c r="G2188" s="9" t="s">
        <v>6400</v>
      </c>
      <c r="H2188" s="9" t="s">
        <v>6401</v>
      </c>
      <c r="I2188" s="9">
        <v>622.47799999999995</v>
      </c>
      <c r="J2188" s="9">
        <v>3658</v>
      </c>
      <c r="K2188" s="9">
        <v>5.25</v>
      </c>
      <c r="L2188" s="9">
        <v>96</v>
      </c>
      <c r="M2188" s="9">
        <v>0.72099999999999997</v>
      </c>
      <c r="N2188" s="9" t="s">
        <v>151</v>
      </c>
      <c r="O2188" s="9">
        <v>18387.176039999998</v>
      </c>
      <c r="P2188" s="9">
        <v>15447.46701</v>
      </c>
      <c r="Q2188" s="9">
        <v>33899.97</v>
      </c>
      <c r="R2188" s="12">
        <f>J2188*VLOOKUP(C2188,'Projeto Básico'!A:F,6,FALSE)</f>
        <v>6.3430856966933806</v>
      </c>
    </row>
    <row r="2189" spans="1:18">
      <c r="A2189" t="str">
        <f t="shared" si="34"/>
        <v>Presidente BernardesMG</v>
      </c>
      <c r="B2189" s="21" t="s">
        <v>4641</v>
      </c>
      <c r="C2189" s="22" t="s">
        <v>24</v>
      </c>
      <c r="D2189" s="22" t="s">
        <v>2459</v>
      </c>
      <c r="E2189" s="9" t="s">
        <v>6402</v>
      </c>
      <c r="F2189" s="9">
        <v>3153103</v>
      </c>
      <c r="G2189" s="9" t="s">
        <v>3488</v>
      </c>
      <c r="H2189" s="9" t="s">
        <v>6403</v>
      </c>
      <c r="I2189" s="9">
        <v>236.798</v>
      </c>
      <c r="J2189" s="9">
        <v>5315</v>
      </c>
      <c r="K2189" s="9">
        <v>23.38</v>
      </c>
      <c r="L2189" s="9">
        <v>98.4</v>
      </c>
      <c r="M2189" s="9">
        <v>0.63200000000000001</v>
      </c>
      <c r="N2189" s="9" t="s">
        <v>151</v>
      </c>
      <c r="O2189" s="9">
        <v>15099.196379999999</v>
      </c>
      <c r="P2189" s="9">
        <v>14449.901379999999</v>
      </c>
      <c r="Q2189" s="9">
        <v>10945.4</v>
      </c>
      <c r="R2189" s="12">
        <f>J2189*VLOOKUP(C2189,'Projeto Básico'!A:F,6,FALSE)</f>
        <v>9.2163751989954399</v>
      </c>
    </row>
    <row r="2190" spans="1:18">
      <c r="A2190" t="str">
        <f t="shared" si="34"/>
        <v>Presidente JuscelinoMG</v>
      </c>
      <c r="B2190" s="21" t="s">
        <v>4641</v>
      </c>
      <c r="C2190" s="22" t="s">
        <v>24</v>
      </c>
      <c r="D2190" s="22" t="s">
        <v>2459</v>
      </c>
      <c r="E2190" s="9" t="s">
        <v>3826</v>
      </c>
      <c r="F2190" s="9">
        <v>3153202</v>
      </c>
      <c r="G2190" s="9" t="s">
        <v>3827</v>
      </c>
      <c r="H2190" s="9" t="s">
        <v>6404</v>
      </c>
      <c r="I2190" s="9">
        <v>695.88199999999995</v>
      </c>
      <c r="J2190" s="9">
        <v>3572</v>
      </c>
      <c r="K2190" s="9">
        <v>5.62</v>
      </c>
      <c r="L2190" s="9">
        <v>96.4</v>
      </c>
      <c r="M2190" s="9">
        <v>0.61399999999999999</v>
      </c>
      <c r="N2190" s="9" t="s">
        <v>151</v>
      </c>
      <c r="O2190" s="9">
        <v>14751.923290000001</v>
      </c>
      <c r="P2190" s="9">
        <v>13355.16188</v>
      </c>
      <c r="Q2190" s="9">
        <v>14907.53</v>
      </c>
      <c r="R2190" s="12">
        <f>J2190*VLOOKUP(C2190,'Projeto Básico'!A:F,6,FALSE)</f>
        <v>6.1939590236710647</v>
      </c>
    </row>
    <row r="2191" spans="1:18">
      <c r="A2191" t="str">
        <f t="shared" si="34"/>
        <v>Presidente KubitschekMG</v>
      </c>
      <c r="B2191" s="21" t="s">
        <v>4641</v>
      </c>
      <c r="C2191" s="22" t="s">
        <v>24</v>
      </c>
      <c r="D2191" s="22" t="s">
        <v>2459</v>
      </c>
      <c r="E2191" s="9" t="s">
        <v>6405</v>
      </c>
      <c r="F2191" s="9">
        <v>3153301</v>
      </c>
      <c r="G2191" s="9" t="s">
        <v>6406</v>
      </c>
      <c r="H2191" s="9" t="s">
        <v>6407</v>
      </c>
      <c r="I2191" s="9">
        <v>189.23500000000001</v>
      </c>
      <c r="J2191" s="9">
        <v>3000</v>
      </c>
      <c r="K2191" s="9">
        <v>15.64</v>
      </c>
      <c r="L2191" s="9">
        <v>95.3</v>
      </c>
      <c r="M2191" s="9">
        <v>0.59499999999999997</v>
      </c>
      <c r="N2191" s="9" t="s">
        <v>151</v>
      </c>
      <c r="O2191" s="9">
        <v>14615.56194</v>
      </c>
      <c r="P2191" s="9">
        <v>12487.706819999999</v>
      </c>
      <c r="Q2191" s="9">
        <v>10965.84</v>
      </c>
      <c r="R2191" s="12">
        <f>J2191*VLOOKUP(C2191,'Projeto Básico'!A:F,6,FALSE)</f>
        <v>5.2020932449644999</v>
      </c>
    </row>
    <row r="2192" spans="1:18">
      <c r="A2192" t="str">
        <f t="shared" si="34"/>
        <v>Presidente OlegárioMG</v>
      </c>
      <c r="B2192" s="21" t="s">
        <v>4641</v>
      </c>
      <c r="C2192" s="22" t="s">
        <v>24</v>
      </c>
      <c r="D2192" s="22" t="s">
        <v>2459</v>
      </c>
      <c r="E2192" s="9" t="s">
        <v>6408</v>
      </c>
      <c r="F2192" s="9">
        <v>3153400</v>
      </c>
      <c r="G2192" s="9" t="s">
        <v>6409</v>
      </c>
      <c r="H2192" s="9" t="s">
        <v>6410</v>
      </c>
      <c r="I2192" s="9">
        <v>3503.848</v>
      </c>
      <c r="J2192" s="9">
        <v>19680</v>
      </c>
      <c r="K2192" s="9">
        <v>5.3</v>
      </c>
      <c r="L2192" s="9">
        <v>98.8</v>
      </c>
      <c r="M2192" s="9">
        <v>0.70099999999999996</v>
      </c>
      <c r="N2192" s="9">
        <v>13.07</v>
      </c>
      <c r="O2192" s="9">
        <v>57022.211629999998</v>
      </c>
      <c r="P2192" s="9">
        <v>51043.228029999998</v>
      </c>
      <c r="Q2192" s="9">
        <v>28751.77</v>
      </c>
      <c r="R2192" s="12">
        <f>J2192*VLOOKUP(C2192,'Projeto Básico'!A:F,6,FALSE)</f>
        <v>34.125731686967121</v>
      </c>
    </row>
    <row r="2193" spans="1:18">
      <c r="A2193" t="str">
        <f t="shared" si="34"/>
        <v>Alto JequitibáMG</v>
      </c>
      <c r="B2193" s="21" t="s">
        <v>4641</v>
      </c>
      <c r="C2193" s="22" t="s">
        <v>24</v>
      </c>
      <c r="D2193" s="22" t="s">
        <v>2459</v>
      </c>
      <c r="E2193" s="9" t="s">
        <v>6411</v>
      </c>
      <c r="F2193" s="9">
        <v>3153509</v>
      </c>
      <c r="G2193" s="9" t="s">
        <v>5794</v>
      </c>
      <c r="H2193" s="9" t="s">
        <v>6412</v>
      </c>
      <c r="I2193" s="9">
        <v>152.27199999999999</v>
      </c>
      <c r="J2193" s="9">
        <v>8286</v>
      </c>
      <c r="K2193" s="9">
        <v>54.63</v>
      </c>
      <c r="L2193" s="9">
        <v>98</v>
      </c>
      <c r="M2193" s="9">
        <v>0.66</v>
      </c>
      <c r="N2193" s="9">
        <v>9.8000000000000007</v>
      </c>
      <c r="O2193" s="9">
        <v>17760.365819999999</v>
      </c>
      <c r="P2193" s="9">
        <v>15062.83209</v>
      </c>
      <c r="Q2193" s="9">
        <v>13410.81</v>
      </c>
      <c r="R2193" s="12">
        <f>J2193*VLOOKUP(C2193,'Projeto Básico'!A:F,6,FALSE)</f>
        <v>14.368181542591948</v>
      </c>
    </row>
    <row r="2194" spans="1:18">
      <c r="A2194" t="str">
        <f t="shared" si="34"/>
        <v>Prudente de MoraisMG</v>
      </c>
      <c r="B2194" s="21" t="s">
        <v>4641</v>
      </c>
      <c r="C2194" s="22" t="s">
        <v>24</v>
      </c>
      <c r="D2194" s="22" t="s">
        <v>2459</v>
      </c>
      <c r="E2194" s="9" t="s">
        <v>6413</v>
      </c>
      <c r="F2194" s="9">
        <v>3153608</v>
      </c>
      <c r="G2194" s="9" t="s">
        <v>6414</v>
      </c>
      <c r="H2194" s="9" t="s">
        <v>6415</v>
      </c>
      <c r="I2194" s="9">
        <v>124.18899999999999</v>
      </c>
      <c r="J2194" s="9">
        <v>10931</v>
      </c>
      <c r="K2194" s="9">
        <v>77.08</v>
      </c>
      <c r="L2194" s="9">
        <v>97.7</v>
      </c>
      <c r="M2194" s="9">
        <v>0.69</v>
      </c>
      <c r="N2194" s="9">
        <v>32.68</v>
      </c>
      <c r="O2194" s="9">
        <v>25743.593570000001</v>
      </c>
      <c r="P2194" s="9">
        <v>22893.274539999999</v>
      </c>
      <c r="Q2194" s="9">
        <v>16203.3</v>
      </c>
      <c r="R2194" s="12">
        <f>J2194*VLOOKUP(C2194,'Projeto Básico'!A:F,6,FALSE)</f>
        <v>18.954693753568982</v>
      </c>
    </row>
    <row r="2195" spans="1:18">
      <c r="A2195" t="str">
        <f t="shared" si="34"/>
        <v>Quartel GeralMG</v>
      </c>
      <c r="B2195" s="21" t="s">
        <v>4641</v>
      </c>
      <c r="C2195" s="22" t="s">
        <v>24</v>
      </c>
      <c r="D2195" s="22" t="s">
        <v>2459</v>
      </c>
      <c r="E2195" s="9" t="s">
        <v>6416</v>
      </c>
      <c r="F2195" s="9">
        <v>3153707</v>
      </c>
      <c r="G2195" s="9" t="s">
        <v>6417</v>
      </c>
      <c r="H2195" s="9" t="s">
        <v>6418</v>
      </c>
      <c r="I2195" s="9">
        <v>556.43600000000004</v>
      </c>
      <c r="J2195" s="9">
        <v>3603</v>
      </c>
      <c r="K2195" s="9">
        <v>5.94</v>
      </c>
      <c r="L2195" s="9">
        <v>96.7</v>
      </c>
      <c r="M2195" s="9">
        <v>0.68300000000000005</v>
      </c>
      <c r="N2195" s="9">
        <v>37.04</v>
      </c>
      <c r="O2195" s="9">
        <v>17834.154450000002</v>
      </c>
      <c r="P2195" s="9">
        <v>19286.725460000001</v>
      </c>
      <c r="Q2195" s="9">
        <v>18848.23</v>
      </c>
      <c r="R2195" s="12">
        <f>J2195*VLOOKUP(C2195,'Projeto Básico'!A:F,6,FALSE)</f>
        <v>6.2477139872023644</v>
      </c>
    </row>
    <row r="2196" spans="1:18">
      <c r="A2196" t="str">
        <f t="shared" si="34"/>
        <v>QueluzitoMG</v>
      </c>
      <c r="B2196" s="21" t="s">
        <v>4641</v>
      </c>
      <c r="C2196" s="22" t="s">
        <v>24</v>
      </c>
      <c r="D2196" s="22" t="s">
        <v>2459</v>
      </c>
      <c r="E2196" s="9" t="s">
        <v>6419</v>
      </c>
      <c r="F2196" s="9">
        <v>3153806</v>
      </c>
      <c r="G2196" s="9" t="s">
        <v>6420</v>
      </c>
      <c r="H2196" s="9" t="s">
        <v>6421</v>
      </c>
      <c r="I2196" s="9">
        <v>153.56</v>
      </c>
      <c r="J2196" s="9">
        <v>1948</v>
      </c>
      <c r="K2196" s="9">
        <v>12.12</v>
      </c>
      <c r="L2196" s="9">
        <v>99.1</v>
      </c>
      <c r="M2196" s="9">
        <v>0.68200000000000005</v>
      </c>
      <c r="N2196" s="9" t="s">
        <v>151</v>
      </c>
      <c r="O2196" s="9">
        <v>12289.086960000001</v>
      </c>
      <c r="P2196" s="9">
        <v>11380.68208</v>
      </c>
      <c r="Q2196" s="9">
        <v>19487.7</v>
      </c>
      <c r="R2196" s="12">
        <f>J2196*VLOOKUP(C2196,'Projeto Básico'!A:F,6,FALSE)</f>
        <v>3.3778925470636154</v>
      </c>
    </row>
    <row r="2197" spans="1:18">
      <c r="A2197" t="str">
        <f t="shared" si="34"/>
        <v>RapososMG</v>
      </c>
      <c r="B2197" s="21" t="s">
        <v>4641</v>
      </c>
      <c r="C2197" s="22" t="s">
        <v>24</v>
      </c>
      <c r="D2197" s="22" t="s">
        <v>2459</v>
      </c>
      <c r="E2197" s="9" t="s">
        <v>6422</v>
      </c>
      <c r="F2197" s="9">
        <v>3153905</v>
      </c>
      <c r="G2197" s="9" t="s">
        <v>3842</v>
      </c>
      <c r="H2197" s="9" t="s">
        <v>6423</v>
      </c>
      <c r="I2197" s="9">
        <v>72.227999999999994</v>
      </c>
      <c r="J2197" s="9">
        <v>16501</v>
      </c>
      <c r="K2197" s="9">
        <v>212.88</v>
      </c>
      <c r="L2197" s="9">
        <v>98.4</v>
      </c>
      <c r="M2197" s="9">
        <v>0.73</v>
      </c>
      <c r="N2197" s="9">
        <v>33.020000000000003</v>
      </c>
      <c r="O2197" s="9">
        <v>34236.461609999998</v>
      </c>
      <c r="P2197" s="9">
        <v>27563.46488</v>
      </c>
      <c r="Q2197" s="9">
        <v>15586.37</v>
      </c>
      <c r="R2197" s="12">
        <f>J2197*VLOOKUP(C2197,'Projeto Básico'!A:F,6,FALSE)</f>
        <v>28.613246878386406</v>
      </c>
    </row>
    <row r="2198" spans="1:18">
      <c r="A2198" t="str">
        <f t="shared" si="34"/>
        <v>Raul SoaresMG</v>
      </c>
      <c r="B2198" s="21" t="s">
        <v>4641</v>
      </c>
      <c r="C2198" s="22" t="s">
        <v>24</v>
      </c>
      <c r="D2198" s="22" t="s">
        <v>2459</v>
      </c>
      <c r="E2198" s="9" t="s">
        <v>6424</v>
      </c>
      <c r="F2198" s="9">
        <v>3154002</v>
      </c>
      <c r="G2198" s="9" t="s">
        <v>6425</v>
      </c>
      <c r="H2198" s="9" t="s">
        <v>6426</v>
      </c>
      <c r="I2198" s="9">
        <v>763.36400000000003</v>
      </c>
      <c r="J2198" s="9">
        <v>23663</v>
      </c>
      <c r="K2198" s="9">
        <v>31.2</v>
      </c>
      <c r="L2198" s="9">
        <v>94.3</v>
      </c>
      <c r="M2198" s="9">
        <v>0.65500000000000003</v>
      </c>
      <c r="N2198" s="9">
        <v>4.13</v>
      </c>
      <c r="O2198" s="9">
        <v>49814.531929999997</v>
      </c>
      <c r="P2198" s="9">
        <v>43357.194000000003</v>
      </c>
      <c r="Q2198" s="9">
        <v>15192.1</v>
      </c>
      <c r="R2198" s="12">
        <f>J2198*VLOOKUP(C2198,'Projeto Básico'!A:F,6,FALSE)</f>
        <v>41.032377485198317</v>
      </c>
    </row>
    <row r="2199" spans="1:18">
      <c r="A2199" t="str">
        <f t="shared" si="34"/>
        <v>RecreioMG</v>
      </c>
      <c r="B2199" s="21" t="s">
        <v>4641</v>
      </c>
      <c r="C2199" s="22" t="s">
        <v>24</v>
      </c>
      <c r="D2199" s="22" t="s">
        <v>2459</v>
      </c>
      <c r="E2199" s="9" t="s">
        <v>6427</v>
      </c>
      <c r="F2199" s="9">
        <v>3154101</v>
      </c>
      <c r="G2199" s="9" t="s">
        <v>6428</v>
      </c>
      <c r="H2199" s="9" t="s">
        <v>6429</v>
      </c>
      <c r="I2199" s="9">
        <v>234.29599999999999</v>
      </c>
      <c r="J2199" s="9">
        <v>10522</v>
      </c>
      <c r="K2199" s="9">
        <v>43.96</v>
      </c>
      <c r="L2199" s="9">
        <v>97.7</v>
      </c>
      <c r="M2199" s="9">
        <v>0.69199999999999995</v>
      </c>
      <c r="N2199" s="9">
        <v>39.47</v>
      </c>
      <c r="O2199" s="9">
        <v>23799.69038</v>
      </c>
      <c r="P2199" s="9">
        <v>22992.091410000001</v>
      </c>
      <c r="Q2199" s="9">
        <v>10498.16</v>
      </c>
      <c r="R2199" s="12">
        <f>J2199*VLOOKUP(C2199,'Projeto Básico'!A:F,6,FALSE)</f>
        <v>18.245475041172156</v>
      </c>
    </row>
    <row r="2200" spans="1:18">
      <c r="A2200" t="str">
        <f t="shared" si="34"/>
        <v>RedutoMG</v>
      </c>
      <c r="B2200" s="21" t="s">
        <v>4641</v>
      </c>
      <c r="C2200" s="22" t="s">
        <v>24</v>
      </c>
      <c r="D2200" s="22" t="s">
        <v>2459</v>
      </c>
      <c r="E2200" s="9" t="s">
        <v>6430</v>
      </c>
      <c r="F2200" s="9">
        <v>3154150</v>
      </c>
      <c r="G2200" s="9" t="s">
        <v>6431</v>
      </c>
      <c r="H2200" s="9" t="s">
        <v>6432</v>
      </c>
      <c r="I2200" s="9">
        <v>151.85900000000001</v>
      </c>
      <c r="J2200" s="9">
        <v>7247</v>
      </c>
      <c r="K2200" s="9">
        <v>43.26</v>
      </c>
      <c r="L2200" s="9">
        <v>95.4</v>
      </c>
      <c r="M2200" s="9">
        <v>0.629</v>
      </c>
      <c r="N2200" s="9">
        <v>8.4700000000000006</v>
      </c>
      <c r="O2200" s="9">
        <v>17011.987700000001</v>
      </c>
      <c r="P2200" s="9">
        <v>16300.25475</v>
      </c>
      <c r="Q2200" s="9">
        <v>14794.69</v>
      </c>
      <c r="R2200" s="12">
        <f>J2200*VLOOKUP(C2200,'Projeto Básico'!A:F,6,FALSE)</f>
        <v>12.566523248752578</v>
      </c>
    </row>
    <row r="2201" spans="1:18">
      <c r="A2201" t="str">
        <f t="shared" si="34"/>
        <v>Resende CostaMG</v>
      </c>
      <c r="B2201" s="21" t="s">
        <v>4641</v>
      </c>
      <c r="C2201" s="22" t="s">
        <v>24</v>
      </c>
      <c r="D2201" s="22" t="s">
        <v>2459</v>
      </c>
      <c r="E2201" s="9" t="s">
        <v>6433</v>
      </c>
      <c r="F2201" s="9">
        <v>3154200</v>
      </c>
      <c r="G2201" s="9" t="s">
        <v>6434</v>
      </c>
      <c r="H2201" s="9" t="s">
        <v>6435</v>
      </c>
      <c r="I2201" s="9">
        <v>618.31200000000001</v>
      </c>
      <c r="J2201" s="9">
        <v>11578</v>
      </c>
      <c r="K2201" s="9">
        <v>17.649999999999999</v>
      </c>
      <c r="L2201" s="9">
        <v>97.6</v>
      </c>
      <c r="M2201" s="9">
        <v>0.68500000000000005</v>
      </c>
      <c r="N2201" s="9">
        <v>24.59</v>
      </c>
      <c r="O2201" s="9">
        <v>27672.592089999998</v>
      </c>
      <c r="P2201" s="9">
        <v>23875.12887</v>
      </c>
      <c r="Q2201" s="9">
        <v>16691.36</v>
      </c>
      <c r="R2201" s="12">
        <f>J2201*VLOOKUP(C2201,'Projeto Básico'!A:F,6,FALSE)</f>
        <v>20.076611863399659</v>
      </c>
    </row>
    <row r="2202" spans="1:18">
      <c r="A2202" t="str">
        <f t="shared" si="34"/>
        <v>ResplendorMG</v>
      </c>
      <c r="B2202" s="21" t="s">
        <v>4641</v>
      </c>
      <c r="C2202" s="22" t="s">
        <v>24</v>
      </c>
      <c r="D2202" s="22" t="s">
        <v>2459</v>
      </c>
      <c r="E2202" s="9" t="s">
        <v>6436</v>
      </c>
      <c r="F2202" s="9">
        <v>3154309</v>
      </c>
      <c r="G2202" s="9" t="s">
        <v>6437</v>
      </c>
      <c r="H2202" s="9" t="s">
        <v>6438</v>
      </c>
      <c r="I2202" s="9">
        <v>1081.796</v>
      </c>
      <c r="J2202" s="9">
        <v>17396</v>
      </c>
      <c r="K2202" s="9">
        <v>15.8</v>
      </c>
      <c r="L2202" s="9">
        <v>97.1</v>
      </c>
      <c r="M2202" s="9">
        <v>0.67</v>
      </c>
      <c r="N2202" s="9">
        <v>9.1300000000000008</v>
      </c>
      <c r="O2202" s="9">
        <v>42626.16044</v>
      </c>
      <c r="P2202" s="9">
        <v>41777.826679999998</v>
      </c>
      <c r="Q2202" s="9">
        <v>14465.83</v>
      </c>
      <c r="R2202" s="12">
        <f>J2202*VLOOKUP(C2202,'Projeto Básico'!A:F,6,FALSE)</f>
        <v>30.16520469646748</v>
      </c>
    </row>
    <row r="2203" spans="1:18">
      <c r="A2203" t="str">
        <f t="shared" si="34"/>
        <v>RessaquinhaMG</v>
      </c>
      <c r="B2203" s="21" t="s">
        <v>4641</v>
      </c>
      <c r="C2203" s="22" t="s">
        <v>24</v>
      </c>
      <c r="D2203" s="22" t="s">
        <v>2459</v>
      </c>
      <c r="E2203" s="9" t="s">
        <v>6439</v>
      </c>
      <c r="F2203" s="9">
        <v>3154408</v>
      </c>
      <c r="G2203" s="9" t="s">
        <v>6440</v>
      </c>
      <c r="H2203" s="9" t="s">
        <v>6441</v>
      </c>
      <c r="I2203" s="9">
        <v>183.06200000000001</v>
      </c>
      <c r="J2203" s="9">
        <v>4826</v>
      </c>
      <c r="K2203" s="9">
        <v>25.52</v>
      </c>
      <c r="L2203" s="9">
        <v>98.5</v>
      </c>
      <c r="M2203" s="9">
        <v>0.68300000000000005</v>
      </c>
      <c r="N2203" s="9">
        <v>21.74</v>
      </c>
      <c r="O2203" s="9">
        <v>18463.372820000001</v>
      </c>
      <c r="P2203" s="9">
        <v>16257.51016</v>
      </c>
      <c r="Q2203" s="9">
        <v>57778.14</v>
      </c>
      <c r="R2203" s="12">
        <f>J2203*VLOOKUP(C2203,'Projeto Básico'!A:F,6,FALSE)</f>
        <v>8.368434000066225</v>
      </c>
    </row>
    <row r="2204" spans="1:18">
      <c r="A2204" t="str">
        <f t="shared" si="34"/>
        <v>RiachinhoMG</v>
      </c>
      <c r="B2204" s="21" t="s">
        <v>4641</v>
      </c>
      <c r="C2204" s="22" t="s">
        <v>24</v>
      </c>
      <c r="D2204" s="22" t="s">
        <v>2459</v>
      </c>
      <c r="E2204" s="9" t="s">
        <v>6442</v>
      </c>
      <c r="F2204" s="9">
        <v>3154457</v>
      </c>
      <c r="G2204" s="9" t="s">
        <v>6443</v>
      </c>
      <c r="H2204" s="9" t="s">
        <v>6444</v>
      </c>
      <c r="I2204" s="9">
        <v>1719.2660000000001</v>
      </c>
      <c r="J2204" s="9">
        <v>8132</v>
      </c>
      <c r="K2204" s="9">
        <v>4.66</v>
      </c>
      <c r="L2204" s="9">
        <v>97.4</v>
      </c>
      <c r="M2204" s="9">
        <v>0.63200000000000001</v>
      </c>
      <c r="N2204" s="9">
        <v>11.49</v>
      </c>
      <c r="O2204" s="9">
        <v>21366.28615</v>
      </c>
      <c r="P2204" s="9">
        <v>18810.73876</v>
      </c>
      <c r="Q2204" s="9">
        <v>16684.32</v>
      </c>
      <c r="R2204" s="12">
        <f>J2204*VLOOKUP(C2204,'Projeto Básico'!A:F,6,FALSE)</f>
        <v>14.101140756017104</v>
      </c>
    </row>
    <row r="2205" spans="1:18">
      <c r="A2205" t="str">
        <f t="shared" si="34"/>
        <v>Riacho dos MachadosMG</v>
      </c>
      <c r="B2205" s="21" t="s">
        <v>4641</v>
      </c>
      <c r="C2205" s="22" t="s">
        <v>24</v>
      </c>
      <c r="D2205" s="22" t="s">
        <v>2459</v>
      </c>
      <c r="E2205" s="9" t="s">
        <v>6445</v>
      </c>
      <c r="F2205" s="9">
        <v>3154507</v>
      </c>
      <c r="G2205" s="9" t="s">
        <v>214</v>
      </c>
      <c r="H2205" s="9" t="s">
        <v>6446</v>
      </c>
      <c r="I2205" s="9">
        <v>1315.54</v>
      </c>
      <c r="J2205" s="9">
        <v>9471</v>
      </c>
      <c r="K2205" s="9">
        <v>7.11</v>
      </c>
      <c r="L2205" s="9">
        <v>95.3</v>
      </c>
      <c r="M2205" s="9">
        <v>0.627</v>
      </c>
      <c r="N2205" s="9" t="s">
        <v>151</v>
      </c>
      <c r="O2205" s="9">
        <v>25904.099460000001</v>
      </c>
      <c r="P2205" s="9">
        <v>24860.136289999999</v>
      </c>
      <c r="Q2205" s="9">
        <v>47007.83</v>
      </c>
      <c r="R2205" s="12">
        <f>J2205*VLOOKUP(C2205,'Projeto Básico'!A:F,6,FALSE)</f>
        <v>16.423008374352925</v>
      </c>
    </row>
    <row r="2206" spans="1:18">
      <c r="A2206" t="str">
        <f t="shared" si="34"/>
        <v>Ribeirão das NevesMG</v>
      </c>
      <c r="B2206" s="21" t="s">
        <v>4641</v>
      </c>
      <c r="C2206" s="22" t="s">
        <v>24</v>
      </c>
      <c r="D2206" s="22" t="s">
        <v>2459</v>
      </c>
      <c r="E2206" s="9" t="s">
        <v>6447</v>
      </c>
      <c r="F2206" s="9">
        <v>3154606</v>
      </c>
      <c r="G2206" s="9" t="s">
        <v>6448</v>
      </c>
      <c r="H2206" s="9" t="s">
        <v>6449</v>
      </c>
      <c r="I2206" s="9">
        <v>155.10499999999999</v>
      </c>
      <c r="J2206" s="9">
        <v>341415</v>
      </c>
      <c r="K2206" s="9">
        <v>1905.07</v>
      </c>
      <c r="L2206" s="9">
        <v>96.5</v>
      </c>
      <c r="M2206" s="9">
        <v>0.68400000000000005</v>
      </c>
      <c r="N2206" s="9">
        <v>9.93</v>
      </c>
      <c r="O2206" s="9">
        <v>442513.50134000002</v>
      </c>
      <c r="P2206" s="9">
        <v>379009.8872</v>
      </c>
      <c r="Q2206" s="9">
        <v>13099.23</v>
      </c>
      <c r="R2206" s="12">
        <f>J2206*VLOOKUP(C2206,'Projeto Básico'!A:F,6,FALSE)</f>
        <v>592.02422174318497</v>
      </c>
    </row>
    <row r="2207" spans="1:18">
      <c r="A2207" t="str">
        <f t="shared" si="34"/>
        <v>Ribeirão VermelhoMG</v>
      </c>
      <c r="B2207" s="21" t="s">
        <v>4641</v>
      </c>
      <c r="C2207" s="22" t="s">
        <v>24</v>
      </c>
      <c r="D2207" s="22" t="s">
        <v>2459</v>
      </c>
      <c r="E2207" s="9" t="s">
        <v>6450</v>
      </c>
      <c r="F2207" s="9">
        <v>3154705</v>
      </c>
      <c r="G2207" s="9" t="s">
        <v>1648</v>
      </c>
      <c r="H2207" s="9" t="s">
        <v>6451</v>
      </c>
      <c r="I2207" s="9">
        <v>49.250999999999998</v>
      </c>
      <c r="J2207" s="9">
        <v>4061</v>
      </c>
      <c r="K2207" s="9">
        <v>77.680000000000007</v>
      </c>
      <c r="L2207" s="9">
        <v>99.4</v>
      </c>
      <c r="M2207" s="9">
        <v>0.73699999999999999</v>
      </c>
      <c r="N2207" s="9" t="s">
        <v>151</v>
      </c>
      <c r="O2207" s="9">
        <v>14073.91936</v>
      </c>
      <c r="P2207" s="9">
        <v>12049.51288</v>
      </c>
      <c r="Q2207" s="9">
        <v>27918.18</v>
      </c>
      <c r="R2207" s="12">
        <f>J2207*VLOOKUP(C2207,'Projeto Básico'!A:F,6,FALSE)</f>
        <v>7.0419002226002778</v>
      </c>
    </row>
    <row r="2208" spans="1:18">
      <c r="A2208" t="str">
        <f t="shared" si="34"/>
        <v>Rio AcimaMG</v>
      </c>
      <c r="B2208" s="21" t="s">
        <v>4641</v>
      </c>
      <c r="C2208" s="22" t="s">
        <v>24</v>
      </c>
      <c r="D2208" s="22" t="s">
        <v>2459</v>
      </c>
      <c r="E2208" s="9" t="s">
        <v>6452</v>
      </c>
      <c r="F2208" s="9">
        <v>3154804</v>
      </c>
      <c r="G2208" s="9" t="s">
        <v>6453</v>
      </c>
      <c r="H2208" s="9" t="s">
        <v>6454</v>
      </c>
      <c r="I2208" s="9">
        <v>228.39400000000001</v>
      </c>
      <c r="J2208" s="9">
        <v>10524</v>
      </c>
      <c r="K2208" s="9">
        <v>39.549999999999997</v>
      </c>
      <c r="L2208" s="9">
        <v>96.7</v>
      </c>
      <c r="M2208" s="9">
        <v>0.67300000000000004</v>
      </c>
      <c r="N2208" s="9">
        <v>7.63</v>
      </c>
      <c r="O2208" s="9">
        <v>51088.050029999999</v>
      </c>
      <c r="P2208" s="9">
        <v>36990.49106</v>
      </c>
      <c r="Q2208" s="9">
        <v>23266.26</v>
      </c>
      <c r="R2208" s="12">
        <f>J2208*VLOOKUP(C2208,'Projeto Básico'!A:F,6,FALSE)</f>
        <v>18.248943103335467</v>
      </c>
    </row>
    <row r="2209" spans="1:18">
      <c r="A2209" t="str">
        <f t="shared" si="34"/>
        <v>Rio CascaMG</v>
      </c>
      <c r="B2209" s="21" t="s">
        <v>4641</v>
      </c>
      <c r="C2209" s="22" t="s">
        <v>24</v>
      </c>
      <c r="D2209" s="22" t="s">
        <v>2459</v>
      </c>
      <c r="E2209" s="9" t="s">
        <v>6455</v>
      </c>
      <c r="F2209" s="9">
        <v>3154903</v>
      </c>
      <c r="G2209" s="9" t="s">
        <v>6456</v>
      </c>
      <c r="H2209" s="9" t="s">
        <v>6457</v>
      </c>
      <c r="I2209" s="9">
        <v>384.38099999999997</v>
      </c>
      <c r="J2209" s="9">
        <v>13384</v>
      </c>
      <c r="K2209" s="9">
        <v>36.950000000000003</v>
      </c>
      <c r="L2209" s="9">
        <v>98.2</v>
      </c>
      <c r="M2209" s="9">
        <v>0.65</v>
      </c>
      <c r="N2209" s="9">
        <v>12.35</v>
      </c>
      <c r="O2209" s="9">
        <v>34600.525750000001</v>
      </c>
      <c r="P2209" s="9">
        <v>30442.396639999999</v>
      </c>
      <c r="Q2209" s="9">
        <v>16300.71</v>
      </c>
      <c r="R2209" s="12">
        <f>J2209*VLOOKUP(C2209,'Projeto Básico'!A:F,6,FALSE)</f>
        <v>23.208271996868287</v>
      </c>
    </row>
    <row r="2210" spans="1:18">
      <c r="A2210" t="str">
        <f t="shared" si="34"/>
        <v>Rio DoceMG</v>
      </c>
      <c r="B2210" s="21" t="s">
        <v>4641</v>
      </c>
      <c r="C2210" s="22" t="s">
        <v>24</v>
      </c>
      <c r="D2210" s="22" t="s">
        <v>2459</v>
      </c>
      <c r="E2210" s="9" t="s">
        <v>6458</v>
      </c>
      <c r="F2210" s="9">
        <v>3155009</v>
      </c>
      <c r="G2210" s="9" t="s">
        <v>6459</v>
      </c>
      <c r="H2210" s="9" t="s">
        <v>6460</v>
      </c>
      <c r="I2210" s="9">
        <v>112.09399999999999</v>
      </c>
      <c r="J2210" s="9">
        <v>2630</v>
      </c>
      <c r="K2210" s="9">
        <v>21.99</v>
      </c>
      <c r="L2210" s="9">
        <v>98.9</v>
      </c>
      <c r="M2210" s="9">
        <v>0.66400000000000003</v>
      </c>
      <c r="N2210" s="9">
        <v>41.67</v>
      </c>
      <c r="O2210" s="9">
        <v>21192.910889999999</v>
      </c>
      <c r="P2210" s="9">
        <v>18760.07143</v>
      </c>
      <c r="Q2210" s="9">
        <v>18786.490000000002</v>
      </c>
      <c r="R2210" s="12">
        <f>J2210*VLOOKUP(C2210,'Projeto Básico'!A:F,6,FALSE)</f>
        <v>4.5605017447522114</v>
      </c>
    </row>
    <row r="2211" spans="1:18">
      <c r="A2211" t="str">
        <f t="shared" si="34"/>
        <v>Rio do PradoMG</v>
      </c>
      <c r="B2211" s="21" t="s">
        <v>4641</v>
      </c>
      <c r="C2211" s="22" t="s">
        <v>24</v>
      </c>
      <c r="D2211" s="22" t="s">
        <v>2459</v>
      </c>
      <c r="E2211" s="9" t="s">
        <v>6461</v>
      </c>
      <c r="F2211" s="9">
        <v>3155108</v>
      </c>
      <c r="G2211" s="9" t="s">
        <v>6462</v>
      </c>
      <c r="H2211" s="9" t="s">
        <v>6463</v>
      </c>
      <c r="I2211" s="9">
        <v>479.815</v>
      </c>
      <c r="J2211" s="9">
        <v>5117</v>
      </c>
      <c r="K2211" s="9">
        <v>10.87</v>
      </c>
      <c r="L2211" s="9">
        <v>98.9</v>
      </c>
      <c r="M2211" s="9">
        <v>0.60499999999999998</v>
      </c>
      <c r="N2211" s="9">
        <v>36.36</v>
      </c>
      <c r="O2211" s="9">
        <v>14892.87537</v>
      </c>
      <c r="P2211" s="9">
        <v>14121.78933</v>
      </c>
      <c r="Q2211" s="9">
        <v>9824.6</v>
      </c>
      <c r="R2211" s="12">
        <f>J2211*VLOOKUP(C2211,'Projeto Básico'!A:F,6,FALSE)</f>
        <v>8.8730370448277824</v>
      </c>
    </row>
    <row r="2212" spans="1:18">
      <c r="A2212" t="str">
        <f t="shared" si="34"/>
        <v>Rio EsperaMG</v>
      </c>
      <c r="B2212" s="21" t="s">
        <v>4641</v>
      </c>
      <c r="C2212" s="22" t="s">
        <v>24</v>
      </c>
      <c r="D2212" s="22" t="s">
        <v>2459</v>
      </c>
      <c r="E2212" s="9" t="s">
        <v>6464</v>
      </c>
      <c r="F2212" s="9">
        <v>3155207</v>
      </c>
      <c r="G2212" s="9" t="s">
        <v>6465</v>
      </c>
      <c r="H2212" s="9" t="s">
        <v>6466</v>
      </c>
      <c r="I2212" s="9">
        <v>238.602</v>
      </c>
      <c r="J2212" s="9">
        <v>5332</v>
      </c>
      <c r="K2212" s="9">
        <v>25.44</v>
      </c>
      <c r="L2212" s="9">
        <v>98.1</v>
      </c>
      <c r="M2212" s="9">
        <v>0.60199999999999998</v>
      </c>
      <c r="N2212" s="9">
        <v>35.71</v>
      </c>
      <c r="O2212" s="9">
        <v>14916.458570000001</v>
      </c>
      <c r="P2212" s="9">
        <v>13520.11577</v>
      </c>
      <c r="Q2212" s="9">
        <v>9985.01</v>
      </c>
      <c r="R2212" s="12">
        <f>J2212*VLOOKUP(C2212,'Projeto Básico'!A:F,6,FALSE)</f>
        <v>9.2458537273835706</v>
      </c>
    </row>
    <row r="2213" spans="1:18">
      <c r="A2213" t="str">
        <f t="shared" si="34"/>
        <v>Rio MansoMG</v>
      </c>
      <c r="B2213" s="21" t="s">
        <v>4641</v>
      </c>
      <c r="C2213" s="22" t="s">
        <v>24</v>
      </c>
      <c r="D2213" s="22" t="s">
        <v>2459</v>
      </c>
      <c r="E2213" s="9" t="s">
        <v>6467</v>
      </c>
      <c r="F2213" s="9">
        <v>3155306</v>
      </c>
      <c r="G2213" s="9" t="s">
        <v>6468</v>
      </c>
      <c r="H2213" s="9" t="s">
        <v>6469</v>
      </c>
      <c r="I2213" s="9">
        <v>231.54</v>
      </c>
      <c r="J2213" s="9">
        <v>5924</v>
      </c>
      <c r="K2213" s="9">
        <v>22.79</v>
      </c>
      <c r="L2213" s="9">
        <v>98.5</v>
      </c>
      <c r="M2213" s="9">
        <v>0.64800000000000002</v>
      </c>
      <c r="N2213" s="9" t="s">
        <v>151</v>
      </c>
      <c r="O2213" s="9">
        <v>15904.879139999999</v>
      </c>
      <c r="P2213" s="9">
        <v>13305.372499999999</v>
      </c>
      <c r="Q2213" s="9">
        <v>17471.88</v>
      </c>
      <c r="R2213" s="12">
        <f>J2213*VLOOKUP(C2213,'Projeto Básico'!A:F,6,FALSE)</f>
        <v>10.272400127723232</v>
      </c>
    </row>
    <row r="2214" spans="1:18">
      <c r="A2214" t="str">
        <f t="shared" si="34"/>
        <v>Rio NovoMG</v>
      </c>
      <c r="B2214" s="21" t="s">
        <v>4641</v>
      </c>
      <c r="C2214" s="22" t="s">
        <v>24</v>
      </c>
      <c r="D2214" s="22" t="s">
        <v>2459</v>
      </c>
      <c r="E2214" s="9" t="s">
        <v>6470</v>
      </c>
      <c r="F2214" s="9">
        <v>3155405</v>
      </c>
      <c r="G2214" s="9" t="s">
        <v>6471</v>
      </c>
      <c r="H2214" s="9" t="s">
        <v>6472</v>
      </c>
      <c r="I2214" s="9">
        <v>209.31</v>
      </c>
      <c r="J2214" s="9">
        <v>8964</v>
      </c>
      <c r="K2214" s="9">
        <v>41.62</v>
      </c>
      <c r="L2214" s="9">
        <v>95</v>
      </c>
      <c r="M2214" s="9">
        <v>0.70699999999999996</v>
      </c>
      <c r="N2214" s="9" t="s">
        <v>151</v>
      </c>
      <c r="O2214" s="9">
        <v>19405.332640000001</v>
      </c>
      <c r="P2214" s="9">
        <v>18970.069490000002</v>
      </c>
      <c r="Q2214" s="9">
        <v>13070.42</v>
      </c>
      <c r="R2214" s="12">
        <f>J2214*VLOOKUP(C2214,'Projeto Básico'!A:F,6,FALSE)</f>
        <v>15.543854615953926</v>
      </c>
    </row>
    <row r="2215" spans="1:18">
      <c r="A2215" t="str">
        <f t="shared" si="34"/>
        <v>Rio ParanaíbaMG</v>
      </c>
      <c r="B2215" s="21" t="s">
        <v>4641</v>
      </c>
      <c r="C2215" s="22" t="s">
        <v>24</v>
      </c>
      <c r="D2215" s="22" t="s">
        <v>2459</v>
      </c>
      <c r="E2215" s="9" t="s">
        <v>6473</v>
      </c>
      <c r="F2215" s="9">
        <v>3155504</v>
      </c>
      <c r="G2215" s="9" t="s">
        <v>6474</v>
      </c>
      <c r="H2215" s="9" t="s">
        <v>6475</v>
      </c>
      <c r="I2215" s="9">
        <v>1352.3530000000001</v>
      </c>
      <c r="J2215" s="9">
        <v>12356</v>
      </c>
      <c r="K2215" s="9">
        <v>8.7899999999999991</v>
      </c>
      <c r="L2215" s="9">
        <v>98.7</v>
      </c>
      <c r="M2215" s="9">
        <v>0.70899999999999996</v>
      </c>
      <c r="N2215" s="9">
        <v>9.0500000000000007</v>
      </c>
      <c r="O2215" s="9">
        <v>56429.895550000001</v>
      </c>
      <c r="P2215" s="9">
        <v>40397.710630000001</v>
      </c>
      <c r="Q2215" s="9">
        <v>60336.12</v>
      </c>
      <c r="R2215" s="12">
        <f>J2215*VLOOKUP(C2215,'Projeto Básico'!A:F,6,FALSE)</f>
        <v>21.425688044927121</v>
      </c>
    </row>
    <row r="2216" spans="1:18">
      <c r="A2216" t="str">
        <f t="shared" si="34"/>
        <v>Rio Pardo de MinasMG</v>
      </c>
      <c r="B2216" s="21" t="s">
        <v>4641</v>
      </c>
      <c r="C2216" s="22" t="s">
        <v>24</v>
      </c>
      <c r="D2216" s="22" t="s">
        <v>2459</v>
      </c>
      <c r="E2216" s="9" t="s">
        <v>6476</v>
      </c>
      <c r="F2216" s="9">
        <v>3155603</v>
      </c>
      <c r="G2216" s="9" t="s">
        <v>4596</v>
      </c>
      <c r="H2216" s="9" t="s">
        <v>6477</v>
      </c>
      <c r="I2216" s="9">
        <v>3117.6750000000002</v>
      </c>
      <c r="J2216" s="9">
        <v>31171</v>
      </c>
      <c r="K2216" s="9">
        <v>9.33</v>
      </c>
      <c r="L2216" s="9">
        <v>98.9</v>
      </c>
      <c r="M2216" s="9">
        <v>0.624</v>
      </c>
      <c r="N2216" s="9">
        <v>10.15</v>
      </c>
      <c r="O2216" s="9">
        <v>55111.403469999997</v>
      </c>
      <c r="P2216" s="9">
        <v>51187.685720000001</v>
      </c>
      <c r="Q2216" s="9">
        <v>9192.7099999999991</v>
      </c>
      <c r="R2216" s="12">
        <f>J2216*VLOOKUP(C2216,'Projeto Básico'!A:F,6,FALSE)</f>
        <v>54.051482846262807</v>
      </c>
    </row>
    <row r="2217" spans="1:18">
      <c r="A2217" t="str">
        <f t="shared" si="34"/>
        <v>Rio PiracicabaMG</v>
      </c>
      <c r="B2217" s="21" t="s">
        <v>4641</v>
      </c>
      <c r="C2217" s="22" t="s">
        <v>24</v>
      </c>
      <c r="D2217" s="22" t="s">
        <v>2459</v>
      </c>
      <c r="E2217" s="9" t="s">
        <v>6478</v>
      </c>
      <c r="F2217" s="9">
        <v>3155702</v>
      </c>
      <c r="G2217" s="9" t="s">
        <v>6479</v>
      </c>
      <c r="H2217" s="9" t="s">
        <v>6480</v>
      </c>
      <c r="I2217" s="9">
        <v>373.03699999999998</v>
      </c>
      <c r="J2217" s="9">
        <v>14325</v>
      </c>
      <c r="K2217" s="9">
        <v>37.93</v>
      </c>
      <c r="L2217" s="9">
        <v>98.9</v>
      </c>
      <c r="M2217" s="9">
        <v>0.68500000000000005</v>
      </c>
      <c r="N2217" s="9">
        <v>8.1300000000000008</v>
      </c>
      <c r="O2217" s="9">
        <v>43375.995710000003</v>
      </c>
      <c r="P2217" s="9">
        <v>36371.056750000003</v>
      </c>
      <c r="Q2217" s="9">
        <v>60207.35</v>
      </c>
      <c r="R2217" s="12">
        <f>J2217*VLOOKUP(C2217,'Projeto Básico'!A:F,6,FALSE)</f>
        <v>24.839995244705488</v>
      </c>
    </row>
    <row r="2218" spans="1:18">
      <c r="A2218" t="str">
        <f t="shared" si="34"/>
        <v>Rio PombaMG</v>
      </c>
      <c r="B2218" s="21" t="s">
        <v>4641</v>
      </c>
      <c r="C2218" s="22" t="s">
        <v>24</v>
      </c>
      <c r="D2218" s="22" t="s">
        <v>2459</v>
      </c>
      <c r="E2218" s="9" t="s">
        <v>6481</v>
      </c>
      <c r="F2218" s="9">
        <v>3155801</v>
      </c>
      <c r="G2218" s="9" t="s">
        <v>6482</v>
      </c>
      <c r="H2218" s="9" t="s">
        <v>6483</v>
      </c>
      <c r="I2218" s="9">
        <v>252.41800000000001</v>
      </c>
      <c r="J2218" s="9">
        <v>18007</v>
      </c>
      <c r="K2218" s="9">
        <v>67.78</v>
      </c>
      <c r="L2218" s="9">
        <v>97.7</v>
      </c>
      <c r="M2218" s="9">
        <v>0.71399999999999997</v>
      </c>
      <c r="N2218" s="9">
        <v>16.850000000000001</v>
      </c>
      <c r="O2218" s="9">
        <v>38458.876450000003</v>
      </c>
      <c r="P2218" s="9">
        <v>32635.980729999999</v>
      </c>
      <c r="Q2218" s="9">
        <v>22357.48</v>
      </c>
      <c r="R2218" s="12">
        <f>J2218*VLOOKUP(C2218,'Projeto Básico'!A:F,6,FALSE)</f>
        <v>31.224697687358585</v>
      </c>
    </row>
    <row r="2219" spans="1:18">
      <c r="A2219" t="str">
        <f t="shared" si="34"/>
        <v>Rio PretoMG</v>
      </c>
      <c r="B2219" s="21" t="s">
        <v>4641</v>
      </c>
      <c r="C2219" s="22" t="s">
        <v>24</v>
      </c>
      <c r="D2219" s="22" t="s">
        <v>2459</v>
      </c>
      <c r="E2219" s="9" t="s">
        <v>6484</v>
      </c>
      <c r="F2219" s="9">
        <v>3155900</v>
      </c>
      <c r="G2219" s="9" t="s">
        <v>634</v>
      </c>
      <c r="H2219" s="9" t="s">
        <v>6485</v>
      </c>
      <c r="I2219" s="9">
        <v>348.04599999999999</v>
      </c>
      <c r="J2219" s="9">
        <v>5493</v>
      </c>
      <c r="K2219" s="9">
        <v>15.2</v>
      </c>
      <c r="L2219" s="9">
        <v>98.8</v>
      </c>
      <c r="M2219" s="9">
        <v>0.67900000000000005</v>
      </c>
      <c r="N2219" s="9">
        <v>21.28</v>
      </c>
      <c r="O2219" s="9">
        <v>16745.714319999999</v>
      </c>
      <c r="P2219" s="9">
        <v>14454.135480000001</v>
      </c>
      <c r="Q2219" s="9">
        <v>12697.15</v>
      </c>
      <c r="R2219" s="12">
        <f>J2219*VLOOKUP(C2219,'Projeto Básico'!A:F,6,FALSE)</f>
        <v>9.5250327315299987</v>
      </c>
    </row>
    <row r="2220" spans="1:18">
      <c r="A2220" t="str">
        <f t="shared" si="34"/>
        <v>Rio VermelhoMG</v>
      </c>
      <c r="B2220" s="21" t="s">
        <v>4641</v>
      </c>
      <c r="C2220" s="22" t="s">
        <v>24</v>
      </c>
      <c r="D2220" s="22" t="s">
        <v>2459</v>
      </c>
      <c r="E2220" s="9" t="s">
        <v>6486</v>
      </c>
      <c r="F2220" s="9">
        <v>3156007</v>
      </c>
      <c r="G2220" s="9" t="s">
        <v>6487</v>
      </c>
      <c r="H2220" s="9" t="s">
        <v>6488</v>
      </c>
      <c r="I2220" s="9">
        <v>986.56100000000004</v>
      </c>
      <c r="J2220" s="9">
        <v>12635</v>
      </c>
      <c r="K2220" s="9">
        <v>13.83</v>
      </c>
      <c r="L2220" s="9">
        <v>93</v>
      </c>
      <c r="M2220" s="9">
        <v>0.55800000000000005</v>
      </c>
      <c r="N2220" s="9">
        <v>7.3</v>
      </c>
      <c r="O2220" s="9">
        <v>26472.474480000001</v>
      </c>
      <c r="P2220" s="9">
        <v>25032.035950000001</v>
      </c>
      <c r="Q2220" s="9">
        <v>9786.27</v>
      </c>
      <c r="R2220" s="12">
        <f>J2220*VLOOKUP(C2220,'Projeto Básico'!A:F,6,FALSE)</f>
        <v>21.909482716708819</v>
      </c>
    </row>
    <row r="2221" spans="1:18">
      <c r="A2221" t="str">
        <f t="shared" si="34"/>
        <v>RitápolisMG</v>
      </c>
      <c r="B2221" s="21" t="s">
        <v>4641</v>
      </c>
      <c r="C2221" s="22" t="s">
        <v>24</v>
      </c>
      <c r="D2221" s="22" t="s">
        <v>2459</v>
      </c>
      <c r="E2221" s="9" t="s">
        <v>6489</v>
      </c>
      <c r="F2221" s="9">
        <v>3156106</v>
      </c>
      <c r="G2221" s="9" t="s">
        <v>6490</v>
      </c>
      <c r="H2221" s="9" t="s">
        <v>6491</v>
      </c>
      <c r="I2221" s="9">
        <v>404.80500000000001</v>
      </c>
      <c r="J2221" s="9">
        <v>4521</v>
      </c>
      <c r="K2221" s="9">
        <v>12.17</v>
      </c>
      <c r="L2221" s="9">
        <v>98.6</v>
      </c>
      <c r="M2221" s="9">
        <v>0.65300000000000002</v>
      </c>
      <c r="N2221" s="9" t="s">
        <v>151</v>
      </c>
      <c r="O2221" s="9">
        <v>9919.8543599999994</v>
      </c>
      <c r="P2221" s="9">
        <v>10078.53174</v>
      </c>
      <c r="Q2221" s="9">
        <v>17685.75</v>
      </c>
      <c r="R2221" s="12">
        <f>J2221*VLOOKUP(C2221,'Projeto Básico'!A:F,6,FALSE)</f>
        <v>7.8395545201615011</v>
      </c>
    </row>
    <row r="2222" spans="1:18">
      <c r="A2222" t="str">
        <f t="shared" si="34"/>
        <v>Rochedo de MinasMG</v>
      </c>
      <c r="B2222" s="21" t="s">
        <v>4641</v>
      </c>
      <c r="C2222" s="22" t="s">
        <v>24</v>
      </c>
      <c r="D2222" s="22" t="s">
        <v>2459</v>
      </c>
      <c r="E2222" s="9" t="s">
        <v>6492</v>
      </c>
      <c r="F2222" s="9">
        <v>3156205</v>
      </c>
      <c r="G2222" s="9" t="s">
        <v>4608</v>
      </c>
      <c r="H2222" s="9" t="s">
        <v>6493</v>
      </c>
      <c r="I2222" s="9">
        <v>79.402000000000001</v>
      </c>
      <c r="J2222" s="9">
        <v>2335</v>
      </c>
      <c r="K2222" s="9">
        <v>26.65</v>
      </c>
      <c r="L2222" s="9">
        <v>96</v>
      </c>
      <c r="M2222" s="9">
        <v>0.68400000000000005</v>
      </c>
      <c r="N2222" s="9">
        <v>58.82</v>
      </c>
      <c r="O2222" s="9">
        <v>14936.82418</v>
      </c>
      <c r="P2222" s="9">
        <v>12151.146049999999</v>
      </c>
      <c r="Q2222" s="9">
        <v>47799.58</v>
      </c>
      <c r="R2222" s="12">
        <f>J2222*VLOOKUP(C2222,'Projeto Básico'!A:F,6,FALSE)</f>
        <v>4.0489625756640359</v>
      </c>
    </row>
    <row r="2223" spans="1:18">
      <c r="A2223" t="str">
        <f t="shared" si="34"/>
        <v>RodeiroMG</v>
      </c>
      <c r="B2223" s="21" t="s">
        <v>4641</v>
      </c>
      <c r="C2223" s="22" t="s">
        <v>24</v>
      </c>
      <c r="D2223" s="22" t="s">
        <v>2459</v>
      </c>
      <c r="E2223" s="9" t="s">
        <v>6494</v>
      </c>
      <c r="F2223" s="9">
        <v>3156304</v>
      </c>
      <c r="G2223" s="9" t="s">
        <v>6495</v>
      </c>
      <c r="H2223" s="9" t="s">
        <v>6496</v>
      </c>
      <c r="I2223" s="9">
        <v>72.673000000000002</v>
      </c>
      <c r="J2223" s="9">
        <v>8333</v>
      </c>
      <c r="K2223" s="9">
        <v>94.49</v>
      </c>
      <c r="L2223" s="9">
        <v>95.2</v>
      </c>
      <c r="M2223" s="9">
        <v>0.66800000000000004</v>
      </c>
      <c r="N2223" s="9">
        <v>8.33</v>
      </c>
      <c r="O2223" s="9">
        <v>21275.544470000001</v>
      </c>
      <c r="P2223" s="9">
        <v>18780.461360000001</v>
      </c>
      <c r="Q2223" s="9">
        <v>55863.92</v>
      </c>
      <c r="R2223" s="12">
        <f>J2223*VLOOKUP(C2223,'Projeto Básico'!A:F,6,FALSE)</f>
        <v>14.449681003429726</v>
      </c>
    </row>
    <row r="2224" spans="1:18">
      <c r="A2224" t="str">
        <f t="shared" si="34"/>
        <v>RomariaMG</v>
      </c>
      <c r="B2224" s="21" t="s">
        <v>4641</v>
      </c>
      <c r="C2224" s="22" t="s">
        <v>24</v>
      </c>
      <c r="D2224" s="22" t="s">
        <v>2459</v>
      </c>
      <c r="E2224" s="9" t="s">
        <v>6497</v>
      </c>
      <c r="F2224" s="9">
        <v>3156403</v>
      </c>
      <c r="G2224" s="9" t="s">
        <v>6498</v>
      </c>
      <c r="H2224" s="9" t="s">
        <v>6499</v>
      </c>
      <c r="I2224" s="9">
        <v>407.55700000000002</v>
      </c>
      <c r="J2224" s="9">
        <v>3507</v>
      </c>
      <c r="K2224" s="9">
        <v>8.82</v>
      </c>
      <c r="L2224" s="9">
        <v>100</v>
      </c>
      <c r="M2224" s="9">
        <v>0.70799999999999996</v>
      </c>
      <c r="N2224" s="9">
        <v>23.26</v>
      </c>
      <c r="O2224" s="9">
        <v>18459.115849999998</v>
      </c>
      <c r="P2224" s="9">
        <v>13914.94052</v>
      </c>
      <c r="Q2224" s="9">
        <v>49001.23</v>
      </c>
      <c r="R2224" s="12">
        <f>J2224*VLOOKUP(C2224,'Projeto Básico'!A:F,6,FALSE)</f>
        <v>6.0812470033635</v>
      </c>
    </row>
    <row r="2225" spans="1:18">
      <c r="A2225" t="str">
        <f t="shared" si="34"/>
        <v>Rosário da LimeiraMG</v>
      </c>
      <c r="B2225" s="21" t="s">
        <v>4641</v>
      </c>
      <c r="C2225" s="22" t="s">
        <v>24</v>
      </c>
      <c r="D2225" s="22" t="s">
        <v>2459</v>
      </c>
      <c r="E2225" s="9" t="s">
        <v>6500</v>
      </c>
      <c r="F2225" s="9">
        <v>3156452</v>
      </c>
      <c r="G2225" s="9" t="s">
        <v>5898</v>
      </c>
      <c r="H2225" s="9" t="s">
        <v>6501</v>
      </c>
      <c r="I2225" s="9">
        <v>111.15600000000001</v>
      </c>
      <c r="J2225" s="9">
        <v>4648</v>
      </c>
      <c r="K2225" s="9">
        <v>38.21</v>
      </c>
      <c r="L2225" s="9">
        <v>99.5</v>
      </c>
      <c r="M2225" s="9">
        <v>0.66200000000000003</v>
      </c>
      <c r="N2225" s="9" t="s">
        <v>151</v>
      </c>
      <c r="O2225" s="9">
        <v>19610.96456</v>
      </c>
      <c r="P2225" s="9">
        <v>15667.083500000001</v>
      </c>
      <c r="Q2225" s="9">
        <v>11540.78</v>
      </c>
      <c r="R2225" s="12">
        <f>J2225*VLOOKUP(C2225,'Projeto Básico'!A:F,6,FALSE)</f>
        <v>8.0597764675316661</v>
      </c>
    </row>
    <row r="2226" spans="1:18">
      <c r="A2226" t="str">
        <f t="shared" si="34"/>
        <v>RubelitaMG</v>
      </c>
      <c r="B2226" s="21" t="s">
        <v>4641</v>
      </c>
      <c r="C2226" s="22" t="s">
        <v>24</v>
      </c>
      <c r="D2226" s="22" t="s">
        <v>2459</v>
      </c>
      <c r="E2226" s="9" t="s">
        <v>6502</v>
      </c>
      <c r="F2226" s="9">
        <v>3156502</v>
      </c>
      <c r="G2226" s="9" t="s">
        <v>6503</v>
      </c>
      <c r="H2226" s="9" t="s">
        <v>6504</v>
      </c>
      <c r="I2226" s="9">
        <v>1110.2950000000001</v>
      </c>
      <c r="J2226" s="9">
        <v>5609</v>
      </c>
      <c r="K2226" s="9">
        <v>7</v>
      </c>
      <c r="L2226" s="9">
        <v>96.7</v>
      </c>
      <c r="M2226" s="9">
        <v>0.58199999999999996</v>
      </c>
      <c r="N2226" s="9">
        <v>54.55</v>
      </c>
      <c r="O2226" s="9">
        <v>17788.188010000002</v>
      </c>
      <c r="P2226" s="9">
        <v>16878.471949999999</v>
      </c>
      <c r="Q2226" s="9">
        <v>10518.05</v>
      </c>
      <c r="R2226" s="12">
        <f>J2226*VLOOKUP(C2226,'Projeto Básico'!A:F,6,FALSE)</f>
        <v>9.7261803370019599</v>
      </c>
    </row>
    <row r="2227" spans="1:18">
      <c r="A2227" t="str">
        <f t="shared" si="34"/>
        <v>RubimMG</v>
      </c>
      <c r="B2227" s="21" t="s">
        <v>4641</v>
      </c>
      <c r="C2227" s="22" t="s">
        <v>24</v>
      </c>
      <c r="D2227" s="22" t="s">
        <v>2459</v>
      </c>
      <c r="E2227" s="9" t="s">
        <v>6505</v>
      </c>
      <c r="F2227" s="9">
        <v>3156601</v>
      </c>
      <c r="G2227" s="9" t="s">
        <v>6506</v>
      </c>
      <c r="H2227" s="9" t="s">
        <v>6507</v>
      </c>
      <c r="I2227" s="9">
        <v>965.17399999999998</v>
      </c>
      <c r="J2227" s="9">
        <v>10269</v>
      </c>
      <c r="K2227" s="9">
        <v>10.28</v>
      </c>
      <c r="L2227" s="9">
        <v>98.3</v>
      </c>
      <c r="M2227" s="9">
        <v>0.60899999999999999</v>
      </c>
      <c r="N2227" s="9" t="s">
        <v>151</v>
      </c>
      <c r="O2227" s="9">
        <v>25197.266220000001</v>
      </c>
      <c r="P2227" s="9">
        <v>21276.552169999999</v>
      </c>
      <c r="Q2227" s="9">
        <v>9918.58</v>
      </c>
      <c r="R2227" s="12">
        <f>J2227*VLOOKUP(C2227,'Projeto Básico'!A:F,6,FALSE)</f>
        <v>17.806765177513483</v>
      </c>
    </row>
    <row r="2228" spans="1:18">
      <c r="A2228" t="str">
        <f t="shared" si="34"/>
        <v>SabaráMG</v>
      </c>
      <c r="B2228" s="21" t="s">
        <v>4641</v>
      </c>
      <c r="C2228" s="22" t="s">
        <v>24</v>
      </c>
      <c r="D2228" s="22" t="s">
        <v>2459</v>
      </c>
      <c r="E2228" s="9" t="s">
        <v>6508</v>
      </c>
      <c r="F2228" s="9">
        <v>3156700</v>
      </c>
      <c r="G2228" s="9" t="s">
        <v>6509</v>
      </c>
      <c r="H2228" s="9" t="s">
        <v>6510</v>
      </c>
      <c r="I2228" s="9">
        <v>302.45299999999997</v>
      </c>
      <c r="J2228" s="9">
        <v>137877</v>
      </c>
      <c r="K2228" s="9">
        <v>417.87</v>
      </c>
      <c r="L2228" s="9">
        <v>97.3</v>
      </c>
      <c r="M2228" s="9">
        <v>0.73099999999999998</v>
      </c>
      <c r="N2228" s="9">
        <v>8.64</v>
      </c>
      <c r="O2228" s="9">
        <v>270802.99034999998</v>
      </c>
      <c r="P2228" s="9">
        <v>238256.27369999999</v>
      </c>
      <c r="Q2228" s="9">
        <v>22999.64</v>
      </c>
      <c r="R2228" s="12">
        <f>J2228*VLOOKUP(C2228,'Projeto Básico'!A:F,6,FALSE)</f>
        <v>239.08300344532344</v>
      </c>
    </row>
    <row r="2229" spans="1:18">
      <c r="A2229" t="str">
        <f t="shared" si="34"/>
        <v>SabinópolisMG</v>
      </c>
      <c r="B2229" s="21" t="s">
        <v>4641</v>
      </c>
      <c r="C2229" s="22" t="s">
        <v>24</v>
      </c>
      <c r="D2229" s="22" t="s">
        <v>2459</v>
      </c>
      <c r="E2229" s="9" t="s">
        <v>6511</v>
      </c>
      <c r="F2229" s="9">
        <v>3156809</v>
      </c>
      <c r="G2229" s="9" t="s">
        <v>6512</v>
      </c>
      <c r="H2229" s="9" t="s">
        <v>6513</v>
      </c>
      <c r="I2229" s="9">
        <v>919.81100000000004</v>
      </c>
      <c r="J2229" s="9">
        <v>15364</v>
      </c>
      <c r="K2229" s="9">
        <v>17.07</v>
      </c>
      <c r="L2229" s="9">
        <v>96.8</v>
      </c>
      <c r="M2229" s="9">
        <v>0.63800000000000001</v>
      </c>
      <c r="N2229" s="9">
        <v>11.9</v>
      </c>
      <c r="O2229" s="9">
        <v>37752.866220000004</v>
      </c>
      <c r="P2229" s="9">
        <v>31752.951499999999</v>
      </c>
      <c r="Q2229" s="9">
        <v>13189.94</v>
      </c>
      <c r="R2229" s="12">
        <f>J2229*VLOOKUP(C2229,'Projeto Básico'!A:F,6,FALSE)</f>
        <v>26.641653538544858</v>
      </c>
    </row>
    <row r="2230" spans="1:18">
      <c r="A2230" t="str">
        <f t="shared" si="34"/>
        <v>SacramentoMG</v>
      </c>
      <c r="B2230" s="21" t="s">
        <v>4641</v>
      </c>
      <c r="C2230" s="22" t="s">
        <v>24</v>
      </c>
      <c r="D2230" s="22" t="s">
        <v>2459</v>
      </c>
      <c r="E2230" s="9" t="s">
        <v>6514</v>
      </c>
      <c r="F2230" s="9">
        <v>3156908</v>
      </c>
      <c r="G2230" s="9" t="s">
        <v>6515</v>
      </c>
      <c r="H2230" s="9" t="s">
        <v>6516</v>
      </c>
      <c r="I2230" s="9">
        <v>3073.268</v>
      </c>
      <c r="J2230" s="9">
        <v>26556</v>
      </c>
      <c r="K2230" s="9">
        <v>7.78</v>
      </c>
      <c r="L2230" s="9">
        <v>97.3</v>
      </c>
      <c r="M2230" s="9">
        <v>0.73199999999999998</v>
      </c>
      <c r="N2230" s="9">
        <v>3.32</v>
      </c>
      <c r="O2230" s="9">
        <v>116576.43048</v>
      </c>
      <c r="P2230" s="9">
        <v>90724.373009999996</v>
      </c>
      <c r="Q2230" s="9">
        <v>61065.89</v>
      </c>
      <c r="R2230" s="12">
        <f>J2230*VLOOKUP(C2230,'Projeto Básico'!A:F,6,FALSE)</f>
        <v>46.048929404425756</v>
      </c>
    </row>
    <row r="2231" spans="1:18">
      <c r="A2231" t="str">
        <f t="shared" si="34"/>
        <v>SalinasMG</v>
      </c>
      <c r="B2231" s="21" t="s">
        <v>4641</v>
      </c>
      <c r="C2231" s="22" t="s">
        <v>24</v>
      </c>
      <c r="D2231" s="22" t="s">
        <v>2459</v>
      </c>
      <c r="E2231" s="9" t="s">
        <v>6517</v>
      </c>
      <c r="F2231" s="9">
        <v>3157005</v>
      </c>
      <c r="G2231" s="9" t="s">
        <v>1669</v>
      </c>
      <c r="H2231" s="9" t="s">
        <v>6518</v>
      </c>
      <c r="I2231" s="9">
        <v>1862.117</v>
      </c>
      <c r="J2231" s="9">
        <v>41864</v>
      </c>
      <c r="K2231" s="9">
        <v>20.75</v>
      </c>
      <c r="L2231" s="9">
        <v>97.2</v>
      </c>
      <c r="M2231" s="9">
        <v>0.67900000000000005</v>
      </c>
      <c r="N2231" s="9">
        <v>7.83</v>
      </c>
      <c r="O2231" s="9">
        <v>78169.891459999999</v>
      </c>
      <c r="P2231" s="9">
        <v>69493.419779999997</v>
      </c>
      <c r="Q2231" s="9">
        <v>14367.05</v>
      </c>
      <c r="R2231" s="12">
        <f>J2231*VLOOKUP(C2231,'Projeto Básico'!A:F,6,FALSE)</f>
        <v>72.593477202397935</v>
      </c>
    </row>
    <row r="2232" spans="1:18">
      <c r="A2232" t="str">
        <f t="shared" si="34"/>
        <v>Salto da DivisaMG</v>
      </c>
      <c r="B2232" s="21" t="s">
        <v>4641</v>
      </c>
      <c r="C2232" s="22" t="s">
        <v>24</v>
      </c>
      <c r="D2232" s="22" t="s">
        <v>2459</v>
      </c>
      <c r="E2232" s="9" t="s">
        <v>6519</v>
      </c>
      <c r="F2232" s="9">
        <v>3157104</v>
      </c>
      <c r="G2232" s="9" t="s">
        <v>4348</v>
      </c>
      <c r="H2232" s="9" t="s">
        <v>6520</v>
      </c>
      <c r="I2232" s="9">
        <v>938.00800000000004</v>
      </c>
      <c r="J2232" s="9">
        <v>7014</v>
      </c>
      <c r="K2232" s="9">
        <v>7.31</v>
      </c>
      <c r="L2232" s="9">
        <v>97.4</v>
      </c>
      <c r="M2232" s="9">
        <v>0.60799999999999998</v>
      </c>
      <c r="N2232" s="9" t="s">
        <v>151</v>
      </c>
      <c r="O2232" s="9">
        <v>24675.244859999999</v>
      </c>
      <c r="P2232" s="9">
        <v>23184.70349</v>
      </c>
      <c r="Q2232" s="9">
        <v>14582.7</v>
      </c>
      <c r="R2232" s="12">
        <f>J2232*VLOOKUP(C2232,'Projeto Básico'!A:F,6,FALSE)</f>
        <v>12.162494006727</v>
      </c>
    </row>
    <row r="2233" spans="1:18">
      <c r="A2233" t="str">
        <f t="shared" si="34"/>
        <v>Santa BárbaraMG</v>
      </c>
      <c r="B2233" s="21" t="s">
        <v>4641</v>
      </c>
      <c r="C2233" s="22" t="s">
        <v>24</v>
      </c>
      <c r="D2233" s="22" t="s">
        <v>2459</v>
      </c>
      <c r="E2233" s="9" t="s">
        <v>1674</v>
      </c>
      <c r="F2233" s="9">
        <v>3157203</v>
      </c>
      <c r="G2233" s="9" t="s">
        <v>3265</v>
      </c>
      <c r="H2233" s="9" t="s">
        <v>6521</v>
      </c>
      <c r="I2233" s="9">
        <v>684.505</v>
      </c>
      <c r="J2233" s="9">
        <v>31873</v>
      </c>
      <c r="K2233" s="9">
        <v>40.75</v>
      </c>
      <c r="L2233" s="9">
        <v>96.9</v>
      </c>
      <c r="M2233" s="9">
        <v>0.70699999999999996</v>
      </c>
      <c r="N2233" s="9">
        <v>9.9</v>
      </c>
      <c r="O2233" s="9">
        <v>97196.945739999996</v>
      </c>
      <c r="P2233" s="9">
        <v>80314.958809999996</v>
      </c>
      <c r="Q2233" s="9">
        <v>34859.599999999999</v>
      </c>
      <c r="R2233" s="12">
        <f>J2233*VLOOKUP(C2233,'Projeto Básico'!A:F,6,FALSE)</f>
        <v>55.2687726655845</v>
      </c>
    </row>
    <row r="2234" spans="1:18">
      <c r="A2234" t="str">
        <f t="shared" si="34"/>
        <v>Santa Bárbara do LesteMG</v>
      </c>
      <c r="B2234" s="21" t="s">
        <v>4641</v>
      </c>
      <c r="C2234" s="22" t="s">
        <v>24</v>
      </c>
      <c r="D2234" s="22" t="s">
        <v>2459</v>
      </c>
      <c r="E2234" s="9" t="s">
        <v>6522</v>
      </c>
      <c r="F2234" s="9">
        <v>3157252</v>
      </c>
      <c r="G2234" s="9" t="s">
        <v>6523</v>
      </c>
      <c r="H2234" s="9" t="s">
        <v>6524</v>
      </c>
      <c r="I2234" s="9">
        <v>107.402</v>
      </c>
      <c r="J2234" s="9">
        <v>8212</v>
      </c>
      <c r="K2234" s="9">
        <v>71.53</v>
      </c>
      <c r="L2234" s="9">
        <v>96.5</v>
      </c>
      <c r="M2234" s="9">
        <v>0.61299999999999999</v>
      </c>
      <c r="N2234" s="9">
        <v>16</v>
      </c>
      <c r="O2234" s="9">
        <v>18652.595079999999</v>
      </c>
      <c r="P2234" s="9">
        <v>15887.56004</v>
      </c>
      <c r="Q2234" s="9">
        <v>11900.9</v>
      </c>
      <c r="R2234" s="12">
        <f>J2234*VLOOKUP(C2234,'Projeto Básico'!A:F,6,FALSE)</f>
        <v>14.239863242549491</v>
      </c>
    </row>
    <row r="2235" spans="1:18">
      <c r="A2235" t="str">
        <f t="shared" si="34"/>
        <v>Santa Bárbara do Monte VerdeMG</v>
      </c>
      <c r="B2235" s="21" t="s">
        <v>4641</v>
      </c>
      <c r="C2235" s="22" t="s">
        <v>24</v>
      </c>
      <c r="D2235" s="22" t="s">
        <v>2459</v>
      </c>
      <c r="E2235" s="9" t="s">
        <v>6525</v>
      </c>
      <c r="F2235" s="9">
        <v>3157278</v>
      </c>
      <c r="G2235" s="9" t="s">
        <v>1675</v>
      </c>
      <c r="H2235" s="9" t="s">
        <v>6526</v>
      </c>
      <c r="I2235" s="9">
        <v>417.92500000000001</v>
      </c>
      <c r="J2235" s="9">
        <v>3212</v>
      </c>
      <c r="K2235" s="9">
        <v>6.67</v>
      </c>
      <c r="L2235" s="9">
        <v>98.4</v>
      </c>
      <c r="M2235" s="9">
        <v>0.60599999999999998</v>
      </c>
      <c r="N2235" s="9" t="s">
        <v>151</v>
      </c>
      <c r="O2235" s="9">
        <v>13937.55452</v>
      </c>
      <c r="P2235" s="9">
        <v>12319.31955</v>
      </c>
      <c r="Q2235" s="9">
        <v>16014.68</v>
      </c>
      <c r="R2235" s="12">
        <f>J2235*VLOOKUP(C2235,'Projeto Básico'!A:F,6,FALSE)</f>
        <v>5.5697078342753246</v>
      </c>
    </row>
    <row r="2236" spans="1:18">
      <c r="A2236" t="str">
        <f t="shared" si="34"/>
        <v>Santa Bárbara do TugúrioMG</v>
      </c>
      <c r="B2236" s="21" t="s">
        <v>4641</v>
      </c>
      <c r="C2236" s="22" t="s">
        <v>24</v>
      </c>
      <c r="D2236" s="22" t="s">
        <v>2459</v>
      </c>
      <c r="E2236" s="9" t="s">
        <v>6527</v>
      </c>
      <c r="F2236" s="9">
        <v>3157302</v>
      </c>
      <c r="G2236" s="9" t="s">
        <v>6528</v>
      </c>
      <c r="H2236" s="9" t="s">
        <v>6529</v>
      </c>
      <c r="I2236" s="9">
        <v>194.56399999999999</v>
      </c>
      <c r="J2236" s="9">
        <v>4385</v>
      </c>
      <c r="K2236" s="9">
        <v>23.49</v>
      </c>
      <c r="L2236" s="9">
        <v>97.3</v>
      </c>
      <c r="M2236" s="9">
        <v>0.63700000000000001</v>
      </c>
      <c r="N2236" s="9" t="s">
        <v>151</v>
      </c>
      <c r="O2236" s="9">
        <v>15641.45854</v>
      </c>
      <c r="P2236" s="9">
        <v>14865.48006</v>
      </c>
      <c r="Q2236" s="9">
        <v>15355.35</v>
      </c>
      <c r="R2236" s="12">
        <f>J2236*VLOOKUP(C2236,'Projeto Básico'!A:F,6,FALSE)</f>
        <v>7.603726293056444</v>
      </c>
    </row>
    <row r="2237" spans="1:18">
      <c r="A2237" t="str">
        <f t="shared" si="34"/>
        <v>Santa Cruz de MinasMG</v>
      </c>
      <c r="B2237" s="21" t="s">
        <v>4641</v>
      </c>
      <c r="C2237" s="22" t="s">
        <v>24</v>
      </c>
      <c r="D2237" s="22" t="s">
        <v>2459</v>
      </c>
      <c r="E2237" s="9" t="s">
        <v>6530</v>
      </c>
      <c r="F2237" s="9">
        <v>3157336</v>
      </c>
      <c r="G2237" s="9" t="s">
        <v>6531</v>
      </c>
      <c r="H2237" s="9" t="s">
        <v>6532</v>
      </c>
      <c r="I2237" s="9">
        <v>3.5649999999999999</v>
      </c>
      <c r="J2237" s="9">
        <v>8723</v>
      </c>
      <c r="K2237" s="9">
        <v>2206.17</v>
      </c>
      <c r="L2237" s="9">
        <v>98.7</v>
      </c>
      <c r="M2237" s="9">
        <v>0.70599999999999996</v>
      </c>
      <c r="N2237" s="9">
        <v>10.1</v>
      </c>
      <c r="O2237" s="9">
        <v>15672.87876</v>
      </c>
      <c r="P2237" s="9">
        <v>13669.03368</v>
      </c>
      <c r="Q2237" s="9">
        <v>10312.09</v>
      </c>
      <c r="R2237" s="12">
        <f>J2237*VLOOKUP(C2237,'Projeto Básico'!A:F,6,FALSE)</f>
        <v>15.12595312527511</v>
      </c>
    </row>
    <row r="2238" spans="1:18">
      <c r="A2238" t="str">
        <f t="shared" si="34"/>
        <v>Santa Cruz de SalinasMG</v>
      </c>
      <c r="B2238" s="21" t="s">
        <v>4641</v>
      </c>
      <c r="C2238" s="22" t="s">
        <v>24</v>
      </c>
      <c r="D2238" s="22" t="s">
        <v>2459</v>
      </c>
      <c r="E2238" s="9" t="s">
        <v>6533</v>
      </c>
      <c r="F2238" s="9">
        <v>3157377</v>
      </c>
      <c r="G2238" s="9" t="s">
        <v>6531</v>
      </c>
      <c r="H2238" s="9" t="s">
        <v>6534</v>
      </c>
      <c r="I2238" s="9">
        <v>589.60699999999997</v>
      </c>
      <c r="J2238" s="9">
        <v>4074</v>
      </c>
      <c r="K2238" s="9">
        <v>7.46</v>
      </c>
      <c r="L2238" s="9">
        <v>99.6</v>
      </c>
      <c r="M2238" s="9">
        <v>0.57699999999999996</v>
      </c>
      <c r="N2238" s="9">
        <v>58.82</v>
      </c>
      <c r="O2238" s="9">
        <v>15258.401690000001</v>
      </c>
      <c r="P2238" s="9">
        <v>14386.519490000001</v>
      </c>
      <c r="Q2238" s="9">
        <v>10812.57</v>
      </c>
      <c r="R2238" s="12">
        <f>J2238*VLOOKUP(C2238,'Projeto Básico'!A:F,6,FALSE)</f>
        <v>7.0644426266617906</v>
      </c>
    </row>
    <row r="2239" spans="1:18">
      <c r="A2239" t="str">
        <f t="shared" si="34"/>
        <v>Santa Cruz do EscalvadoMG</v>
      </c>
      <c r="B2239" s="21" t="s">
        <v>4641</v>
      </c>
      <c r="C2239" s="22" t="s">
        <v>24</v>
      </c>
      <c r="D2239" s="22" t="s">
        <v>2459</v>
      </c>
      <c r="E2239" s="9" t="s">
        <v>6535</v>
      </c>
      <c r="F2239" s="9">
        <v>3157401</v>
      </c>
      <c r="G2239" s="9" t="s">
        <v>1681</v>
      </c>
      <c r="H2239" s="9" t="s">
        <v>6536</v>
      </c>
      <c r="I2239" s="9">
        <v>258.726</v>
      </c>
      <c r="J2239" s="9">
        <v>4693</v>
      </c>
      <c r="K2239" s="9">
        <v>19.29</v>
      </c>
      <c r="L2239" s="9">
        <v>97.2</v>
      </c>
      <c r="M2239" s="9">
        <v>0.625</v>
      </c>
      <c r="N2239" s="9">
        <v>24.39</v>
      </c>
      <c r="O2239" s="9">
        <v>22653.005659999999</v>
      </c>
      <c r="P2239" s="9">
        <v>16144.337879999999</v>
      </c>
      <c r="Q2239" s="9">
        <v>12275.8</v>
      </c>
      <c r="R2239" s="12">
        <f>J2239*VLOOKUP(C2239,'Projeto Básico'!A:F,6,FALSE)</f>
        <v>8.1378078662061331</v>
      </c>
    </row>
    <row r="2240" spans="1:18">
      <c r="A2240" t="str">
        <f t="shared" si="34"/>
        <v>Santa Efigênia de MinasMG</v>
      </c>
      <c r="B2240" s="21" t="s">
        <v>4641</v>
      </c>
      <c r="C2240" s="22" t="s">
        <v>24</v>
      </c>
      <c r="D2240" s="22" t="s">
        <v>2459</v>
      </c>
      <c r="E2240" s="9" t="s">
        <v>6537</v>
      </c>
      <c r="F2240" s="9">
        <v>3157500</v>
      </c>
      <c r="G2240" s="9" t="s">
        <v>6538</v>
      </c>
      <c r="H2240" s="9" t="s">
        <v>6539</v>
      </c>
      <c r="I2240" s="9">
        <v>131.965</v>
      </c>
      <c r="J2240" s="9">
        <v>4354</v>
      </c>
      <c r="K2240" s="9">
        <v>34.86</v>
      </c>
      <c r="L2240" s="9">
        <v>95.2</v>
      </c>
      <c r="M2240" s="9">
        <v>0.60699999999999998</v>
      </c>
      <c r="N2240" s="9">
        <v>53.57</v>
      </c>
      <c r="O2240" s="9">
        <v>14570.444740000001</v>
      </c>
      <c r="P2240" s="9">
        <v>11683.081480000001</v>
      </c>
      <c r="Q2240" s="9">
        <v>10619.49</v>
      </c>
      <c r="R2240" s="12">
        <f>J2240*VLOOKUP(C2240,'Projeto Básico'!A:F,6,FALSE)</f>
        <v>7.5499713295251443</v>
      </c>
    </row>
    <row r="2241" spans="1:18">
      <c r="A2241" t="str">
        <f t="shared" si="34"/>
        <v>Santa Fé de MinasMG</v>
      </c>
      <c r="B2241" s="21" t="s">
        <v>4641</v>
      </c>
      <c r="C2241" s="22" t="s">
        <v>24</v>
      </c>
      <c r="D2241" s="22" t="s">
        <v>2459</v>
      </c>
      <c r="E2241" s="9" t="s">
        <v>6540</v>
      </c>
      <c r="F2241" s="9">
        <v>3157609</v>
      </c>
      <c r="G2241" s="9" t="s">
        <v>3271</v>
      </c>
      <c r="H2241" s="9" t="s">
        <v>6541</v>
      </c>
      <c r="I2241" s="9">
        <v>2917.4479999999999</v>
      </c>
      <c r="J2241" s="9">
        <v>3806</v>
      </c>
      <c r="K2241" s="9">
        <v>1.36</v>
      </c>
      <c r="L2241" s="9">
        <v>97.2</v>
      </c>
      <c r="M2241" s="9">
        <v>0.61499999999999999</v>
      </c>
      <c r="N2241" s="9" t="s">
        <v>151</v>
      </c>
      <c r="O2241" s="9">
        <v>15425.91728</v>
      </c>
      <c r="P2241" s="9">
        <v>13551.326580000001</v>
      </c>
      <c r="Q2241" s="9">
        <v>12867.88</v>
      </c>
      <c r="R2241" s="12">
        <f>J2241*VLOOKUP(C2241,'Projeto Básico'!A:F,6,FALSE)</f>
        <v>6.599722296778296</v>
      </c>
    </row>
    <row r="2242" spans="1:18">
      <c r="A2242" t="str">
        <f t="shared" si="34"/>
        <v>Santa Helena de MinasMG</v>
      </c>
      <c r="B2242" s="21" t="s">
        <v>4641</v>
      </c>
      <c r="C2242" s="22" t="s">
        <v>24</v>
      </c>
      <c r="D2242" s="22" t="s">
        <v>2459</v>
      </c>
      <c r="E2242" s="9" t="s">
        <v>6542</v>
      </c>
      <c r="F2242" s="9">
        <v>3157658</v>
      </c>
      <c r="G2242" s="9" t="s">
        <v>6543</v>
      </c>
      <c r="H2242" s="9" t="s">
        <v>6544</v>
      </c>
      <c r="I2242" s="9">
        <v>276.43299999999999</v>
      </c>
      <c r="J2242" s="9">
        <v>6406</v>
      </c>
      <c r="K2242" s="9">
        <v>21.9</v>
      </c>
      <c r="L2242" s="9">
        <v>89.2</v>
      </c>
      <c r="M2242" s="9">
        <v>0.56699999999999995</v>
      </c>
      <c r="N2242" s="9">
        <v>11.24</v>
      </c>
      <c r="O2242" s="9">
        <v>15693.63082</v>
      </c>
      <c r="P2242" s="9">
        <v>14814.280489999999</v>
      </c>
      <c r="Q2242" s="9">
        <v>8512.39</v>
      </c>
      <c r="R2242" s="12">
        <f>J2242*VLOOKUP(C2242,'Projeto Básico'!A:F,6,FALSE)</f>
        <v>11.108203109080863</v>
      </c>
    </row>
    <row r="2243" spans="1:18">
      <c r="A2243" t="str">
        <f t="shared" si="34"/>
        <v>Santa JulianaMG</v>
      </c>
      <c r="B2243" s="21" t="s">
        <v>4641</v>
      </c>
      <c r="C2243" s="22" t="s">
        <v>24</v>
      </c>
      <c r="D2243" s="22" t="s">
        <v>2459</v>
      </c>
      <c r="E2243" s="9" t="s">
        <v>6545</v>
      </c>
      <c r="F2243" s="9">
        <v>3157708</v>
      </c>
      <c r="G2243" s="9" t="s">
        <v>6546</v>
      </c>
      <c r="H2243" s="9" t="s">
        <v>6547</v>
      </c>
      <c r="I2243" s="9">
        <v>723.78399999999999</v>
      </c>
      <c r="J2243" s="9">
        <v>14497</v>
      </c>
      <c r="K2243" s="9">
        <v>15.66</v>
      </c>
      <c r="L2243" s="9">
        <v>92</v>
      </c>
      <c r="M2243" s="9">
        <v>0.70599999999999996</v>
      </c>
      <c r="N2243" s="9">
        <v>9.76</v>
      </c>
      <c r="O2243" s="9">
        <v>50051.786610000003</v>
      </c>
      <c r="P2243" s="9">
        <v>43148.661719999996</v>
      </c>
      <c r="Q2243" s="9">
        <v>48973.02</v>
      </c>
      <c r="R2243" s="12">
        <f>J2243*VLOOKUP(C2243,'Projeto Básico'!A:F,6,FALSE)</f>
        <v>25.13824859075012</v>
      </c>
    </row>
    <row r="2244" spans="1:18">
      <c r="A2244" t="str">
        <f t="shared" si="34"/>
        <v>Santa LuziaMG</v>
      </c>
      <c r="B2244" s="21" t="s">
        <v>4641</v>
      </c>
      <c r="C2244" s="22" t="s">
        <v>24</v>
      </c>
      <c r="D2244" s="22" t="s">
        <v>2459</v>
      </c>
      <c r="E2244" s="9" t="s">
        <v>1691</v>
      </c>
      <c r="F2244" s="9">
        <v>3157807</v>
      </c>
      <c r="G2244" s="9" t="s">
        <v>6548</v>
      </c>
      <c r="H2244" s="9" t="s">
        <v>6549</v>
      </c>
      <c r="I2244" s="9">
        <v>235.20500000000001</v>
      </c>
      <c r="J2244" s="9">
        <v>221705</v>
      </c>
      <c r="K2244" s="9">
        <v>862.38</v>
      </c>
      <c r="L2244" s="9">
        <v>96.7</v>
      </c>
      <c r="M2244" s="9">
        <v>0.71499999999999997</v>
      </c>
      <c r="N2244" s="9">
        <v>9.81</v>
      </c>
      <c r="O2244" s="9">
        <v>405174.59918999998</v>
      </c>
      <c r="P2244" s="9">
        <v>386316.25839999999</v>
      </c>
      <c r="Q2244" s="9">
        <v>20505.41</v>
      </c>
      <c r="R2244" s="12">
        <f>J2244*VLOOKUP(C2244,'Projeto Básico'!A:F,6,FALSE)</f>
        <v>384.44336095828481</v>
      </c>
    </row>
    <row r="2245" spans="1:18">
      <c r="A2245" t="str">
        <f t="shared" si="34"/>
        <v>Santa MargaridaMG</v>
      </c>
      <c r="B2245" s="21" t="s">
        <v>4641</v>
      </c>
      <c r="C2245" s="22" t="s">
        <v>24</v>
      </c>
      <c r="D2245" s="22" t="s">
        <v>2459</v>
      </c>
      <c r="E2245" s="9" t="s">
        <v>6550</v>
      </c>
      <c r="F2245" s="9">
        <v>3157906</v>
      </c>
      <c r="G2245" s="9" t="s">
        <v>6551</v>
      </c>
      <c r="H2245" s="9" t="s">
        <v>6552</v>
      </c>
      <c r="I2245" s="9">
        <v>255.73</v>
      </c>
      <c r="J2245" s="9">
        <v>16393</v>
      </c>
      <c r="K2245" s="9">
        <v>58.7</v>
      </c>
      <c r="L2245" s="9">
        <v>93.2</v>
      </c>
      <c r="M2245" s="9">
        <v>0.61</v>
      </c>
      <c r="N2245" s="9">
        <v>8.44</v>
      </c>
      <c r="O2245" s="9">
        <v>32654.493719999999</v>
      </c>
      <c r="P2245" s="9">
        <v>31123.129710000001</v>
      </c>
      <c r="Q2245" s="9">
        <v>18756.599999999999</v>
      </c>
      <c r="R2245" s="12">
        <f>J2245*VLOOKUP(C2245,'Projeto Básico'!A:F,6,FALSE)</f>
        <v>28.425971521567682</v>
      </c>
    </row>
    <row r="2246" spans="1:18">
      <c r="A2246" t="str">
        <f t="shared" ref="A2246:A2309" si="35">CONCATENATE(E2246,C2246)</f>
        <v>Santa Maria de ItabiraMG</v>
      </c>
      <c r="B2246" s="21" t="s">
        <v>4641</v>
      </c>
      <c r="C2246" s="22" t="s">
        <v>24</v>
      </c>
      <c r="D2246" s="22" t="s">
        <v>2459</v>
      </c>
      <c r="E2246" s="9" t="s">
        <v>6553</v>
      </c>
      <c r="F2246" s="9">
        <v>3158003</v>
      </c>
      <c r="G2246" s="9" t="s">
        <v>1695</v>
      </c>
      <c r="H2246" s="9" t="s">
        <v>6554</v>
      </c>
      <c r="I2246" s="9">
        <v>597.44100000000003</v>
      </c>
      <c r="J2246" s="9">
        <v>10867</v>
      </c>
      <c r="K2246" s="9">
        <v>17.66</v>
      </c>
      <c r="L2246" s="9">
        <v>98.3</v>
      </c>
      <c r="M2246" s="9">
        <v>0.64800000000000002</v>
      </c>
      <c r="N2246" s="9">
        <v>17.09</v>
      </c>
      <c r="O2246" s="9">
        <v>24151.44054</v>
      </c>
      <c r="P2246" s="9">
        <v>33984.79782</v>
      </c>
      <c r="Q2246" s="9">
        <v>17404.04</v>
      </c>
      <c r="R2246" s="12">
        <f>J2246*VLOOKUP(C2246,'Projeto Básico'!A:F,6,FALSE)</f>
        <v>18.843715764343074</v>
      </c>
    </row>
    <row r="2247" spans="1:18">
      <c r="A2247" t="str">
        <f t="shared" si="35"/>
        <v>Santa Maria do SaltoMG</v>
      </c>
      <c r="B2247" s="21" t="s">
        <v>4641</v>
      </c>
      <c r="C2247" s="22" t="s">
        <v>24</v>
      </c>
      <c r="D2247" s="22" t="s">
        <v>2459</v>
      </c>
      <c r="E2247" s="9" t="s">
        <v>6555</v>
      </c>
      <c r="F2247" s="9">
        <v>3158102</v>
      </c>
      <c r="G2247" s="9" t="s">
        <v>1695</v>
      </c>
      <c r="H2247" s="9" t="s">
        <v>6556</v>
      </c>
      <c r="I2247" s="9">
        <v>440.60500000000002</v>
      </c>
      <c r="J2247" s="9">
        <v>5203</v>
      </c>
      <c r="K2247" s="9">
        <v>11.99</v>
      </c>
      <c r="L2247" s="9">
        <v>97.7</v>
      </c>
      <c r="M2247" s="9">
        <v>0.61299999999999999</v>
      </c>
      <c r="N2247" s="9" t="s">
        <v>151</v>
      </c>
      <c r="O2247" s="9">
        <v>14328.792960000001</v>
      </c>
      <c r="P2247" s="9">
        <v>13794.81302</v>
      </c>
      <c r="Q2247" s="9">
        <v>9002.23</v>
      </c>
      <c r="R2247" s="12">
        <f>J2247*VLOOKUP(C2247,'Projeto Básico'!A:F,6,FALSE)</f>
        <v>9.0221637178500984</v>
      </c>
    </row>
    <row r="2248" spans="1:18">
      <c r="A2248" t="str">
        <f t="shared" si="35"/>
        <v>Santa Maria do SuaçuíMG</v>
      </c>
      <c r="B2248" s="21" t="s">
        <v>4641</v>
      </c>
      <c r="C2248" s="22" t="s">
        <v>24</v>
      </c>
      <c r="D2248" s="22" t="s">
        <v>2459</v>
      </c>
      <c r="E2248" s="9" t="s">
        <v>6557</v>
      </c>
      <c r="F2248" s="9">
        <v>3158201</v>
      </c>
      <c r="G2248" s="9" t="s">
        <v>1695</v>
      </c>
      <c r="H2248" s="9" t="s">
        <v>6558</v>
      </c>
      <c r="I2248" s="9">
        <v>624.04700000000003</v>
      </c>
      <c r="J2248" s="9">
        <v>14607</v>
      </c>
      <c r="K2248" s="9">
        <v>23.07</v>
      </c>
      <c r="L2248" s="9">
        <v>96.9</v>
      </c>
      <c r="M2248" s="9">
        <v>0.64</v>
      </c>
      <c r="N2248" s="9">
        <v>6.37</v>
      </c>
      <c r="O2248" s="9">
        <v>36807.116110000003</v>
      </c>
      <c r="P2248" s="9">
        <v>25356.217799999999</v>
      </c>
      <c r="Q2248" s="9">
        <v>10633.4</v>
      </c>
      <c r="R2248" s="12">
        <f>J2248*VLOOKUP(C2248,'Projeto Básico'!A:F,6,FALSE)</f>
        <v>25.328992009732151</v>
      </c>
    </row>
    <row r="2249" spans="1:18">
      <c r="A2249" t="str">
        <f t="shared" si="35"/>
        <v>Santana da VargemMG</v>
      </c>
      <c r="B2249" s="21" t="s">
        <v>4641</v>
      </c>
      <c r="C2249" s="22" t="s">
        <v>24</v>
      </c>
      <c r="D2249" s="22" t="s">
        <v>2459</v>
      </c>
      <c r="E2249" s="9" t="s">
        <v>6559</v>
      </c>
      <c r="F2249" s="9">
        <v>3158300</v>
      </c>
      <c r="G2249" s="9" t="s">
        <v>6560</v>
      </c>
      <c r="H2249" s="9" t="s">
        <v>6561</v>
      </c>
      <c r="I2249" s="9">
        <v>172.44399999999999</v>
      </c>
      <c r="J2249" s="9">
        <v>7047</v>
      </c>
      <c r="K2249" s="9">
        <v>41.93</v>
      </c>
      <c r="L2249" s="9">
        <v>98.8</v>
      </c>
      <c r="M2249" s="9">
        <v>0.69799999999999995</v>
      </c>
      <c r="N2249" s="9">
        <v>13.33</v>
      </c>
      <c r="O2249" s="9">
        <v>20134.572390000001</v>
      </c>
      <c r="P2249" s="9">
        <v>17014.801380000001</v>
      </c>
      <c r="Q2249" s="9">
        <v>22466.55</v>
      </c>
      <c r="R2249" s="12">
        <f>J2249*VLOOKUP(C2249,'Projeto Básico'!A:F,6,FALSE)</f>
        <v>12.21971703242161</v>
      </c>
    </row>
    <row r="2250" spans="1:18">
      <c r="A2250" t="str">
        <f t="shared" si="35"/>
        <v>Santana de CataguasesMG</v>
      </c>
      <c r="B2250" s="21" t="s">
        <v>4641</v>
      </c>
      <c r="C2250" s="22" t="s">
        <v>24</v>
      </c>
      <c r="D2250" s="22" t="s">
        <v>2459</v>
      </c>
      <c r="E2250" s="9" t="s">
        <v>6562</v>
      </c>
      <c r="F2250" s="9">
        <v>3158409</v>
      </c>
      <c r="G2250" s="9" t="s">
        <v>391</v>
      </c>
      <c r="H2250" s="9" t="s">
        <v>6563</v>
      </c>
      <c r="I2250" s="9">
        <v>161.48599999999999</v>
      </c>
      <c r="J2250" s="9">
        <v>3909</v>
      </c>
      <c r="K2250" s="9">
        <v>22.43</v>
      </c>
      <c r="L2250" s="9">
        <v>100</v>
      </c>
      <c r="M2250" s="9">
        <v>0.69399999999999995</v>
      </c>
      <c r="N2250" s="9" t="s">
        <v>151</v>
      </c>
      <c r="O2250" s="9">
        <v>14969.062190000001</v>
      </c>
      <c r="P2250" s="9">
        <v>13998.4426</v>
      </c>
      <c r="Q2250" s="9">
        <v>11767.31</v>
      </c>
      <c r="R2250" s="12">
        <f>J2250*VLOOKUP(C2250,'Projeto Básico'!A:F,6,FALSE)</f>
        <v>6.7783274981887436</v>
      </c>
    </row>
    <row r="2251" spans="1:18">
      <c r="A2251" t="str">
        <f t="shared" si="35"/>
        <v>Santana de PirapamaMG</v>
      </c>
      <c r="B2251" s="21" t="s">
        <v>4641</v>
      </c>
      <c r="C2251" s="22" t="s">
        <v>24</v>
      </c>
      <c r="D2251" s="22" t="s">
        <v>2459</v>
      </c>
      <c r="E2251" s="9" t="s">
        <v>6564</v>
      </c>
      <c r="F2251" s="9">
        <v>3158508</v>
      </c>
      <c r="G2251" s="9" t="s">
        <v>6565</v>
      </c>
      <c r="H2251" s="9" t="s">
        <v>6566</v>
      </c>
      <c r="I2251" s="9">
        <v>1255.8320000000001</v>
      </c>
      <c r="J2251" s="9">
        <v>7538</v>
      </c>
      <c r="K2251" s="9">
        <v>6.38</v>
      </c>
      <c r="L2251" s="9">
        <v>99.5</v>
      </c>
      <c r="M2251" s="9">
        <v>0.628</v>
      </c>
      <c r="N2251" s="9">
        <v>18.52</v>
      </c>
      <c r="O2251" s="9">
        <v>17699.75416</v>
      </c>
      <c r="P2251" s="9">
        <v>14837.425950000001</v>
      </c>
      <c r="Q2251" s="9">
        <v>13670.55</v>
      </c>
      <c r="R2251" s="12">
        <f>J2251*VLOOKUP(C2251,'Projeto Básico'!A:F,6,FALSE)</f>
        <v>13.071126293514133</v>
      </c>
    </row>
    <row r="2252" spans="1:18">
      <c r="A2252" t="str">
        <f t="shared" si="35"/>
        <v>Santana do DesertoMG</v>
      </c>
      <c r="B2252" s="21" t="s">
        <v>4641</v>
      </c>
      <c r="C2252" s="22" t="s">
        <v>24</v>
      </c>
      <c r="D2252" s="22" t="s">
        <v>2459</v>
      </c>
      <c r="E2252" s="9" t="s">
        <v>6567</v>
      </c>
      <c r="F2252" s="9">
        <v>3158607</v>
      </c>
      <c r="G2252" s="9" t="s">
        <v>391</v>
      </c>
      <c r="H2252" s="9" t="s">
        <v>6568</v>
      </c>
      <c r="I2252" s="9">
        <v>182.655</v>
      </c>
      <c r="J2252" s="9">
        <v>3985</v>
      </c>
      <c r="K2252" s="9">
        <v>21.13</v>
      </c>
      <c r="L2252" s="9">
        <v>95.9</v>
      </c>
      <c r="M2252" s="9">
        <v>0.65100000000000002</v>
      </c>
      <c r="N2252" s="9">
        <v>37.04</v>
      </c>
      <c r="O2252" s="9">
        <v>15111.16577</v>
      </c>
      <c r="P2252" s="9">
        <v>13767.79927</v>
      </c>
      <c r="Q2252" s="9">
        <v>11311.05</v>
      </c>
      <c r="R2252" s="12">
        <f>J2252*VLOOKUP(C2252,'Projeto Básico'!A:F,6,FALSE)</f>
        <v>6.9101138603945111</v>
      </c>
    </row>
    <row r="2253" spans="1:18">
      <c r="A2253" t="str">
        <f t="shared" si="35"/>
        <v>Santana do GarambéuMG</v>
      </c>
      <c r="B2253" s="21" t="s">
        <v>4641</v>
      </c>
      <c r="C2253" s="22" t="s">
        <v>24</v>
      </c>
      <c r="D2253" s="22" t="s">
        <v>2459</v>
      </c>
      <c r="E2253" s="9" t="s">
        <v>6569</v>
      </c>
      <c r="F2253" s="9">
        <v>3158706</v>
      </c>
      <c r="G2253" s="9" t="s">
        <v>391</v>
      </c>
      <c r="H2253" s="9" t="s">
        <v>6570</v>
      </c>
      <c r="I2253" s="9">
        <v>203.07400000000001</v>
      </c>
      <c r="J2253" s="9">
        <v>2494</v>
      </c>
      <c r="K2253" s="9">
        <v>11</v>
      </c>
      <c r="L2253" s="9">
        <v>99</v>
      </c>
      <c r="M2253" s="9">
        <v>0.66700000000000004</v>
      </c>
      <c r="N2253" s="9" t="s">
        <v>151</v>
      </c>
      <c r="O2253" s="9">
        <v>13244.313920000001</v>
      </c>
      <c r="P2253" s="9">
        <v>12114.19695</v>
      </c>
      <c r="Q2253" s="9">
        <v>14257.44</v>
      </c>
      <c r="R2253" s="12">
        <f>J2253*VLOOKUP(C2253,'Projeto Básico'!A:F,6,FALSE)</f>
        <v>4.3246735176471542</v>
      </c>
    </row>
    <row r="2254" spans="1:18">
      <c r="A2254" t="str">
        <f t="shared" si="35"/>
        <v>Santana do JacaréMG</v>
      </c>
      <c r="B2254" s="21" t="s">
        <v>4641</v>
      </c>
      <c r="C2254" s="22" t="s">
        <v>24</v>
      </c>
      <c r="D2254" s="22" t="s">
        <v>2459</v>
      </c>
      <c r="E2254" s="9" t="s">
        <v>6571</v>
      </c>
      <c r="F2254" s="9">
        <v>3158805</v>
      </c>
      <c r="G2254" s="9" t="s">
        <v>391</v>
      </c>
      <c r="H2254" s="9" t="s">
        <v>6572</v>
      </c>
      <c r="I2254" s="9">
        <v>106.169</v>
      </c>
      <c r="J2254" s="9">
        <v>4847</v>
      </c>
      <c r="K2254" s="9">
        <v>43.39</v>
      </c>
      <c r="L2254" s="9">
        <v>99.6</v>
      </c>
      <c r="M2254" s="9">
        <v>0.64700000000000002</v>
      </c>
      <c r="N2254" s="9" t="s">
        <v>151</v>
      </c>
      <c r="O2254" s="9">
        <v>14496.70163</v>
      </c>
      <c r="P2254" s="9">
        <v>12530.73445</v>
      </c>
      <c r="Q2254" s="9">
        <v>19815.61</v>
      </c>
      <c r="R2254" s="12">
        <f>J2254*VLOOKUP(C2254,'Projeto Básico'!A:F,6,FALSE)</f>
        <v>8.4048486527809771</v>
      </c>
    </row>
    <row r="2255" spans="1:18">
      <c r="A2255" t="str">
        <f t="shared" si="35"/>
        <v>Santana do ManhuaçuMG</v>
      </c>
      <c r="B2255" s="21" t="s">
        <v>4641</v>
      </c>
      <c r="C2255" s="22" t="s">
        <v>24</v>
      </c>
      <c r="D2255" s="22" t="s">
        <v>2459</v>
      </c>
      <c r="E2255" s="9" t="s">
        <v>6573</v>
      </c>
      <c r="F2255" s="9">
        <v>3158904</v>
      </c>
      <c r="G2255" s="9" t="s">
        <v>391</v>
      </c>
      <c r="H2255" s="9" t="s">
        <v>6574</v>
      </c>
      <c r="I2255" s="9">
        <v>347.36200000000002</v>
      </c>
      <c r="J2255" s="9">
        <v>8660</v>
      </c>
      <c r="K2255" s="9">
        <v>24.71</v>
      </c>
      <c r="L2255" s="9">
        <v>96</v>
      </c>
      <c r="M2255" s="9">
        <v>0.621</v>
      </c>
      <c r="N2255" s="9">
        <v>20</v>
      </c>
      <c r="O2255" s="9">
        <v>18211.067210000001</v>
      </c>
      <c r="P2255" s="9">
        <v>16005.85144</v>
      </c>
      <c r="Q2255" s="9">
        <v>16300</v>
      </c>
      <c r="R2255" s="12">
        <f>J2255*VLOOKUP(C2255,'Projeto Básico'!A:F,6,FALSE)</f>
        <v>15.016709167130857</v>
      </c>
    </row>
    <row r="2256" spans="1:18">
      <c r="A2256" t="str">
        <f t="shared" si="35"/>
        <v>Santana do ParaísoMG</v>
      </c>
      <c r="B2256" s="21" t="s">
        <v>4641</v>
      </c>
      <c r="C2256" s="22" t="s">
        <v>24</v>
      </c>
      <c r="D2256" s="22" t="s">
        <v>2459</v>
      </c>
      <c r="E2256" s="9" t="s">
        <v>6575</v>
      </c>
      <c r="F2256" s="9">
        <v>3158953</v>
      </c>
      <c r="G2256" s="9" t="s">
        <v>3905</v>
      </c>
      <c r="H2256" s="9" t="s">
        <v>6576</v>
      </c>
      <c r="I2256" s="9">
        <v>276.06700000000001</v>
      </c>
      <c r="J2256" s="9">
        <v>36048</v>
      </c>
      <c r="K2256" s="9">
        <v>98.76</v>
      </c>
      <c r="L2256" s="9">
        <v>97.1</v>
      </c>
      <c r="M2256" s="9">
        <v>0.68500000000000005</v>
      </c>
      <c r="N2256" s="9">
        <v>8.5</v>
      </c>
      <c r="O2256" s="9">
        <v>57990.219680000002</v>
      </c>
      <c r="P2256" s="9">
        <v>55456.437129999998</v>
      </c>
      <c r="Q2256" s="9">
        <v>21964.52</v>
      </c>
      <c r="R2256" s="12">
        <f>J2256*VLOOKUP(C2256,'Projeto Básico'!A:F,6,FALSE)</f>
        <v>62.508352431493428</v>
      </c>
    </row>
    <row r="2257" spans="1:18">
      <c r="A2257" t="str">
        <f t="shared" si="35"/>
        <v>Santana do RiachoMG</v>
      </c>
      <c r="B2257" s="21" t="s">
        <v>4641</v>
      </c>
      <c r="C2257" s="22" t="s">
        <v>24</v>
      </c>
      <c r="D2257" s="22" t="s">
        <v>2459</v>
      </c>
      <c r="E2257" s="9" t="s">
        <v>6577</v>
      </c>
      <c r="F2257" s="9">
        <v>3159001</v>
      </c>
      <c r="G2257" s="9" t="s">
        <v>214</v>
      </c>
      <c r="H2257" s="9" t="s">
        <v>6578</v>
      </c>
      <c r="I2257" s="9">
        <v>677.20699999999999</v>
      </c>
      <c r="J2257" s="9">
        <v>4334</v>
      </c>
      <c r="K2257" s="9">
        <v>5.94</v>
      </c>
      <c r="L2257" s="9">
        <v>98.2</v>
      </c>
      <c r="M2257" s="9">
        <v>0.66500000000000004</v>
      </c>
      <c r="N2257" s="9">
        <v>18.87</v>
      </c>
      <c r="O2257" s="9">
        <v>16850.37815</v>
      </c>
      <c r="P2257" s="9">
        <v>15122.3097</v>
      </c>
      <c r="Q2257" s="9">
        <v>20829.39</v>
      </c>
      <c r="R2257" s="12">
        <f>J2257*VLOOKUP(C2257,'Projeto Básico'!A:F,6,FALSE)</f>
        <v>7.5152907078920475</v>
      </c>
    </row>
    <row r="2258" spans="1:18">
      <c r="A2258" t="str">
        <f t="shared" si="35"/>
        <v>Santana dos MontesMG</v>
      </c>
      <c r="B2258" s="21" t="s">
        <v>4641</v>
      </c>
      <c r="C2258" s="22" t="s">
        <v>24</v>
      </c>
      <c r="D2258" s="22" t="s">
        <v>2459</v>
      </c>
      <c r="E2258" s="9" t="s">
        <v>6579</v>
      </c>
      <c r="F2258" s="9">
        <v>3159100</v>
      </c>
      <c r="G2258" s="9" t="s">
        <v>391</v>
      </c>
      <c r="H2258" s="9" t="s">
        <v>6580</v>
      </c>
      <c r="I2258" s="9">
        <v>196.565</v>
      </c>
      <c r="J2258" s="9">
        <v>3753</v>
      </c>
      <c r="K2258" s="9">
        <v>19.440000000000001</v>
      </c>
      <c r="L2258" s="9">
        <v>96.8</v>
      </c>
      <c r="M2258" s="9">
        <v>0.64700000000000002</v>
      </c>
      <c r="N2258" s="9" t="s">
        <v>151</v>
      </c>
      <c r="O2258" s="9">
        <v>13084.659229999999</v>
      </c>
      <c r="P2258" s="9">
        <v>10835.80112</v>
      </c>
      <c r="Q2258" s="9">
        <v>12088.82</v>
      </c>
      <c r="R2258" s="12">
        <f>J2258*VLOOKUP(C2258,'Projeto Básico'!A:F,6,FALSE)</f>
        <v>6.5078186494505896</v>
      </c>
    </row>
    <row r="2259" spans="1:18">
      <c r="A2259" t="str">
        <f t="shared" si="35"/>
        <v>Santa Rita de CaldasMG</v>
      </c>
      <c r="B2259" s="21" t="s">
        <v>4641</v>
      </c>
      <c r="C2259" s="22" t="s">
        <v>24</v>
      </c>
      <c r="D2259" s="22" t="s">
        <v>2459</v>
      </c>
      <c r="E2259" s="9" t="s">
        <v>6581</v>
      </c>
      <c r="F2259" s="9">
        <v>3159209</v>
      </c>
      <c r="G2259" s="9" t="s">
        <v>1702</v>
      </c>
      <c r="H2259" s="9" t="s">
        <v>6582</v>
      </c>
      <c r="I2259" s="9">
        <v>503.01100000000002</v>
      </c>
      <c r="J2259" s="9">
        <v>8900</v>
      </c>
      <c r="K2259" s="9">
        <v>17.95</v>
      </c>
      <c r="L2259" s="9">
        <v>98.4</v>
      </c>
      <c r="M2259" s="9">
        <v>0.69</v>
      </c>
      <c r="N2259" s="9" t="s">
        <v>151</v>
      </c>
      <c r="O2259" s="9">
        <v>22856.574779999999</v>
      </c>
      <c r="P2259" s="9">
        <v>19798.640510000001</v>
      </c>
      <c r="Q2259" s="9">
        <v>20668.11</v>
      </c>
      <c r="R2259" s="12">
        <f>J2259*VLOOKUP(C2259,'Projeto Básico'!A:F,6,FALSE)</f>
        <v>15.432876626728017</v>
      </c>
    </row>
    <row r="2260" spans="1:18">
      <c r="A2260" t="str">
        <f t="shared" si="35"/>
        <v>Santa Rita de JacutingaMG</v>
      </c>
      <c r="B2260" s="21" t="s">
        <v>4641</v>
      </c>
      <c r="C2260" s="22" t="s">
        <v>24</v>
      </c>
      <c r="D2260" s="22" t="s">
        <v>2459</v>
      </c>
      <c r="E2260" s="9" t="s">
        <v>6583</v>
      </c>
      <c r="F2260" s="9">
        <v>3159308</v>
      </c>
      <c r="G2260" s="9" t="s">
        <v>1702</v>
      </c>
      <c r="H2260" s="9" t="s">
        <v>6584</v>
      </c>
      <c r="I2260" s="9">
        <v>420.94</v>
      </c>
      <c r="J2260" s="9">
        <v>4843</v>
      </c>
      <c r="K2260" s="9">
        <v>11.86</v>
      </c>
      <c r="L2260" s="9">
        <v>99</v>
      </c>
      <c r="M2260" s="9">
        <v>0.68200000000000005</v>
      </c>
      <c r="N2260" s="9">
        <v>23.81</v>
      </c>
      <c r="O2260" s="9">
        <v>15734.64106</v>
      </c>
      <c r="P2260" s="9">
        <v>14374.86447</v>
      </c>
      <c r="Q2260" s="9">
        <v>13777.15</v>
      </c>
      <c r="R2260" s="12">
        <f>J2260*VLOOKUP(C2260,'Projeto Básico'!A:F,6,FALSE)</f>
        <v>8.3979125284543574</v>
      </c>
    </row>
    <row r="2261" spans="1:18">
      <c r="A2261" t="str">
        <f t="shared" si="35"/>
        <v>Santa Rita de MinasMG</v>
      </c>
      <c r="B2261" s="21" t="s">
        <v>4641</v>
      </c>
      <c r="C2261" s="22" t="s">
        <v>24</v>
      </c>
      <c r="D2261" s="22" t="s">
        <v>2459</v>
      </c>
      <c r="E2261" s="9" t="s">
        <v>6585</v>
      </c>
      <c r="F2261" s="9">
        <v>3159357</v>
      </c>
      <c r="G2261" s="9" t="s">
        <v>1702</v>
      </c>
      <c r="H2261" s="9" t="s">
        <v>6586</v>
      </c>
      <c r="I2261" s="9">
        <v>68.153000000000006</v>
      </c>
      <c r="J2261" s="9">
        <v>7322</v>
      </c>
      <c r="K2261" s="9">
        <v>96.06</v>
      </c>
      <c r="L2261" s="9">
        <v>95.8</v>
      </c>
      <c r="M2261" s="9">
        <v>0.61299999999999999</v>
      </c>
      <c r="N2261" s="9" t="s">
        <v>151</v>
      </c>
      <c r="O2261" s="9">
        <v>16304.65446</v>
      </c>
      <c r="P2261" s="9">
        <v>14908.252339999999</v>
      </c>
      <c r="Q2261" s="9">
        <v>17215.93</v>
      </c>
      <c r="R2261" s="12">
        <f>J2261*VLOOKUP(C2261,'Projeto Básico'!A:F,6,FALSE)</f>
        <v>12.69657557987669</v>
      </c>
    </row>
    <row r="2262" spans="1:18">
      <c r="A2262" t="str">
        <f t="shared" si="35"/>
        <v>Santa Rita de IbitipocaMG</v>
      </c>
      <c r="B2262" s="21" t="s">
        <v>4641</v>
      </c>
      <c r="C2262" s="22" t="s">
        <v>24</v>
      </c>
      <c r="D2262" s="22" t="s">
        <v>2459</v>
      </c>
      <c r="E2262" s="9" t="s">
        <v>6587</v>
      </c>
      <c r="F2262" s="9">
        <v>3159407</v>
      </c>
      <c r="G2262" s="9" t="s">
        <v>6588</v>
      </c>
      <c r="H2262" s="9" t="s">
        <v>6589</v>
      </c>
      <c r="I2262" s="9">
        <v>324.23399999999998</v>
      </c>
      <c r="J2262" s="9">
        <v>3380</v>
      </c>
      <c r="K2262" s="9">
        <v>11.05</v>
      </c>
      <c r="L2262" s="9">
        <v>99.1</v>
      </c>
      <c r="M2262" s="9">
        <v>0.63</v>
      </c>
      <c r="N2262" s="9" t="s">
        <v>151</v>
      </c>
      <c r="O2262" s="9">
        <v>14558.620150000001</v>
      </c>
      <c r="P2262" s="9">
        <v>12440.54818</v>
      </c>
      <c r="Q2262" s="9">
        <v>18783.419999999998</v>
      </c>
      <c r="R2262" s="12">
        <f>J2262*VLOOKUP(C2262,'Projeto Básico'!A:F,6,FALSE)</f>
        <v>5.8610250559933368</v>
      </c>
    </row>
    <row r="2263" spans="1:18">
      <c r="A2263" t="str">
        <f t="shared" si="35"/>
        <v>Santa Rita do ItuetoMG</v>
      </c>
      <c r="B2263" s="21" t="s">
        <v>4641</v>
      </c>
      <c r="C2263" s="22" t="s">
        <v>24</v>
      </c>
      <c r="D2263" s="22" t="s">
        <v>2459</v>
      </c>
      <c r="E2263" s="9" t="s">
        <v>6590</v>
      </c>
      <c r="F2263" s="9">
        <v>3159506</v>
      </c>
      <c r="G2263" s="9" t="s">
        <v>1702</v>
      </c>
      <c r="H2263" s="9" t="s">
        <v>6591</v>
      </c>
      <c r="I2263" s="9">
        <v>485.08100000000002</v>
      </c>
      <c r="J2263" s="9">
        <v>5426</v>
      </c>
      <c r="K2263" s="9">
        <v>11.74</v>
      </c>
      <c r="L2263" s="9">
        <v>97</v>
      </c>
      <c r="M2263" s="9">
        <v>0.60699999999999998</v>
      </c>
      <c r="N2263" s="9">
        <v>22.47</v>
      </c>
      <c r="O2263" s="9">
        <v>16906.150519999999</v>
      </c>
      <c r="P2263" s="9">
        <v>15447.090179999999</v>
      </c>
      <c r="Q2263" s="9">
        <v>22460.91</v>
      </c>
      <c r="R2263" s="12">
        <f>J2263*VLOOKUP(C2263,'Projeto Básico'!A:F,6,FALSE)</f>
        <v>9.408852649059126</v>
      </c>
    </row>
    <row r="2264" spans="1:18">
      <c r="A2264" t="str">
        <f t="shared" si="35"/>
        <v>Santa Rita do SapucaíMG</v>
      </c>
      <c r="B2264" s="21" t="s">
        <v>4641</v>
      </c>
      <c r="C2264" s="22" t="s">
        <v>24</v>
      </c>
      <c r="D2264" s="22" t="s">
        <v>2459</v>
      </c>
      <c r="E2264" s="9" t="s">
        <v>6592</v>
      </c>
      <c r="F2264" s="9">
        <v>3159605</v>
      </c>
      <c r="G2264" s="9" t="s">
        <v>1702</v>
      </c>
      <c r="H2264" s="9" t="s">
        <v>6593</v>
      </c>
      <c r="I2264" s="9">
        <v>352.96899999999999</v>
      </c>
      <c r="J2264" s="9">
        <v>44226</v>
      </c>
      <c r="K2264" s="9">
        <v>106.96</v>
      </c>
      <c r="L2264" s="9">
        <v>98</v>
      </c>
      <c r="M2264" s="9">
        <v>0.72099999999999997</v>
      </c>
      <c r="N2264" s="9">
        <v>6.36</v>
      </c>
      <c r="O2264" s="9">
        <v>89451.883059999993</v>
      </c>
      <c r="P2264" s="9">
        <v>76633.868459999998</v>
      </c>
      <c r="Q2264" s="9">
        <v>37969.300000000003</v>
      </c>
      <c r="R2264" s="12">
        <f>J2264*VLOOKUP(C2264,'Projeto Básico'!A:F,6,FALSE)</f>
        <v>76.68925861726666</v>
      </c>
    </row>
    <row r="2265" spans="1:18">
      <c r="A2265" t="str">
        <f t="shared" si="35"/>
        <v>Santa Rosa da SerraMG</v>
      </c>
      <c r="B2265" s="21" t="s">
        <v>4641</v>
      </c>
      <c r="C2265" s="22" t="s">
        <v>24</v>
      </c>
      <c r="D2265" s="22" t="s">
        <v>2459</v>
      </c>
      <c r="E2265" s="9" t="s">
        <v>6594</v>
      </c>
      <c r="F2265" s="9">
        <v>3159704</v>
      </c>
      <c r="G2265" s="9" t="s">
        <v>6595</v>
      </c>
      <c r="H2265" s="9" t="s">
        <v>6596</v>
      </c>
      <c r="I2265" s="9">
        <v>284.334</v>
      </c>
      <c r="J2265" s="9">
        <v>3364</v>
      </c>
      <c r="K2265" s="9">
        <v>11.34</v>
      </c>
      <c r="L2265" s="9">
        <v>98.8</v>
      </c>
      <c r="M2265" s="9">
        <v>0.70499999999999996</v>
      </c>
      <c r="N2265" s="9">
        <v>52.63</v>
      </c>
      <c r="O2265" s="9">
        <v>15348.278710000001</v>
      </c>
      <c r="P2265" s="9">
        <v>13127.406370000001</v>
      </c>
      <c r="Q2265" s="9">
        <v>22156.2</v>
      </c>
      <c r="R2265" s="12">
        <f>J2265*VLOOKUP(C2265,'Projeto Básico'!A:F,6,FALSE)</f>
        <v>5.8332805586868597</v>
      </c>
    </row>
    <row r="2266" spans="1:18">
      <c r="A2266" t="str">
        <f t="shared" si="35"/>
        <v>Santa VitóriaMG</v>
      </c>
      <c r="B2266" s="21" t="s">
        <v>4641</v>
      </c>
      <c r="C2266" s="22" t="s">
        <v>24</v>
      </c>
      <c r="D2266" s="22" t="s">
        <v>2459</v>
      </c>
      <c r="E2266" s="9" t="s">
        <v>6597</v>
      </c>
      <c r="F2266" s="9">
        <v>3159803</v>
      </c>
      <c r="G2266" s="9" t="s">
        <v>6598</v>
      </c>
      <c r="H2266" s="9" t="s">
        <v>6599</v>
      </c>
      <c r="I2266" s="9">
        <v>2998.364</v>
      </c>
      <c r="J2266" s="9">
        <v>19997</v>
      </c>
      <c r="K2266" s="9">
        <v>6.04</v>
      </c>
      <c r="L2266" s="9">
        <v>97.4</v>
      </c>
      <c r="M2266" s="9">
        <v>0.71</v>
      </c>
      <c r="N2266" s="9">
        <v>9.2200000000000006</v>
      </c>
      <c r="O2266" s="9">
        <v>135887.23645999999</v>
      </c>
      <c r="P2266" s="9">
        <v>108792.25874999999</v>
      </c>
      <c r="Q2266" s="9">
        <v>35039.620000000003</v>
      </c>
      <c r="R2266" s="12">
        <f>J2266*VLOOKUP(C2266,'Projeto Básico'!A:F,6,FALSE)</f>
        <v>34.675419539851703</v>
      </c>
    </row>
    <row r="2267" spans="1:18">
      <c r="A2267" t="str">
        <f t="shared" si="35"/>
        <v>Santo Antônio do AmparoMG</v>
      </c>
      <c r="B2267" s="21" t="s">
        <v>4641</v>
      </c>
      <c r="C2267" s="22" t="s">
        <v>24</v>
      </c>
      <c r="D2267" s="22" t="s">
        <v>2459</v>
      </c>
      <c r="E2267" s="9" t="s">
        <v>6600</v>
      </c>
      <c r="F2267" s="9">
        <v>3159902</v>
      </c>
      <c r="G2267" s="9" t="s">
        <v>1642</v>
      </c>
      <c r="H2267" s="9" t="s">
        <v>6601</v>
      </c>
      <c r="I2267" s="9">
        <v>488.88499999999999</v>
      </c>
      <c r="J2267" s="9">
        <v>18697</v>
      </c>
      <c r="K2267" s="9">
        <v>35.479999999999997</v>
      </c>
      <c r="L2267" s="9">
        <v>96.9</v>
      </c>
      <c r="M2267" s="9">
        <v>0.67200000000000004</v>
      </c>
      <c r="N2267" s="9">
        <v>5.62</v>
      </c>
      <c r="O2267" s="9">
        <v>52115.927430000003</v>
      </c>
      <c r="P2267" s="9">
        <v>43882.407350000001</v>
      </c>
      <c r="Q2267" s="9">
        <v>17170.099999999999</v>
      </c>
      <c r="R2267" s="12">
        <f>J2267*VLOOKUP(C2267,'Projeto Básico'!A:F,6,FALSE)</f>
        <v>32.42117913370042</v>
      </c>
    </row>
    <row r="2268" spans="1:18">
      <c r="A2268" t="str">
        <f t="shared" si="35"/>
        <v>Santo Antônio do AventureiroMG</v>
      </c>
      <c r="B2268" s="21" t="s">
        <v>4641</v>
      </c>
      <c r="C2268" s="22" t="s">
        <v>24</v>
      </c>
      <c r="D2268" s="22" t="s">
        <v>2459</v>
      </c>
      <c r="E2268" s="9" t="s">
        <v>6602</v>
      </c>
      <c r="F2268" s="9">
        <v>3160009</v>
      </c>
      <c r="G2268" s="9" t="s">
        <v>6603</v>
      </c>
      <c r="H2268" s="9" t="s">
        <v>6604</v>
      </c>
      <c r="I2268" s="9">
        <v>202.03200000000001</v>
      </c>
      <c r="J2268" s="9">
        <v>3602</v>
      </c>
      <c r="K2268" s="9">
        <v>17.510000000000002</v>
      </c>
      <c r="L2268" s="9">
        <v>98.4</v>
      </c>
      <c r="M2268" s="9">
        <v>0.67100000000000004</v>
      </c>
      <c r="N2268" s="9" t="s">
        <v>151</v>
      </c>
      <c r="O2268" s="9">
        <v>13881.31021</v>
      </c>
      <c r="P2268" s="9">
        <v>11691.28227</v>
      </c>
      <c r="Q2268" s="9">
        <v>15545.66</v>
      </c>
      <c r="R2268" s="12">
        <f>J2268*VLOOKUP(C2268,'Projeto Básico'!A:F,6,FALSE)</f>
        <v>6.2459799561207099</v>
      </c>
    </row>
    <row r="2269" spans="1:18">
      <c r="A2269" t="str">
        <f t="shared" si="35"/>
        <v>Santo Antônio do GramaMG</v>
      </c>
      <c r="B2269" s="21" t="s">
        <v>4641</v>
      </c>
      <c r="C2269" s="22" t="s">
        <v>24</v>
      </c>
      <c r="D2269" s="22" t="s">
        <v>2459</v>
      </c>
      <c r="E2269" s="9" t="s">
        <v>6605</v>
      </c>
      <c r="F2269" s="9">
        <v>3160108</v>
      </c>
      <c r="G2269" s="9" t="s">
        <v>6606</v>
      </c>
      <c r="H2269" s="9" t="s">
        <v>6607</v>
      </c>
      <c r="I2269" s="9">
        <v>130.21299999999999</v>
      </c>
      <c r="J2269" s="9">
        <v>3861</v>
      </c>
      <c r="K2269" s="9">
        <v>31.37</v>
      </c>
      <c r="L2269" s="9">
        <v>97.1</v>
      </c>
      <c r="M2269" s="9">
        <v>0.63300000000000001</v>
      </c>
      <c r="N2269" s="9" t="s">
        <v>151</v>
      </c>
      <c r="O2269" s="9">
        <v>15100.35583</v>
      </c>
      <c r="P2269" s="9">
        <v>14206.896839999999</v>
      </c>
      <c r="Q2269" s="9">
        <v>20433.400000000001</v>
      </c>
      <c r="R2269" s="12">
        <f>J2269*VLOOKUP(C2269,'Projeto Básico'!A:F,6,FALSE)</f>
        <v>6.6950940062693114</v>
      </c>
    </row>
    <row r="2270" spans="1:18">
      <c r="A2270" t="str">
        <f t="shared" si="35"/>
        <v>Santo Antônio do ItambéMG</v>
      </c>
      <c r="B2270" s="21" t="s">
        <v>4641</v>
      </c>
      <c r="C2270" s="22" t="s">
        <v>24</v>
      </c>
      <c r="D2270" s="22" t="s">
        <v>2459</v>
      </c>
      <c r="E2270" s="9" t="s">
        <v>6608</v>
      </c>
      <c r="F2270" s="9">
        <v>3160207</v>
      </c>
      <c r="G2270" s="9" t="s">
        <v>6609</v>
      </c>
      <c r="H2270" s="9" t="s">
        <v>6610</v>
      </c>
      <c r="I2270" s="9">
        <v>305.73700000000002</v>
      </c>
      <c r="J2270" s="9">
        <v>3763</v>
      </c>
      <c r="K2270" s="9">
        <v>13.52</v>
      </c>
      <c r="L2270" s="9">
        <v>94.6</v>
      </c>
      <c r="M2270" s="9">
        <v>0.55800000000000005</v>
      </c>
      <c r="N2270" s="9" t="s">
        <v>151</v>
      </c>
      <c r="O2270" s="9">
        <v>14756.295099999999</v>
      </c>
      <c r="P2270" s="9">
        <v>13550.09258</v>
      </c>
      <c r="Q2270" s="9">
        <v>11420.27</v>
      </c>
      <c r="R2270" s="12">
        <f>J2270*VLOOKUP(C2270,'Projeto Básico'!A:F,6,FALSE)</f>
        <v>6.525158960267138</v>
      </c>
    </row>
    <row r="2271" spans="1:18">
      <c r="A2271" t="str">
        <f t="shared" si="35"/>
        <v>Santo Antônio do JacintoMG</v>
      </c>
      <c r="B2271" s="21" t="s">
        <v>4641</v>
      </c>
      <c r="C2271" s="22" t="s">
        <v>24</v>
      </c>
      <c r="D2271" s="22" t="s">
        <v>2459</v>
      </c>
      <c r="E2271" s="9" t="s">
        <v>6611</v>
      </c>
      <c r="F2271" s="9">
        <v>3160306</v>
      </c>
      <c r="G2271" s="9" t="s">
        <v>1711</v>
      </c>
      <c r="H2271" s="9" t="s">
        <v>6612</v>
      </c>
      <c r="I2271" s="9">
        <v>503.70600000000002</v>
      </c>
      <c r="J2271" s="9">
        <v>11570</v>
      </c>
      <c r="K2271" s="9">
        <v>23.39</v>
      </c>
      <c r="L2271" s="9">
        <v>96.4</v>
      </c>
      <c r="M2271" s="9">
        <v>0.57399999999999995</v>
      </c>
      <c r="N2271" s="9">
        <v>8.4</v>
      </c>
      <c r="O2271" s="9">
        <v>24944.540690000002</v>
      </c>
      <c r="P2271" s="9">
        <v>24525.827880000001</v>
      </c>
      <c r="Q2271" s="9">
        <v>8709.9699999999993</v>
      </c>
      <c r="R2271" s="12">
        <f>J2271*VLOOKUP(C2271,'Projeto Básico'!A:F,6,FALSE)</f>
        <v>20.062739614746423</v>
      </c>
    </row>
    <row r="2272" spans="1:18">
      <c r="A2272" t="str">
        <f t="shared" si="35"/>
        <v>Santo Antônio do MonteMG</v>
      </c>
      <c r="B2272" s="21" t="s">
        <v>4641</v>
      </c>
      <c r="C2272" s="22" t="s">
        <v>24</v>
      </c>
      <c r="D2272" s="22" t="s">
        <v>2459</v>
      </c>
      <c r="E2272" s="9" t="s">
        <v>6613</v>
      </c>
      <c r="F2272" s="9">
        <v>3160405</v>
      </c>
      <c r="G2272" s="9" t="s">
        <v>1711</v>
      </c>
      <c r="H2272" s="9" t="s">
        <v>6614</v>
      </c>
      <c r="I2272" s="9">
        <v>1125.78</v>
      </c>
      <c r="J2272" s="9">
        <v>28603</v>
      </c>
      <c r="K2272" s="9">
        <v>23.07</v>
      </c>
      <c r="L2272" s="9">
        <v>94.5</v>
      </c>
      <c r="M2272" s="9">
        <v>0.72399999999999998</v>
      </c>
      <c r="N2272" s="9">
        <v>11.2</v>
      </c>
      <c r="O2272" s="9">
        <v>74077.78499</v>
      </c>
      <c r="P2272" s="9">
        <v>61029.399510000003</v>
      </c>
      <c r="Q2272" s="9">
        <v>24527.56</v>
      </c>
      <c r="R2272" s="12">
        <f>J2272*VLOOKUP(C2272,'Projeto Básico'!A:F,6,FALSE)</f>
        <v>49.5984910285732</v>
      </c>
    </row>
    <row r="2273" spans="1:18">
      <c r="A2273" t="str">
        <f t="shared" si="35"/>
        <v>Santo Antônio do RetiroMG</v>
      </c>
      <c r="B2273" s="21" t="s">
        <v>4641</v>
      </c>
      <c r="C2273" s="22" t="s">
        <v>24</v>
      </c>
      <c r="D2273" s="22" t="s">
        <v>2459</v>
      </c>
      <c r="E2273" s="9" t="s">
        <v>6615</v>
      </c>
      <c r="F2273" s="9">
        <v>3160454</v>
      </c>
      <c r="G2273" s="9" t="s">
        <v>6616</v>
      </c>
      <c r="H2273" s="9" t="s">
        <v>6617</v>
      </c>
      <c r="I2273" s="9">
        <v>796.29</v>
      </c>
      <c r="J2273" s="9">
        <v>7316</v>
      </c>
      <c r="K2273" s="9">
        <v>8.73</v>
      </c>
      <c r="L2273" s="9">
        <v>95.9</v>
      </c>
      <c r="M2273" s="9">
        <v>0.56999999999999995</v>
      </c>
      <c r="N2273" s="9">
        <v>12.5</v>
      </c>
      <c r="O2273" s="9">
        <v>18555.551520000001</v>
      </c>
      <c r="P2273" s="9">
        <v>18300.354940000001</v>
      </c>
      <c r="Q2273" s="9">
        <v>8463.5</v>
      </c>
      <c r="R2273" s="12">
        <f>J2273*VLOOKUP(C2273,'Projeto Básico'!A:F,6,FALSE)</f>
        <v>12.686171393386761</v>
      </c>
    </row>
    <row r="2274" spans="1:18">
      <c r="A2274" t="str">
        <f t="shared" si="35"/>
        <v>Santo Antônio do Rio AbaixoMG</v>
      </c>
      <c r="B2274" s="21" t="s">
        <v>4641</v>
      </c>
      <c r="C2274" s="22" t="s">
        <v>24</v>
      </c>
      <c r="D2274" s="22" t="s">
        <v>2459</v>
      </c>
      <c r="E2274" s="9" t="s">
        <v>6618</v>
      </c>
      <c r="F2274" s="9">
        <v>3160504</v>
      </c>
      <c r="G2274" s="9" t="s">
        <v>1711</v>
      </c>
      <c r="H2274" s="9" t="s">
        <v>6619</v>
      </c>
      <c r="I2274" s="9">
        <v>107.26900000000001</v>
      </c>
      <c r="J2274" s="9">
        <v>1756</v>
      </c>
      <c r="K2274" s="9">
        <v>16.57</v>
      </c>
      <c r="L2274" s="9">
        <v>99.3</v>
      </c>
      <c r="M2274" s="9">
        <v>0.66900000000000004</v>
      </c>
      <c r="N2274" s="9" t="s">
        <v>151</v>
      </c>
      <c r="O2274" s="9">
        <v>11824.2601</v>
      </c>
      <c r="P2274" s="9">
        <v>10184.807860000001</v>
      </c>
      <c r="Q2274" s="9">
        <v>15871.23</v>
      </c>
      <c r="R2274" s="12">
        <f>J2274*VLOOKUP(C2274,'Projeto Básico'!A:F,6,FALSE)</f>
        <v>3.0449585793858871</v>
      </c>
    </row>
    <row r="2275" spans="1:18">
      <c r="A2275" t="str">
        <f t="shared" si="35"/>
        <v>Santo HipólitoMG</v>
      </c>
      <c r="B2275" s="21" t="s">
        <v>4641</v>
      </c>
      <c r="C2275" s="22" t="s">
        <v>24</v>
      </c>
      <c r="D2275" s="22" t="s">
        <v>2459</v>
      </c>
      <c r="E2275" s="9" t="s">
        <v>6620</v>
      </c>
      <c r="F2275" s="9">
        <v>3160603</v>
      </c>
      <c r="G2275" s="9" t="s">
        <v>6621</v>
      </c>
      <c r="H2275" s="9" t="s">
        <v>6622</v>
      </c>
      <c r="I2275" s="9">
        <v>430.65600000000001</v>
      </c>
      <c r="J2275" s="9">
        <v>3044</v>
      </c>
      <c r="K2275" s="9">
        <v>7.52</v>
      </c>
      <c r="L2275" s="9">
        <v>97.7</v>
      </c>
      <c r="M2275" s="9">
        <v>0.65700000000000003</v>
      </c>
      <c r="N2275" s="9" t="s">
        <v>151</v>
      </c>
      <c r="O2275" s="9">
        <v>14285.97157</v>
      </c>
      <c r="P2275" s="9">
        <v>11922.91447</v>
      </c>
      <c r="Q2275" s="9">
        <v>14311.29</v>
      </c>
      <c r="R2275" s="12">
        <f>J2275*VLOOKUP(C2275,'Projeto Básico'!A:F,6,FALSE)</f>
        <v>5.2783906125573123</v>
      </c>
    </row>
    <row r="2276" spans="1:18">
      <c r="A2276" t="str">
        <f t="shared" si="35"/>
        <v>Santos DumontMG</v>
      </c>
      <c r="B2276" s="21" t="s">
        <v>4641</v>
      </c>
      <c r="C2276" s="22" t="s">
        <v>24</v>
      </c>
      <c r="D2276" s="22" t="s">
        <v>2459</v>
      </c>
      <c r="E2276" s="9" t="s">
        <v>6623</v>
      </c>
      <c r="F2276" s="9">
        <v>3160702</v>
      </c>
      <c r="G2276" s="9" t="s">
        <v>6624</v>
      </c>
      <c r="H2276" s="9" t="s">
        <v>6625</v>
      </c>
      <c r="I2276" s="9">
        <v>637.37300000000005</v>
      </c>
      <c r="J2276" s="9">
        <v>46357</v>
      </c>
      <c r="K2276" s="9">
        <v>72.62</v>
      </c>
      <c r="L2276" s="9">
        <v>96.6</v>
      </c>
      <c r="M2276" s="9">
        <v>0.74099999999999999</v>
      </c>
      <c r="N2276" s="9">
        <v>13.64</v>
      </c>
      <c r="O2276" s="9">
        <v>84091.381980000006</v>
      </c>
      <c r="P2276" s="9">
        <v>78633.214819999994</v>
      </c>
      <c r="Q2276" s="9">
        <v>22040.91</v>
      </c>
      <c r="R2276" s="12">
        <f>J2276*VLOOKUP(C2276,'Projeto Básico'!A:F,6,FALSE)</f>
        <v>80.384478852273105</v>
      </c>
    </row>
    <row r="2277" spans="1:18">
      <c r="A2277" t="str">
        <f t="shared" si="35"/>
        <v>São Bento AbadeMG</v>
      </c>
      <c r="B2277" s="21" t="s">
        <v>4641</v>
      </c>
      <c r="C2277" s="22" t="s">
        <v>24</v>
      </c>
      <c r="D2277" s="22" t="s">
        <v>2459</v>
      </c>
      <c r="E2277" s="9" t="s">
        <v>6626</v>
      </c>
      <c r="F2277" s="9">
        <v>3160801</v>
      </c>
      <c r="G2277" s="9" t="s">
        <v>6627</v>
      </c>
      <c r="H2277" s="9" t="s">
        <v>6628</v>
      </c>
      <c r="I2277" s="9">
        <v>80.403000000000006</v>
      </c>
      <c r="J2277" s="9">
        <v>5411</v>
      </c>
      <c r="K2277" s="9">
        <v>56.93</v>
      </c>
      <c r="L2277" s="9">
        <v>100</v>
      </c>
      <c r="M2277" s="9">
        <v>0.67200000000000004</v>
      </c>
      <c r="N2277" s="9" t="s">
        <v>151</v>
      </c>
      <c r="O2277" s="9">
        <v>15676.668970000001</v>
      </c>
      <c r="P2277" s="9">
        <v>13794.90634</v>
      </c>
      <c r="Q2277" s="9">
        <v>14576.19</v>
      </c>
      <c r="R2277" s="12">
        <f>J2277*VLOOKUP(C2277,'Projeto Básico'!A:F,6,FALSE)</f>
        <v>9.3828421828343025</v>
      </c>
    </row>
    <row r="2278" spans="1:18">
      <c r="A2278" t="str">
        <f t="shared" si="35"/>
        <v>São Brás do SuaçuíMG</v>
      </c>
      <c r="B2278" s="21" t="s">
        <v>4641</v>
      </c>
      <c r="C2278" s="22" t="s">
        <v>24</v>
      </c>
      <c r="D2278" s="22" t="s">
        <v>2459</v>
      </c>
      <c r="E2278" s="9" t="s">
        <v>6629</v>
      </c>
      <c r="F2278" s="9">
        <v>3160900</v>
      </c>
      <c r="G2278" s="9" t="s">
        <v>6630</v>
      </c>
      <c r="H2278" s="9" t="s">
        <v>6631</v>
      </c>
      <c r="I2278" s="9">
        <v>110.01900000000001</v>
      </c>
      <c r="J2278" s="9">
        <v>3770</v>
      </c>
      <c r="K2278" s="9">
        <v>31.93</v>
      </c>
      <c r="L2278" s="9">
        <v>84.2</v>
      </c>
      <c r="M2278" s="9">
        <v>0.66400000000000003</v>
      </c>
      <c r="N2278" s="9" t="s">
        <v>151</v>
      </c>
      <c r="O2278" s="9">
        <v>19860.805319999999</v>
      </c>
      <c r="P2278" s="9">
        <v>18430.438119999999</v>
      </c>
      <c r="Q2278" s="9">
        <v>18417.32</v>
      </c>
      <c r="R2278" s="12">
        <f>J2278*VLOOKUP(C2278,'Projeto Básico'!A:F,6,FALSE)</f>
        <v>6.5372971778387212</v>
      </c>
    </row>
    <row r="2279" spans="1:18">
      <c r="A2279" t="str">
        <f t="shared" si="35"/>
        <v>São Domingos das DoresMG</v>
      </c>
      <c r="B2279" s="21" t="s">
        <v>4641</v>
      </c>
      <c r="C2279" s="22" t="s">
        <v>24</v>
      </c>
      <c r="D2279" s="22" t="s">
        <v>2459</v>
      </c>
      <c r="E2279" s="9" t="s">
        <v>6632</v>
      </c>
      <c r="F2279" s="9">
        <v>3160959</v>
      </c>
      <c r="G2279" s="9" t="s">
        <v>6633</v>
      </c>
      <c r="H2279" s="9" t="s">
        <v>6634</v>
      </c>
      <c r="I2279" s="9">
        <v>60.865000000000002</v>
      </c>
      <c r="J2279" s="9">
        <v>5672</v>
      </c>
      <c r="K2279" s="9">
        <v>88.85</v>
      </c>
      <c r="L2279" s="9">
        <v>98.1</v>
      </c>
      <c r="M2279" s="9">
        <v>0.63800000000000001</v>
      </c>
      <c r="N2279" s="9" t="s">
        <v>151</v>
      </c>
      <c r="O2279" s="9">
        <v>17556.472809999999</v>
      </c>
      <c r="P2279" s="9">
        <v>15636.55903</v>
      </c>
      <c r="Q2279" s="9">
        <v>13976.14</v>
      </c>
      <c r="R2279" s="12">
        <f>J2279*VLOOKUP(C2279,'Projeto Básico'!A:F,6,FALSE)</f>
        <v>9.8354242951462147</v>
      </c>
    </row>
    <row r="2280" spans="1:18">
      <c r="A2280" t="str">
        <f t="shared" si="35"/>
        <v>São Domingos do PrataMG</v>
      </c>
      <c r="B2280" s="21" t="s">
        <v>4641</v>
      </c>
      <c r="C2280" s="22" t="s">
        <v>24</v>
      </c>
      <c r="D2280" s="22" t="s">
        <v>2459</v>
      </c>
      <c r="E2280" s="9" t="s">
        <v>6635</v>
      </c>
      <c r="F2280" s="9">
        <v>3161007</v>
      </c>
      <c r="G2280" s="9" t="s">
        <v>6636</v>
      </c>
      <c r="H2280" s="9" t="s">
        <v>6637</v>
      </c>
      <c r="I2280" s="9">
        <v>743.76800000000003</v>
      </c>
      <c r="J2280" s="9">
        <v>17296</v>
      </c>
      <c r="K2280" s="9">
        <v>23.34</v>
      </c>
      <c r="L2280" s="9">
        <v>98.3</v>
      </c>
      <c r="M2280" s="9">
        <v>0.69</v>
      </c>
      <c r="N2280" s="9">
        <v>12.2</v>
      </c>
      <c r="O2280" s="9">
        <v>36345.23818</v>
      </c>
      <c r="P2280" s="9">
        <v>32758.663369999998</v>
      </c>
      <c r="Q2280" s="9">
        <v>16496.650000000001</v>
      </c>
      <c r="R2280" s="12">
        <f>J2280*VLOOKUP(C2280,'Projeto Básico'!A:F,6,FALSE)</f>
        <v>29.991801588301996</v>
      </c>
    </row>
    <row r="2281" spans="1:18">
      <c r="A2281" t="str">
        <f t="shared" si="35"/>
        <v>São Félix de MinasMG</v>
      </c>
      <c r="B2281" s="21" t="s">
        <v>4641</v>
      </c>
      <c r="C2281" s="22" t="s">
        <v>24</v>
      </c>
      <c r="D2281" s="22" t="s">
        <v>2459</v>
      </c>
      <c r="E2281" s="9" t="s">
        <v>6638</v>
      </c>
      <c r="F2281" s="9">
        <v>3161056</v>
      </c>
      <c r="G2281" s="9" t="s">
        <v>6639</v>
      </c>
      <c r="H2281" s="9" t="s">
        <v>6640</v>
      </c>
      <c r="I2281" s="9">
        <v>162.56</v>
      </c>
      <c r="J2281" s="9">
        <v>3354</v>
      </c>
      <c r="K2281" s="9">
        <v>20.8</v>
      </c>
      <c r="L2281" s="9">
        <v>99.1</v>
      </c>
      <c r="M2281" s="9">
        <v>0.62</v>
      </c>
      <c r="N2281" s="9" t="s">
        <v>151</v>
      </c>
      <c r="O2281" s="9">
        <v>16303.98036</v>
      </c>
      <c r="P2281" s="9">
        <v>15057.14438</v>
      </c>
      <c r="Q2281" s="9">
        <v>12800.2</v>
      </c>
      <c r="R2281" s="12">
        <f>J2281*VLOOKUP(C2281,'Projeto Básico'!A:F,6,FALSE)</f>
        <v>5.8159402478703113</v>
      </c>
    </row>
    <row r="2282" spans="1:18">
      <c r="A2282" t="str">
        <f t="shared" si="35"/>
        <v>São FranciscoMG</v>
      </c>
      <c r="B2282" s="21" t="s">
        <v>4641</v>
      </c>
      <c r="C2282" s="22" t="s">
        <v>24</v>
      </c>
      <c r="D2282" s="22" t="s">
        <v>2459</v>
      </c>
      <c r="E2282" s="9" t="s">
        <v>6641</v>
      </c>
      <c r="F2282" s="9">
        <v>3161106</v>
      </c>
      <c r="G2282" s="9" t="s">
        <v>3896</v>
      </c>
      <c r="H2282" s="9" t="s">
        <v>6642</v>
      </c>
      <c r="I2282" s="9">
        <v>3308.1</v>
      </c>
      <c r="J2282" s="9">
        <v>56625</v>
      </c>
      <c r="K2282" s="9">
        <v>16.27</v>
      </c>
      <c r="L2282" s="9">
        <v>97.4</v>
      </c>
      <c r="M2282" s="9">
        <v>0.63800000000000001</v>
      </c>
      <c r="N2282" s="9">
        <v>9.89</v>
      </c>
      <c r="O2282" s="9">
        <v>107274.06157000001</v>
      </c>
      <c r="P2282" s="9">
        <v>91432.054650000005</v>
      </c>
      <c r="Q2282" s="9">
        <v>10369.52</v>
      </c>
      <c r="R2282" s="12">
        <f>J2282*VLOOKUP(C2282,'Projeto Básico'!A:F,6,FALSE)</f>
        <v>98.189509998704935</v>
      </c>
    </row>
    <row r="2283" spans="1:18">
      <c r="A2283" t="str">
        <f t="shared" si="35"/>
        <v>São Francisco de PaulaMG</v>
      </c>
      <c r="B2283" s="21" t="s">
        <v>4641</v>
      </c>
      <c r="C2283" s="22" t="s">
        <v>24</v>
      </c>
      <c r="D2283" s="22" t="s">
        <v>2459</v>
      </c>
      <c r="E2283" s="9" t="s">
        <v>6643</v>
      </c>
      <c r="F2283" s="9">
        <v>3161205</v>
      </c>
      <c r="G2283" s="9" t="s">
        <v>6644</v>
      </c>
      <c r="H2283" s="9" t="s">
        <v>6645</v>
      </c>
      <c r="I2283" s="9">
        <v>316.822</v>
      </c>
      <c r="J2283" s="9">
        <v>6512</v>
      </c>
      <c r="K2283" s="9">
        <v>20.46</v>
      </c>
      <c r="L2283" s="9">
        <v>96.8</v>
      </c>
      <c r="M2283" s="9">
        <v>0.66</v>
      </c>
      <c r="N2283" s="9" t="s">
        <v>151</v>
      </c>
      <c r="O2283" s="9">
        <v>19345.13524</v>
      </c>
      <c r="P2283" s="9">
        <v>16091.421060000001</v>
      </c>
      <c r="Q2283" s="9">
        <v>16980.87</v>
      </c>
      <c r="R2283" s="12">
        <f>J2283*VLOOKUP(C2283,'Projeto Básico'!A:F,6,FALSE)</f>
        <v>11.292010403736274</v>
      </c>
    </row>
    <row r="2284" spans="1:18">
      <c r="A2284" t="str">
        <f t="shared" si="35"/>
        <v>São Francisco de SalesMG</v>
      </c>
      <c r="B2284" s="21" t="s">
        <v>4641</v>
      </c>
      <c r="C2284" s="22" t="s">
        <v>24</v>
      </c>
      <c r="D2284" s="22" t="s">
        <v>2459</v>
      </c>
      <c r="E2284" s="9" t="s">
        <v>6646</v>
      </c>
      <c r="F2284" s="9">
        <v>3161304</v>
      </c>
      <c r="G2284" s="9" t="s">
        <v>6647</v>
      </c>
      <c r="H2284" s="9" t="s">
        <v>6648</v>
      </c>
      <c r="I2284" s="9">
        <v>1128.864</v>
      </c>
      <c r="J2284" s="9">
        <v>6309</v>
      </c>
      <c r="K2284" s="9">
        <v>5.12</v>
      </c>
      <c r="L2284" s="9">
        <v>94.8</v>
      </c>
      <c r="M2284" s="9">
        <v>0.68799999999999994</v>
      </c>
      <c r="N2284" s="9" t="s">
        <v>151</v>
      </c>
      <c r="O2284" s="9">
        <v>27272.158660000001</v>
      </c>
      <c r="P2284" s="9">
        <v>23276.653269999999</v>
      </c>
      <c r="Q2284" s="9">
        <v>24920.51</v>
      </c>
      <c r="R2284" s="12">
        <f>J2284*VLOOKUP(C2284,'Projeto Básico'!A:F,6,FALSE)</f>
        <v>10.940002094160343</v>
      </c>
    </row>
    <row r="2285" spans="1:18">
      <c r="A2285" t="str">
        <f t="shared" si="35"/>
        <v>São Francisco do GlóriaMG</v>
      </c>
      <c r="B2285" s="21" t="s">
        <v>4641</v>
      </c>
      <c r="C2285" s="22" t="s">
        <v>24</v>
      </c>
      <c r="D2285" s="22" t="s">
        <v>2459</v>
      </c>
      <c r="E2285" s="9" t="s">
        <v>6649</v>
      </c>
      <c r="F2285" s="9">
        <v>3161403</v>
      </c>
      <c r="G2285" s="9" t="s">
        <v>6650</v>
      </c>
      <c r="H2285" s="9" t="s">
        <v>6651</v>
      </c>
      <c r="I2285" s="9">
        <v>164.613</v>
      </c>
      <c r="J2285" s="9">
        <v>4758</v>
      </c>
      <c r="K2285" s="9">
        <v>31.46</v>
      </c>
      <c r="L2285" s="9">
        <v>96.4</v>
      </c>
      <c r="M2285" s="9">
        <v>0.66300000000000003</v>
      </c>
      <c r="N2285" s="9" t="s">
        <v>151</v>
      </c>
      <c r="O2285" s="9">
        <v>19776.221030000001</v>
      </c>
      <c r="P2285" s="9">
        <v>14718.96436</v>
      </c>
      <c r="Q2285" s="9">
        <v>13983.11</v>
      </c>
      <c r="R2285" s="12">
        <f>J2285*VLOOKUP(C2285,'Projeto Básico'!A:F,6,FALSE)</f>
        <v>8.2505198865136968</v>
      </c>
    </row>
    <row r="2286" spans="1:18">
      <c r="A2286" t="str">
        <f t="shared" si="35"/>
        <v>São GeraldoMG</v>
      </c>
      <c r="B2286" s="21" t="s">
        <v>4641</v>
      </c>
      <c r="C2286" s="22" t="s">
        <v>24</v>
      </c>
      <c r="D2286" s="22" t="s">
        <v>2459</v>
      </c>
      <c r="E2286" s="9" t="s">
        <v>6652</v>
      </c>
      <c r="F2286" s="9">
        <v>3161502</v>
      </c>
      <c r="G2286" s="9" t="s">
        <v>6653</v>
      </c>
      <c r="H2286" s="9" t="s">
        <v>6654</v>
      </c>
      <c r="I2286" s="9">
        <v>185.578</v>
      </c>
      <c r="J2286" s="9">
        <v>12751</v>
      </c>
      <c r="K2286" s="9">
        <v>55.3</v>
      </c>
      <c r="L2286" s="9">
        <v>96.8</v>
      </c>
      <c r="M2286" s="9">
        <v>0.65100000000000002</v>
      </c>
      <c r="N2286" s="9" t="s">
        <v>151</v>
      </c>
      <c r="O2286" s="9">
        <v>23188.372469999998</v>
      </c>
      <c r="P2286" s="9">
        <v>20813.602999999999</v>
      </c>
      <c r="Q2286" s="9">
        <v>19263.95</v>
      </c>
      <c r="R2286" s="12">
        <f>J2286*VLOOKUP(C2286,'Projeto Básico'!A:F,6,FALSE)</f>
        <v>22.110630322180779</v>
      </c>
    </row>
    <row r="2287" spans="1:18">
      <c r="A2287" t="str">
        <f t="shared" si="35"/>
        <v>São Geraldo da PiedadeMG</v>
      </c>
      <c r="B2287" s="21" t="s">
        <v>4641</v>
      </c>
      <c r="C2287" s="22" t="s">
        <v>24</v>
      </c>
      <c r="D2287" s="22" t="s">
        <v>2459</v>
      </c>
      <c r="E2287" s="9" t="s">
        <v>6655</v>
      </c>
      <c r="F2287" s="9">
        <v>3161601</v>
      </c>
      <c r="G2287" s="9" t="s">
        <v>6653</v>
      </c>
      <c r="H2287" s="9" t="s">
        <v>6656</v>
      </c>
      <c r="I2287" s="9">
        <v>152.33600000000001</v>
      </c>
      <c r="J2287" s="9">
        <v>3860</v>
      </c>
      <c r="K2287" s="9">
        <v>28.81</v>
      </c>
      <c r="L2287" s="9">
        <v>96.9</v>
      </c>
      <c r="M2287" s="9">
        <v>0.6</v>
      </c>
      <c r="N2287" s="9" t="s">
        <v>151</v>
      </c>
      <c r="O2287" s="9">
        <v>15654.86102</v>
      </c>
      <c r="P2287" s="9">
        <v>14952.744489999999</v>
      </c>
      <c r="Q2287" s="9">
        <v>10271.9</v>
      </c>
      <c r="R2287" s="12">
        <f>J2287*VLOOKUP(C2287,'Projeto Básico'!A:F,6,FALSE)</f>
        <v>6.6933599751876569</v>
      </c>
    </row>
    <row r="2288" spans="1:18">
      <c r="A2288" t="str">
        <f t="shared" si="35"/>
        <v>São Geraldo do BaixioMG</v>
      </c>
      <c r="B2288" s="21" t="s">
        <v>4641</v>
      </c>
      <c r="C2288" s="22" t="s">
        <v>24</v>
      </c>
      <c r="D2288" s="22" t="s">
        <v>2459</v>
      </c>
      <c r="E2288" s="9" t="s">
        <v>6657</v>
      </c>
      <c r="F2288" s="9">
        <v>3161650</v>
      </c>
      <c r="G2288" s="9" t="s">
        <v>1971</v>
      </c>
      <c r="H2288" s="9" t="s">
        <v>6658</v>
      </c>
      <c r="I2288" s="9">
        <v>280.95400000000001</v>
      </c>
      <c r="J2288" s="9">
        <v>4104</v>
      </c>
      <c r="K2288" s="9">
        <v>12.41</v>
      </c>
      <c r="L2288" s="9">
        <v>97.4</v>
      </c>
      <c r="M2288" s="9">
        <v>0.63</v>
      </c>
      <c r="N2288" s="9" t="s">
        <v>151</v>
      </c>
      <c r="O2288" s="9">
        <v>13353.290919999999</v>
      </c>
      <c r="P2288" s="9">
        <v>12440.47885</v>
      </c>
      <c r="Q2288" s="9">
        <v>11847.17</v>
      </c>
      <c r="R2288" s="12">
        <f>J2288*VLOOKUP(C2288,'Projeto Básico'!A:F,6,FALSE)</f>
        <v>7.1164635591114358</v>
      </c>
    </row>
    <row r="2289" spans="1:18">
      <c r="A2289" t="str">
        <f t="shared" si="35"/>
        <v>São Gonçalo do AbaetéMG</v>
      </c>
      <c r="B2289" s="21" t="s">
        <v>4641</v>
      </c>
      <c r="C2289" s="22" t="s">
        <v>24</v>
      </c>
      <c r="D2289" s="22" t="s">
        <v>2459</v>
      </c>
      <c r="E2289" s="9" t="s">
        <v>6659</v>
      </c>
      <c r="F2289" s="9">
        <v>3161700</v>
      </c>
      <c r="G2289" s="9" t="s">
        <v>1736</v>
      </c>
      <c r="H2289" s="9" t="s">
        <v>6660</v>
      </c>
      <c r="I2289" s="9">
        <v>2692.5450000000001</v>
      </c>
      <c r="J2289" s="9">
        <v>8527</v>
      </c>
      <c r="K2289" s="9">
        <v>2.33</v>
      </c>
      <c r="L2289" s="9">
        <v>98.2</v>
      </c>
      <c r="M2289" s="9">
        <v>0.67</v>
      </c>
      <c r="N2289" s="9" t="s">
        <v>151</v>
      </c>
      <c r="O2289" s="9">
        <v>26983.098320000001</v>
      </c>
      <c r="P2289" s="9">
        <v>23265.216759999999</v>
      </c>
      <c r="Q2289" s="9">
        <v>30520.01</v>
      </c>
      <c r="R2289" s="12">
        <f>J2289*VLOOKUP(C2289,'Projeto Básico'!A:F,6,FALSE)</f>
        <v>14.786083033270764</v>
      </c>
    </row>
    <row r="2290" spans="1:18">
      <c r="A2290" t="str">
        <f t="shared" si="35"/>
        <v>São Gonçalo do ParáMG</v>
      </c>
      <c r="B2290" s="21" t="s">
        <v>4641</v>
      </c>
      <c r="C2290" s="22" t="s">
        <v>24</v>
      </c>
      <c r="D2290" s="22" t="s">
        <v>2459</v>
      </c>
      <c r="E2290" s="9" t="s">
        <v>6661</v>
      </c>
      <c r="F2290" s="9">
        <v>3161809</v>
      </c>
      <c r="G2290" s="9" t="s">
        <v>1736</v>
      </c>
      <c r="H2290" s="9" t="s">
        <v>6662</v>
      </c>
      <c r="I2290" s="9">
        <v>265.73</v>
      </c>
      <c r="J2290" s="9">
        <v>12776</v>
      </c>
      <c r="K2290" s="9">
        <v>39.130000000000003</v>
      </c>
      <c r="L2290" s="9">
        <v>98</v>
      </c>
      <c r="M2290" s="9">
        <v>0.68899999999999995</v>
      </c>
      <c r="N2290" s="9" t="s">
        <v>151</v>
      </c>
      <c r="O2290" s="9">
        <v>29284.159110000001</v>
      </c>
      <c r="P2290" s="9">
        <v>28812.419539999999</v>
      </c>
      <c r="Q2290" s="9">
        <v>17964.97</v>
      </c>
      <c r="R2290" s="12">
        <f>J2290*VLOOKUP(C2290,'Projeto Básico'!A:F,6,FALSE)</f>
        <v>22.15398109922215</v>
      </c>
    </row>
    <row r="2291" spans="1:18">
      <c r="A2291" t="str">
        <f t="shared" si="35"/>
        <v>São Gonçalo do Rio AbaixoMG</v>
      </c>
      <c r="B2291" s="21" t="s">
        <v>4641</v>
      </c>
      <c r="C2291" s="22" t="s">
        <v>24</v>
      </c>
      <c r="D2291" s="22" t="s">
        <v>2459</v>
      </c>
      <c r="E2291" s="9" t="s">
        <v>6663</v>
      </c>
      <c r="F2291" s="9">
        <v>3161908</v>
      </c>
      <c r="G2291" s="9" t="s">
        <v>1736</v>
      </c>
      <c r="H2291" s="9" t="s">
        <v>6664</v>
      </c>
      <c r="I2291" s="9">
        <v>363.82799999999997</v>
      </c>
      <c r="J2291" s="9">
        <v>11114</v>
      </c>
      <c r="K2291" s="9">
        <v>26.87</v>
      </c>
      <c r="L2291" s="9">
        <v>98.7</v>
      </c>
      <c r="M2291" s="9">
        <v>0.66700000000000004</v>
      </c>
      <c r="N2291" s="9">
        <v>13.61</v>
      </c>
      <c r="O2291" s="9">
        <v>171746.36658999999</v>
      </c>
      <c r="P2291" s="9">
        <v>140763.24569000001</v>
      </c>
      <c r="Q2291" s="9">
        <v>224983.89</v>
      </c>
      <c r="R2291" s="12">
        <f>J2291*VLOOKUP(C2291,'Projeto Básico'!A:F,6,FALSE)</f>
        <v>19.272021441511818</v>
      </c>
    </row>
    <row r="2292" spans="1:18">
      <c r="A2292" t="str">
        <f t="shared" si="35"/>
        <v>São Gonçalo do SapucaíMG</v>
      </c>
      <c r="B2292" s="21" t="s">
        <v>4641</v>
      </c>
      <c r="C2292" s="22" t="s">
        <v>24</v>
      </c>
      <c r="D2292" s="22" t="s">
        <v>2459</v>
      </c>
      <c r="E2292" s="9" t="s">
        <v>6665</v>
      </c>
      <c r="F2292" s="9">
        <v>3162005</v>
      </c>
      <c r="G2292" s="9" t="s">
        <v>1736</v>
      </c>
      <c r="H2292" s="9" t="s">
        <v>6666</v>
      </c>
      <c r="I2292" s="9">
        <v>516.68299999999999</v>
      </c>
      <c r="J2292" s="9">
        <v>25670</v>
      </c>
      <c r="K2292" s="9">
        <v>46.27</v>
      </c>
      <c r="L2292" s="9">
        <v>98.8</v>
      </c>
      <c r="M2292" s="9">
        <v>0.71499999999999997</v>
      </c>
      <c r="N2292" s="9">
        <v>18.399999999999999</v>
      </c>
      <c r="O2292" s="9">
        <v>52302.433080000003</v>
      </c>
      <c r="P2292" s="9">
        <v>48705.189780000001</v>
      </c>
      <c r="Q2292" s="9">
        <v>30370.58</v>
      </c>
      <c r="R2292" s="12">
        <f>J2292*VLOOKUP(C2292,'Projeto Básico'!A:F,6,FALSE)</f>
        <v>44.512577866079575</v>
      </c>
    </row>
    <row r="2293" spans="1:18">
      <c r="A2293" t="str">
        <f t="shared" si="35"/>
        <v>São GotardoMG</v>
      </c>
      <c r="B2293" s="21" t="s">
        <v>4641</v>
      </c>
      <c r="C2293" s="22" t="s">
        <v>24</v>
      </c>
      <c r="D2293" s="22" t="s">
        <v>2459</v>
      </c>
      <c r="E2293" s="9" t="s">
        <v>6667</v>
      </c>
      <c r="F2293" s="9">
        <v>3162104</v>
      </c>
      <c r="G2293" s="9" t="s">
        <v>6668</v>
      </c>
      <c r="H2293" s="9" t="s">
        <v>6669</v>
      </c>
      <c r="I2293" s="9">
        <v>866.08699999999999</v>
      </c>
      <c r="J2293" s="9">
        <v>36084</v>
      </c>
      <c r="K2293" s="9">
        <v>36.74</v>
      </c>
      <c r="L2293" s="9">
        <v>96.3</v>
      </c>
      <c r="M2293" s="9">
        <v>0.73599999999999999</v>
      </c>
      <c r="N2293" s="9">
        <v>8.2200000000000006</v>
      </c>
      <c r="O2293" s="9">
        <v>76324.712329999995</v>
      </c>
      <c r="P2293" s="9">
        <v>71900.250260000001</v>
      </c>
      <c r="Q2293" s="9">
        <v>27445.84</v>
      </c>
      <c r="R2293" s="12">
        <f>J2293*VLOOKUP(C2293,'Projeto Básico'!A:F,6,FALSE)</f>
        <v>62.570777550433007</v>
      </c>
    </row>
    <row r="2294" spans="1:18">
      <c r="A2294" t="str">
        <f t="shared" si="35"/>
        <v>São João Batista do GlóriaMG</v>
      </c>
      <c r="B2294" s="21" t="s">
        <v>4641</v>
      </c>
      <c r="C2294" s="22" t="s">
        <v>24</v>
      </c>
      <c r="D2294" s="22" t="s">
        <v>2459</v>
      </c>
      <c r="E2294" s="9" t="s">
        <v>6670</v>
      </c>
      <c r="F2294" s="9">
        <v>3162203</v>
      </c>
      <c r="G2294" s="9" t="s">
        <v>1087</v>
      </c>
      <c r="H2294" s="9" t="s">
        <v>6671</v>
      </c>
      <c r="I2294" s="9">
        <v>547.90800000000002</v>
      </c>
      <c r="J2294" s="9">
        <v>7541</v>
      </c>
      <c r="K2294" s="9">
        <v>12.57</v>
      </c>
      <c r="L2294" s="9">
        <v>97.9</v>
      </c>
      <c r="M2294" s="9">
        <v>0.72399999999999998</v>
      </c>
      <c r="N2294" s="9" t="s">
        <v>151</v>
      </c>
      <c r="O2294" s="9">
        <v>31025.271970000002</v>
      </c>
      <c r="P2294" s="9">
        <v>29129.09605</v>
      </c>
      <c r="Q2294" s="9">
        <v>26771.01</v>
      </c>
      <c r="R2294" s="12">
        <f>J2294*VLOOKUP(C2294,'Projeto Básico'!A:F,6,FALSE)</f>
        <v>13.076328386759098</v>
      </c>
    </row>
    <row r="2295" spans="1:18">
      <c r="A2295" t="str">
        <f t="shared" si="35"/>
        <v>São João da LagoaMG</v>
      </c>
      <c r="B2295" s="21" t="s">
        <v>4641</v>
      </c>
      <c r="C2295" s="22" t="s">
        <v>24</v>
      </c>
      <c r="D2295" s="22" t="s">
        <v>2459</v>
      </c>
      <c r="E2295" s="9" t="s">
        <v>6672</v>
      </c>
      <c r="F2295" s="9">
        <v>3162252</v>
      </c>
      <c r="G2295" s="9" t="s">
        <v>6673</v>
      </c>
      <c r="H2295" s="9" t="s">
        <v>6674</v>
      </c>
      <c r="I2295" s="9">
        <v>998.01499999999999</v>
      </c>
      <c r="J2295" s="9">
        <v>4949</v>
      </c>
      <c r="K2295" s="9">
        <v>4.67</v>
      </c>
      <c r="L2295" s="9">
        <v>98.9</v>
      </c>
      <c r="M2295" s="9">
        <v>0.63400000000000001</v>
      </c>
      <c r="N2295" s="9" t="s">
        <v>151</v>
      </c>
      <c r="O2295" s="9">
        <v>16886.028490000001</v>
      </c>
      <c r="P2295" s="9">
        <v>14018.331399999999</v>
      </c>
      <c r="Q2295" s="9">
        <v>11103</v>
      </c>
      <c r="R2295" s="12">
        <f>J2295*VLOOKUP(C2295,'Projeto Básico'!A:F,6,FALSE)</f>
        <v>8.5817198231097702</v>
      </c>
    </row>
    <row r="2296" spans="1:18">
      <c r="A2296" t="str">
        <f t="shared" si="35"/>
        <v>São João da MataMG</v>
      </c>
      <c r="B2296" s="21" t="s">
        <v>4641</v>
      </c>
      <c r="C2296" s="22" t="s">
        <v>24</v>
      </c>
      <c r="D2296" s="22" t="s">
        <v>2459</v>
      </c>
      <c r="E2296" s="9" t="s">
        <v>6675</v>
      </c>
      <c r="F2296" s="9">
        <v>3162302</v>
      </c>
      <c r="G2296" s="9" t="s">
        <v>6676</v>
      </c>
      <c r="H2296" s="9" t="s">
        <v>6677</v>
      </c>
      <c r="I2296" s="9">
        <v>120.536</v>
      </c>
      <c r="J2296" s="9">
        <v>2743</v>
      </c>
      <c r="K2296" s="9">
        <v>22.66</v>
      </c>
      <c r="L2296" s="9">
        <v>93.3</v>
      </c>
      <c r="M2296" s="9">
        <v>0.65300000000000002</v>
      </c>
      <c r="N2296" s="9">
        <v>41.67</v>
      </c>
      <c r="O2296" s="9">
        <v>12815.641019999999</v>
      </c>
      <c r="P2296" s="9">
        <v>11700.74588</v>
      </c>
      <c r="Q2296" s="9">
        <v>18282.419999999998</v>
      </c>
      <c r="R2296" s="12">
        <f>J2296*VLOOKUP(C2296,'Projeto Básico'!A:F,6,FALSE)</f>
        <v>4.7564472569792073</v>
      </c>
    </row>
    <row r="2297" spans="1:18">
      <c r="A2297" t="str">
        <f t="shared" si="35"/>
        <v>São João da PonteMG</v>
      </c>
      <c r="B2297" s="21" t="s">
        <v>4641</v>
      </c>
      <c r="C2297" s="22" t="s">
        <v>24</v>
      </c>
      <c r="D2297" s="22" t="s">
        <v>2459</v>
      </c>
      <c r="E2297" s="9" t="s">
        <v>6678</v>
      </c>
      <c r="F2297" s="9">
        <v>3162401</v>
      </c>
      <c r="G2297" s="9" t="s">
        <v>6679</v>
      </c>
      <c r="H2297" s="9" t="s">
        <v>6680</v>
      </c>
      <c r="I2297" s="9">
        <v>1851.1020000000001</v>
      </c>
      <c r="J2297" s="9">
        <v>25033</v>
      </c>
      <c r="K2297" s="9">
        <v>13.7</v>
      </c>
      <c r="L2297" s="9">
        <v>98</v>
      </c>
      <c r="M2297" s="9">
        <v>0.56899999999999995</v>
      </c>
      <c r="N2297" s="9">
        <v>14.65</v>
      </c>
      <c r="O2297" s="9">
        <v>56946.124450000003</v>
      </c>
      <c r="P2297" s="9">
        <v>55698.036619999999</v>
      </c>
      <c r="Q2297" s="9">
        <v>10177.25</v>
      </c>
      <c r="R2297" s="12">
        <f>J2297*VLOOKUP(C2297,'Projeto Básico'!A:F,6,FALSE)</f>
        <v>43.408000067065444</v>
      </c>
    </row>
    <row r="2298" spans="1:18">
      <c r="A2298" t="str">
        <f t="shared" si="35"/>
        <v>São João das MissõesMG</v>
      </c>
      <c r="B2298" s="21" t="s">
        <v>4641</v>
      </c>
      <c r="C2298" s="22" t="s">
        <v>24</v>
      </c>
      <c r="D2298" s="22" t="s">
        <v>2459</v>
      </c>
      <c r="E2298" s="9" t="s">
        <v>6681</v>
      </c>
      <c r="F2298" s="9">
        <v>3162450</v>
      </c>
      <c r="G2298" s="9" t="s">
        <v>6682</v>
      </c>
      <c r="H2298" s="9" t="s">
        <v>6683</v>
      </c>
      <c r="I2298" s="9">
        <v>678.274</v>
      </c>
      <c r="J2298" s="9">
        <v>13232</v>
      </c>
      <c r="K2298" s="9">
        <v>17.27</v>
      </c>
      <c r="L2298" s="9">
        <v>90.8</v>
      </c>
      <c r="M2298" s="9">
        <v>0.52900000000000003</v>
      </c>
      <c r="N2298" s="9">
        <v>10.95</v>
      </c>
      <c r="O2298" s="9">
        <v>26487.69599</v>
      </c>
      <c r="P2298" s="9">
        <v>26230.146430000001</v>
      </c>
      <c r="Q2298" s="9">
        <v>6855.16</v>
      </c>
      <c r="R2298" s="12">
        <f>J2298*VLOOKUP(C2298,'Projeto Básico'!A:F,6,FALSE)</f>
        <v>22.944699272456756</v>
      </c>
    </row>
    <row r="2299" spans="1:18">
      <c r="A2299" t="str">
        <f t="shared" si="35"/>
        <v>São João del ReiMG</v>
      </c>
      <c r="B2299" s="21" t="s">
        <v>4641</v>
      </c>
      <c r="C2299" s="22" t="s">
        <v>24</v>
      </c>
      <c r="D2299" s="22" t="s">
        <v>2459</v>
      </c>
      <c r="E2299" s="9" t="s">
        <v>6684</v>
      </c>
      <c r="F2299" s="9">
        <v>3162500</v>
      </c>
      <c r="G2299" s="9" t="s">
        <v>3306</v>
      </c>
      <c r="H2299" s="9" t="s">
        <v>6685</v>
      </c>
      <c r="I2299" s="9">
        <v>1452.002</v>
      </c>
      <c r="J2299" s="9">
        <v>90897</v>
      </c>
      <c r="K2299" s="9">
        <v>57.68</v>
      </c>
      <c r="L2299" s="9">
        <v>99.1</v>
      </c>
      <c r="M2299" s="9">
        <v>0.75800000000000001</v>
      </c>
      <c r="N2299" s="9">
        <v>3.06</v>
      </c>
      <c r="O2299" s="9">
        <v>217915.62849999999</v>
      </c>
      <c r="P2299" s="9">
        <v>200862.01381</v>
      </c>
      <c r="Q2299" s="9">
        <v>27659.48</v>
      </c>
      <c r="R2299" s="12">
        <f>J2299*VLOOKUP(C2299,'Projeto Básico'!A:F,6,FALSE)</f>
        <v>157.61822322917939</v>
      </c>
    </row>
    <row r="2300" spans="1:18">
      <c r="A2300" t="str">
        <f t="shared" si="35"/>
        <v>São João do ManhuaçuMG</v>
      </c>
      <c r="B2300" s="21" t="s">
        <v>4641</v>
      </c>
      <c r="C2300" s="22" t="s">
        <v>24</v>
      </c>
      <c r="D2300" s="22" t="s">
        <v>2459</v>
      </c>
      <c r="E2300" s="9" t="s">
        <v>6686</v>
      </c>
      <c r="F2300" s="9">
        <v>3162559</v>
      </c>
      <c r="G2300" s="9" t="s">
        <v>6687</v>
      </c>
      <c r="H2300" s="9" t="s">
        <v>6688</v>
      </c>
      <c r="I2300" s="9">
        <v>143.096</v>
      </c>
      <c r="J2300" s="9">
        <v>11785</v>
      </c>
      <c r="K2300" s="9">
        <v>71.599999999999994</v>
      </c>
      <c r="L2300" s="9">
        <v>96.7</v>
      </c>
      <c r="M2300" s="9">
        <v>0.65</v>
      </c>
      <c r="N2300" s="9">
        <v>12.35</v>
      </c>
      <c r="O2300" s="9">
        <v>25511.03356</v>
      </c>
      <c r="P2300" s="9">
        <v>22878.120350000001</v>
      </c>
      <c r="Q2300" s="9">
        <v>12978.78</v>
      </c>
      <c r="R2300" s="12">
        <f>J2300*VLOOKUP(C2300,'Projeto Básico'!A:F,6,FALSE)</f>
        <v>20.43555629730221</v>
      </c>
    </row>
    <row r="2301" spans="1:18">
      <c r="A2301" t="str">
        <f t="shared" si="35"/>
        <v>São João do ManteninhaMG</v>
      </c>
      <c r="B2301" s="21" t="s">
        <v>4641</v>
      </c>
      <c r="C2301" s="22" t="s">
        <v>24</v>
      </c>
      <c r="D2301" s="22" t="s">
        <v>2459</v>
      </c>
      <c r="E2301" s="9" t="s">
        <v>6689</v>
      </c>
      <c r="F2301" s="9">
        <v>3162575</v>
      </c>
      <c r="G2301" s="9" t="s">
        <v>6690</v>
      </c>
      <c r="H2301" s="9" t="s">
        <v>6691</v>
      </c>
      <c r="I2301" s="9">
        <v>137.928</v>
      </c>
      <c r="J2301" s="9">
        <v>5975</v>
      </c>
      <c r="K2301" s="9">
        <v>37.61</v>
      </c>
      <c r="L2301" s="9">
        <v>96.6</v>
      </c>
      <c r="M2301" s="9">
        <v>0.64</v>
      </c>
      <c r="N2301" s="9">
        <v>32.26</v>
      </c>
      <c r="O2301" s="9">
        <v>18660.11362</v>
      </c>
      <c r="P2301" s="9">
        <v>14431.19902</v>
      </c>
      <c r="Q2301" s="9">
        <v>12345.97</v>
      </c>
      <c r="R2301" s="12">
        <f>J2301*VLOOKUP(C2301,'Projeto Básico'!A:F,6,FALSE)</f>
        <v>10.36083571288763</v>
      </c>
    </row>
    <row r="2302" spans="1:18">
      <c r="A2302" t="str">
        <f t="shared" si="35"/>
        <v>São João do OrienteMG</v>
      </c>
      <c r="B2302" s="21" t="s">
        <v>4641</v>
      </c>
      <c r="C2302" s="22" t="s">
        <v>24</v>
      </c>
      <c r="D2302" s="22" t="s">
        <v>2459</v>
      </c>
      <c r="E2302" s="9" t="s">
        <v>6692</v>
      </c>
      <c r="F2302" s="9">
        <v>3162609</v>
      </c>
      <c r="G2302" s="9" t="s">
        <v>3306</v>
      </c>
      <c r="H2302" s="9" t="s">
        <v>6693</v>
      </c>
      <c r="I2302" s="9">
        <v>120.122</v>
      </c>
      <c r="J2302" s="9">
        <v>7393</v>
      </c>
      <c r="K2302" s="9">
        <v>65.55</v>
      </c>
      <c r="L2302" s="9">
        <v>96.5</v>
      </c>
      <c r="M2302" s="9">
        <v>0.64800000000000002</v>
      </c>
      <c r="N2302" s="9">
        <v>25.32</v>
      </c>
      <c r="O2302" s="9">
        <v>18336.142049999999</v>
      </c>
      <c r="P2302" s="9">
        <v>16293.920319999999</v>
      </c>
      <c r="Q2302" s="9">
        <v>13545.19</v>
      </c>
      <c r="R2302" s="12">
        <f>J2302*VLOOKUP(C2302,'Projeto Básico'!A:F,6,FALSE)</f>
        <v>12.819691786674182</v>
      </c>
    </row>
    <row r="2303" spans="1:18">
      <c r="A2303" t="str">
        <f t="shared" si="35"/>
        <v>São João do PacuíMG</v>
      </c>
      <c r="B2303" s="21" t="s">
        <v>4641</v>
      </c>
      <c r="C2303" s="22" t="s">
        <v>24</v>
      </c>
      <c r="D2303" s="22" t="s">
        <v>2459</v>
      </c>
      <c r="E2303" s="9" t="s">
        <v>6694</v>
      </c>
      <c r="F2303" s="9">
        <v>3162658</v>
      </c>
      <c r="G2303" s="9" t="s">
        <v>6695</v>
      </c>
      <c r="H2303" s="9" t="s">
        <v>6696</v>
      </c>
      <c r="I2303" s="9">
        <v>415.92200000000003</v>
      </c>
      <c r="J2303" s="9">
        <v>4476</v>
      </c>
      <c r="K2303" s="9">
        <v>9.76</v>
      </c>
      <c r="L2303" s="9">
        <v>98.7</v>
      </c>
      <c r="M2303" s="9">
        <v>0.625</v>
      </c>
      <c r="N2303" s="9">
        <v>22.73</v>
      </c>
      <c r="O2303" s="9">
        <v>15087.29717</v>
      </c>
      <c r="P2303" s="9">
        <v>13732.71118</v>
      </c>
      <c r="Q2303" s="9">
        <v>9023.8700000000008</v>
      </c>
      <c r="R2303" s="12">
        <f>J2303*VLOOKUP(C2303,'Projeto Básico'!A:F,6,FALSE)</f>
        <v>7.7615231214870342</v>
      </c>
    </row>
    <row r="2304" spans="1:18">
      <c r="A2304" t="str">
        <f t="shared" si="35"/>
        <v>São João do ParaísoMG</v>
      </c>
      <c r="B2304" s="21" t="s">
        <v>4641</v>
      </c>
      <c r="C2304" s="22" t="s">
        <v>24</v>
      </c>
      <c r="D2304" s="22" t="s">
        <v>2459</v>
      </c>
      <c r="E2304" s="9" t="s">
        <v>3904</v>
      </c>
      <c r="F2304" s="9">
        <v>3162708</v>
      </c>
      <c r="G2304" s="9" t="s">
        <v>3905</v>
      </c>
      <c r="H2304" s="9" t="s">
        <v>6697</v>
      </c>
      <c r="I2304" s="9">
        <v>1925.575</v>
      </c>
      <c r="J2304" s="9">
        <v>23797</v>
      </c>
      <c r="K2304" s="9">
        <v>11.59</v>
      </c>
      <c r="L2304" s="9">
        <v>97.2</v>
      </c>
      <c r="M2304" s="9">
        <v>0.61499999999999999</v>
      </c>
      <c r="N2304" s="9">
        <v>14.93</v>
      </c>
      <c r="O2304" s="9">
        <v>36929.531840000003</v>
      </c>
      <c r="P2304" s="9">
        <v>34198.339720000004</v>
      </c>
      <c r="Q2304" s="9">
        <v>10651.84</v>
      </c>
      <c r="R2304" s="12">
        <f>J2304*VLOOKUP(C2304,'Projeto Básico'!A:F,6,FALSE)</f>
        <v>41.26473765014007</v>
      </c>
    </row>
    <row r="2305" spans="1:18">
      <c r="A2305" t="str">
        <f t="shared" si="35"/>
        <v>São João EvangelistaMG</v>
      </c>
      <c r="B2305" s="21" t="s">
        <v>4641</v>
      </c>
      <c r="C2305" s="22" t="s">
        <v>24</v>
      </c>
      <c r="D2305" s="22" t="s">
        <v>2459</v>
      </c>
      <c r="E2305" s="9" t="s">
        <v>6698</v>
      </c>
      <c r="F2305" s="9">
        <v>3162807</v>
      </c>
      <c r="G2305" s="9" t="s">
        <v>6699</v>
      </c>
      <c r="H2305" s="9" t="s">
        <v>6700</v>
      </c>
      <c r="I2305" s="9">
        <v>478.18299999999999</v>
      </c>
      <c r="J2305" s="9">
        <v>15761</v>
      </c>
      <c r="K2305" s="9">
        <v>32.53</v>
      </c>
      <c r="L2305" s="9">
        <v>96.2</v>
      </c>
      <c r="M2305" s="9">
        <v>0.63800000000000001</v>
      </c>
      <c r="N2305" s="9">
        <v>25.75</v>
      </c>
      <c r="O2305" s="9">
        <v>34624.429989999997</v>
      </c>
      <c r="P2305" s="9">
        <v>31903.514879999999</v>
      </c>
      <c r="Q2305" s="9">
        <v>13930.45</v>
      </c>
      <c r="R2305" s="12">
        <f>J2305*VLOOKUP(C2305,'Projeto Básico'!A:F,6,FALSE)</f>
        <v>27.330063877961827</v>
      </c>
    </row>
    <row r="2306" spans="1:18">
      <c r="A2306" t="str">
        <f t="shared" si="35"/>
        <v>São João NepomucenoMG</v>
      </c>
      <c r="B2306" s="21" t="s">
        <v>4641</v>
      </c>
      <c r="C2306" s="22" t="s">
        <v>24</v>
      </c>
      <c r="D2306" s="22" t="s">
        <v>2459</v>
      </c>
      <c r="E2306" s="9" t="s">
        <v>6701</v>
      </c>
      <c r="F2306" s="9">
        <v>3162906</v>
      </c>
      <c r="G2306" s="9" t="s">
        <v>3306</v>
      </c>
      <c r="H2306" s="9" t="s">
        <v>6702</v>
      </c>
      <c r="I2306" s="9">
        <v>407.42700000000002</v>
      </c>
      <c r="J2306" s="9">
        <v>26530</v>
      </c>
      <c r="K2306" s="9">
        <v>61.5</v>
      </c>
      <c r="L2306" s="9">
        <v>97</v>
      </c>
      <c r="M2306" s="9">
        <v>0.70799999999999996</v>
      </c>
      <c r="N2306" s="9">
        <v>12.86</v>
      </c>
      <c r="O2306" s="9">
        <v>59971.151559999998</v>
      </c>
      <c r="P2306" s="9">
        <v>50927.538639999999</v>
      </c>
      <c r="Q2306" s="9">
        <v>16277.41</v>
      </c>
      <c r="R2306" s="12">
        <f>J2306*VLOOKUP(C2306,'Projeto Básico'!A:F,6,FALSE)</f>
        <v>46.003844596302727</v>
      </c>
    </row>
    <row r="2307" spans="1:18">
      <c r="A2307" t="str">
        <f t="shared" si="35"/>
        <v>São Joaquim de BicasMG</v>
      </c>
      <c r="B2307" s="21" t="s">
        <v>4641</v>
      </c>
      <c r="C2307" s="22" t="s">
        <v>24</v>
      </c>
      <c r="D2307" s="22" t="s">
        <v>2459</v>
      </c>
      <c r="E2307" s="9" t="s">
        <v>6703</v>
      </c>
      <c r="F2307" s="9">
        <v>3162922</v>
      </c>
      <c r="G2307" s="9" t="s">
        <v>6704</v>
      </c>
      <c r="H2307" s="9" t="s">
        <v>6705</v>
      </c>
      <c r="I2307" s="9">
        <v>71.757999999999996</v>
      </c>
      <c r="J2307" s="9">
        <v>32696</v>
      </c>
      <c r="K2307" s="9">
        <v>356.88</v>
      </c>
      <c r="L2307" s="9">
        <v>95.7</v>
      </c>
      <c r="M2307" s="9">
        <v>0.66200000000000003</v>
      </c>
      <c r="N2307" s="9">
        <v>4.63</v>
      </c>
      <c r="O2307" s="9">
        <v>65084.588309999999</v>
      </c>
      <c r="P2307" s="9">
        <v>62252.105889999999</v>
      </c>
      <c r="Q2307" s="9">
        <v>22018.67</v>
      </c>
      <c r="R2307" s="12">
        <f>J2307*VLOOKUP(C2307,'Projeto Básico'!A:F,6,FALSE)</f>
        <v>56.695880245786427</v>
      </c>
    </row>
    <row r="2308" spans="1:18">
      <c r="A2308" t="str">
        <f t="shared" si="35"/>
        <v>São José da BarraMG</v>
      </c>
      <c r="B2308" s="21" t="s">
        <v>4641</v>
      </c>
      <c r="C2308" s="22" t="s">
        <v>24</v>
      </c>
      <c r="D2308" s="22" t="s">
        <v>2459</v>
      </c>
      <c r="E2308" s="9" t="s">
        <v>6706</v>
      </c>
      <c r="F2308" s="9">
        <v>3162948</v>
      </c>
      <c r="G2308" s="9" t="s">
        <v>6707</v>
      </c>
      <c r="H2308" s="9" t="s">
        <v>6708</v>
      </c>
      <c r="I2308" s="9">
        <v>308.31900000000002</v>
      </c>
      <c r="J2308" s="9">
        <v>7532</v>
      </c>
      <c r="K2308" s="9">
        <v>21.57</v>
      </c>
      <c r="L2308" s="9">
        <v>99.2</v>
      </c>
      <c r="M2308" s="9">
        <v>0.73899999999999999</v>
      </c>
      <c r="N2308" s="9">
        <v>10.199999999999999</v>
      </c>
      <c r="O2308" s="9">
        <v>28593.653600000001</v>
      </c>
      <c r="P2308" s="9">
        <v>27194.239689999999</v>
      </c>
      <c r="Q2308" s="9">
        <v>108329.2</v>
      </c>
      <c r="R2308" s="12">
        <f>J2308*VLOOKUP(C2308,'Projeto Básico'!A:F,6,FALSE)</f>
        <v>13.060722107024205</v>
      </c>
    </row>
    <row r="2309" spans="1:18">
      <c r="A2309" t="str">
        <f t="shared" si="35"/>
        <v>São José da LapaMG</v>
      </c>
      <c r="B2309" s="21" t="s">
        <v>4641</v>
      </c>
      <c r="C2309" s="22" t="s">
        <v>24</v>
      </c>
      <c r="D2309" s="22" t="s">
        <v>2459</v>
      </c>
      <c r="E2309" s="9" t="s">
        <v>6709</v>
      </c>
      <c r="F2309" s="9">
        <v>3162955</v>
      </c>
      <c r="G2309" s="9" t="s">
        <v>817</v>
      </c>
      <c r="H2309" s="9" t="s">
        <v>6710</v>
      </c>
      <c r="I2309" s="9">
        <v>47.93</v>
      </c>
      <c r="J2309" s="9">
        <v>24490</v>
      </c>
      <c r="K2309" s="9">
        <v>413.08</v>
      </c>
      <c r="L2309" s="9">
        <v>98.5</v>
      </c>
      <c r="M2309" s="9">
        <v>0.72899999999999998</v>
      </c>
      <c r="N2309" s="9">
        <v>11.8</v>
      </c>
      <c r="O2309" s="9">
        <v>62391.254269999998</v>
      </c>
      <c r="P2309" s="9">
        <v>57267.941440000002</v>
      </c>
      <c r="Q2309" s="9">
        <v>23295.01</v>
      </c>
      <c r="R2309" s="12">
        <f>J2309*VLOOKUP(C2309,'Projeto Básico'!A:F,6,FALSE)</f>
        <v>42.466421189726866</v>
      </c>
    </row>
    <row r="2310" spans="1:18">
      <c r="A2310" t="str">
        <f t="shared" ref="A2310:A2373" si="36">CONCATENATE(E2310,C2310)</f>
        <v>São José da SafiraMG</v>
      </c>
      <c r="B2310" s="21" t="s">
        <v>4641</v>
      </c>
      <c r="C2310" s="22" t="s">
        <v>24</v>
      </c>
      <c r="D2310" s="22" t="s">
        <v>2459</v>
      </c>
      <c r="E2310" s="9" t="s">
        <v>6711</v>
      </c>
      <c r="F2310" s="9">
        <v>3163003</v>
      </c>
      <c r="G2310" s="9" t="s">
        <v>6712</v>
      </c>
      <c r="H2310" s="9" t="s">
        <v>6713</v>
      </c>
      <c r="I2310" s="9">
        <v>213.881</v>
      </c>
      <c r="J2310" s="9">
        <v>4291</v>
      </c>
      <c r="K2310" s="9">
        <v>19.05</v>
      </c>
      <c r="L2310" s="9">
        <v>95.5</v>
      </c>
      <c r="M2310" s="9">
        <v>0.58299999999999996</v>
      </c>
      <c r="N2310" s="9">
        <v>20.41</v>
      </c>
      <c r="O2310" s="9">
        <v>20416.053639999998</v>
      </c>
      <c r="P2310" s="9">
        <v>16682.290260000002</v>
      </c>
      <c r="Q2310" s="9">
        <v>9403.6</v>
      </c>
      <c r="R2310" s="12">
        <f>J2310*VLOOKUP(C2310,'Projeto Básico'!A:F,6,FALSE)</f>
        <v>7.4407273713808895</v>
      </c>
    </row>
    <row r="2311" spans="1:18">
      <c r="A2311" t="str">
        <f t="shared" si="36"/>
        <v>São José da VarginhaMG</v>
      </c>
      <c r="B2311" s="21" t="s">
        <v>4641</v>
      </c>
      <c r="C2311" s="22" t="s">
        <v>24</v>
      </c>
      <c r="D2311" s="22" t="s">
        <v>2459</v>
      </c>
      <c r="E2311" s="9" t="s">
        <v>6714</v>
      </c>
      <c r="F2311" s="9">
        <v>3163102</v>
      </c>
      <c r="G2311" s="9" t="s">
        <v>6715</v>
      </c>
      <c r="H2311" s="9" t="s">
        <v>6716</v>
      </c>
      <c r="I2311" s="9">
        <v>205.501</v>
      </c>
      <c r="J2311" s="9">
        <v>5151</v>
      </c>
      <c r="K2311" s="9">
        <v>20.43</v>
      </c>
      <c r="L2311" s="9">
        <v>98.4</v>
      </c>
      <c r="M2311" s="9">
        <v>0.70399999999999996</v>
      </c>
      <c r="N2311" s="9" t="s">
        <v>151</v>
      </c>
      <c r="O2311" s="9">
        <v>17671.677390000001</v>
      </c>
      <c r="P2311" s="9">
        <v>13091.856100000001</v>
      </c>
      <c r="Q2311" s="9">
        <v>21076.25</v>
      </c>
      <c r="R2311" s="12">
        <f>J2311*VLOOKUP(C2311,'Projeto Básico'!A:F,6,FALSE)</f>
        <v>8.9319941016040456</v>
      </c>
    </row>
    <row r="2312" spans="1:18">
      <c r="A2312" t="str">
        <f t="shared" si="36"/>
        <v>São José do AlegreMG</v>
      </c>
      <c r="B2312" s="21" t="s">
        <v>4641</v>
      </c>
      <c r="C2312" s="22" t="s">
        <v>24</v>
      </c>
      <c r="D2312" s="22" t="s">
        <v>2459</v>
      </c>
      <c r="E2312" s="9" t="s">
        <v>6717</v>
      </c>
      <c r="F2312" s="9">
        <v>3163201</v>
      </c>
      <c r="G2312" s="9" t="s">
        <v>2470</v>
      </c>
      <c r="H2312" s="9" t="s">
        <v>6718</v>
      </c>
      <c r="I2312" s="9">
        <v>88.793999999999997</v>
      </c>
      <c r="J2312" s="9">
        <v>4222</v>
      </c>
      <c r="K2312" s="9">
        <v>45</v>
      </c>
      <c r="L2312" s="9">
        <v>99.1</v>
      </c>
      <c r="M2312" s="9">
        <v>0.71699999999999997</v>
      </c>
      <c r="N2312" s="9" t="s">
        <v>151</v>
      </c>
      <c r="O2312" s="9">
        <v>14623.962240000001</v>
      </c>
      <c r="P2312" s="9">
        <v>13188.04477</v>
      </c>
      <c r="Q2312" s="9">
        <v>12371.06</v>
      </c>
      <c r="R2312" s="12">
        <f>J2312*VLOOKUP(C2312,'Projeto Básico'!A:F,6,FALSE)</f>
        <v>7.321079226746706</v>
      </c>
    </row>
    <row r="2313" spans="1:18">
      <c r="A2313" t="str">
        <f t="shared" si="36"/>
        <v>São José do DivinoMG</v>
      </c>
      <c r="B2313" s="21" t="s">
        <v>4641</v>
      </c>
      <c r="C2313" s="22" t="s">
        <v>24</v>
      </c>
      <c r="D2313" s="22" t="s">
        <v>2459</v>
      </c>
      <c r="E2313" s="9" t="s">
        <v>6719</v>
      </c>
      <c r="F2313" s="9">
        <v>3163300</v>
      </c>
      <c r="G2313" s="9" t="s">
        <v>6720</v>
      </c>
      <c r="H2313" s="9" t="s">
        <v>6721</v>
      </c>
      <c r="I2313" s="9">
        <v>328.70400000000001</v>
      </c>
      <c r="J2313" s="9">
        <v>3851</v>
      </c>
      <c r="K2313" s="9">
        <v>11.66</v>
      </c>
      <c r="L2313" s="9">
        <v>97.7</v>
      </c>
      <c r="M2313" s="9">
        <v>0.65800000000000003</v>
      </c>
      <c r="N2313" s="9" t="s">
        <v>151</v>
      </c>
      <c r="O2313" s="9">
        <v>15842.512839999999</v>
      </c>
      <c r="P2313" s="9">
        <v>14024.82525</v>
      </c>
      <c r="Q2313" s="9">
        <v>11829.71</v>
      </c>
      <c r="R2313" s="12">
        <f>J2313*VLOOKUP(C2313,'Projeto Básico'!A:F,6,FALSE)</f>
        <v>6.677753695452763</v>
      </c>
    </row>
    <row r="2314" spans="1:18">
      <c r="A2314" t="str">
        <f t="shared" si="36"/>
        <v>São José do GoiabalMG</v>
      </c>
      <c r="B2314" s="21" t="s">
        <v>4641</v>
      </c>
      <c r="C2314" s="22" t="s">
        <v>24</v>
      </c>
      <c r="D2314" s="22" t="s">
        <v>2459</v>
      </c>
      <c r="E2314" s="9" t="s">
        <v>6722</v>
      </c>
      <c r="F2314" s="9">
        <v>3163409</v>
      </c>
      <c r="G2314" s="9" t="s">
        <v>6723</v>
      </c>
      <c r="H2314" s="9" t="s">
        <v>6724</v>
      </c>
      <c r="I2314" s="9">
        <v>189.578</v>
      </c>
      <c r="J2314" s="9">
        <v>5356</v>
      </c>
      <c r="K2314" s="9">
        <v>30.55</v>
      </c>
      <c r="L2314" s="9">
        <v>98.8</v>
      </c>
      <c r="M2314" s="9">
        <v>0.66600000000000004</v>
      </c>
      <c r="N2314" s="9" t="s">
        <v>151</v>
      </c>
      <c r="O2314" s="9">
        <v>15645.84829</v>
      </c>
      <c r="P2314" s="9">
        <v>14732.02072</v>
      </c>
      <c r="Q2314" s="9">
        <v>11351.67</v>
      </c>
      <c r="R2314" s="12">
        <f>J2314*VLOOKUP(C2314,'Projeto Básico'!A:F,6,FALSE)</f>
        <v>9.2874704733432871</v>
      </c>
    </row>
    <row r="2315" spans="1:18">
      <c r="A2315" t="str">
        <f t="shared" si="36"/>
        <v>São José do JacuriMG</v>
      </c>
      <c r="B2315" s="21" t="s">
        <v>4641</v>
      </c>
      <c r="C2315" s="22" t="s">
        <v>24</v>
      </c>
      <c r="D2315" s="22" t="s">
        <v>2459</v>
      </c>
      <c r="E2315" s="9" t="s">
        <v>6725</v>
      </c>
      <c r="F2315" s="9">
        <v>3163508</v>
      </c>
      <c r="G2315" s="9" t="s">
        <v>6726</v>
      </c>
      <c r="H2315" s="9" t="s">
        <v>6727</v>
      </c>
      <c r="I2315" s="9">
        <v>345.14600000000002</v>
      </c>
      <c r="J2315" s="9">
        <v>6409</v>
      </c>
      <c r="K2315" s="9">
        <v>18.989999999999998</v>
      </c>
      <c r="L2315" s="9">
        <v>95.8</v>
      </c>
      <c r="M2315" s="9">
        <v>0.56599999999999995</v>
      </c>
      <c r="N2315" s="9">
        <v>32.26</v>
      </c>
      <c r="O2315" s="9">
        <v>19054.51281</v>
      </c>
      <c r="P2315" s="9">
        <v>16384.597829999999</v>
      </c>
      <c r="Q2315" s="9">
        <v>14911.95</v>
      </c>
      <c r="R2315" s="12">
        <f>J2315*VLOOKUP(C2315,'Projeto Básico'!A:F,6,FALSE)</f>
        <v>11.113405202325827</v>
      </c>
    </row>
    <row r="2316" spans="1:18">
      <c r="A2316" t="str">
        <f t="shared" si="36"/>
        <v>São José do MantimentoMG</v>
      </c>
      <c r="B2316" s="21" t="s">
        <v>4641</v>
      </c>
      <c r="C2316" s="22" t="s">
        <v>24</v>
      </c>
      <c r="D2316" s="22" t="s">
        <v>2459</v>
      </c>
      <c r="E2316" s="9" t="s">
        <v>6728</v>
      </c>
      <c r="F2316" s="9">
        <v>3163607</v>
      </c>
      <c r="G2316" s="9" t="s">
        <v>6729</v>
      </c>
      <c r="H2316" s="9" t="s">
        <v>6730</v>
      </c>
      <c r="I2316" s="9">
        <v>54.701000000000001</v>
      </c>
      <c r="J2316" s="9">
        <v>2821</v>
      </c>
      <c r="K2316" s="9">
        <v>47.38</v>
      </c>
      <c r="L2316" s="9">
        <v>95.8</v>
      </c>
      <c r="M2316" s="9">
        <v>0.65700000000000003</v>
      </c>
      <c r="N2316" s="9" t="s">
        <v>151</v>
      </c>
      <c r="O2316" s="9">
        <v>13001.654860000001</v>
      </c>
      <c r="P2316" s="9">
        <v>12680.89818</v>
      </c>
      <c r="Q2316" s="9">
        <v>14109.66</v>
      </c>
      <c r="R2316" s="12">
        <f>J2316*VLOOKUP(C2316,'Projeto Básico'!A:F,6,FALSE)</f>
        <v>4.8917016813482848</v>
      </c>
    </row>
    <row r="2317" spans="1:18">
      <c r="A2317" t="str">
        <f t="shared" si="36"/>
        <v>São LourençoMG</v>
      </c>
      <c r="B2317" s="21" t="s">
        <v>4641</v>
      </c>
      <c r="C2317" s="22" t="s">
        <v>24</v>
      </c>
      <c r="D2317" s="22" t="s">
        <v>2459</v>
      </c>
      <c r="E2317" s="9" t="s">
        <v>6731</v>
      </c>
      <c r="F2317" s="9">
        <v>3163706</v>
      </c>
      <c r="G2317" s="9" t="s">
        <v>6732</v>
      </c>
      <c r="H2317" s="9" t="s">
        <v>6733</v>
      </c>
      <c r="I2317" s="9">
        <v>58.018999999999998</v>
      </c>
      <c r="J2317" s="9">
        <v>46539</v>
      </c>
      <c r="K2317" s="9">
        <v>717.99</v>
      </c>
      <c r="L2317" s="9">
        <v>98.3</v>
      </c>
      <c r="M2317" s="9">
        <v>0.75900000000000001</v>
      </c>
      <c r="N2317" s="9">
        <v>10.37</v>
      </c>
      <c r="O2317" s="9">
        <v>147525.29626</v>
      </c>
      <c r="P2317" s="9">
        <v>137682.31286000001</v>
      </c>
      <c r="Q2317" s="9">
        <v>22617.360000000001</v>
      </c>
      <c r="R2317" s="12">
        <f>J2317*VLOOKUP(C2317,'Projeto Básico'!A:F,6,FALSE)</f>
        <v>80.700072509134287</v>
      </c>
    </row>
    <row r="2318" spans="1:18">
      <c r="A2318" t="str">
        <f t="shared" si="36"/>
        <v>São Miguel do AntaMG</v>
      </c>
      <c r="B2318" s="21" t="s">
        <v>4641</v>
      </c>
      <c r="C2318" s="22" t="s">
        <v>24</v>
      </c>
      <c r="D2318" s="22" t="s">
        <v>2459</v>
      </c>
      <c r="E2318" s="9" t="s">
        <v>6734</v>
      </c>
      <c r="F2318" s="9">
        <v>3163805</v>
      </c>
      <c r="G2318" s="9" t="s">
        <v>3318</v>
      </c>
      <c r="H2318" s="9" t="s">
        <v>6735</v>
      </c>
      <c r="I2318" s="9">
        <v>152.11099999999999</v>
      </c>
      <c r="J2318" s="9">
        <v>6949</v>
      </c>
      <c r="K2318" s="9">
        <v>44.44</v>
      </c>
      <c r="L2318" s="9">
        <v>98.5</v>
      </c>
      <c r="M2318" s="9">
        <v>0.64400000000000002</v>
      </c>
      <c r="N2318" s="9">
        <v>28.57</v>
      </c>
      <c r="O2318" s="9">
        <v>17831.285220000002</v>
      </c>
      <c r="P2318" s="9">
        <v>15368.318209999999</v>
      </c>
      <c r="Q2318" s="9">
        <v>13634.86</v>
      </c>
      <c r="R2318" s="12">
        <f>J2318*VLOOKUP(C2318,'Projeto Básico'!A:F,6,FALSE)</f>
        <v>12.049781986419436</v>
      </c>
    </row>
    <row r="2319" spans="1:18">
      <c r="A2319" t="str">
        <f t="shared" si="36"/>
        <v>São Pedro da UniãoMG</v>
      </c>
      <c r="B2319" s="21" t="s">
        <v>4641</v>
      </c>
      <c r="C2319" s="22" t="s">
        <v>24</v>
      </c>
      <c r="D2319" s="22" t="s">
        <v>2459</v>
      </c>
      <c r="E2319" s="9" t="s">
        <v>6736</v>
      </c>
      <c r="F2319" s="9">
        <v>3163904</v>
      </c>
      <c r="G2319" s="9" t="s">
        <v>3932</v>
      </c>
      <c r="H2319" s="9" t="s">
        <v>6737</v>
      </c>
      <c r="I2319" s="9">
        <v>260.827</v>
      </c>
      <c r="J2319" s="9">
        <v>4563</v>
      </c>
      <c r="K2319" s="9">
        <v>19.32</v>
      </c>
      <c r="L2319" s="9">
        <v>96.2</v>
      </c>
      <c r="M2319" s="9">
        <v>0.67400000000000004</v>
      </c>
      <c r="N2319" s="9" t="s">
        <v>151</v>
      </c>
      <c r="O2319" s="9">
        <v>17529.067869999999</v>
      </c>
      <c r="P2319" s="9">
        <v>14496.482029999999</v>
      </c>
      <c r="Q2319" s="9">
        <v>23771.91</v>
      </c>
      <c r="R2319" s="12">
        <f>J2319*VLOOKUP(C2319,'Projeto Básico'!A:F,6,FALSE)</f>
        <v>7.9123838255910046</v>
      </c>
    </row>
    <row r="2320" spans="1:18">
      <c r="A2320" t="str">
        <f t="shared" si="36"/>
        <v>São Pedro dos FerrosMG</v>
      </c>
      <c r="B2320" s="21" t="s">
        <v>4641</v>
      </c>
      <c r="C2320" s="22" t="s">
        <v>24</v>
      </c>
      <c r="D2320" s="22" t="s">
        <v>2459</v>
      </c>
      <c r="E2320" s="9" t="s">
        <v>6738</v>
      </c>
      <c r="F2320" s="9">
        <v>3164001</v>
      </c>
      <c r="G2320" s="9" t="s">
        <v>5453</v>
      </c>
      <c r="H2320" s="9" t="s">
        <v>6739</v>
      </c>
      <c r="I2320" s="9">
        <v>402.73899999999998</v>
      </c>
      <c r="J2320" s="9">
        <v>7634</v>
      </c>
      <c r="K2320" s="9">
        <v>20.75</v>
      </c>
      <c r="L2320" s="9">
        <v>97.3</v>
      </c>
      <c r="M2320" s="9">
        <v>0.65900000000000003</v>
      </c>
      <c r="N2320" s="9">
        <v>16.39</v>
      </c>
      <c r="O2320" s="9">
        <v>17776.641879999999</v>
      </c>
      <c r="P2320" s="9">
        <v>15231.95253</v>
      </c>
      <c r="Q2320" s="9">
        <v>15987.95</v>
      </c>
      <c r="R2320" s="12">
        <f>J2320*VLOOKUP(C2320,'Projeto Básico'!A:F,6,FALSE)</f>
        <v>13.237593277352998</v>
      </c>
    </row>
    <row r="2321" spans="1:18">
      <c r="A2321" t="str">
        <f t="shared" si="36"/>
        <v>São Pedro do SuaçuíMG</v>
      </c>
      <c r="B2321" s="21" t="s">
        <v>4641</v>
      </c>
      <c r="C2321" s="22" t="s">
        <v>24</v>
      </c>
      <c r="D2321" s="22" t="s">
        <v>2459</v>
      </c>
      <c r="E2321" s="9" t="s">
        <v>6740</v>
      </c>
      <c r="F2321" s="9">
        <v>3164100</v>
      </c>
      <c r="G2321" s="9" t="s">
        <v>3932</v>
      </c>
      <c r="H2321" s="9" t="s">
        <v>6741</v>
      </c>
      <c r="I2321" s="9">
        <v>308.10599999999999</v>
      </c>
      <c r="J2321" s="9">
        <v>5160</v>
      </c>
      <c r="K2321" s="9">
        <v>18.079999999999998</v>
      </c>
      <c r="L2321" s="9">
        <v>96.9</v>
      </c>
      <c r="M2321" s="9">
        <v>0.622</v>
      </c>
      <c r="N2321" s="9" t="s">
        <v>151</v>
      </c>
      <c r="O2321" s="9">
        <v>16105.15783</v>
      </c>
      <c r="P2321" s="9">
        <v>14081.951160000001</v>
      </c>
      <c r="Q2321" s="9">
        <v>15099.81</v>
      </c>
      <c r="R2321" s="12">
        <f>J2321*VLOOKUP(C2321,'Projeto Básico'!A:F,6,FALSE)</f>
        <v>8.9476003813389404</v>
      </c>
    </row>
    <row r="2322" spans="1:18">
      <c r="A2322" t="str">
        <f t="shared" si="36"/>
        <v>São RomãoMG</v>
      </c>
      <c r="B2322" s="21" t="s">
        <v>4641</v>
      </c>
      <c r="C2322" s="22" t="s">
        <v>24</v>
      </c>
      <c r="D2322" s="22" t="s">
        <v>2459</v>
      </c>
      <c r="E2322" s="9" t="s">
        <v>6742</v>
      </c>
      <c r="F2322" s="9">
        <v>3164209</v>
      </c>
      <c r="G2322" s="9" t="s">
        <v>6743</v>
      </c>
      <c r="H2322" s="9" t="s">
        <v>6744</v>
      </c>
      <c r="I2322" s="9">
        <v>2434.0039999999999</v>
      </c>
      <c r="J2322" s="9">
        <v>12713</v>
      </c>
      <c r="K2322" s="9">
        <v>4.22</v>
      </c>
      <c r="L2322" s="9">
        <v>97.4</v>
      </c>
      <c r="M2322" s="9">
        <v>0.64</v>
      </c>
      <c r="N2322" s="9">
        <v>19.61</v>
      </c>
      <c r="O2322" s="9">
        <v>26859.101149999999</v>
      </c>
      <c r="P2322" s="9">
        <v>23801.289349999999</v>
      </c>
      <c r="Q2322" s="9">
        <v>13446.49</v>
      </c>
      <c r="R2322" s="12">
        <f>J2322*VLOOKUP(C2322,'Projeto Básico'!A:F,6,FALSE)</f>
        <v>22.044737141077896</v>
      </c>
    </row>
    <row r="2323" spans="1:18">
      <c r="A2323" t="str">
        <f t="shared" si="36"/>
        <v>São Roque de MinasMG</v>
      </c>
      <c r="B2323" s="21" t="s">
        <v>4641</v>
      </c>
      <c r="C2323" s="22" t="s">
        <v>24</v>
      </c>
      <c r="D2323" s="22" t="s">
        <v>2459</v>
      </c>
      <c r="E2323" s="9" t="s">
        <v>6745</v>
      </c>
      <c r="F2323" s="9">
        <v>3164308</v>
      </c>
      <c r="G2323" s="9" t="s">
        <v>2658</v>
      </c>
      <c r="H2323" s="9" t="s">
        <v>6746</v>
      </c>
      <c r="I2323" s="9">
        <v>2098.8670000000002</v>
      </c>
      <c r="J2323" s="9">
        <v>7100</v>
      </c>
      <c r="K2323" s="9">
        <v>3.19</v>
      </c>
      <c r="L2323" s="9">
        <v>98</v>
      </c>
      <c r="M2323" s="9">
        <v>0.67200000000000004</v>
      </c>
      <c r="N2323" s="9">
        <v>25.64</v>
      </c>
      <c r="O2323" s="9">
        <v>23208.552250000001</v>
      </c>
      <c r="P2323" s="9">
        <v>22611.170450000001</v>
      </c>
      <c r="Q2323" s="9">
        <v>39268.410000000003</v>
      </c>
      <c r="R2323" s="12">
        <f>J2323*VLOOKUP(C2323,'Projeto Básico'!A:F,6,FALSE)</f>
        <v>12.311620679749316</v>
      </c>
    </row>
    <row r="2324" spans="1:18">
      <c r="A2324" t="str">
        <f t="shared" si="36"/>
        <v>São Sebastião da Bela VistaMG</v>
      </c>
      <c r="B2324" s="21" t="s">
        <v>4641</v>
      </c>
      <c r="C2324" s="22" t="s">
        <v>24</v>
      </c>
      <c r="D2324" s="22" t="s">
        <v>2459</v>
      </c>
      <c r="E2324" s="9" t="s">
        <v>6747</v>
      </c>
      <c r="F2324" s="9">
        <v>3164407</v>
      </c>
      <c r="G2324" s="9" t="s">
        <v>2780</v>
      </c>
      <c r="H2324" s="9" t="s">
        <v>6748</v>
      </c>
      <c r="I2324" s="9">
        <v>167.428</v>
      </c>
      <c r="J2324" s="9">
        <v>5598</v>
      </c>
      <c r="K2324" s="9">
        <v>29.6</v>
      </c>
      <c r="L2324" s="9">
        <v>97.6</v>
      </c>
      <c r="M2324" s="9">
        <v>0.69199999999999995</v>
      </c>
      <c r="N2324" s="9">
        <v>14.29</v>
      </c>
      <c r="O2324" s="9">
        <v>21268.220689999998</v>
      </c>
      <c r="P2324" s="9">
        <v>18854.03613</v>
      </c>
      <c r="Q2324" s="9">
        <v>70688.08</v>
      </c>
      <c r="R2324" s="12">
        <f>J2324*VLOOKUP(C2324,'Projeto Básico'!A:F,6,FALSE)</f>
        <v>9.7071059951037562</v>
      </c>
    </row>
    <row r="2325" spans="1:18">
      <c r="A2325" t="str">
        <f t="shared" si="36"/>
        <v>São Sebastião da Vargem AlegreMG</v>
      </c>
      <c r="B2325" s="21" t="s">
        <v>4641</v>
      </c>
      <c r="C2325" s="22" t="s">
        <v>24</v>
      </c>
      <c r="D2325" s="22" t="s">
        <v>2459</v>
      </c>
      <c r="E2325" s="9" t="s">
        <v>6749</v>
      </c>
      <c r="F2325" s="9">
        <v>3164431</v>
      </c>
      <c r="G2325" s="9" t="s">
        <v>6750</v>
      </c>
      <c r="H2325" s="9" t="s">
        <v>6751</v>
      </c>
      <c r="I2325" s="9">
        <v>73.629000000000005</v>
      </c>
      <c r="J2325" s="9">
        <v>3039</v>
      </c>
      <c r="K2325" s="9">
        <v>38</v>
      </c>
      <c r="L2325" s="9">
        <v>97.7</v>
      </c>
      <c r="M2325" s="9">
        <v>0.66</v>
      </c>
      <c r="N2325" s="9" t="s">
        <v>151</v>
      </c>
      <c r="O2325" s="9">
        <v>16613.159960000001</v>
      </c>
      <c r="P2325" s="9">
        <v>14125.558139999999</v>
      </c>
      <c r="Q2325" s="9">
        <v>17558.830000000002</v>
      </c>
      <c r="R2325" s="12">
        <f>J2325*VLOOKUP(C2325,'Projeto Básico'!A:F,6,FALSE)</f>
        <v>5.2697204571490381</v>
      </c>
    </row>
    <row r="2326" spans="1:18">
      <c r="A2326" t="str">
        <f t="shared" si="36"/>
        <v>São Sebastião do AntaMG</v>
      </c>
      <c r="B2326" s="21" t="s">
        <v>4641</v>
      </c>
      <c r="C2326" s="22" t="s">
        <v>24</v>
      </c>
      <c r="D2326" s="22" t="s">
        <v>2459</v>
      </c>
      <c r="E2326" s="9" t="s">
        <v>6752</v>
      </c>
      <c r="F2326" s="9">
        <v>3164472</v>
      </c>
      <c r="G2326" s="9" t="s">
        <v>731</v>
      </c>
      <c r="H2326" s="9" t="s">
        <v>6753</v>
      </c>
      <c r="I2326" s="9">
        <v>80.617999999999995</v>
      </c>
      <c r="J2326" s="9">
        <v>6697</v>
      </c>
      <c r="K2326" s="9">
        <v>71.19</v>
      </c>
      <c r="L2326" s="9">
        <v>98.4</v>
      </c>
      <c r="M2326" s="9">
        <v>0.60699999999999998</v>
      </c>
      <c r="N2326" s="9">
        <v>11.24</v>
      </c>
      <c r="O2326" s="9">
        <v>17233.06927</v>
      </c>
      <c r="P2326" s="9">
        <v>16549.014139999999</v>
      </c>
      <c r="Q2326" s="9">
        <v>12439.19</v>
      </c>
      <c r="R2326" s="12">
        <f>J2326*VLOOKUP(C2326,'Projeto Básico'!A:F,6,FALSE)</f>
        <v>11.612806153842419</v>
      </c>
    </row>
    <row r="2327" spans="1:18">
      <c r="A2327" t="str">
        <f t="shared" si="36"/>
        <v>São Sebastião do MaranhãoMG</v>
      </c>
      <c r="B2327" s="21" t="s">
        <v>4641</v>
      </c>
      <c r="C2327" s="22" t="s">
        <v>24</v>
      </c>
      <c r="D2327" s="22" t="s">
        <v>2459</v>
      </c>
      <c r="E2327" s="9" t="s">
        <v>6754</v>
      </c>
      <c r="F2327" s="9">
        <v>3164506</v>
      </c>
      <c r="G2327" s="9" t="s">
        <v>6755</v>
      </c>
      <c r="H2327" s="9" t="s">
        <v>6756</v>
      </c>
      <c r="I2327" s="9">
        <v>517.83000000000004</v>
      </c>
      <c r="J2327" s="9">
        <v>9884</v>
      </c>
      <c r="K2327" s="9">
        <v>20.56</v>
      </c>
      <c r="L2327" s="9">
        <v>96</v>
      </c>
      <c r="M2327" s="9">
        <v>0.58099999999999996</v>
      </c>
      <c r="N2327" s="9">
        <v>21.51</v>
      </c>
      <c r="O2327" s="9">
        <v>20752.20609</v>
      </c>
      <c r="P2327" s="9">
        <v>19116.889920000001</v>
      </c>
      <c r="Q2327" s="9">
        <v>9332.9699999999993</v>
      </c>
      <c r="R2327" s="12">
        <f>J2327*VLOOKUP(C2327,'Projeto Básico'!A:F,6,FALSE)</f>
        <v>17.139163211076372</v>
      </c>
    </row>
    <row r="2328" spans="1:18">
      <c r="A2328" t="str">
        <f t="shared" si="36"/>
        <v>São Sebastião do OesteMG</v>
      </c>
      <c r="B2328" s="21" t="s">
        <v>4641</v>
      </c>
      <c r="C2328" s="22" t="s">
        <v>24</v>
      </c>
      <c r="D2328" s="22" t="s">
        <v>2459</v>
      </c>
      <c r="E2328" s="9" t="s">
        <v>6757</v>
      </c>
      <c r="F2328" s="9">
        <v>3164605</v>
      </c>
      <c r="G2328" s="9" t="s">
        <v>1746</v>
      </c>
      <c r="H2328" s="9" t="s">
        <v>6758</v>
      </c>
      <c r="I2328" s="9">
        <v>408.09</v>
      </c>
      <c r="J2328" s="9">
        <v>6948</v>
      </c>
      <c r="K2328" s="9">
        <v>14.22</v>
      </c>
      <c r="L2328" s="9">
        <v>97.3</v>
      </c>
      <c r="M2328" s="9">
        <v>0.626</v>
      </c>
      <c r="N2328" s="9">
        <v>7.69</v>
      </c>
      <c r="O2328" s="9">
        <v>34814.553180000003</v>
      </c>
      <c r="P2328" s="9">
        <v>25357.273539999998</v>
      </c>
      <c r="Q2328" s="9">
        <v>87340.22</v>
      </c>
      <c r="R2328" s="12">
        <f>J2328*VLOOKUP(C2328,'Projeto Básico'!A:F,6,FALSE)</f>
        <v>12.048047955337783</v>
      </c>
    </row>
    <row r="2329" spans="1:18">
      <c r="A2329" t="str">
        <f t="shared" si="36"/>
        <v>São Sebastião do ParaísoMG</v>
      </c>
      <c r="B2329" s="21" t="s">
        <v>4641</v>
      </c>
      <c r="C2329" s="22" t="s">
        <v>24</v>
      </c>
      <c r="D2329" s="22" t="s">
        <v>2459</v>
      </c>
      <c r="E2329" s="9" t="s">
        <v>6759</v>
      </c>
      <c r="F2329" s="9">
        <v>3164704</v>
      </c>
      <c r="G2329" s="9" t="s">
        <v>3905</v>
      </c>
      <c r="H2329" s="9" t="s">
        <v>6760</v>
      </c>
      <c r="I2329" s="9">
        <v>814.92499999999995</v>
      </c>
      <c r="J2329" s="9">
        <v>71915</v>
      </c>
      <c r="K2329" s="9">
        <v>79.739999999999995</v>
      </c>
      <c r="L2329" s="9">
        <v>97.8</v>
      </c>
      <c r="M2329" s="9">
        <v>0.72199999999999998</v>
      </c>
      <c r="N2329" s="9">
        <v>13.71</v>
      </c>
      <c r="O2329" s="9">
        <v>187863.05303000001</v>
      </c>
      <c r="P2329" s="9">
        <v>180956.67381000001</v>
      </c>
      <c r="Q2329" s="9">
        <v>28923</v>
      </c>
      <c r="R2329" s="12">
        <f>J2329*VLOOKUP(C2329,'Projeto Básico'!A:F,6,FALSE)</f>
        <v>124.70284523720734</v>
      </c>
    </row>
    <row r="2330" spans="1:18">
      <c r="A2330" t="str">
        <f t="shared" si="36"/>
        <v>São Sebastião do Rio PretoMG</v>
      </c>
      <c r="B2330" s="21" t="s">
        <v>4641</v>
      </c>
      <c r="C2330" s="22" t="s">
        <v>24</v>
      </c>
      <c r="D2330" s="22" t="s">
        <v>2459</v>
      </c>
      <c r="E2330" s="9" t="s">
        <v>6761</v>
      </c>
      <c r="F2330" s="9">
        <v>3164803</v>
      </c>
      <c r="G2330" s="9" t="s">
        <v>6762</v>
      </c>
      <c r="H2330" s="9" t="s">
        <v>6763</v>
      </c>
      <c r="I2330" s="9">
        <v>128.00200000000001</v>
      </c>
      <c r="J2330" s="9">
        <v>1478</v>
      </c>
      <c r="K2330" s="9">
        <v>12.6</v>
      </c>
      <c r="L2330" s="9">
        <v>95.9</v>
      </c>
      <c r="M2330" s="9">
        <v>0.63200000000000001</v>
      </c>
      <c r="N2330" s="9">
        <v>83.33</v>
      </c>
      <c r="O2330" s="9">
        <v>11215.93404</v>
      </c>
      <c r="P2330" s="9">
        <v>9365.6782299999995</v>
      </c>
      <c r="Q2330" s="9">
        <v>15725.92</v>
      </c>
      <c r="R2330" s="12">
        <f>J2330*VLOOKUP(C2330,'Projeto Básico'!A:F,6,FALSE)</f>
        <v>2.5628979386858437</v>
      </c>
    </row>
    <row r="2331" spans="1:18">
      <c r="A2331" t="str">
        <f t="shared" si="36"/>
        <v>São Sebastião do Rio VerdeMG</v>
      </c>
      <c r="B2331" s="21" t="s">
        <v>4641</v>
      </c>
      <c r="C2331" s="22" t="s">
        <v>24</v>
      </c>
      <c r="D2331" s="22" t="s">
        <v>2459</v>
      </c>
      <c r="E2331" s="9" t="s">
        <v>6764</v>
      </c>
      <c r="F2331" s="9">
        <v>3164902</v>
      </c>
      <c r="G2331" s="9" t="s">
        <v>4605</v>
      </c>
      <c r="H2331" s="9" t="s">
        <v>6765</v>
      </c>
      <c r="I2331" s="9">
        <v>90.847999999999999</v>
      </c>
      <c r="J2331" s="9">
        <v>2259</v>
      </c>
      <c r="K2331" s="9">
        <v>23.23</v>
      </c>
      <c r="L2331" s="9">
        <v>98.8</v>
      </c>
      <c r="M2331" s="9">
        <v>0.67600000000000005</v>
      </c>
      <c r="N2331" s="9" t="s">
        <v>151</v>
      </c>
      <c r="O2331" s="9">
        <v>12883.91577</v>
      </c>
      <c r="P2331" s="9">
        <v>11620.58625</v>
      </c>
      <c r="Q2331" s="9">
        <v>15399.5</v>
      </c>
      <c r="R2331" s="12">
        <f>J2331*VLOOKUP(C2331,'Projeto Básico'!A:F,6,FALSE)</f>
        <v>3.9171762134582684</v>
      </c>
    </row>
    <row r="2332" spans="1:18">
      <c r="A2332" t="str">
        <f t="shared" si="36"/>
        <v>São TiagoMG</v>
      </c>
      <c r="B2332" s="21" t="s">
        <v>4641</v>
      </c>
      <c r="C2332" s="22" t="s">
        <v>24</v>
      </c>
      <c r="D2332" s="22" t="s">
        <v>2459</v>
      </c>
      <c r="E2332" s="9" t="s">
        <v>6766</v>
      </c>
      <c r="F2332" s="9">
        <v>3165008</v>
      </c>
      <c r="G2332" s="9" t="s">
        <v>6767</v>
      </c>
      <c r="H2332" s="9" t="s">
        <v>6768</v>
      </c>
      <c r="I2332" s="9">
        <v>572.4</v>
      </c>
      <c r="J2332" s="9">
        <v>10979</v>
      </c>
      <c r="K2332" s="9">
        <v>18.45</v>
      </c>
      <c r="L2332" s="9">
        <v>97</v>
      </c>
      <c r="M2332" s="9">
        <v>0.66200000000000003</v>
      </c>
      <c r="N2332" s="9" t="s">
        <v>151</v>
      </c>
      <c r="O2332" s="9">
        <v>25227.02233</v>
      </c>
      <c r="P2332" s="9">
        <v>20751.690859999999</v>
      </c>
      <c r="Q2332" s="9">
        <v>18855.38</v>
      </c>
      <c r="R2332" s="12">
        <f>J2332*VLOOKUP(C2332,'Projeto Básico'!A:F,6,FALSE)</f>
        <v>19.037927245488415</v>
      </c>
    </row>
    <row r="2333" spans="1:18">
      <c r="A2333" t="str">
        <f t="shared" si="36"/>
        <v>São Tomás de AquinoMG</v>
      </c>
      <c r="B2333" s="21" t="s">
        <v>4641</v>
      </c>
      <c r="C2333" s="22" t="s">
        <v>24</v>
      </c>
      <c r="D2333" s="22" t="s">
        <v>2459</v>
      </c>
      <c r="E2333" s="9" t="s">
        <v>6769</v>
      </c>
      <c r="F2333" s="9">
        <v>3165107</v>
      </c>
      <c r="G2333" s="9" t="s">
        <v>6770</v>
      </c>
      <c r="H2333" s="9" t="s">
        <v>6771</v>
      </c>
      <c r="I2333" s="9">
        <v>277.928</v>
      </c>
      <c r="J2333" s="9">
        <v>6980</v>
      </c>
      <c r="K2333" s="9">
        <v>25.52</v>
      </c>
      <c r="L2333" s="9">
        <v>97.6</v>
      </c>
      <c r="M2333" s="9">
        <v>0.7</v>
      </c>
      <c r="N2333" s="9">
        <v>11.36</v>
      </c>
      <c r="O2333" s="9">
        <v>22196.754489999999</v>
      </c>
      <c r="P2333" s="9">
        <v>19934.326059999999</v>
      </c>
      <c r="Q2333" s="9">
        <v>23728.13</v>
      </c>
      <c r="R2333" s="12">
        <f>J2333*VLOOKUP(C2333,'Projeto Básico'!A:F,6,FALSE)</f>
        <v>12.103536949950737</v>
      </c>
    </row>
    <row r="2334" spans="1:18">
      <c r="A2334" t="str">
        <f t="shared" si="36"/>
        <v>São Tomé das LetrasMG</v>
      </c>
      <c r="B2334" s="21" t="s">
        <v>4641</v>
      </c>
      <c r="C2334" s="22" t="s">
        <v>24</v>
      </c>
      <c r="D2334" s="22" t="s">
        <v>2459</v>
      </c>
      <c r="E2334" s="9" t="s">
        <v>6772</v>
      </c>
      <c r="F2334" s="9">
        <v>3165206</v>
      </c>
      <c r="G2334" s="9" t="s">
        <v>6773</v>
      </c>
      <c r="H2334" s="9" t="s">
        <v>6774</v>
      </c>
      <c r="I2334" s="9">
        <v>369.74700000000001</v>
      </c>
      <c r="J2334" s="9">
        <v>7151</v>
      </c>
      <c r="K2334" s="9">
        <v>18</v>
      </c>
      <c r="L2334" s="9">
        <v>98</v>
      </c>
      <c r="M2334" s="9">
        <v>0.66700000000000004</v>
      </c>
      <c r="N2334" s="9" t="s">
        <v>151</v>
      </c>
      <c r="O2334" s="9">
        <v>16805.59751</v>
      </c>
      <c r="P2334" s="9">
        <v>15714.72222</v>
      </c>
      <c r="Q2334" s="9">
        <v>15920.53</v>
      </c>
      <c r="R2334" s="12">
        <f>J2334*VLOOKUP(C2334,'Projeto Básico'!A:F,6,FALSE)</f>
        <v>12.400056264913713</v>
      </c>
    </row>
    <row r="2335" spans="1:18">
      <c r="A2335" t="str">
        <f t="shared" si="36"/>
        <v>São Vicente de MinasMG</v>
      </c>
      <c r="B2335" s="21" t="s">
        <v>4641</v>
      </c>
      <c r="C2335" s="22" t="s">
        <v>24</v>
      </c>
      <c r="D2335" s="22" t="s">
        <v>2459</v>
      </c>
      <c r="E2335" s="9" t="s">
        <v>6775</v>
      </c>
      <c r="F2335" s="9">
        <v>3165305</v>
      </c>
      <c r="G2335" s="9" t="s">
        <v>6776</v>
      </c>
      <c r="H2335" s="9" t="s">
        <v>6777</v>
      </c>
      <c r="I2335" s="9">
        <v>392.65100000000001</v>
      </c>
      <c r="J2335" s="9">
        <v>7876</v>
      </c>
      <c r="K2335" s="9">
        <v>17.850000000000001</v>
      </c>
      <c r="L2335" s="9">
        <v>97.6</v>
      </c>
      <c r="M2335" s="9">
        <v>0.71499999999999997</v>
      </c>
      <c r="N2335" s="9">
        <v>25.64</v>
      </c>
      <c r="O2335" s="9">
        <v>19848.511729999998</v>
      </c>
      <c r="P2335" s="9">
        <v>16788.177589999999</v>
      </c>
      <c r="Q2335" s="9">
        <v>23311.62</v>
      </c>
      <c r="R2335" s="12">
        <f>J2335*VLOOKUP(C2335,'Projeto Básico'!A:F,6,FALSE)</f>
        <v>13.657228799113467</v>
      </c>
    </row>
    <row r="2336" spans="1:18">
      <c r="A2336" t="str">
        <f t="shared" si="36"/>
        <v>Sapucaí-MirimMG</v>
      </c>
      <c r="B2336" s="21" t="s">
        <v>4641</v>
      </c>
      <c r="C2336" s="22" t="s">
        <v>24</v>
      </c>
      <c r="D2336" s="22" t="s">
        <v>2459</v>
      </c>
      <c r="E2336" s="9" t="s">
        <v>6778</v>
      </c>
      <c r="F2336" s="9">
        <v>3165404</v>
      </c>
      <c r="G2336" s="9" t="s">
        <v>6779</v>
      </c>
      <c r="H2336" s="9" t="s">
        <v>6780</v>
      </c>
      <c r="I2336" s="9">
        <v>285.07299999999998</v>
      </c>
      <c r="J2336" s="9">
        <v>7045</v>
      </c>
      <c r="K2336" s="9">
        <v>21.89</v>
      </c>
      <c r="L2336" s="9">
        <v>98.2</v>
      </c>
      <c r="M2336" s="9">
        <v>0.68</v>
      </c>
      <c r="N2336" s="9">
        <v>13.16</v>
      </c>
      <c r="O2336" s="9">
        <v>18757.803550000001</v>
      </c>
      <c r="P2336" s="9">
        <v>16250.30968</v>
      </c>
      <c r="Q2336" s="9">
        <v>15674.7</v>
      </c>
      <c r="R2336" s="12">
        <f>J2336*VLOOKUP(C2336,'Projeto Básico'!A:F,6,FALSE)</f>
        <v>12.216248970258301</v>
      </c>
    </row>
    <row r="2337" spans="1:18">
      <c r="A2337" t="str">
        <f t="shared" si="36"/>
        <v>SardoáMG</v>
      </c>
      <c r="B2337" s="21" t="s">
        <v>4641</v>
      </c>
      <c r="C2337" s="22" t="s">
        <v>24</v>
      </c>
      <c r="D2337" s="22" t="s">
        <v>2459</v>
      </c>
      <c r="E2337" s="9" t="s">
        <v>6781</v>
      </c>
      <c r="F2337" s="9">
        <v>3165503</v>
      </c>
      <c r="G2337" s="9" t="s">
        <v>6782</v>
      </c>
      <c r="H2337" s="9" t="s">
        <v>6783</v>
      </c>
      <c r="I2337" s="9">
        <v>141.904</v>
      </c>
      <c r="J2337" s="9">
        <v>6421</v>
      </c>
      <c r="K2337" s="9">
        <v>39.42</v>
      </c>
      <c r="L2337" s="9">
        <v>97.3</v>
      </c>
      <c r="M2337" s="9">
        <v>0.63600000000000001</v>
      </c>
      <c r="N2337" s="9">
        <v>13.89</v>
      </c>
      <c r="O2337" s="9">
        <v>17628.893479999999</v>
      </c>
      <c r="P2337" s="9">
        <v>13360.74022</v>
      </c>
      <c r="Q2337" s="9">
        <v>10076.290000000001</v>
      </c>
      <c r="R2337" s="12">
        <f>J2337*VLOOKUP(C2337,'Projeto Básico'!A:F,6,FALSE)</f>
        <v>11.134213575305685</v>
      </c>
    </row>
    <row r="2338" spans="1:18">
      <c r="A2338" t="str">
        <f t="shared" si="36"/>
        <v>SarzedoMG</v>
      </c>
      <c r="B2338" s="21" t="s">
        <v>4641</v>
      </c>
      <c r="C2338" s="22" t="s">
        <v>24</v>
      </c>
      <c r="D2338" s="22" t="s">
        <v>2459</v>
      </c>
      <c r="E2338" s="9" t="s">
        <v>6784</v>
      </c>
      <c r="F2338" s="9">
        <v>3165537</v>
      </c>
      <c r="G2338" s="9" t="s">
        <v>6785</v>
      </c>
      <c r="H2338" s="9" t="s">
        <v>6786</v>
      </c>
      <c r="I2338" s="9">
        <v>62.134</v>
      </c>
      <c r="J2338" s="9">
        <v>34050</v>
      </c>
      <c r="K2338" s="9">
        <v>415.46</v>
      </c>
      <c r="L2338" s="9">
        <v>99</v>
      </c>
      <c r="M2338" s="9">
        <v>0.73399999999999999</v>
      </c>
      <c r="N2338" s="9">
        <v>14.84</v>
      </c>
      <c r="O2338" s="9">
        <v>106651.17934</v>
      </c>
      <c r="P2338" s="9">
        <v>91991.120620000002</v>
      </c>
      <c r="Q2338" s="9">
        <v>34967.99</v>
      </c>
      <c r="R2338" s="12">
        <f>J2338*VLOOKUP(C2338,'Projeto Básico'!A:F,6,FALSE)</f>
        <v>59.043758330347075</v>
      </c>
    </row>
    <row r="2339" spans="1:18">
      <c r="A2339" t="str">
        <f t="shared" si="36"/>
        <v>SetubinhaMG</v>
      </c>
      <c r="B2339" s="21" t="s">
        <v>4641</v>
      </c>
      <c r="C2339" s="22" t="s">
        <v>24</v>
      </c>
      <c r="D2339" s="22" t="s">
        <v>2459</v>
      </c>
      <c r="E2339" s="9" t="s">
        <v>6787</v>
      </c>
      <c r="F2339" s="9">
        <v>3165552</v>
      </c>
      <c r="G2339" s="9" t="s">
        <v>6788</v>
      </c>
      <c r="H2339" s="9" t="s">
        <v>6789</v>
      </c>
      <c r="I2339" s="9">
        <v>534.65499999999997</v>
      </c>
      <c r="J2339" s="9">
        <v>12493</v>
      </c>
      <c r="K2339" s="9">
        <v>20.36</v>
      </c>
      <c r="L2339" s="9">
        <v>95.1</v>
      </c>
      <c r="M2339" s="9">
        <v>0.54200000000000004</v>
      </c>
      <c r="N2339" s="9">
        <v>12.82</v>
      </c>
      <c r="O2339" s="9">
        <v>22364.07646</v>
      </c>
      <c r="P2339" s="9">
        <v>21699.778330000001</v>
      </c>
      <c r="Q2339" s="9">
        <v>8365.74</v>
      </c>
      <c r="R2339" s="12">
        <f>J2339*VLOOKUP(C2339,'Projeto Básico'!A:F,6,FALSE)</f>
        <v>21.663250303113834</v>
      </c>
    </row>
    <row r="2340" spans="1:18">
      <c r="A2340" t="str">
        <f t="shared" si="36"/>
        <v>Sem-PeixeMG</v>
      </c>
      <c r="B2340" s="21" t="s">
        <v>4641</v>
      </c>
      <c r="C2340" s="22" t="s">
        <v>24</v>
      </c>
      <c r="D2340" s="22" t="s">
        <v>2459</v>
      </c>
      <c r="E2340" s="9" t="s">
        <v>6790</v>
      </c>
      <c r="F2340" s="9">
        <v>3165560</v>
      </c>
      <c r="G2340" s="9" t="s">
        <v>6791</v>
      </c>
      <c r="H2340" s="9" t="s">
        <v>6792</v>
      </c>
      <c r="I2340" s="9">
        <v>176.63399999999999</v>
      </c>
      <c r="J2340" s="9">
        <v>2579</v>
      </c>
      <c r="K2340" s="9">
        <v>16.12</v>
      </c>
      <c r="L2340" s="9">
        <v>99.7</v>
      </c>
      <c r="M2340" s="9">
        <v>0.65400000000000003</v>
      </c>
      <c r="N2340" s="9">
        <v>52.63</v>
      </c>
      <c r="O2340" s="9">
        <v>12857.084140000001</v>
      </c>
      <c r="P2340" s="9">
        <v>11836.001560000001</v>
      </c>
      <c r="Q2340" s="9">
        <v>12887.31</v>
      </c>
      <c r="R2340" s="12">
        <f>J2340*VLOOKUP(C2340,'Projeto Básico'!A:F,6,FALSE)</f>
        <v>4.4720661595878148</v>
      </c>
    </row>
    <row r="2341" spans="1:18">
      <c r="A2341" t="str">
        <f t="shared" si="36"/>
        <v>Senador AmaralMG</v>
      </c>
      <c r="B2341" s="21" t="s">
        <v>4641</v>
      </c>
      <c r="C2341" s="22" t="s">
        <v>24</v>
      </c>
      <c r="D2341" s="22" t="s">
        <v>2459</v>
      </c>
      <c r="E2341" s="9" t="s">
        <v>6793</v>
      </c>
      <c r="F2341" s="9">
        <v>3165578</v>
      </c>
      <c r="G2341" s="9" t="s">
        <v>6794</v>
      </c>
      <c r="H2341" s="9" t="s">
        <v>6795</v>
      </c>
      <c r="I2341" s="9">
        <v>151.09700000000001</v>
      </c>
      <c r="J2341" s="9">
        <v>5365</v>
      </c>
      <c r="K2341" s="9">
        <v>34.54</v>
      </c>
      <c r="L2341" s="9">
        <v>98.9</v>
      </c>
      <c r="M2341" s="9">
        <v>0.66100000000000003</v>
      </c>
      <c r="N2341" s="9">
        <v>16.670000000000002</v>
      </c>
      <c r="O2341" s="9">
        <v>17327.304100000001</v>
      </c>
      <c r="P2341" s="9">
        <v>14734.436240000001</v>
      </c>
      <c r="Q2341" s="9">
        <v>14350.04</v>
      </c>
      <c r="R2341" s="12">
        <f>J2341*VLOOKUP(C2341,'Projeto Básico'!A:F,6,FALSE)</f>
        <v>9.3030767530781802</v>
      </c>
    </row>
    <row r="2342" spans="1:18">
      <c r="A2342" t="str">
        <f t="shared" si="36"/>
        <v>Senador CortesMG</v>
      </c>
      <c r="B2342" s="21" t="s">
        <v>4641</v>
      </c>
      <c r="C2342" s="22" t="s">
        <v>24</v>
      </c>
      <c r="D2342" s="22" t="s">
        <v>2459</v>
      </c>
      <c r="E2342" s="9" t="s">
        <v>6796</v>
      </c>
      <c r="F2342" s="9">
        <v>3165602</v>
      </c>
      <c r="G2342" s="9" t="s">
        <v>6797</v>
      </c>
      <c r="H2342" s="9" t="s">
        <v>6798</v>
      </c>
      <c r="I2342" s="9">
        <v>98.335999999999999</v>
      </c>
      <c r="J2342" s="9">
        <v>2001</v>
      </c>
      <c r="K2342" s="9">
        <v>20.22</v>
      </c>
      <c r="L2342" s="9">
        <v>99.3</v>
      </c>
      <c r="M2342" s="9">
        <v>0.67400000000000004</v>
      </c>
      <c r="N2342" s="9">
        <v>74.069999999999993</v>
      </c>
      <c r="O2342" s="9">
        <v>13341.097589999999</v>
      </c>
      <c r="P2342" s="9">
        <v>12153.056759999999</v>
      </c>
      <c r="Q2342" s="9">
        <v>17482.98</v>
      </c>
      <c r="R2342" s="12">
        <f>J2342*VLOOKUP(C2342,'Projeto Básico'!A:F,6,FALSE)</f>
        <v>3.4697961943913214</v>
      </c>
    </row>
    <row r="2343" spans="1:18">
      <c r="A2343" t="str">
        <f t="shared" si="36"/>
        <v>Senador FirminoMG</v>
      </c>
      <c r="B2343" s="21" t="s">
        <v>4641</v>
      </c>
      <c r="C2343" s="22" t="s">
        <v>24</v>
      </c>
      <c r="D2343" s="22" t="s">
        <v>2459</v>
      </c>
      <c r="E2343" s="9" t="s">
        <v>6799</v>
      </c>
      <c r="F2343" s="9">
        <v>3165701</v>
      </c>
      <c r="G2343" s="9" t="s">
        <v>6800</v>
      </c>
      <c r="H2343" s="9" t="s">
        <v>6801</v>
      </c>
      <c r="I2343" s="9">
        <v>166.495</v>
      </c>
      <c r="J2343" s="9">
        <v>7902</v>
      </c>
      <c r="K2343" s="9">
        <v>43.42</v>
      </c>
      <c r="L2343" s="9">
        <v>93.6</v>
      </c>
      <c r="M2343" s="9">
        <v>0.64400000000000002</v>
      </c>
      <c r="N2343" s="9" t="s">
        <v>151</v>
      </c>
      <c r="O2343" s="9">
        <v>20828.31999</v>
      </c>
      <c r="P2343" s="9">
        <v>18741.430260000001</v>
      </c>
      <c r="Q2343" s="9">
        <v>12778.57</v>
      </c>
      <c r="R2343" s="12">
        <f>J2343*VLOOKUP(C2343,'Projeto Básico'!A:F,6,FALSE)</f>
        <v>13.702313607236492</v>
      </c>
    </row>
    <row r="2344" spans="1:18">
      <c r="A2344" t="str">
        <f t="shared" si="36"/>
        <v>Senador José BentoMG</v>
      </c>
      <c r="B2344" s="21" t="s">
        <v>4641</v>
      </c>
      <c r="C2344" s="22" t="s">
        <v>24</v>
      </c>
      <c r="D2344" s="22" t="s">
        <v>2459</v>
      </c>
      <c r="E2344" s="9" t="s">
        <v>6802</v>
      </c>
      <c r="F2344" s="9">
        <v>3165800</v>
      </c>
      <c r="G2344" s="9" t="s">
        <v>6803</v>
      </c>
      <c r="H2344" s="9" t="s">
        <v>6804</v>
      </c>
      <c r="I2344" s="9">
        <v>93.891999999999996</v>
      </c>
      <c r="J2344" s="9">
        <v>1422</v>
      </c>
      <c r="K2344" s="9">
        <v>19.899999999999999</v>
      </c>
      <c r="L2344" s="9">
        <v>100</v>
      </c>
      <c r="M2344" s="9">
        <v>0.68400000000000005</v>
      </c>
      <c r="N2344" s="9" t="s">
        <v>151</v>
      </c>
      <c r="O2344" s="9">
        <v>12073.60053</v>
      </c>
      <c r="P2344" s="9">
        <v>10769.96846</v>
      </c>
      <c r="Q2344" s="9">
        <v>19461.990000000002</v>
      </c>
      <c r="R2344" s="12">
        <f>J2344*VLOOKUP(C2344,'Projeto Básico'!A:F,6,FALSE)</f>
        <v>2.465792198113173</v>
      </c>
    </row>
    <row r="2345" spans="1:18">
      <c r="A2345" t="str">
        <f t="shared" si="36"/>
        <v>Senador Modestino GonçalvesMG</v>
      </c>
      <c r="B2345" s="21" t="s">
        <v>4641</v>
      </c>
      <c r="C2345" s="22" t="s">
        <v>24</v>
      </c>
      <c r="D2345" s="22" t="s">
        <v>2459</v>
      </c>
      <c r="E2345" s="9" t="s">
        <v>6805</v>
      </c>
      <c r="F2345" s="9">
        <v>3165909</v>
      </c>
      <c r="G2345" s="9" t="s">
        <v>6806</v>
      </c>
      <c r="H2345" s="9" t="s">
        <v>6807</v>
      </c>
      <c r="I2345" s="9">
        <v>952.05499999999995</v>
      </c>
      <c r="J2345" s="9">
        <v>4056</v>
      </c>
      <c r="K2345" s="9">
        <v>4.8</v>
      </c>
      <c r="L2345" s="9">
        <v>98.7</v>
      </c>
      <c r="M2345" s="9">
        <v>0.62</v>
      </c>
      <c r="N2345" s="9">
        <v>32.26</v>
      </c>
      <c r="O2345" s="9">
        <v>16222.076209999999</v>
      </c>
      <c r="P2345" s="9">
        <v>14318.00812</v>
      </c>
      <c r="Q2345" s="9">
        <v>21102.69</v>
      </c>
      <c r="R2345" s="12">
        <f>J2345*VLOOKUP(C2345,'Projeto Básico'!A:F,6,FALSE)</f>
        <v>7.0332300671920036</v>
      </c>
    </row>
    <row r="2346" spans="1:18">
      <c r="A2346" t="str">
        <f t="shared" si="36"/>
        <v>Senhora de OliveiraMG</v>
      </c>
      <c r="B2346" s="21" t="s">
        <v>4641</v>
      </c>
      <c r="C2346" s="22" t="s">
        <v>24</v>
      </c>
      <c r="D2346" s="22" t="s">
        <v>2459</v>
      </c>
      <c r="E2346" s="9" t="s">
        <v>6808</v>
      </c>
      <c r="F2346" s="9">
        <v>3166006</v>
      </c>
      <c r="G2346" s="9" t="s">
        <v>6151</v>
      </c>
      <c r="H2346" s="9" t="s">
        <v>6809</v>
      </c>
      <c r="I2346" s="9">
        <v>170.749</v>
      </c>
      <c r="J2346" s="9">
        <v>5786</v>
      </c>
      <c r="K2346" s="9">
        <v>33.28</v>
      </c>
      <c r="L2346" s="9">
        <v>96</v>
      </c>
      <c r="M2346" s="9">
        <v>0.63100000000000001</v>
      </c>
      <c r="N2346" s="9" t="s">
        <v>151</v>
      </c>
      <c r="O2346" s="9">
        <v>16781.31465</v>
      </c>
      <c r="P2346" s="9">
        <v>15740.978660000001</v>
      </c>
      <c r="Q2346" s="9">
        <v>12951.74</v>
      </c>
      <c r="R2346" s="12">
        <f>J2346*VLOOKUP(C2346,'Projeto Básico'!A:F,6,FALSE)</f>
        <v>10.033103838454865</v>
      </c>
    </row>
    <row r="2347" spans="1:18">
      <c r="A2347" t="str">
        <f t="shared" si="36"/>
        <v>Senhora do PortoMG</v>
      </c>
      <c r="B2347" s="21" t="s">
        <v>4641</v>
      </c>
      <c r="C2347" s="22" t="s">
        <v>24</v>
      </c>
      <c r="D2347" s="22" t="s">
        <v>2459</v>
      </c>
      <c r="E2347" s="9" t="s">
        <v>6810</v>
      </c>
      <c r="F2347" s="9">
        <v>3166105</v>
      </c>
      <c r="G2347" s="9" t="s">
        <v>6811</v>
      </c>
      <c r="H2347" s="9" t="s">
        <v>6812</v>
      </c>
      <c r="I2347" s="9">
        <v>381.32799999999997</v>
      </c>
      <c r="J2347" s="9">
        <v>3516</v>
      </c>
      <c r="K2347" s="9">
        <v>9.17</v>
      </c>
      <c r="L2347" s="9">
        <v>97.7</v>
      </c>
      <c r="M2347" s="9">
        <v>0.56499999999999995</v>
      </c>
      <c r="N2347" s="9" t="s">
        <v>151</v>
      </c>
      <c r="O2347" s="9">
        <v>15775.7016</v>
      </c>
      <c r="P2347" s="9">
        <v>13988.42704</v>
      </c>
      <c r="Q2347" s="9">
        <v>11518.37</v>
      </c>
      <c r="R2347" s="12">
        <f>J2347*VLOOKUP(C2347,'Projeto Básico'!A:F,6,FALSE)</f>
        <v>6.0968532830983939</v>
      </c>
    </row>
    <row r="2348" spans="1:18">
      <c r="A2348" t="str">
        <f t="shared" si="36"/>
        <v>Senhora dos RemédiosMG</v>
      </c>
      <c r="B2348" s="21" t="s">
        <v>4641</v>
      </c>
      <c r="C2348" s="22" t="s">
        <v>24</v>
      </c>
      <c r="D2348" s="22" t="s">
        <v>2459</v>
      </c>
      <c r="E2348" s="9" t="s">
        <v>6813</v>
      </c>
      <c r="F2348" s="9">
        <v>3166204</v>
      </c>
      <c r="G2348" s="9" t="s">
        <v>6814</v>
      </c>
      <c r="H2348" s="9" t="s">
        <v>6815</v>
      </c>
      <c r="I2348" s="9">
        <v>237.815</v>
      </c>
      <c r="J2348" s="9">
        <v>10474</v>
      </c>
      <c r="K2348" s="9">
        <v>42.87</v>
      </c>
      <c r="L2348" s="9">
        <v>97.4</v>
      </c>
      <c r="M2348" s="9">
        <v>0.626</v>
      </c>
      <c r="N2348" s="9">
        <v>20.2</v>
      </c>
      <c r="O2348" s="9">
        <v>19221.033459999999</v>
      </c>
      <c r="P2348" s="9">
        <v>17431.387849999999</v>
      </c>
      <c r="Q2348" s="9">
        <v>9711.31</v>
      </c>
      <c r="R2348" s="12">
        <f>J2348*VLOOKUP(C2348,'Projeto Básico'!A:F,6,FALSE)</f>
        <v>18.162241549252723</v>
      </c>
    </row>
    <row r="2349" spans="1:18">
      <c r="A2349" t="str">
        <f t="shared" si="36"/>
        <v>SericitaMG</v>
      </c>
      <c r="B2349" s="21" t="s">
        <v>4641</v>
      </c>
      <c r="C2349" s="22" t="s">
        <v>24</v>
      </c>
      <c r="D2349" s="22" t="s">
        <v>2459</v>
      </c>
      <c r="E2349" s="9" t="s">
        <v>6816</v>
      </c>
      <c r="F2349" s="9">
        <v>3166303</v>
      </c>
      <c r="G2349" s="9" t="s">
        <v>6817</v>
      </c>
      <c r="H2349" s="9" t="s">
        <v>6818</v>
      </c>
      <c r="I2349" s="9">
        <v>166.012</v>
      </c>
      <c r="J2349" s="9">
        <v>7340</v>
      </c>
      <c r="K2349" s="9">
        <v>42.94</v>
      </c>
      <c r="L2349" s="9">
        <v>93.9</v>
      </c>
      <c r="M2349" s="9">
        <v>0.56000000000000005</v>
      </c>
      <c r="N2349" s="9">
        <v>10.75</v>
      </c>
      <c r="O2349" s="9">
        <v>18277.072909999999</v>
      </c>
      <c r="P2349" s="9">
        <v>18068.00345</v>
      </c>
      <c r="Q2349" s="9">
        <v>15487.36</v>
      </c>
      <c r="R2349" s="12">
        <f>J2349*VLOOKUP(C2349,'Projeto Básico'!A:F,6,FALSE)</f>
        <v>12.727788139346476</v>
      </c>
    </row>
    <row r="2350" spans="1:18">
      <c r="A2350" t="str">
        <f t="shared" si="36"/>
        <v>SeritingaMG</v>
      </c>
      <c r="B2350" s="21" t="s">
        <v>4641</v>
      </c>
      <c r="C2350" s="22" t="s">
        <v>24</v>
      </c>
      <c r="D2350" s="22" t="s">
        <v>2459</v>
      </c>
      <c r="E2350" s="9" t="s">
        <v>6819</v>
      </c>
      <c r="F2350" s="9">
        <v>3166402</v>
      </c>
      <c r="G2350" s="9" t="s">
        <v>6820</v>
      </c>
      <c r="H2350" s="9" t="s">
        <v>6821</v>
      </c>
      <c r="I2350" s="9">
        <v>114.76900000000001</v>
      </c>
      <c r="J2350" s="9">
        <v>1857</v>
      </c>
      <c r="K2350" s="9">
        <v>15.59</v>
      </c>
      <c r="L2350" s="9">
        <v>97.4</v>
      </c>
      <c r="M2350" s="9">
        <v>0.66</v>
      </c>
      <c r="N2350" s="9" t="s">
        <v>151</v>
      </c>
      <c r="O2350" s="9">
        <v>13292.729219999999</v>
      </c>
      <c r="P2350" s="9">
        <v>11009.2207</v>
      </c>
      <c r="Q2350" s="9">
        <v>22906.5</v>
      </c>
      <c r="R2350" s="12">
        <f>J2350*VLOOKUP(C2350,'Projeto Básico'!A:F,6,FALSE)</f>
        <v>3.2200957186330257</v>
      </c>
    </row>
    <row r="2351" spans="1:18">
      <c r="A2351" t="str">
        <f t="shared" si="36"/>
        <v>Serra Azul de MinasMG</v>
      </c>
      <c r="B2351" s="21" t="s">
        <v>4641</v>
      </c>
      <c r="C2351" s="22" t="s">
        <v>24</v>
      </c>
      <c r="D2351" s="22" t="s">
        <v>2459</v>
      </c>
      <c r="E2351" s="9" t="s">
        <v>6822</v>
      </c>
      <c r="F2351" s="9">
        <v>3166501</v>
      </c>
      <c r="G2351" s="9" t="s">
        <v>6823</v>
      </c>
      <c r="H2351" s="9" t="s">
        <v>6824</v>
      </c>
      <c r="I2351" s="9">
        <v>218.595</v>
      </c>
      <c r="J2351" s="9">
        <v>4292</v>
      </c>
      <c r="K2351" s="9">
        <v>19.309999999999999</v>
      </c>
      <c r="L2351" s="9">
        <v>90.8</v>
      </c>
      <c r="M2351" s="9">
        <v>0.55700000000000005</v>
      </c>
      <c r="N2351" s="9">
        <v>22.22</v>
      </c>
      <c r="O2351" s="9">
        <v>14155.52592</v>
      </c>
      <c r="P2351" s="9">
        <v>11750.268309999999</v>
      </c>
      <c r="Q2351" s="9">
        <v>8961.35</v>
      </c>
      <c r="R2351" s="12">
        <f>J2351*VLOOKUP(C2351,'Projeto Básico'!A:F,6,FALSE)</f>
        <v>7.4424614024625448</v>
      </c>
    </row>
    <row r="2352" spans="1:18">
      <c r="A2352" t="str">
        <f t="shared" si="36"/>
        <v>Serra da SaudadeMG</v>
      </c>
      <c r="B2352" s="21" t="s">
        <v>4641</v>
      </c>
      <c r="C2352" s="22" t="s">
        <v>24</v>
      </c>
      <c r="D2352" s="22" t="s">
        <v>2459</v>
      </c>
      <c r="E2352" s="9" t="s">
        <v>6825</v>
      </c>
      <c r="F2352" s="9">
        <v>3166600</v>
      </c>
      <c r="G2352" s="9" t="s">
        <v>6826</v>
      </c>
      <c r="H2352" s="9" t="s">
        <v>6827</v>
      </c>
      <c r="I2352" s="9">
        <v>335.65899999999999</v>
      </c>
      <c r="J2352" s="9">
        <v>771</v>
      </c>
      <c r="K2352" s="9">
        <v>2.4300000000000002</v>
      </c>
      <c r="L2352" s="9">
        <v>96.5</v>
      </c>
      <c r="M2352" s="9">
        <v>0.67700000000000005</v>
      </c>
      <c r="N2352" s="9" t="s">
        <v>151</v>
      </c>
      <c r="O2352" s="9">
        <v>13396.826150000001</v>
      </c>
      <c r="P2352" s="9">
        <v>12774.547479999999</v>
      </c>
      <c r="Q2352" s="9">
        <v>27133.08</v>
      </c>
      <c r="R2352" s="12">
        <f>J2352*VLOOKUP(C2352,'Projeto Básico'!A:F,6,FALSE)</f>
        <v>1.3369379639558765</v>
      </c>
    </row>
    <row r="2353" spans="1:18">
      <c r="A2353" t="str">
        <f t="shared" si="36"/>
        <v>Serra dos AimorésMG</v>
      </c>
      <c r="B2353" s="21" t="s">
        <v>4641</v>
      </c>
      <c r="C2353" s="22" t="s">
        <v>24</v>
      </c>
      <c r="D2353" s="22" t="s">
        <v>2459</v>
      </c>
      <c r="E2353" s="9" t="s">
        <v>6828</v>
      </c>
      <c r="F2353" s="9">
        <v>3166709</v>
      </c>
      <c r="G2353" s="9" t="s">
        <v>4717</v>
      </c>
      <c r="H2353" s="9" t="s">
        <v>6829</v>
      </c>
      <c r="I2353" s="9">
        <v>213.57400000000001</v>
      </c>
      <c r="J2353" s="9">
        <v>8725</v>
      </c>
      <c r="K2353" s="9">
        <v>39.39</v>
      </c>
      <c r="L2353" s="9">
        <v>97.5</v>
      </c>
      <c r="M2353" s="9">
        <v>0.65100000000000002</v>
      </c>
      <c r="N2353" s="9">
        <v>11.24</v>
      </c>
      <c r="O2353" s="9">
        <v>18271.71891</v>
      </c>
      <c r="P2353" s="9">
        <v>14965.3523</v>
      </c>
      <c r="Q2353" s="9">
        <v>9348.91</v>
      </c>
      <c r="R2353" s="12">
        <f>J2353*VLOOKUP(C2353,'Projeto Básico'!A:F,6,FALSE)</f>
        <v>15.129421187438421</v>
      </c>
    </row>
    <row r="2354" spans="1:18">
      <c r="A2354" t="str">
        <f t="shared" si="36"/>
        <v>Serra do SalitreMG</v>
      </c>
      <c r="B2354" s="21" t="s">
        <v>4641</v>
      </c>
      <c r="C2354" s="22" t="s">
        <v>24</v>
      </c>
      <c r="D2354" s="22" t="s">
        <v>2459</v>
      </c>
      <c r="E2354" s="9" t="s">
        <v>6830</v>
      </c>
      <c r="F2354" s="9">
        <v>3166808</v>
      </c>
      <c r="G2354" s="9" t="s">
        <v>6831</v>
      </c>
      <c r="H2354" s="9" t="s">
        <v>6832</v>
      </c>
      <c r="I2354" s="9">
        <v>1295.2719999999999</v>
      </c>
      <c r="J2354" s="9">
        <v>11750</v>
      </c>
      <c r="K2354" s="9">
        <v>8.14</v>
      </c>
      <c r="L2354" s="9">
        <v>97.2</v>
      </c>
      <c r="M2354" s="9">
        <v>0.69599999999999995</v>
      </c>
      <c r="N2354" s="9">
        <v>20.83</v>
      </c>
      <c r="O2354" s="9">
        <v>46777.667829999999</v>
      </c>
      <c r="P2354" s="9">
        <v>37925.873720000003</v>
      </c>
      <c r="Q2354" s="9">
        <v>52184.95</v>
      </c>
      <c r="R2354" s="12">
        <f>J2354*VLOOKUP(C2354,'Projeto Básico'!A:F,6,FALSE)</f>
        <v>20.374865209444291</v>
      </c>
    </row>
    <row r="2355" spans="1:18">
      <c r="A2355" t="str">
        <f t="shared" si="36"/>
        <v>SerraniaMG</v>
      </c>
      <c r="B2355" s="21" t="s">
        <v>4641</v>
      </c>
      <c r="C2355" s="22" t="s">
        <v>24</v>
      </c>
      <c r="D2355" s="22" t="s">
        <v>2459</v>
      </c>
      <c r="E2355" s="9" t="s">
        <v>6833</v>
      </c>
      <c r="F2355" s="9">
        <v>3166907</v>
      </c>
      <c r="G2355" s="9" t="s">
        <v>6834</v>
      </c>
      <c r="H2355" s="9" t="s">
        <v>6835</v>
      </c>
      <c r="I2355" s="9">
        <v>209.27</v>
      </c>
      <c r="J2355" s="9">
        <v>7667</v>
      </c>
      <c r="K2355" s="9">
        <v>36.04</v>
      </c>
      <c r="L2355" s="9">
        <v>96.2</v>
      </c>
      <c r="M2355" s="9">
        <v>0.67700000000000005</v>
      </c>
      <c r="N2355" s="9" t="s">
        <v>151</v>
      </c>
      <c r="O2355" s="9">
        <v>20684.43174</v>
      </c>
      <c r="P2355" s="9">
        <v>18696.789680000002</v>
      </c>
      <c r="Q2355" s="9">
        <v>18752.62</v>
      </c>
      <c r="R2355" s="12">
        <f>J2355*VLOOKUP(C2355,'Projeto Básico'!A:F,6,FALSE)</f>
        <v>13.294816303047607</v>
      </c>
    </row>
    <row r="2356" spans="1:18">
      <c r="A2356" t="str">
        <f t="shared" si="36"/>
        <v>Serranópolis de MinasMG</v>
      </c>
      <c r="B2356" s="21" t="s">
        <v>4641</v>
      </c>
      <c r="C2356" s="22" t="s">
        <v>24</v>
      </c>
      <c r="D2356" s="22" t="s">
        <v>2459</v>
      </c>
      <c r="E2356" s="9" t="s">
        <v>6836</v>
      </c>
      <c r="F2356" s="9">
        <v>3166956</v>
      </c>
      <c r="G2356" s="9" t="s">
        <v>6837</v>
      </c>
      <c r="H2356" s="9" t="s">
        <v>6838</v>
      </c>
      <c r="I2356" s="9">
        <v>551.95399999999995</v>
      </c>
      <c r="J2356" s="9">
        <v>4836</v>
      </c>
      <c r="K2356" s="9">
        <v>8.02</v>
      </c>
      <c r="L2356" s="9">
        <v>99.3</v>
      </c>
      <c r="M2356" s="9">
        <v>0.63300000000000001</v>
      </c>
      <c r="N2356" s="9">
        <v>71.430000000000007</v>
      </c>
      <c r="O2356" s="9">
        <v>16000.882600000001</v>
      </c>
      <c r="P2356" s="9">
        <v>14360.174559999999</v>
      </c>
      <c r="Q2356" s="9">
        <v>8381.9500000000007</v>
      </c>
      <c r="R2356" s="12">
        <f>J2356*VLOOKUP(C2356,'Projeto Básico'!A:F,6,FALSE)</f>
        <v>8.3857743108827734</v>
      </c>
    </row>
    <row r="2357" spans="1:18">
      <c r="A2357" t="str">
        <f t="shared" si="36"/>
        <v>SerranosMG</v>
      </c>
      <c r="B2357" s="21" t="s">
        <v>4641</v>
      </c>
      <c r="C2357" s="22" t="s">
        <v>24</v>
      </c>
      <c r="D2357" s="22" t="s">
        <v>2459</v>
      </c>
      <c r="E2357" s="9" t="s">
        <v>6839</v>
      </c>
      <c r="F2357" s="9">
        <v>3167004</v>
      </c>
      <c r="G2357" s="9" t="s">
        <v>3955</v>
      </c>
      <c r="H2357" s="9" t="s">
        <v>6840</v>
      </c>
      <c r="I2357" s="9">
        <v>213.173</v>
      </c>
      <c r="J2357" s="9">
        <v>1949</v>
      </c>
      <c r="K2357" s="9">
        <v>9.36</v>
      </c>
      <c r="L2357" s="9">
        <v>97.1</v>
      </c>
      <c r="M2357" s="9">
        <v>0.64300000000000002</v>
      </c>
      <c r="N2357" s="9">
        <v>33.33</v>
      </c>
      <c r="O2357" s="9">
        <v>14671.188700000001</v>
      </c>
      <c r="P2357" s="9">
        <v>12387.15762</v>
      </c>
      <c r="Q2357" s="9">
        <v>16732</v>
      </c>
      <c r="R2357" s="12">
        <f>J2357*VLOOKUP(C2357,'Projeto Básico'!A:F,6,FALSE)</f>
        <v>3.3796265781452703</v>
      </c>
    </row>
    <row r="2358" spans="1:18">
      <c r="A2358" t="str">
        <f t="shared" si="36"/>
        <v>SerroMG</v>
      </c>
      <c r="B2358" s="21" t="s">
        <v>4641</v>
      </c>
      <c r="C2358" s="22" t="s">
        <v>24</v>
      </c>
      <c r="D2358" s="22" t="s">
        <v>2459</v>
      </c>
      <c r="E2358" s="9" t="s">
        <v>6841</v>
      </c>
      <c r="F2358" s="9">
        <v>3167103</v>
      </c>
      <c r="G2358" s="9" t="s">
        <v>2661</v>
      </c>
      <c r="H2358" s="9" t="s">
        <v>6842</v>
      </c>
      <c r="I2358" s="9">
        <v>1217.8130000000001</v>
      </c>
      <c r="J2358" s="9">
        <v>20915</v>
      </c>
      <c r="K2358" s="9">
        <v>17.11</v>
      </c>
      <c r="L2358" s="9">
        <v>97.9</v>
      </c>
      <c r="M2358" s="9">
        <v>0.65600000000000003</v>
      </c>
      <c r="N2358" s="9">
        <v>7.33</v>
      </c>
      <c r="O2358" s="9">
        <v>41371.359689999997</v>
      </c>
      <c r="P2358" s="9">
        <v>35720.65236</v>
      </c>
      <c r="Q2358" s="9">
        <v>12988.02</v>
      </c>
      <c r="R2358" s="12">
        <f>J2358*VLOOKUP(C2358,'Projeto Básico'!A:F,6,FALSE)</f>
        <v>36.267260072810842</v>
      </c>
    </row>
    <row r="2359" spans="1:18">
      <c r="A2359" t="str">
        <f t="shared" si="36"/>
        <v>Sete LagoasMG</v>
      </c>
      <c r="B2359" s="21" t="s">
        <v>4641</v>
      </c>
      <c r="C2359" s="22" t="s">
        <v>24</v>
      </c>
      <c r="D2359" s="22" t="s">
        <v>2459</v>
      </c>
      <c r="E2359" s="9" t="s">
        <v>6843</v>
      </c>
      <c r="F2359" s="9">
        <v>3167202</v>
      </c>
      <c r="G2359" s="9" t="s">
        <v>6844</v>
      </c>
      <c r="H2359" s="9" t="s">
        <v>6845</v>
      </c>
      <c r="I2359" s="9">
        <v>536.928</v>
      </c>
      <c r="J2359" s="9">
        <v>243950</v>
      </c>
      <c r="K2359" s="9">
        <v>398.32</v>
      </c>
      <c r="L2359" s="9">
        <v>98.6</v>
      </c>
      <c r="M2359" s="9">
        <v>0.76</v>
      </c>
      <c r="N2359" s="9">
        <v>8.89</v>
      </c>
      <c r="O2359" s="9">
        <v>653998.94284000003</v>
      </c>
      <c r="P2359" s="9">
        <v>601259.90185999998</v>
      </c>
      <c r="Q2359" s="9">
        <v>38250.03</v>
      </c>
      <c r="R2359" s="12">
        <f>J2359*VLOOKUP(C2359,'Projeto Básico'!A:F,6,FALSE)</f>
        <v>423.01688236969659</v>
      </c>
    </row>
    <row r="2360" spans="1:18">
      <c r="A2360" t="str">
        <f t="shared" si="36"/>
        <v>SilveirâniaMG</v>
      </c>
      <c r="B2360" s="21" t="s">
        <v>4641</v>
      </c>
      <c r="C2360" s="22" t="s">
        <v>24</v>
      </c>
      <c r="D2360" s="22" t="s">
        <v>2459</v>
      </c>
      <c r="E2360" s="9" t="s">
        <v>6846</v>
      </c>
      <c r="F2360" s="9">
        <v>3167301</v>
      </c>
      <c r="G2360" s="9" t="s">
        <v>6847</v>
      </c>
      <c r="H2360" s="9" t="s">
        <v>6848</v>
      </c>
      <c r="I2360" s="9">
        <v>157.45599999999999</v>
      </c>
      <c r="J2360" s="9">
        <v>2267</v>
      </c>
      <c r="K2360" s="9">
        <v>13.92</v>
      </c>
      <c r="L2360" s="9">
        <v>94.5</v>
      </c>
      <c r="M2360" s="9">
        <v>0.65200000000000002</v>
      </c>
      <c r="N2360" s="9" t="s">
        <v>151</v>
      </c>
      <c r="O2360" s="9">
        <v>12570.592329999999</v>
      </c>
      <c r="P2360" s="9">
        <v>10655.400009999999</v>
      </c>
      <c r="Q2360" s="9">
        <v>14283.56</v>
      </c>
      <c r="R2360" s="12">
        <f>J2360*VLOOKUP(C2360,'Projeto Básico'!A:F,6,FALSE)</f>
        <v>3.9310484621115069</v>
      </c>
    </row>
    <row r="2361" spans="1:18">
      <c r="A2361" t="str">
        <f t="shared" si="36"/>
        <v>SilvianópolisMG</v>
      </c>
      <c r="B2361" s="21" t="s">
        <v>4641</v>
      </c>
      <c r="C2361" s="22" t="s">
        <v>24</v>
      </c>
      <c r="D2361" s="22" t="s">
        <v>2459</v>
      </c>
      <c r="E2361" s="9" t="s">
        <v>6849</v>
      </c>
      <c r="F2361" s="9">
        <v>3167400</v>
      </c>
      <c r="G2361" s="9" t="s">
        <v>6850</v>
      </c>
      <c r="H2361" s="9" t="s">
        <v>6851</v>
      </c>
      <c r="I2361" s="9">
        <v>312.166</v>
      </c>
      <c r="J2361" s="9">
        <v>6258</v>
      </c>
      <c r="K2361" s="9">
        <v>19.309999999999999</v>
      </c>
      <c r="L2361" s="9">
        <v>98.4</v>
      </c>
      <c r="M2361" s="9">
        <v>0.69899999999999995</v>
      </c>
      <c r="N2361" s="9" t="s">
        <v>151</v>
      </c>
      <c r="O2361" s="9">
        <v>17131.717089999998</v>
      </c>
      <c r="P2361" s="9">
        <v>14617.475329999999</v>
      </c>
      <c r="Q2361" s="9">
        <v>21252.51</v>
      </c>
      <c r="R2361" s="12">
        <f>J2361*VLOOKUP(C2361,'Projeto Básico'!A:F,6,FALSE)</f>
        <v>10.851566508995948</v>
      </c>
    </row>
    <row r="2362" spans="1:18">
      <c r="A2362" t="str">
        <f t="shared" si="36"/>
        <v>Simão PereiraMG</v>
      </c>
      <c r="B2362" s="21" t="s">
        <v>4641</v>
      </c>
      <c r="C2362" s="22" t="s">
        <v>24</v>
      </c>
      <c r="D2362" s="22" t="s">
        <v>2459</v>
      </c>
      <c r="E2362" s="9" t="s">
        <v>6852</v>
      </c>
      <c r="F2362" s="9">
        <v>3167509</v>
      </c>
      <c r="G2362" s="9" t="s">
        <v>6853</v>
      </c>
      <c r="H2362" s="9" t="s">
        <v>6854</v>
      </c>
      <c r="I2362" s="9">
        <v>135.68899999999999</v>
      </c>
      <c r="J2362" s="9">
        <v>2621</v>
      </c>
      <c r="K2362" s="9">
        <v>18.7</v>
      </c>
      <c r="L2362" s="9">
        <v>91.8</v>
      </c>
      <c r="M2362" s="9">
        <v>0.63800000000000001</v>
      </c>
      <c r="N2362" s="9" t="s">
        <v>151</v>
      </c>
      <c r="O2362" s="9">
        <v>17383.35482</v>
      </c>
      <c r="P2362" s="9">
        <v>14959.249830000001</v>
      </c>
      <c r="Q2362" s="9">
        <v>39588.9</v>
      </c>
      <c r="R2362" s="12">
        <f>J2362*VLOOKUP(C2362,'Projeto Básico'!A:F,6,FALSE)</f>
        <v>4.5448954650173183</v>
      </c>
    </row>
    <row r="2363" spans="1:18">
      <c r="A2363" t="str">
        <f t="shared" si="36"/>
        <v>SimonésiaMG</v>
      </c>
      <c r="B2363" s="21" t="s">
        <v>4641</v>
      </c>
      <c r="C2363" s="22" t="s">
        <v>24</v>
      </c>
      <c r="D2363" s="22" t="s">
        <v>2459</v>
      </c>
      <c r="E2363" s="9" t="s">
        <v>6855</v>
      </c>
      <c r="F2363" s="9">
        <v>3167608</v>
      </c>
      <c r="G2363" s="9" t="s">
        <v>6853</v>
      </c>
      <c r="H2363" s="9" t="s">
        <v>6856</v>
      </c>
      <c r="I2363" s="9">
        <v>486.54300000000001</v>
      </c>
      <c r="J2363" s="9">
        <v>19834</v>
      </c>
      <c r="K2363" s="9">
        <v>37.61</v>
      </c>
      <c r="L2363" s="9">
        <v>97.7</v>
      </c>
      <c r="M2363" s="9">
        <v>0.63200000000000001</v>
      </c>
      <c r="N2363" s="9">
        <v>2.96</v>
      </c>
      <c r="O2363" s="9">
        <v>35526.179880000003</v>
      </c>
      <c r="P2363" s="9">
        <v>31760.275839999998</v>
      </c>
      <c r="Q2363" s="9">
        <v>12480.89</v>
      </c>
      <c r="R2363" s="12">
        <f>J2363*VLOOKUP(C2363,'Projeto Básico'!A:F,6,FALSE)</f>
        <v>34.392772473541967</v>
      </c>
    </row>
    <row r="2364" spans="1:18">
      <c r="A2364" t="str">
        <f t="shared" si="36"/>
        <v>SobráliaMG</v>
      </c>
      <c r="B2364" s="21" t="s">
        <v>4641</v>
      </c>
      <c r="C2364" s="22" t="s">
        <v>24</v>
      </c>
      <c r="D2364" s="22" t="s">
        <v>2459</v>
      </c>
      <c r="E2364" s="9" t="s">
        <v>6857</v>
      </c>
      <c r="F2364" s="9">
        <v>3167707</v>
      </c>
      <c r="G2364" s="9" t="s">
        <v>6858</v>
      </c>
      <c r="H2364" s="9" t="s">
        <v>6859</v>
      </c>
      <c r="I2364" s="9">
        <v>206.78700000000001</v>
      </c>
      <c r="J2364" s="9">
        <v>5476</v>
      </c>
      <c r="K2364" s="9">
        <v>28.19</v>
      </c>
      <c r="L2364" s="9">
        <v>98</v>
      </c>
      <c r="M2364" s="9">
        <v>0.63100000000000001</v>
      </c>
      <c r="N2364" s="9" t="s">
        <v>151</v>
      </c>
      <c r="O2364" s="9">
        <v>16698.006890000001</v>
      </c>
      <c r="P2364" s="9">
        <v>18280.092970000002</v>
      </c>
      <c r="Q2364" s="9">
        <v>10951.55</v>
      </c>
      <c r="R2364" s="12">
        <f>J2364*VLOOKUP(C2364,'Projeto Básico'!A:F,6,FALSE)</f>
        <v>9.495554203141868</v>
      </c>
    </row>
    <row r="2365" spans="1:18">
      <c r="A2365" t="str">
        <f t="shared" si="36"/>
        <v>Soledade de MinasMG</v>
      </c>
      <c r="B2365" s="21" t="s">
        <v>4641</v>
      </c>
      <c r="C2365" s="22" t="s">
        <v>24</v>
      </c>
      <c r="D2365" s="22" t="s">
        <v>2459</v>
      </c>
      <c r="E2365" s="9" t="s">
        <v>6860</v>
      </c>
      <c r="F2365" s="9">
        <v>3167806</v>
      </c>
      <c r="G2365" s="9" t="s">
        <v>6861</v>
      </c>
      <c r="H2365" s="9" t="s">
        <v>6862</v>
      </c>
      <c r="I2365" s="9">
        <v>196.86600000000001</v>
      </c>
      <c r="J2365" s="9">
        <v>6226</v>
      </c>
      <c r="K2365" s="9">
        <v>28.83</v>
      </c>
      <c r="L2365" s="9">
        <v>97.1</v>
      </c>
      <c r="M2365" s="9">
        <v>0.69699999999999995</v>
      </c>
      <c r="N2365" s="9">
        <v>17.54</v>
      </c>
      <c r="O2365" s="9">
        <v>16804.884399999999</v>
      </c>
      <c r="P2365" s="9">
        <v>15294.96283</v>
      </c>
      <c r="Q2365" s="9">
        <v>11896.31</v>
      </c>
      <c r="R2365" s="12">
        <f>J2365*VLOOKUP(C2365,'Projeto Básico'!A:F,6,FALSE)</f>
        <v>10.796077514382992</v>
      </c>
    </row>
    <row r="2366" spans="1:18">
      <c r="A2366" t="str">
        <f t="shared" si="36"/>
        <v>TabuleiroMG</v>
      </c>
      <c r="B2366" s="21" t="s">
        <v>4641</v>
      </c>
      <c r="C2366" s="22" t="s">
        <v>24</v>
      </c>
      <c r="D2366" s="22" t="s">
        <v>2459</v>
      </c>
      <c r="E2366" s="9" t="s">
        <v>6863</v>
      </c>
      <c r="F2366" s="9">
        <v>3167905</v>
      </c>
      <c r="G2366" s="9" t="s">
        <v>2408</v>
      </c>
      <c r="H2366" s="9" t="s">
        <v>6864</v>
      </c>
      <c r="I2366" s="9">
        <v>211.084</v>
      </c>
      <c r="J2366" s="9">
        <v>3669</v>
      </c>
      <c r="K2366" s="9">
        <v>19.32</v>
      </c>
      <c r="L2366" s="9">
        <v>99.6</v>
      </c>
      <c r="M2366" s="9">
        <v>0.68100000000000005</v>
      </c>
      <c r="N2366" s="9" t="s">
        <v>151</v>
      </c>
      <c r="O2366" s="9">
        <v>14642.46631</v>
      </c>
      <c r="P2366" s="9">
        <v>12846.86803</v>
      </c>
      <c r="Q2366" s="9">
        <v>16961.41</v>
      </c>
      <c r="R2366" s="12">
        <f>J2366*VLOOKUP(C2366,'Projeto Básico'!A:F,6,FALSE)</f>
        <v>6.3621600385915835</v>
      </c>
    </row>
    <row r="2367" spans="1:18">
      <c r="A2367" t="str">
        <f t="shared" si="36"/>
        <v>TaiobeirasMG</v>
      </c>
      <c r="B2367" s="21" t="s">
        <v>4641</v>
      </c>
      <c r="C2367" s="22" t="s">
        <v>24</v>
      </c>
      <c r="D2367" s="22" t="s">
        <v>2459</v>
      </c>
      <c r="E2367" s="9" t="s">
        <v>6865</v>
      </c>
      <c r="F2367" s="9">
        <v>3168002</v>
      </c>
      <c r="G2367" s="9" t="s">
        <v>6866</v>
      </c>
      <c r="H2367" s="9" t="s">
        <v>6867</v>
      </c>
      <c r="I2367" s="9">
        <v>1220.046</v>
      </c>
      <c r="J2367" s="9">
        <v>34653</v>
      </c>
      <c r="K2367" s="9">
        <v>25.88</v>
      </c>
      <c r="L2367" s="9">
        <v>98.3</v>
      </c>
      <c r="M2367" s="9">
        <v>0.67</v>
      </c>
      <c r="N2367" s="9">
        <v>1.98</v>
      </c>
      <c r="O2367" s="9">
        <v>68330.103000000003</v>
      </c>
      <c r="P2367" s="9">
        <v>65426.877719999997</v>
      </c>
      <c r="Q2367" s="9">
        <v>14714.39</v>
      </c>
      <c r="R2367" s="12">
        <f>J2367*VLOOKUP(C2367,'Projeto Básico'!A:F,6,FALSE)</f>
        <v>60.08937907258494</v>
      </c>
    </row>
    <row r="2368" spans="1:18">
      <c r="A2368" t="str">
        <f t="shared" si="36"/>
        <v>TaparubaMG</v>
      </c>
      <c r="B2368" s="21" t="s">
        <v>4641</v>
      </c>
      <c r="C2368" s="22" t="s">
        <v>24</v>
      </c>
      <c r="D2368" s="22" t="s">
        <v>2459</v>
      </c>
      <c r="E2368" s="9" t="s">
        <v>6868</v>
      </c>
      <c r="F2368" s="9">
        <v>3168051</v>
      </c>
      <c r="G2368" s="9" t="s">
        <v>6869</v>
      </c>
      <c r="H2368" s="9" t="s">
        <v>6870</v>
      </c>
      <c r="I2368" s="9">
        <v>193.08199999999999</v>
      </c>
      <c r="J2368" s="9">
        <v>3093</v>
      </c>
      <c r="K2368" s="9">
        <v>16.25</v>
      </c>
      <c r="L2368" s="9">
        <v>97.6</v>
      </c>
      <c r="M2368" s="9">
        <v>0.64500000000000002</v>
      </c>
      <c r="N2368" s="9" t="s">
        <v>151</v>
      </c>
      <c r="O2368" s="9">
        <v>14570.58495</v>
      </c>
      <c r="P2368" s="9">
        <v>13582.31601</v>
      </c>
      <c r="Q2368" s="9">
        <v>14257.09</v>
      </c>
      <c r="R2368" s="12">
        <f>J2368*VLOOKUP(C2368,'Projeto Básico'!A:F,6,FALSE)</f>
        <v>5.363358135558399</v>
      </c>
    </row>
    <row r="2369" spans="1:18">
      <c r="A2369" t="str">
        <f t="shared" si="36"/>
        <v>TapiraMG</v>
      </c>
      <c r="B2369" s="21" t="s">
        <v>4641</v>
      </c>
      <c r="C2369" s="22" t="s">
        <v>24</v>
      </c>
      <c r="D2369" s="22" t="s">
        <v>2459</v>
      </c>
      <c r="E2369" s="9" t="s">
        <v>6871</v>
      </c>
      <c r="F2369" s="9">
        <v>3168101</v>
      </c>
      <c r="G2369" s="9" t="s">
        <v>6872</v>
      </c>
      <c r="H2369" s="9" t="s">
        <v>6873</v>
      </c>
      <c r="I2369" s="9">
        <v>1179.248</v>
      </c>
      <c r="J2369" s="9">
        <v>4890</v>
      </c>
      <c r="K2369" s="9">
        <v>3.49</v>
      </c>
      <c r="L2369" s="9">
        <v>97.2</v>
      </c>
      <c r="M2369" s="9">
        <v>0.71199999999999997</v>
      </c>
      <c r="N2369" s="9">
        <v>23.26</v>
      </c>
      <c r="O2369" s="9">
        <v>49676.288379999998</v>
      </c>
      <c r="P2369" s="9">
        <v>39048.567219999997</v>
      </c>
      <c r="Q2369" s="9">
        <v>122976.59</v>
      </c>
      <c r="R2369" s="12">
        <f>J2369*VLOOKUP(C2369,'Projeto Básico'!A:F,6,FALSE)</f>
        <v>8.4794119892921351</v>
      </c>
    </row>
    <row r="2370" spans="1:18">
      <c r="A2370" t="str">
        <f t="shared" si="36"/>
        <v>TapiraíMG</v>
      </c>
      <c r="B2370" s="21" t="s">
        <v>4641</v>
      </c>
      <c r="C2370" s="22" t="s">
        <v>24</v>
      </c>
      <c r="D2370" s="22" t="s">
        <v>2459</v>
      </c>
      <c r="E2370" s="9" t="s">
        <v>6874</v>
      </c>
      <c r="F2370" s="9">
        <v>3168200</v>
      </c>
      <c r="G2370" s="9" t="s">
        <v>6875</v>
      </c>
      <c r="H2370" s="9" t="s">
        <v>6876</v>
      </c>
      <c r="I2370" s="9">
        <v>407.92</v>
      </c>
      <c r="J2370" s="9">
        <v>1869</v>
      </c>
      <c r="K2370" s="9">
        <v>4.59</v>
      </c>
      <c r="L2370" s="9">
        <v>95.7</v>
      </c>
      <c r="M2370" s="9">
        <v>0.66700000000000004</v>
      </c>
      <c r="N2370" s="9" t="s">
        <v>151</v>
      </c>
      <c r="O2370" s="9">
        <v>13058.151949999999</v>
      </c>
      <c r="P2370" s="9">
        <v>11389.23605</v>
      </c>
      <c r="Q2370" s="9">
        <v>26077.47</v>
      </c>
      <c r="R2370" s="12">
        <f>J2370*VLOOKUP(C2370,'Projeto Básico'!A:F,6,FALSE)</f>
        <v>3.2409040916128835</v>
      </c>
    </row>
    <row r="2371" spans="1:18">
      <c r="A2371" t="str">
        <f t="shared" si="36"/>
        <v>Taquaraçu de MinasMG</v>
      </c>
      <c r="B2371" s="21" t="s">
        <v>4641</v>
      </c>
      <c r="C2371" s="22" t="s">
        <v>24</v>
      </c>
      <c r="D2371" s="22" t="s">
        <v>2459</v>
      </c>
      <c r="E2371" s="9" t="s">
        <v>6877</v>
      </c>
      <c r="F2371" s="9">
        <v>3168309</v>
      </c>
      <c r="G2371" s="9" t="s">
        <v>6878</v>
      </c>
      <c r="H2371" s="9" t="s">
        <v>6879</v>
      </c>
      <c r="I2371" s="9">
        <v>329.28699999999998</v>
      </c>
      <c r="J2371" s="9">
        <v>4120</v>
      </c>
      <c r="K2371" s="9">
        <v>11.52</v>
      </c>
      <c r="L2371" s="9">
        <v>98.8</v>
      </c>
      <c r="M2371" s="9">
        <v>0.65100000000000002</v>
      </c>
      <c r="N2371" s="9">
        <v>23.81</v>
      </c>
      <c r="O2371" s="9">
        <v>16521.733100000001</v>
      </c>
      <c r="P2371" s="9">
        <v>15264.714959999999</v>
      </c>
      <c r="Q2371" s="9">
        <v>14327.81</v>
      </c>
      <c r="R2371" s="12">
        <f>J2371*VLOOKUP(C2371,'Projeto Básico'!A:F,6,FALSE)</f>
        <v>7.1442080564179129</v>
      </c>
    </row>
    <row r="2372" spans="1:18">
      <c r="A2372" t="str">
        <f t="shared" si="36"/>
        <v>TarumirimMG</v>
      </c>
      <c r="B2372" s="21" t="s">
        <v>4641</v>
      </c>
      <c r="C2372" s="22" t="s">
        <v>24</v>
      </c>
      <c r="D2372" s="22" t="s">
        <v>2459</v>
      </c>
      <c r="E2372" s="9" t="s">
        <v>6880</v>
      </c>
      <c r="F2372" s="9">
        <v>3168408</v>
      </c>
      <c r="G2372" s="9" t="s">
        <v>6881</v>
      </c>
      <c r="H2372" s="9" t="s">
        <v>6882</v>
      </c>
      <c r="I2372" s="9">
        <v>731.75300000000004</v>
      </c>
      <c r="J2372" s="9">
        <v>14280</v>
      </c>
      <c r="K2372" s="9">
        <v>19.53</v>
      </c>
      <c r="L2372" s="9">
        <v>97.1</v>
      </c>
      <c r="M2372" s="9">
        <v>0.63300000000000001</v>
      </c>
      <c r="N2372" s="9">
        <v>6.49</v>
      </c>
      <c r="O2372" s="9">
        <v>27872.79852</v>
      </c>
      <c r="P2372" s="9">
        <v>27791.708620000001</v>
      </c>
      <c r="Q2372" s="9">
        <v>11666.26</v>
      </c>
      <c r="R2372" s="12">
        <f>J2372*VLOOKUP(C2372,'Projeto Básico'!A:F,6,FALSE)</f>
        <v>24.761963846031019</v>
      </c>
    </row>
    <row r="2373" spans="1:18">
      <c r="A2373" t="str">
        <f t="shared" si="36"/>
        <v>TeixeirasMG</v>
      </c>
      <c r="B2373" s="21" t="s">
        <v>4641</v>
      </c>
      <c r="C2373" s="22" t="s">
        <v>24</v>
      </c>
      <c r="D2373" s="22" t="s">
        <v>2459</v>
      </c>
      <c r="E2373" s="9" t="s">
        <v>6883</v>
      </c>
      <c r="F2373" s="9">
        <v>3168507</v>
      </c>
      <c r="G2373" s="9" t="s">
        <v>1820</v>
      </c>
      <c r="H2373" s="9" t="s">
        <v>6884</v>
      </c>
      <c r="I2373" s="9">
        <v>166.73500000000001</v>
      </c>
      <c r="J2373" s="9">
        <v>11680</v>
      </c>
      <c r="K2373" s="9">
        <v>68.099999999999994</v>
      </c>
      <c r="L2373" s="9">
        <v>96.5</v>
      </c>
      <c r="M2373" s="9">
        <v>0.67500000000000004</v>
      </c>
      <c r="N2373" s="9">
        <v>8.4</v>
      </c>
      <c r="O2373" s="9">
        <v>25031.461449999999</v>
      </c>
      <c r="P2373" s="9">
        <v>23758.824110000001</v>
      </c>
      <c r="Q2373" s="9">
        <v>13849.9</v>
      </c>
      <c r="R2373" s="12">
        <f>J2373*VLOOKUP(C2373,'Projeto Básico'!A:F,6,FALSE)</f>
        <v>20.253483033728454</v>
      </c>
    </row>
    <row r="2374" spans="1:18">
      <c r="A2374" t="str">
        <f t="shared" ref="A2374:A2437" si="37">CONCATENATE(E2374,C2374)</f>
        <v>Teófilo OtoniMG</v>
      </c>
      <c r="B2374" s="21" t="s">
        <v>4641</v>
      </c>
      <c r="C2374" s="22" t="s">
        <v>24</v>
      </c>
      <c r="D2374" s="22" t="s">
        <v>2459</v>
      </c>
      <c r="E2374" s="9" t="s">
        <v>6885</v>
      </c>
      <c r="F2374" s="9">
        <v>3168606</v>
      </c>
      <c r="G2374" s="9" t="s">
        <v>6886</v>
      </c>
      <c r="H2374" s="9" t="s">
        <v>6887</v>
      </c>
      <c r="I2374" s="9">
        <v>3242.27</v>
      </c>
      <c r="J2374" s="9">
        <v>141269</v>
      </c>
      <c r="K2374" s="9">
        <v>41.56</v>
      </c>
      <c r="L2374" s="9">
        <v>96.6</v>
      </c>
      <c r="M2374" s="9">
        <v>0.70099999999999996</v>
      </c>
      <c r="N2374" s="9">
        <v>13.66</v>
      </c>
      <c r="O2374" s="9">
        <v>330123.35051999998</v>
      </c>
      <c r="P2374" s="9">
        <v>328171.35820000002</v>
      </c>
      <c r="Q2374" s="9">
        <v>19873.45</v>
      </c>
      <c r="R2374" s="12">
        <f>J2374*VLOOKUP(C2374,'Projeto Básico'!A:F,6,FALSE)</f>
        <v>244.96483687429665</v>
      </c>
    </row>
    <row r="2375" spans="1:18">
      <c r="A2375" t="str">
        <f t="shared" si="37"/>
        <v>TimóteoMG</v>
      </c>
      <c r="B2375" s="21" t="s">
        <v>4641</v>
      </c>
      <c r="C2375" s="22" t="s">
        <v>24</v>
      </c>
      <c r="D2375" s="22" t="s">
        <v>2459</v>
      </c>
      <c r="E2375" s="9" t="s">
        <v>6888</v>
      </c>
      <c r="F2375" s="9">
        <v>3168705</v>
      </c>
      <c r="G2375" s="9" t="s">
        <v>6889</v>
      </c>
      <c r="H2375" s="9" t="s">
        <v>6890</v>
      </c>
      <c r="I2375" s="9">
        <v>144.381</v>
      </c>
      <c r="J2375" s="9">
        <v>91268</v>
      </c>
      <c r="K2375" s="9">
        <v>562.70000000000005</v>
      </c>
      <c r="L2375" s="9">
        <v>98.6</v>
      </c>
      <c r="M2375" s="9">
        <v>0.77</v>
      </c>
      <c r="N2375" s="9">
        <v>8.9499999999999993</v>
      </c>
      <c r="O2375" s="9">
        <v>189151.49084000001</v>
      </c>
      <c r="P2375" s="9">
        <v>155599.42361999999</v>
      </c>
      <c r="Q2375" s="9">
        <v>40195.42</v>
      </c>
      <c r="R2375" s="12">
        <f>J2375*VLOOKUP(C2375,'Projeto Básico'!A:F,6,FALSE)</f>
        <v>158.26154876047332</v>
      </c>
    </row>
    <row r="2376" spans="1:18">
      <c r="A2376" t="str">
        <f t="shared" si="37"/>
        <v>TiradentesMG</v>
      </c>
      <c r="B2376" s="21" t="s">
        <v>4641</v>
      </c>
      <c r="C2376" s="22" t="s">
        <v>24</v>
      </c>
      <c r="D2376" s="22" t="s">
        <v>2459</v>
      </c>
      <c r="E2376" s="9" t="s">
        <v>6891</v>
      </c>
      <c r="F2376" s="9">
        <v>3168804</v>
      </c>
      <c r="G2376" s="9" t="s">
        <v>6892</v>
      </c>
      <c r="H2376" s="9" t="s">
        <v>6893</v>
      </c>
      <c r="I2376" s="9">
        <v>83.046999999999997</v>
      </c>
      <c r="J2376" s="9">
        <v>8160</v>
      </c>
      <c r="K2376" s="9">
        <v>83.82</v>
      </c>
      <c r="L2376" s="9">
        <v>98</v>
      </c>
      <c r="M2376" s="9">
        <v>0.74</v>
      </c>
      <c r="N2376" s="9">
        <v>11.11</v>
      </c>
      <c r="O2376" s="9">
        <v>22193.763360000001</v>
      </c>
      <c r="P2376" s="9">
        <v>17933.763340000001</v>
      </c>
      <c r="Q2376" s="9">
        <v>21071.47</v>
      </c>
      <c r="R2376" s="12">
        <f>J2376*VLOOKUP(C2376,'Projeto Básico'!A:F,6,FALSE)</f>
        <v>14.14969362630344</v>
      </c>
    </row>
    <row r="2377" spans="1:18">
      <c r="A2377" t="str">
        <f t="shared" si="37"/>
        <v>TirosMG</v>
      </c>
      <c r="B2377" s="21" t="s">
        <v>4641</v>
      </c>
      <c r="C2377" s="22" t="s">
        <v>24</v>
      </c>
      <c r="D2377" s="22" t="s">
        <v>2459</v>
      </c>
      <c r="E2377" s="9" t="s">
        <v>6894</v>
      </c>
      <c r="F2377" s="9">
        <v>3168903</v>
      </c>
      <c r="G2377" s="9" t="s">
        <v>6895</v>
      </c>
      <c r="H2377" s="9" t="s">
        <v>6896</v>
      </c>
      <c r="I2377" s="9">
        <v>2091.7739999999999</v>
      </c>
      <c r="J2377" s="9">
        <v>6369</v>
      </c>
      <c r="K2377" s="9">
        <v>3.3</v>
      </c>
      <c r="L2377" s="9">
        <v>97.7</v>
      </c>
      <c r="M2377" s="9">
        <v>0.68300000000000005</v>
      </c>
      <c r="N2377" s="9">
        <v>11.63</v>
      </c>
      <c r="O2377" s="9">
        <v>24971.368689999999</v>
      </c>
      <c r="P2377" s="9">
        <v>22941.678790000002</v>
      </c>
      <c r="Q2377" s="9">
        <v>45315.75</v>
      </c>
      <c r="R2377" s="12">
        <f>J2377*VLOOKUP(C2377,'Projeto Básico'!A:F,6,FALSE)</f>
        <v>11.044043959059634</v>
      </c>
    </row>
    <row r="2378" spans="1:18">
      <c r="A2378" t="str">
        <f t="shared" si="37"/>
        <v>TocantinsMG</v>
      </c>
      <c r="B2378" s="21" t="s">
        <v>4641</v>
      </c>
      <c r="C2378" s="22" t="s">
        <v>24</v>
      </c>
      <c r="D2378" s="22" t="s">
        <v>2459</v>
      </c>
      <c r="E2378" s="9" t="s">
        <v>6897</v>
      </c>
      <c r="F2378" s="9">
        <v>3169000</v>
      </c>
      <c r="G2378" s="9" t="s">
        <v>6898</v>
      </c>
      <c r="H2378" s="9" t="s">
        <v>6899</v>
      </c>
      <c r="I2378" s="9">
        <v>173.86600000000001</v>
      </c>
      <c r="J2378" s="9">
        <v>16769</v>
      </c>
      <c r="K2378" s="9">
        <v>91.01</v>
      </c>
      <c r="L2378" s="9">
        <v>98.2</v>
      </c>
      <c r="M2378" s="9">
        <v>0.68799999999999994</v>
      </c>
      <c r="N2378" s="9">
        <v>10.31</v>
      </c>
      <c r="O2378" s="9">
        <v>37482.35009</v>
      </c>
      <c r="P2378" s="9">
        <v>32256.770710000001</v>
      </c>
      <c r="Q2378" s="9">
        <v>18391.830000000002</v>
      </c>
      <c r="R2378" s="12">
        <f>J2378*VLOOKUP(C2378,'Projeto Básico'!A:F,6,FALSE)</f>
        <v>29.0779672082699</v>
      </c>
    </row>
    <row r="2379" spans="1:18">
      <c r="A2379" t="str">
        <f t="shared" si="37"/>
        <v>Tocos do MojiMG</v>
      </c>
      <c r="B2379" s="21" t="s">
        <v>4641</v>
      </c>
      <c r="C2379" s="22" t="s">
        <v>24</v>
      </c>
      <c r="D2379" s="22" t="s">
        <v>2459</v>
      </c>
      <c r="E2379" s="9" t="s">
        <v>6900</v>
      </c>
      <c r="F2379" s="9">
        <v>3169059</v>
      </c>
      <c r="G2379" s="9" t="s">
        <v>6901</v>
      </c>
      <c r="H2379" s="9" t="s">
        <v>6902</v>
      </c>
      <c r="I2379" s="9">
        <v>114.705</v>
      </c>
      <c r="J2379" s="9">
        <v>4117</v>
      </c>
      <c r="K2379" s="9">
        <v>34.44</v>
      </c>
      <c r="L2379" s="9">
        <v>98.8</v>
      </c>
      <c r="M2379" s="9">
        <v>0.69599999999999995</v>
      </c>
      <c r="N2379" s="9" t="s">
        <v>151</v>
      </c>
      <c r="O2379" s="9">
        <v>14190.292090000001</v>
      </c>
      <c r="P2379" s="9">
        <v>12045.21125</v>
      </c>
      <c r="Q2379" s="9">
        <v>14923</v>
      </c>
      <c r="R2379" s="12">
        <f>J2379*VLOOKUP(C2379,'Projeto Básico'!A:F,6,FALSE)</f>
        <v>7.1390059631729486</v>
      </c>
    </row>
    <row r="2380" spans="1:18">
      <c r="A2380" t="str">
        <f t="shared" si="37"/>
        <v>ToledoMG</v>
      </c>
      <c r="B2380" s="21" t="s">
        <v>4641</v>
      </c>
      <c r="C2380" s="22" t="s">
        <v>24</v>
      </c>
      <c r="D2380" s="22" t="s">
        <v>2459</v>
      </c>
      <c r="E2380" s="9" t="s">
        <v>6903</v>
      </c>
      <c r="F2380" s="9">
        <v>3169109</v>
      </c>
      <c r="G2380" s="9" t="s">
        <v>6904</v>
      </c>
      <c r="H2380" s="9" t="s">
        <v>6905</v>
      </c>
      <c r="I2380" s="9">
        <v>136.77600000000001</v>
      </c>
      <c r="J2380" s="9">
        <v>6336</v>
      </c>
      <c r="K2380" s="9">
        <v>42.14</v>
      </c>
      <c r="L2380" s="9">
        <v>98.1</v>
      </c>
      <c r="M2380" s="9">
        <v>0.66100000000000003</v>
      </c>
      <c r="N2380" s="9" t="s">
        <v>151</v>
      </c>
      <c r="O2380" s="9">
        <v>17170.356500000002</v>
      </c>
      <c r="P2380" s="9">
        <v>13615.83985</v>
      </c>
      <c r="Q2380" s="9">
        <v>13114.22</v>
      </c>
      <c r="R2380" s="12">
        <f>J2380*VLOOKUP(C2380,'Projeto Básico'!A:F,6,FALSE)</f>
        <v>10.986820933365024</v>
      </c>
    </row>
    <row r="2381" spans="1:18">
      <c r="A2381" t="str">
        <f t="shared" si="37"/>
        <v>TombosMG</v>
      </c>
      <c r="B2381" s="21" t="s">
        <v>4641</v>
      </c>
      <c r="C2381" s="22" t="s">
        <v>24</v>
      </c>
      <c r="D2381" s="22" t="s">
        <v>2459</v>
      </c>
      <c r="E2381" s="9" t="s">
        <v>6906</v>
      </c>
      <c r="F2381" s="9">
        <v>3169208</v>
      </c>
      <c r="G2381" s="9" t="s">
        <v>6907</v>
      </c>
      <c r="H2381" s="9" t="s">
        <v>6908</v>
      </c>
      <c r="I2381" s="9">
        <v>285.12400000000002</v>
      </c>
      <c r="J2381" s="9">
        <v>7683</v>
      </c>
      <c r="K2381" s="9">
        <v>33.450000000000003</v>
      </c>
      <c r="L2381" s="9">
        <v>97.5</v>
      </c>
      <c r="M2381" s="9">
        <v>0.71799999999999997</v>
      </c>
      <c r="N2381" s="9">
        <v>28.57</v>
      </c>
      <c r="O2381" s="9">
        <v>21995.488450000001</v>
      </c>
      <c r="P2381" s="9">
        <v>20891.322990000001</v>
      </c>
      <c r="Q2381" s="9">
        <v>14510.44</v>
      </c>
      <c r="R2381" s="12">
        <f>J2381*VLOOKUP(C2381,'Projeto Básico'!A:F,6,FALSE)</f>
        <v>13.322560800354085</v>
      </c>
    </row>
    <row r="2382" spans="1:18">
      <c r="A2382" t="str">
        <f t="shared" si="37"/>
        <v>Três CoraçõesMG</v>
      </c>
      <c r="B2382" s="21" t="s">
        <v>4641</v>
      </c>
      <c r="C2382" s="22" t="s">
        <v>24</v>
      </c>
      <c r="D2382" s="22" t="s">
        <v>2459</v>
      </c>
      <c r="E2382" s="9" t="s">
        <v>6909</v>
      </c>
      <c r="F2382" s="9">
        <v>3169307</v>
      </c>
      <c r="G2382" s="9" t="s">
        <v>6910</v>
      </c>
      <c r="H2382" s="9" t="s">
        <v>6911</v>
      </c>
      <c r="I2382" s="9">
        <v>828.03800000000001</v>
      </c>
      <c r="J2382" s="9">
        <v>80561</v>
      </c>
      <c r="K2382" s="9">
        <v>87.88</v>
      </c>
      <c r="L2382" s="9">
        <v>97.7</v>
      </c>
      <c r="M2382" s="9">
        <v>0.74399999999999999</v>
      </c>
      <c r="N2382" s="9">
        <v>8.83</v>
      </c>
      <c r="O2382" s="9">
        <v>176952.82623000001</v>
      </c>
      <c r="P2382" s="9">
        <v>157536.63957</v>
      </c>
      <c r="Q2382" s="9">
        <v>32604.19</v>
      </c>
      <c r="R2382" s="12">
        <f>J2382*VLOOKUP(C2382,'Projeto Básico'!A:F,6,FALSE)</f>
        <v>139.69527796919502</v>
      </c>
    </row>
    <row r="2383" spans="1:18">
      <c r="A2383" t="str">
        <f t="shared" si="37"/>
        <v>Três MariasMG</v>
      </c>
      <c r="B2383" s="21" t="s">
        <v>4641</v>
      </c>
      <c r="C2383" s="22" t="s">
        <v>24</v>
      </c>
      <c r="D2383" s="22" t="s">
        <v>2459</v>
      </c>
      <c r="E2383" s="9" t="s">
        <v>6912</v>
      </c>
      <c r="F2383" s="9">
        <v>3169356</v>
      </c>
      <c r="G2383" s="9" t="s">
        <v>6913</v>
      </c>
      <c r="H2383" s="9" t="s">
        <v>6914</v>
      </c>
      <c r="I2383" s="9">
        <v>2678.2530000000002</v>
      </c>
      <c r="J2383" s="9">
        <v>33062</v>
      </c>
      <c r="K2383" s="9">
        <v>10.57</v>
      </c>
      <c r="L2383" s="9">
        <v>98.6</v>
      </c>
      <c r="M2383" s="9">
        <v>0.752</v>
      </c>
      <c r="N2383" s="9">
        <v>13.12</v>
      </c>
      <c r="O2383" s="9">
        <v>107739.57312</v>
      </c>
      <c r="P2383" s="9">
        <v>94030.748170000006</v>
      </c>
      <c r="Q2383" s="9">
        <v>90315.57</v>
      </c>
      <c r="R2383" s="12">
        <f>J2383*VLOOKUP(C2383,'Projeto Básico'!A:F,6,FALSE)</f>
        <v>57.330535621672098</v>
      </c>
    </row>
    <row r="2384" spans="1:18">
      <c r="A2384" t="str">
        <f t="shared" si="37"/>
        <v>Três PontasMG</v>
      </c>
      <c r="B2384" s="21" t="s">
        <v>4641</v>
      </c>
      <c r="C2384" s="22" t="s">
        <v>24</v>
      </c>
      <c r="D2384" s="22" t="s">
        <v>2459</v>
      </c>
      <c r="E2384" s="9" t="s">
        <v>6915</v>
      </c>
      <c r="F2384" s="9">
        <v>3169406</v>
      </c>
      <c r="G2384" s="9" t="s">
        <v>6916</v>
      </c>
      <c r="H2384" s="9" t="s">
        <v>6917</v>
      </c>
      <c r="I2384" s="9">
        <v>689.79399999999998</v>
      </c>
      <c r="J2384" s="9">
        <v>57127</v>
      </c>
      <c r="K2384" s="9">
        <v>78.08</v>
      </c>
      <c r="L2384" s="9">
        <v>97.8</v>
      </c>
      <c r="M2384" s="9">
        <v>0.73099999999999998</v>
      </c>
      <c r="N2384" s="9">
        <v>12.52</v>
      </c>
      <c r="O2384" s="9">
        <v>147674.11021000001</v>
      </c>
      <c r="P2384" s="9">
        <v>125671.97057999999</v>
      </c>
      <c r="Q2384" s="9">
        <v>27366.84</v>
      </c>
      <c r="R2384" s="12">
        <f>J2384*VLOOKUP(C2384,'Projeto Básico'!A:F,6,FALSE)</f>
        <v>99.059993601695666</v>
      </c>
    </row>
    <row r="2385" spans="1:18">
      <c r="A2385" t="str">
        <f t="shared" si="37"/>
        <v>TumiritingaMG</v>
      </c>
      <c r="B2385" s="21" t="s">
        <v>4641</v>
      </c>
      <c r="C2385" s="22" t="s">
        <v>24</v>
      </c>
      <c r="D2385" s="22" t="s">
        <v>2459</v>
      </c>
      <c r="E2385" s="9" t="s">
        <v>6918</v>
      </c>
      <c r="F2385" s="9">
        <v>3169505</v>
      </c>
      <c r="G2385" s="9" t="s">
        <v>6919</v>
      </c>
      <c r="H2385" s="9" t="s">
        <v>6920</v>
      </c>
      <c r="I2385" s="9">
        <v>500.07299999999998</v>
      </c>
      <c r="J2385" s="9">
        <v>6797</v>
      </c>
      <c r="K2385" s="9">
        <v>12.58</v>
      </c>
      <c r="L2385" s="9">
        <v>97.5</v>
      </c>
      <c r="M2385" s="9">
        <v>0.626</v>
      </c>
      <c r="N2385" s="9">
        <v>68.97</v>
      </c>
      <c r="O2385" s="9">
        <v>19578.853739999999</v>
      </c>
      <c r="P2385" s="9">
        <v>18265.681219999999</v>
      </c>
      <c r="Q2385" s="9">
        <v>10630.94</v>
      </c>
      <c r="R2385" s="12">
        <f>J2385*VLOOKUP(C2385,'Projeto Básico'!A:F,6,FALSE)</f>
        <v>11.786209262007903</v>
      </c>
    </row>
    <row r="2386" spans="1:18">
      <c r="A2386" t="str">
        <f t="shared" si="37"/>
        <v>TupaciguaraMG</v>
      </c>
      <c r="B2386" s="21" t="s">
        <v>4641</v>
      </c>
      <c r="C2386" s="22" t="s">
        <v>24</v>
      </c>
      <c r="D2386" s="22" t="s">
        <v>2459</v>
      </c>
      <c r="E2386" s="9" t="s">
        <v>6921</v>
      </c>
      <c r="F2386" s="9">
        <v>3169604</v>
      </c>
      <c r="G2386" s="9" t="s">
        <v>6922</v>
      </c>
      <c r="H2386" s="9" t="s">
        <v>6923</v>
      </c>
      <c r="I2386" s="9">
        <v>1822.53</v>
      </c>
      <c r="J2386" s="9">
        <v>25466</v>
      </c>
      <c r="K2386" s="9">
        <v>13.26</v>
      </c>
      <c r="L2386" s="9">
        <v>97.7</v>
      </c>
      <c r="M2386" s="9">
        <v>0.71899999999999997</v>
      </c>
      <c r="N2386" s="9">
        <v>4.93</v>
      </c>
      <c r="O2386" s="9">
        <v>88457.625119999997</v>
      </c>
      <c r="P2386" s="9">
        <v>73516.034239999994</v>
      </c>
      <c r="Q2386" s="9">
        <v>33536.9</v>
      </c>
      <c r="R2386" s="12">
        <f>J2386*VLOOKUP(C2386,'Projeto Básico'!A:F,6,FALSE)</f>
        <v>44.158835525421985</v>
      </c>
    </row>
    <row r="2387" spans="1:18">
      <c r="A2387" t="str">
        <f t="shared" si="37"/>
        <v>TurmalinaMG</v>
      </c>
      <c r="B2387" s="21" t="s">
        <v>4641</v>
      </c>
      <c r="C2387" s="22" t="s">
        <v>24</v>
      </c>
      <c r="D2387" s="22" t="s">
        <v>2459</v>
      </c>
      <c r="E2387" s="9" t="s">
        <v>6924</v>
      </c>
      <c r="F2387" s="9">
        <v>3169703</v>
      </c>
      <c r="G2387" s="9" t="s">
        <v>6925</v>
      </c>
      <c r="H2387" s="9" t="s">
        <v>6926</v>
      </c>
      <c r="I2387" s="9">
        <v>1153.1110000000001</v>
      </c>
      <c r="J2387" s="9">
        <v>20280</v>
      </c>
      <c r="K2387" s="9">
        <v>15.66</v>
      </c>
      <c r="L2387" s="9">
        <v>99.2</v>
      </c>
      <c r="M2387" s="9">
        <v>0.68200000000000005</v>
      </c>
      <c r="N2387" s="9">
        <v>16</v>
      </c>
      <c r="O2387" s="9">
        <v>52078.28026</v>
      </c>
      <c r="P2387" s="9">
        <v>46688.301469999999</v>
      </c>
      <c r="Q2387" s="9">
        <v>20978.3</v>
      </c>
      <c r="R2387" s="12">
        <f>J2387*VLOOKUP(C2387,'Projeto Básico'!A:F,6,FALSE)</f>
        <v>35.166150335960019</v>
      </c>
    </row>
    <row r="2388" spans="1:18">
      <c r="A2388" t="str">
        <f t="shared" si="37"/>
        <v>TurvolândiaMG</v>
      </c>
      <c r="B2388" s="21" t="s">
        <v>4641</v>
      </c>
      <c r="C2388" s="22" t="s">
        <v>24</v>
      </c>
      <c r="D2388" s="22" t="s">
        <v>2459</v>
      </c>
      <c r="E2388" s="9" t="s">
        <v>6927</v>
      </c>
      <c r="F2388" s="9">
        <v>3169802</v>
      </c>
      <c r="G2388" s="9" t="s">
        <v>6928</v>
      </c>
      <c r="H2388" s="9" t="s">
        <v>6929</v>
      </c>
      <c r="I2388" s="9">
        <v>221</v>
      </c>
      <c r="J2388" s="9">
        <v>5099</v>
      </c>
      <c r="K2388" s="9">
        <v>21.08</v>
      </c>
      <c r="L2388" s="9">
        <v>98.5</v>
      </c>
      <c r="M2388" s="9">
        <v>0.69599999999999995</v>
      </c>
      <c r="N2388" s="9">
        <v>25</v>
      </c>
      <c r="O2388" s="9">
        <v>16978.159629999998</v>
      </c>
      <c r="P2388" s="9">
        <v>14965.3786</v>
      </c>
      <c r="Q2388" s="9">
        <v>22609.33</v>
      </c>
      <c r="R2388" s="12">
        <f>J2388*VLOOKUP(C2388,'Projeto Básico'!A:F,6,FALSE)</f>
        <v>8.8418244853579946</v>
      </c>
    </row>
    <row r="2389" spans="1:18">
      <c r="A2389" t="str">
        <f t="shared" si="37"/>
        <v>UbáMG</v>
      </c>
      <c r="B2389" s="21" t="s">
        <v>4641</v>
      </c>
      <c r="C2389" s="22" t="s">
        <v>24</v>
      </c>
      <c r="D2389" s="22" t="s">
        <v>2459</v>
      </c>
      <c r="E2389" s="9" t="s">
        <v>6930</v>
      </c>
      <c r="F2389" s="9">
        <v>3169901</v>
      </c>
      <c r="G2389" s="9" t="s">
        <v>6931</v>
      </c>
      <c r="H2389" s="9" t="s">
        <v>6932</v>
      </c>
      <c r="I2389" s="9">
        <v>407.452</v>
      </c>
      <c r="J2389" s="9">
        <v>117995</v>
      </c>
      <c r="K2389" s="9">
        <v>249.16</v>
      </c>
      <c r="L2389" s="9">
        <v>97</v>
      </c>
      <c r="M2389" s="9">
        <v>0.72399999999999998</v>
      </c>
      <c r="N2389" s="9">
        <v>11.54</v>
      </c>
      <c r="O2389" s="9">
        <v>231684.5932</v>
      </c>
      <c r="P2389" s="9">
        <v>174692.82577</v>
      </c>
      <c r="Q2389" s="9">
        <v>28249.62</v>
      </c>
      <c r="R2389" s="12">
        <f>J2389*VLOOKUP(C2389,'Projeto Básico'!A:F,6,FALSE)</f>
        <v>204.60699747986206</v>
      </c>
    </row>
    <row r="2390" spans="1:18">
      <c r="A2390" t="str">
        <f t="shared" si="37"/>
        <v>UbaíMG</v>
      </c>
      <c r="B2390" s="21" t="s">
        <v>4641</v>
      </c>
      <c r="C2390" s="22" t="s">
        <v>24</v>
      </c>
      <c r="D2390" s="22" t="s">
        <v>2459</v>
      </c>
      <c r="E2390" s="9" t="s">
        <v>6933</v>
      </c>
      <c r="F2390" s="9">
        <v>3170008</v>
      </c>
      <c r="G2390" s="9" t="s">
        <v>6934</v>
      </c>
      <c r="H2390" s="9" t="s">
        <v>6935</v>
      </c>
      <c r="I2390" s="9">
        <v>820.524</v>
      </c>
      <c r="J2390" s="9">
        <v>12661</v>
      </c>
      <c r="K2390" s="9">
        <v>14.24</v>
      </c>
      <c r="L2390" s="9">
        <v>96.1</v>
      </c>
      <c r="M2390" s="9">
        <v>0.60899999999999999</v>
      </c>
      <c r="N2390" s="9">
        <v>25.21</v>
      </c>
      <c r="O2390" s="9">
        <v>23303.909090000001</v>
      </c>
      <c r="P2390" s="9">
        <v>20013.83541</v>
      </c>
      <c r="Q2390" s="9">
        <v>8329.26</v>
      </c>
      <c r="R2390" s="12">
        <f>J2390*VLOOKUP(C2390,'Projeto Básico'!A:F,6,FALSE)</f>
        <v>21.954567524831845</v>
      </c>
    </row>
    <row r="2391" spans="1:18">
      <c r="A2391" t="str">
        <f t="shared" si="37"/>
        <v>UbaporangaMG</v>
      </c>
      <c r="B2391" s="21" t="s">
        <v>4641</v>
      </c>
      <c r="C2391" s="22" t="s">
        <v>24</v>
      </c>
      <c r="D2391" s="22" t="s">
        <v>2459</v>
      </c>
      <c r="E2391" s="9" t="s">
        <v>6936</v>
      </c>
      <c r="F2391" s="9">
        <v>3170057</v>
      </c>
      <c r="G2391" s="9" t="s">
        <v>6937</v>
      </c>
      <c r="H2391" s="9" t="s">
        <v>6938</v>
      </c>
      <c r="I2391" s="9">
        <v>189.04499999999999</v>
      </c>
      <c r="J2391" s="9">
        <v>12514</v>
      </c>
      <c r="K2391" s="9">
        <v>63.69</v>
      </c>
      <c r="L2391" s="9">
        <v>96.9</v>
      </c>
      <c r="M2391" s="9">
        <v>0.61399999999999999</v>
      </c>
      <c r="N2391" s="9">
        <v>20.55</v>
      </c>
      <c r="O2391" s="9">
        <v>22345.15494</v>
      </c>
      <c r="P2391" s="9">
        <v>22149.117320000001</v>
      </c>
      <c r="Q2391" s="9">
        <v>12188.77</v>
      </c>
      <c r="R2391" s="12">
        <f>J2391*VLOOKUP(C2391,'Projeto Básico'!A:F,6,FALSE)</f>
        <v>21.699664955828585</v>
      </c>
    </row>
    <row r="2392" spans="1:18">
      <c r="A2392" t="str">
        <f t="shared" si="37"/>
        <v>UberabaMG</v>
      </c>
      <c r="B2392" s="21" t="s">
        <v>4641</v>
      </c>
      <c r="C2392" s="22" t="s">
        <v>24</v>
      </c>
      <c r="D2392" s="22" t="s">
        <v>2459</v>
      </c>
      <c r="E2392" s="9" t="s">
        <v>6939</v>
      </c>
      <c r="F2392" s="9">
        <v>3170107</v>
      </c>
      <c r="G2392" s="9" t="s">
        <v>6940</v>
      </c>
      <c r="H2392" s="9" t="s">
        <v>6941</v>
      </c>
      <c r="I2392" s="9">
        <v>4523.9570000000003</v>
      </c>
      <c r="J2392" s="9">
        <v>340277</v>
      </c>
      <c r="K2392" s="9">
        <v>65.430000000000007</v>
      </c>
      <c r="L2392" s="9">
        <v>97.7</v>
      </c>
      <c r="M2392" s="9">
        <v>0.77200000000000002</v>
      </c>
      <c r="N2392" s="9">
        <v>10.36</v>
      </c>
      <c r="O2392" s="9">
        <v>1086838.65063</v>
      </c>
      <c r="P2392" s="9">
        <v>977098.28451999999</v>
      </c>
      <c r="Q2392" s="9">
        <v>50997.49</v>
      </c>
      <c r="R2392" s="12">
        <f>J2392*VLOOKUP(C2392,'Projeto Básico'!A:F,6,FALSE)</f>
        <v>590.05089437226172</v>
      </c>
    </row>
    <row r="2393" spans="1:18">
      <c r="A2393" t="str">
        <f t="shared" si="37"/>
        <v>UberlândiaMG</v>
      </c>
      <c r="B2393" s="21" t="s">
        <v>4641</v>
      </c>
      <c r="C2393" s="22" t="s">
        <v>24</v>
      </c>
      <c r="D2393" s="22" t="s">
        <v>2459</v>
      </c>
      <c r="E2393" s="9" t="s">
        <v>6942</v>
      </c>
      <c r="F2393" s="9">
        <v>3170206</v>
      </c>
      <c r="G2393" s="9" t="s">
        <v>6943</v>
      </c>
      <c r="H2393" s="9" t="s">
        <v>6944</v>
      </c>
      <c r="I2393" s="9">
        <v>4115.2060000000001</v>
      </c>
      <c r="J2393" s="9">
        <v>706597</v>
      </c>
      <c r="K2393" s="9">
        <v>146.78</v>
      </c>
      <c r="L2393" s="9">
        <v>98</v>
      </c>
      <c r="M2393" s="9">
        <v>0.78900000000000003</v>
      </c>
      <c r="N2393" s="9">
        <v>8.23</v>
      </c>
      <c r="O2393" s="9">
        <v>2171504.1205600002</v>
      </c>
      <c r="P2393" s="9">
        <v>2038217.8979199999</v>
      </c>
      <c r="Q2393" s="9">
        <v>53828.78</v>
      </c>
      <c r="R2393" s="12">
        <f>J2393*VLOOKUP(C2393,'Projeto Básico'!A:F,6,FALSE)</f>
        <v>1225.2611602040602</v>
      </c>
    </row>
    <row r="2394" spans="1:18">
      <c r="A2394" t="str">
        <f t="shared" si="37"/>
        <v>UmburatibaMG</v>
      </c>
      <c r="B2394" s="21" t="s">
        <v>4641</v>
      </c>
      <c r="C2394" s="22" t="s">
        <v>24</v>
      </c>
      <c r="D2394" s="22" t="s">
        <v>2459</v>
      </c>
      <c r="E2394" s="9" t="s">
        <v>6945</v>
      </c>
      <c r="F2394" s="9">
        <v>3170305</v>
      </c>
      <c r="G2394" s="9" t="s">
        <v>6946</v>
      </c>
      <c r="H2394" s="9" t="s">
        <v>6947</v>
      </c>
      <c r="I2394" s="9">
        <v>405.834</v>
      </c>
      <c r="J2394" s="9">
        <v>2582</v>
      </c>
      <c r="K2394" s="9">
        <v>6.67</v>
      </c>
      <c r="L2394" s="9">
        <v>98.3</v>
      </c>
      <c r="M2394" s="9">
        <v>0.63800000000000001</v>
      </c>
      <c r="N2394" s="9">
        <v>30.3</v>
      </c>
      <c r="O2394" s="9">
        <v>13488.139080000001</v>
      </c>
      <c r="P2394" s="9">
        <v>13174.89968</v>
      </c>
      <c r="Q2394" s="9">
        <v>18612.89</v>
      </c>
      <c r="R2394" s="12">
        <f>J2394*VLOOKUP(C2394,'Projeto Básico'!A:F,6,FALSE)</f>
        <v>4.4772682528327792</v>
      </c>
    </row>
    <row r="2395" spans="1:18">
      <c r="A2395" t="str">
        <f t="shared" si="37"/>
        <v>UnaíMG</v>
      </c>
      <c r="B2395" s="21" t="s">
        <v>4641</v>
      </c>
      <c r="C2395" s="22" t="s">
        <v>24</v>
      </c>
      <c r="D2395" s="22" t="s">
        <v>2459</v>
      </c>
      <c r="E2395" s="9" t="s">
        <v>6948</v>
      </c>
      <c r="F2395" s="9">
        <v>3170404</v>
      </c>
      <c r="G2395" s="9" t="s">
        <v>6949</v>
      </c>
      <c r="H2395" s="9" t="s">
        <v>6950</v>
      </c>
      <c r="I2395" s="9">
        <v>8445.4320000000007</v>
      </c>
      <c r="J2395" s="9">
        <v>85461</v>
      </c>
      <c r="K2395" s="9">
        <v>9.18</v>
      </c>
      <c r="L2395" s="9">
        <v>97.6</v>
      </c>
      <c r="M2395" s="9">
        <v>0.73599999999999999</v>
      </c>
      <c r="N2395" s="9">
        <v>10.93</v>
      </c>
      <c r="O2395" s="9">
        <v>262630.04439</v>
      </c>
      <c r="P2395" s="9">
        <v>200487.97940000001</v>
      </c>
      <c r="Q2395" s="9">
        <v>39131.9</v>
      </c>
      <c r="R2395" s="12">
        <f>J2395*VLOOKUP(C2395,'Projeto Básico'!A:F,6,FALSE)</f>
        <v>148.1920302693037</v>
      </c>
    </row>
    <row r="2396" spans="1:18">
      <c r="A2396" t="str">
        <f t="shared" si="37"/>
        <v>União de MinasMG</v>
      </c>
      <c r="B2396" s="21" t="s">
        <v>4641</v>
      </c>
      <c r="C2396" s="22" t="s">
        <v>24</v>
      </c>
      <c r="D2396" s="22" t="s">
        <v>2459</v>
      </c>
      <c r="E2396" s="9" t="s">
        <v>6951</v>
      </c>
      <c r="F2396" s="9">
        <v>3170438</v>
      </c>
      <c r="G2396" s="9" t="s">
        <v>6952</v>
      </c>
      <c r="H2396" s="9" t="s">
        <v>6953</v>
      </c>
      <c r="I2396" s="9">
        <v>1147.4069999999999</v>
      </c>
      <c r="J2396" s="9">
        <v>4265</v>
      </c>
      <c r="K2396" s="9">
        <v>3.85</v>
      </c>
      <c r="L2396" s="9">
        <v>97.3</v>
      </c>
      <c r="M2396" s="9">
        <v>0.67200000000000004</v>
      </c>
      <c r="N2396" s="9" t="s">
        <v>151</v>
      </c>
      <c r="O2396" s="9">
        <v>18676.5864</v>
      </c>
      <c r="P2396" s="9">
        <v>16855.796999999999</v>
      </c>
      <c r="Q2396" s="9">
        <v>27214.37</v>
      </c>
      <c r="R2396" s="12">
        <f>J2396*VLOOKUP(C2396,'Projeto Básico'!A:F,6,FALSE)</f>
        <v>7.395642563257864</v>
      </c>
    </row>
    <row r="2397" spans="1:18">
      <c r="A2397" t="str">
        <f t="shared" si="37"/>
        <v>Uruana de MinasMG</v>
      </c>
      <c r="B2397" s="21" t="s">
        <v>4641</v>
      </c>
      <c r="C2397" s="22" t="s">
        <v>24</v>
      </c>
      <c r="D2397" s="22" t="s">
        <v>2459</v>
      </c>
      <c r="E2397" s="9" t="s">
        <v>6954</v>
      </c>
      <c r="F2397" s="9">
        <v>3170479</v>
      </c>
      <c r="G2397" s="9" t="s">
        <v>3375</v>
      </c>
      <c r="H2397" s="9" t="s">
        <v>6955</v>
      </c>
      <c r="I2397" s="9">
        <v>598.221</v>
      </c>
      <c r="J2397" s="9">
        <v>3256</v>
      </c>
      <c r="K2397" s="9">
        <v>5.41</v>
      </c>
      <c r="L2397" s="9">
        <v>99.1</v>
      </c>
      <c r="M2397" s="9">
        <v>0.66400000000000003</v>
      </c>
      <c r="N2397" s="9" t="s">
        <v>151</v>
      </c>
      <c r="O2397" s="9">
        <v>16858.333689999999</v>
      </c>
      <c r="P2397" s="9">
        <v>15737.34037</v>
      </c>
      <c r="Q2397" s="9">
        <v>20513</v>
      </c>
      <c r="R2397" s="12">
        <f>J2397*VLOOKUP(C2397,'Projeto Básico'!A:F,6,FALSE)</f>
        <v>5.646005201868137</v>
      </c>
    </row>
    <row r="2398" spans="1:18">
      <c r="A2398" t="str">
        <f t="shared" si="37"/>
        <v>UrucâniaMG</v>
      </c>
      <c r="B2398" s="21" t="s">
        <v>4641</v>
      </c>
      <c r="C2398" s="22" t="s">
        <v>24</v>
      </c>
      <c r="D2398" s="22" t="s">
        <v>2459</v>
      </c>
      <c r="E2398" s="9" t="s">
        <v>6956</v>
      </c>
      <c r="F2398" s="9">
        <v>3170503</v>
      </c>
      <c r="G2398" s="9" t="s">
        <v>6957</v>
      </c>
      <c r="H2398" s="9" t="s">
        <v>6958</v>
      </c>
      <c r="I2398" s="9">
        <v>138.792</v>
      </c>
      <c r="J2398" s="9">
        <v>10333</v>
      </c>
      <c r="K2398" s="9">
        <v>74.150000000000006</v>
      </c>
      <c r="L2398" s="9">
        <v>99</v>
      </c>
      <c r="M2398" s="9">
        <v>0.63300000000000001</v>
      </c>
      <c r="N2398" s="9" t="s">
        <v>151</v>
      </c>
      <c r="O2398" s="9">
        <v>25516.613549999998</v>
      </c>
      <c r="P2398" s="9">
        <v>22934.36391</v>
      </c>
      <c r="Q2398" s="9">
        <v>23359.53</v>
      </c>
      <c r="R2398" s="12">
        <f>J2398*VLOOKUP(C2398,'Projeto Básico'!A:F,6,FALSE)</f>
        <v>17.917743166739392</v>
      </c>
    </row>
    <row r="2399" spans="1:18">
      <c r="A2399" t="str">
        <f t="shared" si="37"/>
        <v>UrucuiaMG</v>
      </c>
      <c r="B2399" s="21" t="s">
        <v>4641</v>
      </c>
      <c r="C2399" s="22" t="s">
        <v>24</v>
      </c>
      <c r="D2399" s="22" t="s">
        <v>2459</v>
      </c>
      <c r="E2399" s="9" t="s">
        <v>6959</v>
      </c>
      <c r="F2399" s="9">
        <v>3170529</v>
      </c>
      <c r="G2399" s="9" t="s">
        <v>6960</v>
      </c>
      <c r="H2399" s="9" t="s">
        <v>6961</v>
      </c>
      <c r="I2399" s="9">
        <v>2076.942</v>
      </c>
      <c r="J2399" s="9">
        <v>17470</v>
      </c>
      <c r="K2399" s="9">
        <v>6.55</v>
      </c>
      <c r="L2399" s="9">
        <v>95.6</v>
      </c>
      <c r="M2399" s="9">
        <v>0.61899999999999999</v>
      </c>
      <c r="N2399" s="9">
        <v>21.74</v>
      </c>
      <c r="O2399" s="9">
        <v>33900.777280000002</v>
      </c>
      <c r="P2399" s="9">
        <v>31317.766749999999</v>
      </c>
      <c r="Q2399" s="9">
        <v>9004.0300000000007</v>
      </c>
      <c r="R2399" s="12">
        <f>J2399*VLOOKUP(C2399,'Projeto Básico'!A:F,6,FALSE)</f>
        <v>30.293522996509939</v>
      </c>
    </row>
    <row r="2400" spans="1:18">
      <c r="A2400" t="str">
        <f t="shared" si="37"/>
        <v>Vargem AlegreMG</v>
      </c>
      <c r="B2400" s="21" t="s">
        <v>4641</v>
      </c>
      <c r="C2400" s="22" t="s">
        <v>24</v>
      </c>
      <c r="D2400" s="22" t="s">
        <v>2459</v>
      </c>
      <c r="E2400" s="9" t="s">
        <v>6962</v>
      </c>
      <c r="F2400" s="9">
        <v>3170578</v>
      </c>
      <c r="G2400" s="9" t="s">
        <v>6963</v>
      </c>
      <c r="H2400" s="9" t="s">
        <v>6964</v>
      </c>
      <c r="I2400" s="9">
        <v>116.664</v>
      </c>
      <c r="J2400" s="9">
        <v>6460</v>
      </c>
      <c r="K2400" s="9">
        <v>55.38</v>
      </c>
      <c r="L2400" s="9">
        <v>98.5</v>
      </c>
      <c r="M2400" s="9">
        <v>0.63100000000000001</v>
      </c>
      <c r="N2400" s="9" t="s">
        <v>151</v>
      </c>
      <c r="O2400" s="9">
        <v>17043.154460000002</v>
      </c>
      <c r="P2400" s="9">
        <v>13779.642620000001</v>
      </c>
      <c r="Q2400" s="9">
        <v>10598.88</v>
      </c>
      <c r="R2400" s="12">
        <f>J2400*VLOOKUP(C2400,'Projeto Básico'!A:F,6,FALSE)</f>
        <v>11.201840787490223</v>
      </c>
    </row>
    <row r="2401" spans="1:18">
      <c r="A2401" t="str">
        <f t="shared" si="37"/>
        <v>Vargem BonitaMG</v>
      </c>
      <c r="B2401" s="21" t="s">
        <v>4641</v>
      </c>
      <c r="C2401" s="22" t="s">
        <v>24</v>
      </c>
      <c r="D2401" s="22" t="s">
        <v>2459</v>
      </c>
      <c r="E2401" s="9" t="s">
        <v>6965</v>
      </c>
      <c r="F2401" s="9">
        <v>3170602</v>
      </c>
      <c r="G2401" s="9" t="s">
        <v>6966</v>
      </c>
      <c r="H2401" s="9" t="s">
        <v>6967</v>
      </c>
      <c r="I2401" s="9">
        <v>409.88799999999998</v>
      </c>
      <c r="J2401" s="9">
        <v>2143</v>
      </c>
      <c r="K2401" s="9">
        <v>5.28</v>
      </c>
      <c r="L2401" s="9">
        <v>100</v>
      </c>
      <c r="M2401" s="9">
        <v>0.69599999999999995</v>
      </c>
      <c r="N2401" s="9" t="s">
        <v>151</v>
      </c>
      <c r="O2401" s="9">
        <v>14522.92375</v>
      </c>
      <c r="P2401" s="9">
        <v>11427.900750000001</v>
      </c>
      <c r="Q2401" s="9">
        <v>28573.82</v>
      </c>
      <c r="R2401" s="12">
        <f>J2401*VLOOKUP(C2401,'Projeto Básico'!A:F,6,FALSE)</f>
        <v>3.7160286079863076</v>
      </c>
    </row>
    <row r="2402" spans="1:18">
      <c r="A2402" t="str">
        <f t="shared" si="37"/>
        <v>Vargem Grande do Rio PardoMG</v>
      </c>
      <c r="B2402" s="21" t="s">
        <v>4641</v>
      </c>
      <c r="C2402" s="22" t="s">
        <v>24</v>
      </c>
      <c r="D2402" s="22" t="s">
        <v>2459</v>
      </c>
      <c r="E2402" s="9" t="s">
        <v>6968</v>
      </c>
      <c r="F2402" s="9">
        <v>3170651</v>
      </c>
      <c r="G2402" s="9" t="s">
        <v>6969</v>
      </c>
      <c r="H2402" s="9" t="s">
        <v>6970</v>
      </c>
      <c r="I2402" s="9">
        <v>491.512</v>
      </c>
      <c r="J2402" s="9">
        <v>5045</v>
      </c>
      <c r="K2402" s="9">
        <v>9.6300000000000008</v>
      </c>
      <c r="L2402" s="9">
        <v>96.8</v>
      </c>
      <c r="M2402" s="9">
        <v>0.63400000000000001</v>
      </c>
      <c r="N2402" s="9" t="s">
        <v>151</v>
      </c>
      <c r="O2402" s="9">
        <v>15262.837579999999</v>
      </c>
      <c r="P2402" s="9">
        <v>14355.38444</v>
      </c>
      <c r="Q2402" s="9">
        <v>11753.64</v>
      </c>
      <c r="R2402" s="12">
        <f>J2402*VLOOKUP(C2402,'Projeto Básico'!A:F,6,FALSE)</f>
        <v>8.7481868069486346</v>
      </c>
    </row>
    <row r="2403" spans="1:18">
      <c r="A2403" t="str">
        <f t="shared" si="37"/>
        <v>VarginhaMG</v>
      </c>
      <c r="B2403" s="21" t="s">
        <v>4641</v>
      </c>
      <c r="C2403" s="22" t="s">
        <v>24</v>
      </c>
      <c r="D2403" s="22" t="s">
        <v>2459</v>
      </c>
      <c r="E2403" s="9" t="s">
        <v>6971</v>
      </c>
      <c r="F2403" s="9">
        <v>3170701</v>
      </c>
      <c r="G2403" s="9" t="s">
        <v>6972</v>
      </c>
      <c r="H2403" s="9" t="s">
        <v>6973</v>
      </c>
      <c r="I2403" s="9">
        <v>395.39600000000002</v>
      </c>
      <c r="J2403" s="9">
        <v>137608</v>
      </c>
      <c r="K2403" s="9">
        <v>311.29000000000002</v>
      </c>
      <c r="L2403" s="9">
        <v>97.9</v>
      </c>
      <c r="M2403" s="9">
        <v>0.77800000000000002</v>
      </c>
      <c r="N2403" s="9">
        <v>9.74</v>
      </c>
      <c r="O2403" s="9">
        <v>417855.75202999997</v>
      </c>
      <c r="P2403" s="9">
        <v>343473.49197999999</v>
      </c>
      <c r="Q2403" s="9">
        <v>45797.14</v>
      </c>
      <c r="R2403" s="12">
        <f>J2403*VLOOKUP(C2403,'Projeto Básico'!A:F,6,FALSE)</f>
        <v>238.6165490843583</v>
      </c>
    </row>
    <row r="2404" spans="1:18">
      <c r="A2404" t="str">
        <f t="shared" si="37"/>
        <v>Varjão de MinasMG</v>
      </c>
      <c r="B2404" s="21" t="s">
        <v>4641</v>
      </c>
      <c r="C2404" s="22" t="s">
        <v>24</v>
      </c>
      <c r="D2404" s="22" t="s">
        <v>2459</v>
      </c>
      <c r="E2404" s="9" t="s">
        <v>6974</v>
      </c>
      <c r="F2404" s="9">
        <v>3170750</v>
      </c>
      <c r="G2404" s="9" t="s">
        <v>6975</v>
      </c>
      <c r="H2404" s="9" t="s">
        <v>6976</v>
      </c>
      <c r="I2404" s="9">
        <v>651.505</v>
      </c>
      <c r="J2404" s="9">
        <v>7235</v>
      </c>
      <c r="K2404" s="9">
        <v>9.2899999999999991</v>
      </c>
      <c r="L2404" s="9">
        <v>99</v>
      </c>
      <c r="M2404" s="9">
        <v>0.71099999999999997</v>
      </c>
      <c r="N2404" s="9">
        <v>10.75</v>
      </c>
      <c r="O2404" s="9">
        <v>22951.89157</v>
      </c>
      <c r="P2404" s="9">
        <v>25284.849010000002</v>
      </c>
      <c r="Q2404" s="9">
        <v>29105.78</v>
      </c>
      <c r="R2404" s="12">
        <f>J2404*VLOOKUP(C2404,'Projeto Básico'!A:F,6,FALSE)</f>
        <v>12.545714875772719</v>
      </c>
    </row>
    <row r="2405" spans="1:18">
      <c r="A2405" t="str">
        <f t="shared" si="37"/>
        <v>Várzea da PalmaMG</v>
      </c>
      <c r="B2405" s="21" t="s">
        <v>4641</v>
      </c>
      <c r="C2405" s="22" t="s">
        <v>24</v>
      </c>
      <c r="D2405" s="22" t="s">
        <v>2459</v>
      </c>
      <c r="E2405" s="9" t="s">
        <v>6977</v>
      </c>
      <c r="F2405" s="9">
        <v>3170800</v>
      </c>
      <c r="G2405" s="9" t="s">
        <v>6978</v>
      </c>
      <c r="H2405" s="9" t="s">
        <v>6979</v>
      </c>
      <c r="I2405" s="9">
        <v>2220.279</v>
      </c>
      <c r="J2405" s="9">
        <v>40101</v>
      </c>
      <c r="K2405" s="9">
        <v>16.13</v>
      </c>
      <c r="L2405" s="9">
        <v>96.9</v>
      </c>
      <c r="M2405" s="9">
        <v>0.66600000000000004</v>
      </c>
      <c r="N2405" s="9">
        <v>8.89</v>
      </c>
      <c r="O2405" s="9">
        <v>79284.342919999996</v>
      </c>
      <c r="P2405" s="9">
        <v>69635.127489999999</v>
      </c>
      <c r="Q2405" s="9">
        <v>22457.68</v>
      </c>
      <c r="R2405" s="12">
        <f>J2405*VLOOKUP(C2405,'Projeto Básico'!A:F,6,FALSE)</f>
        <v>69.536380405440468</v>
      </c>
    </row>
    <row r="2406" spans="1:18">
      <c r="A2406" t="str">
        <f t="shared" si="37"/>
        <v>VarzelândiaMG</v>
      </c>
      <c r="B2406" s="21" t="s">
        <v>4641</v>
      </c>
      <c r="C2406" s="22" t="s">
        <v>24</v>
      </c>
      <c r="D2406" s="22" t="s">
        <v>2459</v>
      </c>
      <c r="E2406" s="9" t="s">
        <v>6980</v>
      </c>
      <c r="F2406" s="9">
        <v>3170909</v>
      </c>
      <c r="G2406" s="9" t="s">
        <v>6981</v>
      </c>
      <c r="H2406" s="9" t="s">
        <v>6982</v>
      </c>
      <c r="I2406" s="9">
        <v>814.99400000000003</v>
      </c>
      <c r="J2406" s="9">
        <v>19290</v>
      </c>
      <c r="K2406" s="9">
        <v>23.46</v>
      </c>
      <c r="L2406" s="9">
        <v>97.1</v>
      </c>
      <c r="M2406" s="9">
        <v>0.59399999999999997</v>
      </c>
      <c r="N2406" s="9">
        <v>20.329999999999998</v>
      </c>
      <c r="O2406" s="9">
        <v>38483.063529999999</v>
      </c>
      <c r="P2406" s="9">
        <v>36737.452369999999</v>
      </c>
      <c r="Q2406" s="9">
        <v>9037.7000000000007</v>
      </c>
      <c r="R2406" s="12">
        <f>J2406*VLOOKUP(C2406,'Projeto Básico'!A:F,6,FALSE)</f>
        <v>33.449459565121735</v>
      </c>
    </row>
    <row r="2407" spans="1:18">
      <c r="A2407" t="str">
        <f t="shared" si="37"/>
        <v>VazanteMG</v>
      </c>
      <c r="B2407" s="21" t="s">
        <v>4641</v>
      </c>
      <c r="C2407" s="22" t="s">
        <v>24</v>
      </c>
      <c r="D2407" s="22" t="s">
        <v>2459</v>
      </c>
      <c r="E2407" s="9" t="s">
        <v>6983</v>
      </c>
      <c r="F2407" s="9">
        <v>3171006</v>
      </c>
      <c r="G2407" s="9" t="s">
        <v>6984</v>
      </c>
      <c r="H2407" s="9" t="s">
        <v>6985</v>
      </c>
      <c r="I2407" s="9">
        <v>1913.396</v>
      </c>
      <c r="J2407" s="9">
        <v>20692</v>
      </c>
      <c r="K2407" s="9">
        <v>10.31</v>
      </c>
      <c r="L2407" s="9">
        <v>97.3</v>
      </c>
      <c r="M2407" s="9">
        <v>0.74199999999999999</v>
      </c>
      <c r="N2407" s="9">
        <v>12.45</v>
      </c>
      <c r="O2407" s="9">
        <v>58512.553999999996</v>
      </c>
      <c r="P2407" s="9">
        <v>47095.243999999999</v>
      </c>
      <c r="Q2407" s="9">
        <v>43090.61</v>
      </c>
      <c r="R2407" s="12">
        <f>J2407*VLOOKUP(C2407,'Projeto Básico'!A:F,6,FALSE)</f>
        <v>35.880571141601813</v>
      </c>
    </row>
    <row r="2408" spans="1:18">
      <c r="A2408" t="str">
        <f t="shared" si="37"/>
        <v>VerdelândiaMG</v>
      </c>
      <c r="B2408" s="21" t="s">
        <v>4641</v>
      </c>
      <c r="C2408" s="22" t="s">
        <v>24</v>
      </c>
      <c r="D2408" s="22" t="s">
        <v>2459</v>
      </c>
      <c r="E2408" s="9" t="s">
        <v>6986</v>
      </c>
      <c r="F2408" s="9">
        <v>3171030</v>
      </c>
      <c r="G2408" s="9" t="s">
        <v>6987</v>
      </c>
      <c r="H2408" s="9" t="s">
        <v>6988</v>
      </c>
      <c r="I2408" s="9">
        <v>1570.5820000000001</v>
      </c>
      <c r="J2408" s="9">
        <v>9527</v>
      </c>
      <c r="K2408" s="9">
        <v>5.31</v>
      </c>
      <c r="L2408" s="9">
        <v>95.5</v>
      </c>
      <c r="M2408" s="9">
        <v>0.58399999999999996</v>
      </c>
      <c r="N2408" s="9" t="s">
        <v>151</v>
      </c>
      <c r="O2408" s="9">
        <v>20529.846170000001</v>
      </c>
      <c r="P2408" s="9">
        <v>19971.089609999999</v>
      </c>
      <c r="Q2408" s="9">
        <v>10049.780000000001</v>
      </c>
      <c r="R2408" s="12">
        <f>J2408*VLOOKUP(C2408,'Projeto Básico'!A:F,6,FALSE)</f>
        <v>16.520114114925597</v>
      </c>
    </row>
    <row r="2409" spans="1:18">
      <c r="A2409" t="str">
        <f t="shared" si="37"/>
        <v>VeredinhaMG</v>
      </c>
      <c r="B2409" s="21" t="s">
        <v>4641</v>
      </c>
      <c r="C2409" s="22" t="s">
        <v>24</v>
      </c>
      <c r="D2409" s="22" t="s">
        <v>2459</v>
      </c>
      <c r="E2409" s="9" t="s">
        <v>6989</v>
      </c>
      <c r="F2409" s="9">
        <v>3171071</v>
      </c>
      <c r="G2409" s="9" t="s">
        <v>6990</v>
      </c>
      <c r="H2409" s="9" t="s">
        <v>6991</v>
      </c>
      <c r="I2409" s="9">
        <v>631.69200000000001</v>
      </c>
      <c r="J2409" s="9">
        <v>5733</v>
      </c>
      <c r="K2409" s="9">
        <v>8.7799999999999994</v>
      </c>
      <c r="L2409" s="9">
        <v>98</v>
      </c>
      <c r="M2409" s="9">
        <v>0.63200000000000001</v>
      </c>
      <c r="N2409" s="9" t="s">
        <v>151</v>
      </c>
      <c r="O2409" s="9">
        <v>19276.53514</v>
      </c>
      <c r="P2409" s="9">
        <v>17958.01614</v>
      </c>
      <c r="Q2409" s="9">
        <v>21136.080000000002</v>
      </c>
      <c r="R2409" s="12">
        <f>J2409*VLOOKUP(C2409,'Projeto Básico'!A:F,6,FALSE)</f>
        <v>9.9412001911271588</v>
      </c>
    </row>
    <row r="2410" spans="1:18">
      <c r="A2410" t="str">
        <f t="shared" si="37"/>
        <v>VeríssimoMG</v>
      </c>
      <c r="B2410" s="21" t="s">
        <v>4641</v>
      </c>
      <c r="C2410" s="22" t="s">
        <v>24</v>
      </c>
      <c r="D2410" s="22" t="s">
        <v>2459</v>
      </c>
      <c r="E2410" s="9" t="s">
        <v>6992</v>
      </c>
      <c r="F2410" s="9">
        <v>3171105</v>
      </c>
      <c r="G2410" s="9" t="s">
        <v>6993</v>
      </c>
      <c r="H2410" s="9" t="s">
        <v>6994</v>
      </c>
      <c r="I2410" s="9">
        <v>1031.8230000000001</v>
      </c>
      <c r="J2410" s="9">
        <v>4090</v>
      </c>
      <c r="K2410" s="9">
        <v>3.38</v>
      </c>
      <c r="L2410" s="9">
        <v>94.4</v>
      </c>
      <c r="M2410" s="9">
        <v>0.66700000000000004</v>
      </c>
      <c r="N2410" s="9">
        <v>32.26</v>
      </c>
      <c r="O2410" s="9">
        <v>18547.152239999999</v>
      </c>
      <c r="P2410" s="9">
        <v>15263.32091</v>
      </c>
      <c r="Q2410" s="9">
        <v>32305.56</v>
      </c>
      <c r="R2410" s="12">
        <f>J2410*VLOOKUP(C2410,'Projeto Básico'!A:F,6,FALSE)</f>
        <v>7.0921871239682686</v>
      </c>
    </row>
    <row r="2411" spans="1:18">
      <c r="A2411" t="str">
        <f t="shared" si="37"/>
        <v>Vermelho NovoMG</v>
      </c>
      <c r="B2411" s="21" t="s">
        <v>4641</v>
      </c>
      <c r="C2411" s="22" t="s">
        <v>24</v>
      </c>
      <c r="D2411" s="22" t="s">
        <v>2459</v>
      </c>
      <c r="E2411" s="9" t="s">
        <v>6995</v>
      </c>
      <c r="F2411" s="9">
        <v>3171154</v>
      </c>
      <c r="G2411" s="9" t="s">
        <v>6996</v>
      </c>
      <c r="H2411" s="9" t="s">
        <v>6997</v>
      </c>
      <c r="I2411" s="9">
        <v>115.242</v>
      </c>
      <c r="J2411" s="9">
        <v>4852</v>
      </c>
      <c r="K2411" s="9">
        <v>40.69</v>
      </c>
      <c r="L2411" s="9">
        <v>94.3</v>
      </c>
      <c r="M2411" s="9">
        <v>0.61199999999999999</v>
      </c>
      <c r="N2411" s="9">
        <v>18.52</v>
      </c>
      <c r="O2411" s="9">
        <v>14915.995419999999</v>
      </c>
      <c r="P2411" s="9">
        <v>13151.87153</v>
      </c>
      <c r="Q2411" s="9">
        <v>10561.66</v>
      </c>
      <c r="R2411" s="12">
        <f>J2411*VLOOKUP(C2411,'Projeto Básico'!A:F,6,FALSE)</f>
        <v>8.4135188081892505</v>
      </c>
    </row>
    <row r="2412" spans="1:18">
      <c r="A2412" t="str">
        <f t="shared" si="37"/>
        <v>VespasianoMG</v>
      </c>
      <c r="B2412" s="21" t="s">
        <v>4641</v>
      </c>
      <c r="C2412" s="22" t="s">
        <v>24</v>
      </c>
      <c r="D2412" s="22" t="s">
        <v>2459</v>
      </c>
      <c r="E2412" s="9" t="s">
        <v>6998</v>
      </c>
      <c r="F2412" s="9">
        <v>3171204</v>
      </c>
      <c r="G2412" s="9" t="s">
        <v>6999</v>
      </c>
      <c r="H2412" s="9" t="s">
        <v>7000</v>
      </c>
      <c r="I2412" s="9">
        <v>71.040000000000006</v>
      </c>
      <c r="J2412" s="9">
        <v>131849</v>
      </c>
      <c r="K2412" s="9">
        <v>1467.62</v>
      </c>
      <c r="L2412" s="9">
        <v>96.7</v>
      </c>
      <c r="M2412" s="9">
        <v>0.68799999999999994</v>
      </c>
      <c r="N2412" s="9">
        <v>11.28</v>
      </c>
      <c r="O2412" s="9">
        <v>273187.26312999998</v>
      </c>
      <c r="P2412" s="9">
        <v>248759.40582000001</v>
      </c>
      <c r="Q2412" s="9">
        <v>20876.8</v>
      </c>
      <c r="R2412" s="12">
        <f>J2412*VLOOKUP(C2412,'Projeto Básico'!A:F,6,FALSE)</f>
        <v>228.63026408510811</v>
      </c>
    </row>
    <row r="2413" spans="1:18">
      <c r="A2413" t="str">
        <f t="shared" si="37"/>
        <v>ViçosaMG</v>
      </c>
      <c r="B2413" s="21" t="s">
        <v>4641</v>
      </c>
      <c r="C2413" s="22" t="s">
        <v>24</v>
      </c>
      <c r="D2413" s="22" t="s">
        <v>2459</v>
      </c>
      <c r="E2413" s="9" t="s">
        <v>438</v>
      </c>
      <c r="F2413" s="9">
        <v>3171303</v>
      </c>
      <c r="G2413" s="9" t="s">
        <v>439</v>
      </c>
      <c r="H2413" s="9" t="s">
        <v>7001</v>
      </c>
      <c r="I2413" s="9">
        <v>299.41800000000001</v>
      </c>
      <c r="J2413" s="9">
        <v>79910</v>
      </c>
      <c r="K2413" s="9">
        <v>241.2</v>
      </c>
      <c r="L2413" s="9">
        <v>99</v>
      </c>
      <c r="M2413" s="9">
        <v>0.77500000000000002</v>
      </c>
      <c r="N2413" s="9">
        <v>10.1</v>
      </c>
      <c r="O2413" s="9">
        <v>207830.85240999999</v>
      </c>
      <c r="P2413" s="9">
        <v>190636.42230000001</v>
      </c>
      <c r="Q2413" s="9">
        <v>22472.92</v>
      </c>
      <c r="R2413" s="12">
        <f>J2413*VLOOKUP(C2413,'Projeto Básico'!A:F,6,FALSE)</f>
        <v>138.56642373503772</v>
      </c>
    </row>
    <row r="2414" spans="1:18">
      <c r="A2414" t="str">
        <f t="shared" si="37"/>
        <v>VieirasMG</v>
      </c>
      <c r="B2414" s="21" t="s">
        <v>4641</v>
      </c>
      <c r="C2414" s="22" t="s">
        <v>24</v>
      </c>
      <c r="D2414" s="22" t="s">
        <v>2459</v>
      </c>
      <c r="E2414" s="9" t="s">
        <v>7002</v>
      </c>
      <c r="F2414" s="9">
        <v>3171402</v>
      </c>
      <c r="G2414" s="9" t="s">
        <v>7003</v>
      </c>
      <c r="H2414" s="9" t="s">
        <v>7004</v>
      </c>
      <c r="I2414" s="9">
        <v>112.691</v>
      </c>
      <c r="J2414" s="9">
        <v>3570</v>
      </c>
      <c r="K2414" s="9">
        <v>33.11</v>
      </c>
      <c r="L2414" s="9">
        <v>99.2</v>
      </c>
      <c r="M2414" s="9">
        <v>0.66800000000000004</v>
      </c>
      <c r="N2414" s="9" t="s">
        <v>151</v>
      </c>
      <c r="O2414" s="9">
        <v>14570.722470000001</v>
      </c>
      <c r="P2414" s="9">
        <v>12221.79817</v>
      </c>
      <c r="Q2414" s="9">
        <v>13305.54</v>
      </c>
      <c r="R2414" s="12">
        <f>J2414*VLOOKUP(C2414,'Projeto Básico'!A:F,6,FALSE)</f>
        <v>6.1904909615077548</v>
      </c>
    </row>
    <row r="2415" spans="1:18">
      <c r="A2415" t="str">
        <f t="shared" si="37"/>
        <v>Mathias LobatoMG</v>
      </c>
      <c r="B2415" s="21" t="s">
        <v>4641</v>
      </c>
      <c r="C2415" s="22" t="s">
        <v>24</v>
      </c>
      <c r="D2415" s="22" t="s">
        <v>2459</v>
      </c>
      <c r="E2415" s="9" t="s">
        <v>7005</v>
      </c>
      <c r="F2415" s="9">
        <v>3171501</v>
      </c>
      <c r="G2415" s="9" t="s">
        <v>5981</v>
      </c>
      <c r="H2415" s="9" t="s">
        <v>7006</v>
      </c>
      <c r="I2415" s="9">
        <v>172.297</v>
      </c>
      <c r="J2415" s="9">
        <v>3157</v>
      </c>
      <c r="K2415" s="9">
        <v>19.559999999999999</v>
      </c>
      <c r="L2415" s="9">
        <v>96.8</v>
      </c>
      <c r="M2415" s="9">
        <v>0.61199999999999999</v>
      </c>
      <c r="N2415" s="9" t="s">
        <v>151</v>
      </c>
      <c r="O2415" s="9">
        <v>15398.61097</v>
      </c>
      <c r="P2415" s="9">
        <v>13795.361129999999</v>
      </c>
      <c r="Q2415" s="9">
        <v>13276.07</v>
      </c>
      <c r="R2415" s="12">
        <f>J2415*VLOOKUP(C2415,'Projeto Básico'!A:F,6,FALSE)</f>
        <v>5.4743361247843092</v>
      </c>
    </row>
    <row r="2416" spans="1:18">
      <c r="A2416" t="str">
        <f t="shared" si="37"/>
        <v>Virgem da LapaMG</v>
      </c>
      <c r="B2416" s="21" t="s">
        <v>4641</v>
      </c>
      <c r="C2416" s="22" t="s">
        <v>24</v>
      </c>
      <c r="D2416" s="22" t="s">
        <v>2459</v>
      </c>
      <c r="E2416" s="9" t="s">
        <v>7007</v>
      </c>
      <c r="F2416" s="9">
        <v>3171600</v>
      </c>
      <c r="G2416" s="9" t="s">
        <v>7008</v>
      </c>
      <c r="H2416" s="9" t="s">
        <v>7009</v>
      </c>
      <c r="I2416" s="9">
        <v>868.91399999999999</v>
      </c>
      <c r="J2416" s="9">
        <v>13729</v>
      </c>
      <c r="K2416" s="9">
        <v>15.67</v>
      </c>
      <c r="L2416" s="9">
        <v>92.1</v>
      </c>
      <c r="M2416" s="9">
        <v>0.61</v>
      </c>
      <c r="N2416" s="9">
        <v>18.02</v>
      </c>
      <c r="O2416" s="9">
        <v>28002.843219999999</v>
      </c>
      <c r="P2416" s="9">
        <v>26395.120309999998</v>
      </c>
      <c r="Q2416" s="9">
        <v>9030.64</v>
      </c>
      <c r="R2416" s="12">
        <f>J2416*VLOOKUP(C2416,'Projeto Básico'!A:F,6,FALSE)</f>
        <v>23.806512720039205</v>
      </c>
    </row>
    <row r="2417" spans="1:18">
      <c r="A2417" t="str">
        <f t="shared" si="37"/>
        <v>VirgíniaMG</v>
      </c>
      <c r="B2417" s="21" t="s">
        <v>4641</v>
      </c>
      <c r="C2417" s="22" t="s">
        <v>24</v>
      </c>
      <c r="D2417" s="22" t="s">
        <v>2459</v>
      </c>
      <c r="E2417" s="9" t="s">
        <v>7010</v>
      </c>
      <c r="F2417" s="9">
        <v>3171709</v>
      </c>
      <c r="G2417" s="9" t="s">
        <v>7011</v>
      </c>
      <c r="H2417" s="9" t="s">
        <v>7012</v>
      </c>
      <c r="I2417" s="9">
        <v>326.51499999999999</v>
      </c>
      <c r="J2417" s="9">
        <v>8652</v>
      </c>
      <c r="K2417" s="9">
        <v>26.41</v>
      </c>
      <c r="L2417" s="9">
        <v>96.9</v>
      </c>
      <c r="M2417" s="9">
        <v>0.65100000000000002</v>
      </c>
      <c r="N2417" s="9">
        <v>10.199999999999999</v>
      </c>
      <c r="O2417" s="9">
        <v>21752.19209</v>
      </c>
      <c r="P2417" s="9">
        <v>16991.173409999999</v>
      </c>
      <c r="Q2417" s="9">
        <v>18837.009999999998</v>
      </c>
      <c r="R2417" s="12">
        <f>J2417*VLOOKUP(C2417,'Projeto Básico'!A:F,6,FALSE)</f>
        <v>15.002836918477618</v>
      </c>
    </row>
    <row r="2418" spans="1:18">
      <c r="A2418" t="str">
        <f t="shared" si="37"/>
        <v>VirginópolisMG</v>
      </c>
      <c r="B2418" s="21" t="s">
        <v>4641</v>
      </c>
      <c r="C2418" s="22" t="s">
        <v>24</v>
      </c>
      <c r="D2418" s="22" t="s">
        <v>2459</v>
      </c>
      <c r="E2418" s="9" t="s">
        <v>7013</v>
      </c>
      <c r="F2418" s="9">
        <v>3171808</v>
      </c>
      <c r="G2418" s="9" t="s">
        <v>7014</v>
      </c>
      <c r="H2418" s="9" t="s">
        <v>7015</v>
      </c>
      <c r="I2418" s="9">
        <v>439.87799999999999</v>
      </c>
      <c r="J2418" s="9">
        <v>10459</v>
      </c>
      <c r="K2418" s="9">
        <v>24.03</v>
      </c>
      <c r="L2418" s="9">
        <v>98.2</v>
      </c>
      <c r="M2418" s="9">
        <v>0.67500000000000004</v>
      </c>
      <c r="N2418" s="9" t="s">
        <v>151</v>
      </c>
      <c r="O2418" s="9">
        <v>27243.448789999999</v>
      </c>
      <c r="P2418" s="9">
        <v>24562.065879999998</v>
      </c>
      <c r="Q2418" s="9">
        <v>15536.94</v>
      </c>
      <c r="R2418" s="12">
        <f>J2418*VLOOKUP(C2418,'Projeto Básico'!A:F,6,FALSE)</f>
        <v>18.136231083027901</v>
      </c>
    </row>
    <row r="2419" spans="1:18">
      <c r="A2419" t="str">
        <f t="shared" si="37"/>
        <v>VirgolândiaMG</v>
      </c>
      <c r="B2419" s="21" t="s">
        <v>4641</v>
      </c>
      <c r="C2419" s="22" t="s">
        <v>24</v>
      </c>
      <c r="D2419" s="22" t="s">
        <v>2459</v>
      </c>
      <c r="E2419" s="9" t="s">
        <v>7016</v>
      </c>
      <c r="F2419" s="9">
        <v>3171907</v>
      </c>
      <c r="G2419" s="9" t="s">
        <v>7017</v>
      </c>
      <c r="H2419" s="9" t="s">
        <v>7018</v>
      </c>
      <c r="I2419" s="9">
        <v>281.02199999999999</v>
      </c>
      <c r="J2419" s="9">
        <v>5303</v>
      </c>
      <c r="K2419" s="9">
        <v>20.13</v>
      </c>
      <c r="L2419" s="9">
        <v>98.4</v>
      </c>
      <c r="M2419" s="9">
        <v>0.62</v>
      </c>
      <c r="N2419" s="9" t="s">
        <v>151</v>
      </c>
      <c r="O2419" s="9">
        <v>16180.398569999999</v>
      </c>
      <c r="P2419" s="9">
        <v>14204.91957</v>
      </c>
      <c r="Q2419" s="9">
        <v>10291.99</v>
      </c>
      <c r="R2419" s="12">
        <f>J2419*VLOOKUP(C2419,'Projeto Básico'!A:F,6,FALSE)</f>
        <v>9.1955668260155807</v>
      </c>
    </row>
    <row r="2420" spans="1:18">
      <c r="A2420" t="str">
        <f t="shared" si="37"/>
        <v>Visconde do Rio BrancoMG</v>
      </c>
      <c r="B2420" s="21" t="s">
        <v>4641</v>
      </c>
      <c r="C2420" s="22" t="s">
        <v>24</v>
      </c>
      <c r="D2420" s="22" t="s">
        <v>2459</v>
      </c>
      <c r="E2420" s="9" t="s">
        <v>7019</v>
      </c>
      <c r="F2420" s="9">
        <v>3172004</v>
      </c>
      <c r="G2420" s="9" t="s">
        <v>109</v>
      </c>
      <c r="H2420" s="9" t="s">
        <v>7020</v>
      </c>
      <c r="I2420" s="9">
        <v>243.351</v>
      </c>
      <c r="J2420" s="9">
        <v>43351</v>
      </c>
      <c r="K2420" s="9">
        <v>155.91</v>
      </c>
      <c r="L2420" s="9">
        <v>97.5</v>
      </c>
      <c r="M2420" s="9">
        <v>0.70899999999999996</v>
      </c>
      <c r="N2420" s="9">
        <v>9.49</v>
      </c>
      <c r="O2420" s="9">
        <v>95622.010060000001</v>
      </c>
      <c r="P2420" s="9">
        <v>94804.058829999994</v>
      </c>
      <c r="Q2420" s="9">
        <v>30276.85</v>
      </c>
      <c r="R2420" s="12">
        <f>J2420*VLOOKUP(C2420,'Projeto Básico'!A:F,6,FALSE)</f>
        <v>75.171981420818682</v>
      </c>
    </row>
    <row r="2421" spans="1:18">
      <c r="A2421" t="str">
        <f t="shared" si="37"/>
        <v>Volta GrandeMG</v>
      </c>
      <c r="B2421" s="21" t="s">
        <v>4641</v>
      </c>
      <c r="C2421" s="22" t="s">
        <v>24</v>
      </c>
      <c r="D2421" s="22" t="s">
        <v>2459</v>
      </c>
      <c r="E2421" s="9" t="s">
        <v>7021</v>
      </c>
      <c r="F2421" s="9">
        <v>3172103</v>
      </c>
      <c r="G2421" s="9" t="s">
        <v>7022</v>
      </c>
      <c r="H2421" s="9" t="s">
        <v>7023</v>
      </c>
      <c r="I2421" s="9">
        <v>205.55199999999999</v>
      </c>
      <c r="J2421" s="9">
        <v>5270</v>
      </c>
      <c r="K2421" s="9">
        <v>24.36</v>
      </c>
      <c r="L2421" s="9">
        <v>98</v>
      </c>
      <c r="M2421" s="9">
        <v>0.66900000000000004</v>
      </c>
      <c r="N2421" s="9">
        <v>18.52</v>
      </c>
      <c r="O2421" s="9">
        <v>17008.371920000001</v>
      </c>
      <c r="P2421" s="9">
        <v>14355.4238</v>
      </c>
      <c r="Q2421" s="9">
        <v>24050.74</v>
      </c>
      <c r="R2421" s="12">
        <f>J2421*VLOOKUP(C2421,'Projeto Básico'!A:F,6,FALSE)</f>
        <v>9.1383438003209712</v>
      </c>
    </row>
    <row r="2422" spans="1:18">
      <c r="A2422" t="str">
        <f t="shared" si="37"/>
        <v>Wenceslau BrazMG</v>
      </c>
      <c r="B2422" s="21" t="s">
        <v>4641</v>
      </c>
      <c r="C2422" s="22" t="s">
        <v>24</v>
      </c>
      <c r="D2422" s="22" t="s">
        <v>2459</v>
      </c>
      <c r="E2422" s="9" t="s">
        <v>7024</v>
      </c>
      <c r="F2422" s="9">
        <v>3172202</v>
      </c>
      <c r="G2422" s="9" t="s">
        <v>7025</v>
      </c>
      <c r="H2422" s="9" t="s">
        <v>7026</v>
      </c>
      <c r="I2422" s="9">
        <v>102.48699999999999</v>
      </c>
      <c r="J2422" s="9">
        <v>2543</v>
      </c>
      <c r="K2422" s="9">
        <v>24.91</v>
      </c>
      <c r="L2422" s="9">
        <v>98.3</v>
      </c>
      <c r="M2422" s="9">
        <v>0.67800000000000005</v>
      </c>
      <c r="N2422" s="9" t="s">
        <v>151</v>
      </c>
      <c r="O2422" s="9">
        <v>12098.547699999999</v>
      </c>
      <c r="P2422" s="9">
        <v>10019.168680000001</v>
      </c>
      <c r="Q2422" s="9">
        <v>11996.43</v>
      </c>
      <c r="R2422" s="12">
        <f>J2422*VLOOKUP(C2422,'Projeto Básico'!A:F,6,FALSE)</f>
        <v>4.4096410406482409</v>
      </c>
    </row>
    <row r="2423" spans="1:18">
      <c r="A2423" t="str">
        <f t="shared" si="37"/>
        <v>AbaetetubaPA</v>
      </c>
      <c r="B2423" s="21" t="s">
        <v>7027</v>
      </c>
      <c r="C2423" s="22" t="s">
        <v>27</v>
      </c>
      <c r="D2423" s="22" t="s">
        <v>65</v>
      </c>
      <c r="E2423" s="9" t="s">
        <v>7028</v>
      </c>
      <c r="F2423" s="9">
        <v>1500107</v>
      </c>
      <c r="G2423" s="9" t="s">
        <v>7029</v>
      </c>
      <c r="H2423" s="9" t="s">
        <v>7030</v>
      </c>
      <c r="I2423" s="9">
        <v>1610.654</v>
      </c>
      <c r="J2423" s="9">
        <v>160439</v>
      </c>
      <c r="K2423" s="9">
        <v>87.61</v>
      </c>
      <c r="L2423" s="9">
        <v>97.7</v>
      </c>
      <c r="M2423" s="9">
        <v>0.628</v>
      </c>
      <c r="N2423" s="9">
        <v>14.89</v>
      </c>
      <c r="O2423" s="9">
        <v>247401.53562000001</v>
      </c>
      <c r="P2423" s="9">
        <v>223555.03956999999</v>
      </c>
      <c r="Q2423" s="9">
        <v>10413.48</v>
      </c>
      <c r="R2423" s="12">
        <f>J2423*VLOOKUP(C2423,'Projeto Básico'!A:F,6,FALSE)</f>
        <v>440.97033300087821</v>
      </c>
    </row>
    <row r="2424" spans="1:18">
      <c r="A2424" t="str">
        <f t="shared" si="37"/>
        <v>Abel FigueiredoPA</v>
      </c>
      <c r="B2424" s="21" t="s">
        <v>7027</v>
      </c>
      <c r="C2424" s="22" t="s">
        <v>27</v>
      </c>
      <c r="D2424" s="22" t="s">
        <v>65</v>
      </c>
      <c r="E2424" s="9" t="s">
        <v>7031</v>
      </c>
      <c r="F2424" s="9">
        <v>1500131</v>
      </c>
      <c r="G2424" s="9" t="s">
        <v>7032</v>
      </c>
      <c r="H2424" s="9" t="s">
        <v>7033</v>
      </c>
      <c r="I2424" s="9">
        <v>614.13099999999997</v>
      </c>
      <c r="J2424" s="9">
        <v>7536</v>
      </c>
      <c r="K2424" s="9">
        <v>11.04</v>
      </c>
      <c r="L2424" s="9">
        <v>97.6</v>
      </c>
      <c r="M2424" s="9">
        <v>0.622</v>
      </c>
      <c r="N2424" s="9">
        <v>20.41</v>
      </c>
      <c r="O2424" s="9">
        <v>21395.596420000002</v>
      </c>
      <c r="P2424" s="9">
        <v>19435.311109999999</v>
      </c>
      <c r="Q2424" s="9">
        <v>12780.87</v>
      </c>
      <c r="R2424" s="12">
        <f>J2424*VLOOKUP(C2424,'Projeto Básico'!A:F,6,FALSE)</f>
        <v>20.712871742497885</v>
      </c>
    </row>
    <row r="2425" spans="1:18">
      <c r="A2425" t="str">
        <f t="shared" si="37"/>
        <v>AcaráPA</v>
      </c>
      <c r="B2425" s="21" t="s">
        <v>7027</v>
      </c>
      <c r="C2425" s="22" t="s">
        <v>27</v>
      </c>
      <c r="D2425" s="22" t="s">
        <v>65</v>
      </c>
      <c r="E2425" s="9" t="s">
        <v>7034</v>
      </c>
      <c r="F2425" s="9">
        <v>1500206</v>
      </c>
      <c r="G2425" s="9" t="s">
        <v>7035</v>
      </c>
      <c r="H2425" s="9" t="s">
        <v>7036</v>
      </c>
      <c r="I2425" s="9">
        <v>4344.384</v>
      </c>
      <c r="J2425" s="9">
        <v>55744</v>
      </c>
      <c r="K2425" s="9">
        <v>12.33</v>
      </c>
      <c r="L2425" s="9">
        <v>92.9</v>
      </c>
      <c r="M2425" s="9">
        <v>0.50600000000000001</v>
      </c>
      <c r="N2425" s="9">
        <v>22.18</v>
      </c>
      <c r="O2425" s="9">
        <v>115777.85415</v>
      </c>
      <c r="P2425" s="9">
        <v>121927.68647</v>
      </c>
      <c r="Q2425" s="9">
        <v>15840.52</v>
      </c>
      <c r="R2425" s="12">
        <f>J2425*VLOOKUP(C2425,'Projeto Básico'!A:F,6,FALSE)</f>
        <v>153.2136839721075</v>
      </c>
    </row>
    <row r="2426" spans="1:18">
      <c r="A2426" t="str">
        <f t="shared" si="37"/>
        <v>AfuáPA</v>
      </c>
      <c r="B2426" s="21" t="s">
        <v>7027</v>
      </c>
      <c r="C2426" s="22" t="s">
        <v>27</v>
      </c>
      <c r="D2426" s="22" t="s">
        <v>65</v>
      </c>
      <c r="E2426" s="9" t="s">
        <v>7037</v>
      </c>
      <c r="F2426" s="9">
        <v>1500305</v>
      </c>
      <c r="G2426" s="9" t="s">
        <v>7038</v>
      </c>
      <c r="H2426" s="9" t="s">
        <v>7039</v>
      </c>
      <c r="I2426" s="9">
        <v>8338.4380000000001</v>
      </c>
      <c r="J2426" s="9">
        <v>39910</v>
      </c>
      <c r="K2426" s="9">
        <v>4.1900000000000004</v>
      </c>
      <c r="L2426" s="9">
        <v>88.4</v>
      </c>
      <c r="M2426" s="9">
        <v>0.48899999999999999</v>
      </c>
      <c r="N2426" s="9">
        <v>14.52</v>
      </c>
      <c r="O2426" s="9">
        <v>83522.85742</v>
      </c>
      <c r="P2426" s="9">
        <v>86644.731669999994</v>
      </c>
      <c r="Q2426" s="9">
        <v>11075.99</v>
      </c>
      <c r="R2426" s="12">
        <f>J2426*VLOOKUP(C2426,'Projeto Básico'!A:F,6,FALSE)</f>
        <v>109.69356571697061</v>
      </c>
    </row>
    <row r="2427" spans="1:18">
      <c r="A2427" t="str">
        <f t="shared" si="37"/>
        <v>Água Azul do NortePA</v>
      </c>
      <c r="B2427" s="21" t="s">
        <v>7027</v>
      </c>
      <c r="C2427" s="22" t="s">
        <v>27</v>
      </c>
      <c r="D2427" s="22" t="s">
        <v>65</v>
      </c>
      <c r="E2427" s="9" t="s">
        <v>7040</v>
      </c>
      <c r="F2427" s="9">
        <v>1500347</v>
      </c>
      <c r="G2427" s="9" t="s">
        <v>7041</v>
      </c>
      <c r="H2427" s="9" t="s">
        <v>7042</v>
      </c>
      <c r="I2427" s="9">
        <v>7113.9549999999999</v>
      </c>
      <c r="J2427" s="9">
        <v>27797</v>
      </c>
      <c r="K2427" s="9">
        <v>3.52</v>
      </c>
      <c r="L2427" s="9">
        <v>90.2</v>
      </c>
      <c r="M2427" s="9">
        <v>0.56399999999999995</v>
      </c>
      <c r="N2427" s="9">
        <v>23.67</v>
      </c>
      <c r="O2427" s="9">
        <v>55630.611100000002</v>
      </c>
      <c r="P2427" s="9">
        <v>51091.575380000002</v>
      </c>
      <c r="Q2427" s="9">
        <v>19236.57</v>
      </c>
      <c r="R2427" s="12">
        <f>J2427*VLOOKUP(C2427,'Projeto Básico'!A:F,6,FALSE)</f>
        <v>76.400702737024105</v>
      </c>
    </row>
    <row r="2428" spans="1:18">
      <c r="A2428" t="str">
        <f t="shared" si="37"/>
        <v>AlenquerPA</v>
      </c>
      <c r="B2428" s="21" t="s">
        <v>7027</v>
      </c>
      <c r="C2428" s="22" t="s">
        <v>27</v>
      </c>
      <c r="D2428" s="22" t="s">
        <v>65</v>
      </c>
      <c r="E2428" s="9" t="s">
        <v>7043</v>
      </c>
      <c r="F2428" s="9">
        <v>1500404</v>
      </c>
      <c r="G2428" s="9" t="s">
        <v>7044</v>
      </c>
      <c r="H2428" s="9" t="s">
        <v>7045</v>
      </c>
      <c r="I2428" s="9">
        <v>23645.452000000001</v>
      </c>
      <c r="J2428" s="9">
        <v>57390</v>
      </c>
      <c r="K2428" s="9">
        <v>2.23</v>
      </c>
      <c r="L2428" s="9">
        <v>95.6</v>
      </c>
      <c r="M2428" s="9">
        <v>0.56399999999999995</v>
      </c>
      <c r="N2428" s="9">
        <v>34.58</v>
      </c>
      <c r="O2428" s="9">
        <v>100593.19989</v>
      </c>
      <c r="P2428" s="9">
        <v>100536.88103999999</v>
      </c>
      <c r="Q2428" s="9">
        <v>12114.02</v>
      </c>
      <c r="R2428" s="12">
        <f>J2428*VLOOKUP(C2428,'Projeto Básico'!A:F,6,FALSE)</f>
        <v>157.73775335747791</v>
      </c>
    </row>
    <row r="2429" spans="1:18">
      <c r="A2429" t="str">
        <f t="shared" si="37"/>
        <v>AlmeirimPA</v>
      </c>
      <c r="B2429" s="21" t="s">
        <v>7027</v>
      </c>
      <c r="C2429" s="22" t="s">
        <v>27</v>
      </c>
      <c r="D2429" s="22" t="s">
        <v>65</v>
      </c>
      <c r="E2429" s="9" t="s">
        <v>7046</v>
      </c>
      <c r="F2429" s="9">
        <v>1500503</v>
      </c>
      <c r="G2429" s="9" t="s">
        <v>7047</v>
      </c>
      <c r="H2429" s="9" t="s">
        <v>7048</v>
      </c>
      <c r="I2429" s="9">
        <v>72954.797999999995</v>
      </c>
      <c r="J2429" s="9">
        <v>34044</v>
      </c>
      <c r="K2429" s="9">
        <v>0.46</v>
      </c>
      <c r="L2429" s="9">
        <v>95.8</v>
      </c>
      <c r="M2429" s="9">
        <v>0.64200000000000002</v>
      </c>
      <c r="N2429" s="9">
        <v>19.260000000000002</v>
      </c>
      <c r="O2429" s="9">
        <v>95112.355240000004</v>
      </c>
      <c r="P2429" s="9">
        <v>89594.725850000003</v>
      </c>
      <c r="Q2429" s="9">
        <v>18417.18</v>
      </c>
      <c r="R2429" s="12">
        <f>J2429*VLOOKUP(C2429,'Projeto Básico'!A:F,6,FALSE)</f>
        <v>93.570727919532644</v>
      </c>
    </row>
    <row r="2430" spans="1:18">
      <c r="A2430" t="str">
        <f t="shared" si="37"/>
        <v>AltamiraPA</v>
      </c>
      <c r="B2430" s="21" t="s">
        <v>7027</v>
      </c>
      <c r="C2430" s="22" t="s">
        <v>27</v>
      </c>
      <c r="D2430" s="22" t="s">
        <v>65</v>
      </c>
      <c r="E2430" s="9" t="s">
        <v>7049</v>
      </c>
      <c r="F2430" s="9">
        <v>1500602</v>
      </c>
      <c r="G2430" s="9" t="s">
        <v>3414</v>
      </c>
      <c r="H2430" s="9" t="s">
        <v>7050</v>
      </c>
      <c r="I2430" s="9">
        <v>159533.30600000001</v>
      </c>
      <c r="J2430" s="9">
        <v>117320</v>
      </c>
      <c r="K2430" s="9">
        <v>0.62</v>
      </c>
      <c r="L2430" s="9">
        <v>93.1</v>
      </c>
      <c r="M2430" s="9">
        <v>0.66500000000000004</v>
      </c>
      <c r="N2430" s="9">
        <v>14.15</v>
      </c>
      <c r="O2430" s="9">
        <v>302411.39383000002</v>
      </c>
      <c r="P2430" s="9">
        <v>293679.63085999998</v>
      </c>
      <c r="Q2430" s="9">
        <v>22044.21</v>
      </c>
      <c r="R2430" s="12">
        <f>J2430*VLOOKUP(C2430,'Projeto Básico'!A:F,6,FALSE)</f>
        <v>322.45675594875951</v>
      </c>
    </row>
    <row r="2431" spans="1:18">
      <c r="A2431" t="str">
        <f t="shared" si="37"/>
        <v>AnajásPA</v>
      </c>
      <c r="B2431" s="21" t="s">
        <v>7027</v>
      </c>
      <c r="C2431" s="22" t="s">
        <v>27</v>
      </c>
      <c r="D2431" s="22" t="s">
        <v>65</v>
      </c>
      <c r="E2431" s="9" t="s">
        <v>7051</v>
      </c>
      <c r="F2431" s="9">
        <v>1500701</v>
      </c>
      <c r="G2431" s="9" t="s">
        <v>7052</v>
      </c>
      <c r="H2431" s="9" t="s">
        <v>7053</v>
      </c>
      <c r="I2431" s="9">
        <v>6913.64</v>
      </c>
      <c r="J2431" s="9">
        <v>30091</v>
      </c>
      <c r="K2431" s="9">
        <v>3.58</v>
      </c>
      <c r="L2431" s="9">
        <v>90.6</v>
      </c>
      <c r="M2431" s="9">
        <v>0.48399999999999999</v>
      </c>
      <c r="N2431" s="9">
        <v>12.18</v>
      </c>
      <c r="O2431" s="9">
        <v>64016.24826</v>
      </c>
      <c r="P2431" s="9">
        <v>59048.992030000001</v>
      </c>
      <c r="Q2431" s="9">
        <v>7703.25</v>
      </c>
      <c r="R2431" s="12">
        <f>J2431*VLOOKUP(C2431,'Projeto Básico'!A:F,6,FALSE)</f>
        <v>82.705815234010601</v>
      </c>
    </row>
    <row r="2432" spans="1:18">
      <c r="A2432" t="str">
        <f t="shared" si="37"/>
        <v>AnanindeuaPA</v>
      </c>
      <c r="B2432" s="21" t="s">
        <v>7027</v>
      </c>
      <c r="C2432" s="22" t="s">
        <v>27</v>
      </c>
      <c r="D2432" s="22" t="s">
        <v>65</v>
      </c>
      <c r="E2432" s="9" t="s">
        <v>7054</v>
      </c>
      <c r="F2432" s="9">
        <v>1500800</v>
      </c>
      <c r="G2432" s="9" t="s">
        <v>7055</v>
      </c>
      <c r="H2432" s="9" t="s">
        <v>7056</v>
      </c>
      <c r="I2432" s="9">
        <v>190.58099999999999</v>
      </c>
      <c r="J2432" s="9">
        <v>540410</v>
      </c>
      <c r="K2432" s="9">
        <v>2477.5500000000002</v>
      </c>
      <c r="L2432" s="9">
        <v>96.7</v>
      </c>
      <c r="M2432" s="9">
        <v>0.71799999999999997</v>
      </c>
      <c r="N2432" s="9">
        <v>12.94</v>
      </c>
      <c r="O2432" s="9">
        <v>683798.14361000003</v>
      </c>
      <c r="P2432" s="9">
        <v>622173.84450999997</v>
      </c>
      <c r="Q2432" s="9">
        <v>15201.46</v>
      </c>
      <c r="R2432" s="12">
        <f>J2432*VLOOKUP(C2432,'Projeto Básico'!A:F,6,FALSE)</f>
        <v>1485.3294875747454</v>
      </c>
    </row>
    <row r="2433" spans="1:18">
      <c r="A2433" t="str">
        <f t="shared" si="37"/>
        <v>AnapuPA</v>
      </c>
      <c r="B2433" s="21" t="s">
        <v>7027</v>
      </c>
      <c r="C2433" s="22" t="s">
        <v>27</v>
      </c>
      <c r="D2433" s="22" t="s">
        <v>65</v>
      </c>
      <c r="E2433" s="9" t="s">
        <v>7057</v>
      </c>
      <c r="F2433" s="9">
        <v>1500859</v>
      </c>
      <c r="G2433" s="9" t="s">
        <v>7058</v>
      </c>
      <c r="H2433" s="9" t="s">
        <v>7059</v>
      </c>
      <c r="I2433" s="9">
        <v>11895.27</v>
      </c>
      <c r="J2433" s="9">
        <v>29312</v>
      </c>
      <c r="K2433" s="9">
        <v>1.73</v>
      </c>
      <c r="L2433" s="9">
        <v>94.2</v>
      </c>
      <c r="M2433" s="9">
        <v>0.54800000000000004</v>
      </c>
      <c r="N2433" s="9">
        <v>12.68</v>
      </c>
      <c r="O2433" s="9">
        <v>72267.789199999999</v>
      </c>
      <c r="P2433" s="9">
        <v>70499.103459999998</v>
      </c>
      <c r="Q2433" s="9">
        <v>18232.72</v>
      </c>
      <c r="R2433" s="12">
        <f>J2433*VLOOKUP(C2433,'Projeto Básico'!A:F,6,FALSE)</f>
        <v>80.564715567422766</v>
      </c>
    </row>
    <row r="2434" spans="1:18">
      <c r="A2434" t="str">
        <f t="shared" si="37"/>
        <v>Augusto CorrêaPA</v>
      </c>
      <c r="B2434" s="21" t="s">
        <v>7027</v>
      </c>
      <c r="C2434" s="22" t="s">
        <v>27</v>
      </c>
      <c r="D2434" s="22" t="s">
        <v>65</v>
      </c>
      <c r="E2434" s="9" t="s">
        <v>7060</v>
      </c>
      <c r="F2434" s="9">
        <v>1500909</v>
      </c>
      <c r="G2434" s="9" t="s">
        <v>7061</v>
      </c>
      <c r="H2434" s="9" t="s">
        <v>7062</v>
      </c>
      <c r="I2434" s="9">
        <v>1099.6189999999999</v>
      </c>
      <c r="J2434" s="9">
        <v>46937</v>
      </c>
      <c r="K2434" s="9">
        <v>37.1</v>
      </c>
      <c r="L2434" s="9">
        <v>93.6</v>
      </c>
      <c r="M2434" s="9">
        <v>0.52</v>
      </c>
      <c r="N2434" s="9">
        <v>11.63</v>
      </c>
      <c r="O2434" s="9">
        <v>92714.544890000005</v>
      </c>
      <c r="P2434" s="9">
        <v>104578.63611000001</v>
      </c>
      <c r="Q2434" s="9">
        <v>7874.67</v>
      </c>
      <c r="R2434" s="12">
        <f>J2434*VLOOKUP(C2434,'Projeto Básico'!A:F,6,FALSE)</f>
        <v>129.00743908938736</v>
      </c>
    </row>
    <row r="2435" spans="1:18">
      <c r="A2435" t="str">
        <f t="shared" si="37"/>
        <v>Aurora do ParáPA</v>
      </c>
      <c r="B2435" s="21" t="s">
        <v>7027</v>
      </c>
      <c r="C2435" s="22" t="s">
        <v>27</v>
      </c>
      <c r="D2435" s="22" t="s">
        <v>65</v>
      </c>
      <c r="E2435" s="9" t="s">
        <v>7063</v>
      </c>
      <c r="F2435" s="9">
        <v>1500958</v>
      </c>
      <c r="G2435" s="9" t="s">
        <v>7064</v>
      </c>
      <c r="H2435" s="9" t="s">
        <v>7065</v>
      </c>
      <c r="I2435" s="9">
        <v>1811.84</v>
      </c>
      <c r="J2435" s="9">
        <v>32200</v>
      </c>
      <c r="K2435" s="9">
        <v>14.65</v>
      </c>
      <c r="L2435" s="9">
        <v>87.3</v>
      </c>
      <c r="M2435" s="9">
        <v>0.51900000000000002</v>
      </c>
      <c r="N2435" s="9">
        <v>19.23</v>
      </c>
      <c r="O2435" s="9">
        <v>54516.804790000002</v>
      </c>
      <c r="P2435" s="9">
        <v>57572.214189999999</v>
      </c>
      <c r="Q2435" s="9">
        <v>8419.9699999999993</v>
      </c>
      <c r="R2435" s="12">
        <f>J2435*VLOOKUP(C2435,'Projeto Básico'!A:F,6,FALSE)</f>
        <v>88.502450916723973</v>
      </c>
    </row>
    <row r="2436" spans="1:18">
      <c r="A2436" t="str">
        <f t="shared" si="37"/>
        <v>AveiroPA</v>
      </c>
      <c r="B2436" s="21" t="s">
        <v>7027</v>
      </c>
      <c r="C2436" s="22" t="s">
        <v>27</v>
      </c>
      <c r="D2436" s="22" t="s">
        <v>65</v>
      </c>
      <c r="E2436" s="9" t="s">
        <v>7066</v>
      </c>
      <c r="F2436" s="9">
        <v>1501006</v>
      </c>
      <c r="G2436" s="9" t="s">
        <v>7067</v>
      </c>
      <c r="H2436" s="9" t="s">
        <v>7068</v>
      </c>
      <c r="I2436" s="9">
        <v>17074.053</v>
      </c>
      <c r="J2436" s="9">
        <v>16421</v>
      </c>
      <c r="K2436" s="9">
        <v>0.93</v>
      </c>
      <c r="L2436" s="9">
        <v>96.1</v>
      </c>
      <c r="M2436" s="9">
        <v>0.54100000000000004</v>
      </c>
      <c r="N2436" s="9">
        <v>6.85</v>
      </c>
      <c r="O2436" s="9">
        <v>34428.659169999999</v>
      </c>
      <c r="P2436" s="9">
        <v>32506.004509999999</v>
      </c>
      <c r="Q2436" s="9">
        <v>8461.75</v>
      </c>
      <c r="R2436" s="12">
        <f>J2436*VLOOKUP(C2436,'Projeto Básico'!A:F,6,FALSE)</f>
        <v>45.133501444208832</v>
      </c>
    </row>
    <row r="2437" spans="1:18">
      <c r="A2437" t="str">
        <f t="shared" si="37"/>
        <v>BagrePA</v>
      </c>
      <c r="B2437" s="21" t="s">
        <v>7027</v>
      </c>
      <c r="C2437" s="22" t="s">
        <v>27</v>
      </c>
      <c r="D2437" s="22" t="s">
        <v>65</v>
      </c>
      <c r="E2437" s="9" t="s">
        <v>7069</v>
      </c>
      <c r="F2437" s="9">
        <v>1501105</v>
      </c>
      <c r="G2437" s="9" t="s">
        <v>7070</v>
      </c>
      <c r="H2437" s="9" t="s">
        <v>7071</v>
      </c>
      <c r="I2437" s="9">
        <v>4397.3209999999999</v>
      </c>
      <c r="J2437" s="9">
        <v>31967</v>
      </c>
      <c r="K2437" s="9">
        <v>5.43</v>
      </c>
      <c r="L2437" s="9">
        <v>82.7</v>
      </c>
      <c r="M2437" s="9">
        <v>0.47099999999999997</v>
      </c>
      <c r="N2437" s="9">
        <v>9.4700000000000006</v>
      </c>
      <c r="O2437" s="9">
        <v>46900.079180000001</v>
      </c>
      <c r="P2437" s="9">
        <v>44289.247170000002</v>
      </c>
      <c r="Q2437" s="9">
        <v>7433.19</v>
      </c>
      <c r="R2437" s="12">
        <f>J2437*VLOOKUP(C2437,'Projeto Básico'!A:F,6,FALSE)</f>
        <v>87.862044983071911</v>
      </c>
    </row>
    <row r="2438" spans="1:18">
      <c r="A2438" t="str">
        <f t="shared" ref="A2438:A2501" si="38">CONCATENATE(E2438,C2438)</f>
        <v>BaiãoPA</v>
      </c>
      <c r="B2438" s="21" t="s">
        <v>7027</v>
      </c>
      <c r="C2438" s="22" t="s">
        <v>27</v>
      </c>
      <c r="D2438" s="22" t="s">
        <v>65</v>
      </c>
      <c r="E2438" s="9" t="s">
        <v>7072</v>
      </c>
      <c r="F2438" s="9">
        <v>1501204</v>
      </c>
      <c r="G2438" s="9" t="s">
        <v>7073</v>
      </c>
      <c r="H2438" s="9" t="s">
        <v>7074</v>
      </c>
      <c r="I2438" s="9">
        <v>3759.8339999999998</v>
      </c>
      <c r="J2438" s="9">
        <v>49454</v>
      </c>
      <c r="K2438" s="9">
        <v>9.81</v>
      </c>
      <c r="L2438" s="9">
        <v>91.4</v>
      </c>
      <c r="M2438" s="9">
        <v>0.57799999999999996</v>
      </c>
      <c r="N2438" s="9">
        <v>15.66</v>
      </c>
      <c r="O2438" s="9">
        <v>77415.889200000005</v>
      </c>
      <c r="P2438" s="9">
        <v>84664.952090000006</v>
      </c>
      <c r="Q2438" s="9">
        <v>12704.23</v>
      </c>
      <c r="R2438" s="12">
        <f>J2438*VLOOKUP(C2438,'Projeto Básico'!A:F,6,FALSE)</f>
        <v>135.92547228682199</v>
      </c>
    </row>
    <row r="2439" spans="1:18">
      <c r="A2439" t="str">
        <f t="shared" si="38"/>
        <v>BannachPA</v>
      </c>
      <c r="B2439" s="21" t="s">
        <v>7027</v>
      </c>
      <c r="C2439" s="22" t="s">
        <v>27</v>
      </c>
      <c r="D2439" s="22" t="s">
        <v>65</v>
      </c>
      <c r="E2439" s="9" t="s">
        <v>7075</v>
      </c>
      <c r="F2439" s="9">
        <v>1501253</v>
      </c>
      <c r="G2439" s="9" t="s">
        <v>7076</v>
      </c>
      <c r="H2439" s="9" t="s">
        <v>7077</v>
      </c>
      <c r="I2439" s="9">
        <v>2956.6489999999999</v>
      </c>
      <c r="J2439" s="9">
        <v>3239</v>
      </c>
      <c r="K2439" s="9">
        <v>1.1599999999999999</v>
      </c>
      <c r="L2439" s="9">
        <v>95.2</v>
      </c>
      <c r="M2439" s="9">
        <v>0.59399999999999997</v>
      </c>
      <c r="N2439" s="9" t="s">
        <v>151</v>
      </c>
      <c r="O2439" s="9">
        <v>17410.665300000001</v>
      </c>
      <c r="P2439" s="9">
        <v>15715.73306</v>
      </c>
      <c r="Q2439" s="9">
        <v>30851.86</v>
      </c>
      <c r="R2439" s="12">
        <f>J2439*VLOOKUP(C2439,'Projeto Básico'!A:F,6,FALSE)</f>
        <v>8.9024670347599049</v>
      </c>
    </row>
    <row r="2440" spans="1:18">
      <c r="A2440" t="str">
        <f t="shared" si="38"/>
        <v>BarcarenaPA</v>
      </c>
      <c r="B2440" s="21" t="s">
        <v>7027</v>
      </c>
      <c r="C2440" s="22" t="s">
        <v>27</v>
      </c>
      <c r="D2440" s="22" t="s">
        <v>65</v>
      </c>
      <c r="E2440" s="9" t="s">
        <v>7078</v>
      </c>
      <c r="F2440" s="9">
        <v>1501303</v>
      </c>
      <c r="G2440" s="9" t="s">
        <v>7079</v>
      </c>
      <c r="H2440" s="9" t="s">
        <v>7080</v>
      </c>
      <c r="I2440" s="9">
        <v>1310.338</v>
      </c>
      <c r="J2440" s="9">
        <v>129333</v>
      </c>
      <c r="K2440" s="9">
        <v>76.209999999999994</v>
      </c>
      <c r="L2440" s="9">
        <v>97.3</v>
      </c>
      <c r="M2440" s="9">
        <v>0.66200000000000003</v>
      </c>
      <c r="N2440" s="9">
        <v>9.25</v>
      </c>
      <c r="O2440" s="9">
        <v>395415.13939999999</v>
      </c>
      <c r="P2440" s="9">
        <v>336757.67898000003</v>
      </c>
      <c r="Q2440" s="9">
        <v>58550.400000000001</v>
      </c>
      <c r="R2440" s="12">
        <f>J2440*VLOOKUP(C2440,'Projeto Básico'!A:F,6,FALSE)</f>
        <v>355.47476659666654</v>
      </c>
    </row>
    <row r="2441" spans="1:18">
      <c r="A2441" t="str">
        <f t="shared" si="38"/>
        <v>BelémPA</v>
      </c>
      <c r="B2441" s="21" t="s">
        <v>7027</v>
      </c>
      <c r="C2441" s="22" t="s">
        <v>27</v>
      </c>
      <c r="D2441" s="22" t="s">
        <v>65</v>
      </c>
      <c r="E2441" s="9" t="s">
        <v>155</v>
      </c>
      <c r="F2441" s="9">
        <v>1501402</v>
      </c>
      <c r="G2441" s="9" t="s">
        <v>156</v>
      </c>
      <c r="H2441" s="9" t="s">
        <v>7081</v>
      </c>
      <c r="I2441" s="9">
        <v>1059.4659999999999</v>
      </c>
      <c r="J2441" s="9">
        <v>1506420</v>
      </c>
      <c r="K2441" s="9">
        <v>1315.26</v>
      </c>
      <c r="L2441" s="9">
        <v>96.1</v>
      </c>
      <c r="M2441" s="9">
        <v>0.746</v>
      </c>
      <c r="N2441" s="9">
        <v>15.74</v>
      </c>
      <c r="O2441" s="9">
        <v>3011707.6565999999</v>
      </c>
      <c r="P2441" s="9">
        <v>2710396.33788</v>
      </c>
      <c r="Q2441" s="9">
        <v>20562.099999999999</v>
      </c>
      <c r="R2441" s="12">
        <f>J2441*VLOOKUP(C2441,'Projeto Básico'!A:F,6,FALSE)</f>
        <v>4140.4305003096688</v>
      </c>
    </row>
    <row r="2442" spans="1:18">
      <c r="A2442" t="str">
        <f t="shared" si="38"/>
        <v>BelterraPA</v>
      </c>
      <c r="B2442" s="21" t="s">
        <v>7027</v>
      </c>
      <c r="C2442" s="22" t="s">
        <v>27</v>
      </c>
      <c r="D2442" s="22" t="s">
        <v>65</v>
      </c>
      <c r="E2442" s="9" t="s">
        <v>7082</v>
      </c>
      <c r="F2442" s="9">
        <v>1501451</v>
      </c>
      <c r="G2442" s="9" t="s">
        <v>7083</v>
      </c>
      <c r="H2442" s="9" t="s">
        <v>7084</v>
      </c>
      <c r="I2442" s="9">
        <v>4398.4179999999997</v>
      </c>
      <c r="J2442" s="9">
        <v>17944</v>
      </c>
      <c r="K2442" s="9">
        <v>3.71</v>
      </c>
      <c r="L2442" s="9">
        <v>96.6</v>
      </c>
      <c r="M2442" s="9">
        <v>0.58799999999999997</v>
      </c>
      <c r="N2442" s="9">
        <v>22.65</v>
      </c>
      <c r="O2442" s="9">
        <v>40634.23747</v>
      </c>
      <c r="P2442" s="9">
        <v>39998.18692</v>
      </c>
      <c r="Q2442" s="9">
        <v>10460.11</v>
      </c>
      <c r="R2442" s="12">
        <f>J2442*VLOOKUP(C2442,'Projeto Básico'!A:F,6,FALSE)</f>
        <v>49.31950246117065</v>
      </c>
    </row>
    <row r="2443" spans="1:18">
      <c r="A2443" t="str">
        <f t="shared" si="38"/>
        <v>BenevidesPA</v>
      </c>
      <c r="B2443" s="21" t="s">
        <v>7027</v>
      </c>
      <c r="C2443" s="22" t="s">
        <v>27</v>
      </c>
      <c r="D2443" s="22" t="s">
        <v>65</v>
      </c>
      <c r="E2443" s="9" t="s">
        <v>7085</v>
      </c>
      <c r="F2443" s="9">
        <v>1501501</v>
      </c>
      <c r="G2443" s="9" t="s">
        <v>7086</v>
      </c>
      <c r="H2443" s="9" t="s">
        <v>7087</v>
      </c>
      <c r="I2443" s="9">
        <v>187.82599999999999</v>
      </c>
      <c r="J2443" s="9">
        <v>64780</v>
      </c>
      <c r="K2443" s="9">
        <v>274.99</v>
      </c>
      <c r="L2443" s="9">
        <v>97.4</v>
      </c>
      <c r="M2443" s="9">
        <v>0.66500000000000004</v>
      </c>
      <c r="N2443" s="9">
        <v>14.71</v>
      </c>
      <c r="O2443" s="9">
        <v>124753.86563</v>
      </c>
      <c r="P2443" s="9">
        <v>117352.78608999999</v>
      </c>
      <c r="Q2443" s="9">
        <v>26267.84</v>
      </c>
      <c r="R2443" s="12">
        <f>J2443*VLOOKUP(C2443,'Projeto Básico'!A:F,6,FALSE)</f>
        <v>178.04934069519811</v>
      </c>
    </row>
    <row r="2444" spans="1:18">
      <c r="A2444" t="str">
        <f t="shared" si="38"/>
        <v>Bom Jesus do TocantinsPA</v>
      </c>
      <c r="B2444" s="21" t="s">
        <v>7027</v>
      </c>
      <c r="C2444" s="22" t="s">
        <v>27</v>
      </c>
      <c r="D2444" s="22" t="s">
        <v>65</v>
      </c>
      <c r="E2444" s="9" t="s">
        <v>7088</v>
      </c>
      <c r="F2444" s="9">
        <v>1501576</v>
      </c>
      <c r="G2444" s="9" t="s">
        <v>7089</v>
      </c>
      <c r="H2444" s="9" t="s">
        <v>7090</v>
      </c>
      <c r="I2444" s="9">
        <v>2816.6039999999998</v>
      </c>
      <c r="J2444" s="9">
        <v>17254</v>
      </c>
      <c r="K2444" s="9">
        <v>5.43</v>
      </c>
      <c r="L2444" s="9">
        <v>94.8</v>
      </c>
      <c r="M2444" s="9">
        <v>0.58899999999999997</v>
      </c>
      <c r="N2444" s="9">
        <v>7.87</v>
      </c>
      <c r="O2444" s="9">
        <v>38279.886919999997</v>
      </c>
      <c r="P2444" s="9">
        <v>35445.028299999998</v>
      </c>
      <c r="Q2444" s="9">
        <v>12141.3</v>
      </c>
      <c r="R2444" s="12">
        <f>J2444*VLOOKUP(C2444,'Projeto Básico'!A:F,6,FALSE)</f>
        <v>47.423021370097999</v>
      </c>
    </row>
    <row r="2445" spans="1:18">
      <c r="A2445" t="str">
        <f t="shared" si="38"/>
        <v>BonitoPA</v>
      </c>
      <c r="B2445" s="21" t="s">
        <v>7027</v>
      </c>
      <c r="C2445" s="22" t="s">
        <v>27</v>
      </c>
      <c r="D2445" s="22" t="s">
        <v>65</v>
      </c>
      <c r="E2445" s="9" t="s">
        <v>825</v>
      </c>
      <c r="F2445" s="9">
        <v>1501600</v>
      </c>
      <c r="G2445" s="9" t="s">
        <v>826</v>
      </c>
      <c r="H2445" s="9" t="s">
        <v>7091</v>
      </c>
      <c r="I2445" s="9">
        <v>586.976</v>
      </c>
      <c r="J2445" s="9">
        <v>16769</v>
      </c>
      <c r="K2445" s="9">
        <v>23.23</v>
      </c>
      <c r="L2445" s="9">
        <v>95</v>
      </c>
      <c r="M2445" s="9">
        <v>0.54600000000000004</v>
      </c>
      <c r="N2445" s="9">
        <v>4.95</v>
      </c>
      <c r="O2445" s="9">
        <v>30927.29981</v>
      </c>
      <c r="P2445" s="9">
        <v>25723.015370000001</v>
      </c>
      <c r="Q2445" s="9">
        <v>11473.87</v>
      </c>
      <c r="R2445" s="12">
        <f>J2445*VLOOKUP(C2445,'Projeto Básico'!A:F,6,FALSE)</f>
        <v>46.089987559706344</v>
      </c>
    </row>
    <row r="2446" spans="1:18">
      <c r="A2446" t="str">
        <f t="shared" si="38"/>
        <v>BragançaPA</v>
      </c>
      <c r="B2446" s="21" t="s">
        <v>7027</v>
      </c>
      <c r="C2446" s="22" t="s">
        <v>27</v>
      </c>
      <c r="D2446" s="22" t="s">
        <v>65</v>
      </c>
      <c r="E2446" s="9" t="s">
        <v>7092</v>
      </c>
      <c r="F2446" s="9">
        <v>1501709</v>
      </c>
      <c r="G2446" s="9" t="s">
        <v>7093</v>
      </c>
      <c r="H2446" s="9" t="s">
        <v>7094</v>
      </c>
      <c r="I2446" s="9">
        <v>2124.7339999999999</v>
      </c>
      <c r="J2446" s="9">
        <v>130122</v>
      </c>
      <c r="K2446" s="9">
        <v>54.13</v>
      </c>
      <c r="L2446" s="9">
        <v>96.1</v>
      </c>
      <c r="M2446" s="9">
        <v>0.6</v>
      </c>
      <c r="N2446" s="9">
        <v>13.62</v>
      </c>
      <c r="O2446" s="9">
        <v>156559.7598</v>
      </c>
      <c r="P2446" s="9">
        <v>150071.09284</v>
      </c>
      <c r="Q2446" s="9">
        <v>10682.63</v>
      </c>
      <c r="R2446" s="12">
        <f>J2446*VLOOKUP(C2446,'Projeto Básico'!A:F,6,FALSE)</f>
        <v>357.64335149645831</v>
      </c>
    </row>
    <row r="2447" spans="1:18">
      <c r="A2447" t="str">
        <f t="shared" si="38"/>
        <v>Brasil NovoPA</v>
      </c>
      <c r="B2447" s="21" t="s">
        <v>7027</v>
      </c>
      <c r="C2447" s="22" t="s">
        <v>27</v>
      </c>
      <c r="D2447" s="22" t="s">
        <v>65</v>
      </c>
      <c r="E2447" s="9" t="s">
        <v>7095</v>
      </c>
      <c r="F2447" s="9">
        <v>1501725</v>
      </c>
      <c r="G2447" s="9" t="s">
        <v>7096</v>
      </c>
      <c r="H2447" s="9" t="s">
        <v>7097</v>
      </c>
      <c r="I2447" s="9">
        <v>6362.5749999999998</v>
      </c>
      <c r="J2447" s="9">
        <v>14883</v>
      </c>
      <c r="K2447" s="9">
        <v>2.4700000000000002</v>
      </c>
      <c r="L2447" s="9">
        <v>93.4</v>
      </c>
      <c r="M2447" s="9">
        <v>0.61299999999999999</v>
      </c>
      <c r="N2447" s="9">
        <v>6.85</v>
      </c>
      <c r="O2447" s="9">
        <v>46753.046199999997</v>
      </c>
      <c r="P2447" s="9">
        <v>45152.49452</v>
      </c>
      <c r="Q2447" s="9">
        <v>21505.040000000001</v>
      </c>
      <c r="R2447" s="12">
        <f>J2447*VLOOKUP(C2447,'Projeto Básico'!A:F,6,FALSE)</f>
        <v>40.906272577441086</v>
      </c>
    </row>
    <row r="2448" spans="1:18">
      <c r="A2448" t="str">
        <f t="shared" si="38"/>
        <v>Brejo Grande do AraguaiaPA</v>
      </c>
      <c r="B2448" s="21" t="s">
        <v>7027</v>
      </c>
      <c r="C2448" s="22" t="s">
        <v>27</v>
      </c>
      <c r="D2448" s="22" t="s">
        <v>65</v>
      </c>
      <c r="E2448" s="9" t="s">
        <v>7098</v>
      </c>
      <c r="F2448" s="9">
        <v>1501758</v>
      </c>
      <c r="G2448" s="9" t="s">
        <v>7099</v>
      </c>
      <c r="H2448" s="9" t="s">
        <v>7100</v>
      </c>
      <c r="I2448" s="9">
        <v>1288.4770000000001</v>
      </c>
      <c r="J2448" s="9">
        <v>7357</v>
      </c>
      <c r="K2448" s="9">
        <v>5.68</v>
      </c>
      <c r="L2448" s="9">
        <v>94.6</v>
      </c>
      <c r="M2448" s="9">
        <v>0.59099999999999997</v>
      </c>
      <c r="N2448" s="9">
        <v>9.35</v>
      </c>
      <c r="O2448" s="9">
        <v>22491.10528</v>
      </c>
      <c r="P2448" s="9">
        <v>21020.973839999999</v>
      </c>
      <c r="Q2448" s="9">
        <v>12026.82</v>
      </c>
      <c r="R2448" s="12">
        <f>J2448*VLOOKUP(C2448,'Projeto Básico'!A:F,6,FALSE)</f>
        <v>20.220886068147152</v>
      </c>
    </row>
    <row r="2449" spans="1:18">
      <c r="A2449" t="str">
        <f t="shared" si="38"/>
        <v>Breu BrancoPA</v>
      </c>
      <c r="B2449" s="21" t="s">
        <v>7027</v>
      </c>
      <c r="C2449" s="22" t="s">
        <v>27</v>
      </c>
      <c r="D2449" s="22" t="s">
        <v>65</v>
      </c>
      <c r="E2449" s="9" t="s">
        <v>7101</v>
      </c>
      <c r="F2449" s="9">
        <v>1501782</v>
      </c>
      <c r="G2449" s="9" t="s">
        <v>7102</v>
      </c>
      <c r="H2449" s="9" t="s">
        <v>7103</v>
      </c>
      <c r="I2449" s="9">
        <v>3941.904</v>
      </c>
      <c r="J2449" s="9">
        <v>68597</v>
      </c>
      <c r="K2449" s="9">
        <v>13.32</v>
      </c>
      <c r="L2449" s="9">
        <v>96</v>
      </c>
      <c r="M2449" s="9">
        <v>0.56799999999999995</v>
      </c>
      <c r="N2449" s="9">
        <v>8.4600000000000009</v>
      </c>
      <c r="O2449" s="9">
        <v>109117.70602</v>
      </c>
      <c r="P2449" s="9">
        <v>103104.29506999999</v>
      </c>
      <c r="Q2449" s="9">
        <v>10220.799999999999</v>
      </c>
      <c r="R2449" s="12">
        <f>J2449*VLOOKUP(C2449,'Projeto Básico'!A:F,6,FALSE)</f>
        <v>188.54045420914642</v>
      </c>
    </row>
    <row r="2450" spans="1:18">
      <c r="A2450" t="str">
        <f t="shared" si="38"/>
        <v>BrevesPA</v>
      </c>
      <c r="B2450" s="21" t="s">
        <v>7027</v>
      </c>
      <c r="C2450" s="22" t="s">
        <v>27</v>
      </c>
      <c r="D2450" s="22" t="s">
        <v>65</v>
      </c>
      <c r="E2450" s="9" t="s">
        <v>7104</v>
      </c>
      <c r="F2450" s="9">
        <v>1501808</v>
      </c>
      <c r="G2450" s="9" t="s">
        <v>7105</v>
      </c>
      <c r="H2450" s="9" t="s">
        <v>7106</v>
      </c>
      <c r="I2450" s="9">
        <v>9566.5720000000001</v>
      </c>
      <c r="J2450" s="9">
        <v>104280</v>
      </c>
      <c r="K2450" s="9">
        <v>9.7200000000000006</v>
      </c>
      <c r="L2450" s="9">
        <v>90.2</v>
      </c>
      <c r="M2450" s="9">
        <v>0.503</v>
      </c>
      <c r="N2450" s="9">
        <v>13.4</v>
      </c>
      <c r="O2450" s="9">
        <v>208909.94813999999</v>
      </c>
      <c r="P2450" s="9">
        <v>203411.39739999999</v>
      </c>
      <c r="Q2450" s="9">
        <v>8185.99</v>
      </c>
      <c r="R2450" s="12">
        <f>J2450*VLOOKUP(C2450,'Projeto Básico'!A:F,6,FALSE)</f>
        <v>286.61601185080673</v>
      </c>
    </row>
    <row r="2451" spans="1:18">
      <c r="A2451" t="str">
        <f t="shared" si="38"/>
        <v>BujaruPA</v>
      </c>
      <c r="B2451" s="21" t="s">
        <v>7027</v>
      </c>
      <c r="C2451" s="22" t="s">
        <v>27</v>
      </c>
      <c r="D2451" s="22" t="s">
        <v>65</v>
      </c>
      <c r="E2451" s="9" t="s">
        <v>7107</v>
      </c>
      <c r="F2451" s="9">
        <v>1501907</v>
      </c>
      <c r="G2451" s="9" t="s">
        <v>7108</v>
      </c>
      <c r="H2451" s="9" t="s">
        <v>7109</v>
      </c>
      <c r="I2451" s="9">
        <v>994.69100000000003</v>
      </c>
      <c r="J2451" s="9">
        <v>29717</v>
      </c>
      <c r="K2451" s="9">
        <v>25.56</v>
      </c>
      <c r="L2451" s="9">
        <v>91.9</v>
      </c>
      <c r="M2451" s="9">
        <v>0.55200000000000005</v>
      </c>
      <c r="N2451" s="9">
        <v>22</v>
      </c>
      <c r="O2451" s="9">
        <v>55283.466970000001</v>
      </c>
      <c r="P2451" s="9">
        <v>48444.618719999999</v>
      </c>
      <c r="Q2451" s="9">
        <v>16596.7</v>
      </c>
      <c r="R2451" s="12">
        <f>J2451*VLOOKUP(C2451,'Projeto Básico'!A:F,6,FALSE)</f>
        <v>81.6778675121828</v>
      </c>
    </row>
    <row r="2452" spans="1:18">
      <c r="A2452" t="str">
        <f t="shared" si="38"/>
        <v>Cachoeira do PiriáPA</v>
      </c>
      <c r="B2452" s="21" t="s">
        <v>7027</v>
      </c>
      <c r="C2452" s="22" t="s">
        <v>27</v>
      </c>
      <c r="D2452" s="22" t="s">
        <v>65</v>
      </c>
      <c r="E2452" s="9" t="s">
        <v>7110</v>
      </c>
      <c r="F2452" s="9">
        <v>1501956</v>
      </c>
      <c r="G2452" s="9" t="s">
        <v>7111</v>
      </c>
      <c r="H2452" s="9" t="s">
        <v>7112</v>
      </c>
      <c r="I2452" s="9">
        <v>2419.6</v>
      </c>
      <c r="J2452" s="9">
        <v>35307</v>
      </c>
      <c r="K2452" s="9">
        <v>10.76</v>
      </c>
      <c r="L2452" s="9">
        <v>89.5</v>
      </c>
      <c r="M2452" s="9">
        <v>0.47299999999999998</v>
      </c>
      <c r="N2452" s="9">
        <v>6.8</v>
      </c>
      <c r="O2452" s="9">
        <v>53816.578979999998</v>
      </c>
      <c r="P2452" s="9">
        <v>49263.792099999999</v>
      </c>
      <c r="Q2452" s="9">
        <v>6231.85</v>
      </c>
      <c r="R2452" s="12">
        <f>J2452*VLOOKUP(C2452,'Projeto Básico'!A:F,6,FALSE)</f>
        <v>97.042112873191726</v>
      </c>
    </row>
    <row r="2453" spans="1:18">
      <c r="A2453" t="str">
        <f t="shared" si="38"/>
        <v>Cachoeira do ArariPA</v>
      </c>
      <c r="B2453" s="21" t="s">
        <v>7027</v>
      </c>
      <c r="C2453" s="22" t="s">
        <v>27</v>
      </c>
      <c r="D2453" s="22" t="s">
        <v>65</v>
      </c>
      <c r="E2453" s="9" t="s">
        <v>7113</v>
      </c>
      <c r="F2453" s="9">
        <v>1502004</v>
      </c>
      <c r="G2453" s="9" t="s">
        <v>2504</v>
      </c>
      <c r="H2453" s="9" t="s">
        <v>7114</v>
      </c>
      <c r="I2453" s="9">
        <v>3100.261</v>
      </c>
      <c r="J2453" s="9">
        <v>24355</v>
      </c>
      <c r="K2453" s="9">
        <v>6.59</v>
      </c>
      <c r="L2453" s="9">
        <v>92.2</v>
      </c>
      <c r="M2453" s="9">
        <v>0.54600000000000004</v>
      </c>
      <c r="N2453" s="9">
        <v>6.37</v>
      </c>
      <c r="O2453" s="9">
        <v>36971.82546</v>
      </c>
      <c r="P2453" s="9">
        <v>36454.334210000001</v>
      </c>
      <c r="Q2453" s="9">
        <v>9575.58</v>
      </c>
      <c r="R2453" s="12">
        <f>J2453*VLOOKUP(C2453,'Projeto Básico'!A:F,6,FALSE)</f>
        <v>66.940285468223991</v>
      </c>
    </row>
    <row r="2454" spans="1:18">
      <c r="A2454" t="str">
        <f t="shared" si="38"/>
        <v>CametáPA</v>
      </c>
      <c r="B2454" s="21" t="s">
        <v>7027</v>
      </c>
      <c r="C2454" s="22" t="s">
        <v>27</v>
      </c>
      <c r="D2454" s="22" t="s">
        <v>65</v>
      </c>
      <c r="E2454" s="9" t="s">
        <v>7115</v>
      </c>
      <c r="F2454" s="9">
        <v>1502103</v>
      </c>
      <c r="G2454" s="9" t="s">
        <v>7116</v>
      </c>
      <c r="H2454" s="9" t="s">
        <v>7117</v>
      </c>
      <c r="I2454" s="9">
        <v>3081.3670000000002</v>
      </c>
      <c r="J2454" s="9">
        <v>140814</v>
      </c>
      <c r="K2454" s="9">
        <v>39.229999999999997</v>
      </c>
      <c r="L2454" s="9">
        <v>96.7</v>
      </c>
      <c r="M2454" s="9">
        <v>0.57699999999999996</v>
      </c>
      <c r="N2454" s="9">
        <v>18.32</v>
      </c>
      <c r="O2454" s="9">
        <v>212281.64571000001</v>
      </c>
      <c r="P2454" s="9">
        <v>211411.94845</v>
      </c>
      <c r="Q2454" s="9">
        <v>9561.65</v>
      </c>
      <c r="R2454" s="12">
        <f>J2454*VLOOKUP(C2454,'Projeto Básico'!A:F,6,FALSE)</f>
        <v>387.03056283812327</v>
      </c>
    </row>
    <row r="2455" spans="1:18">
      <c r="A2455" t="str">
        <f t="shared" si="38"/>
        <v>Canaã dos CarajásPA</v>
      </c>
      <c r="B2455" s="21" t="s">
        <v>7027</v>
      </c>
      <c r="C2455" s="22" t="s">
        <v>27</v>
      </c>
      <c r="D2455" s="22" t="s">
        <v>65</v>
      </c>
      <c r="E2455" s="9" t="s">
        <v>7118</v>
      </c>
      <c r="F2455" s="9">
        <v>1502152</v>
      </c>
      <c r="G2455" s="9" t="s">
        <v>7119</v>
      </c>
      <c r="H2455" s="9" t="s">
        <v>7120</v>
      </c>
      <c r="I2455" s="9">
        <v>3146.8209999999999</v>
      </c>
      <c r="J2455" s="9">
        <v>39103</v>
      </c>
      <c r="K2455" s="9">
        <v>8.49</v>
      </c>
      <c r="L2455" s="9">
        <v>97.8</v>
      </c>
      <c r="M2455" s="9">
        <v>0.67300000000000004</v>
      </c>
      <c r="N2455" s="9">
        <v>7.69</v>
      </c>
      <c r="O2455" s="9">
        <v>276117.66064000002</v>
      </c>
      <c r="P2455" s="9">
        <v>267269.73767</v>
      </c>
      <c r="Q2455" s="9">
        <v>591101.11</v>
      </c>
      <c r="R2455" s="12">
        <f>J2455*VLOOKUP(C2455,'Projeto Básico'!A:F,6,FALSE)</f>
        <v>107.47550739741173</v>
      </c>
    </row>
    <row r="2456" spans="1:18">
      <c r="A2456" t="str">
        <f t="shared" si="38"/>
        <v>CapanemaPA</v>
      </c>
      <c r="B2456" s="21" t="s">
        <v>7027</v>
      </c>
      <c r="C2456" s="22" t="s">
        <v>27</v>
      </c>
      <c r="D2456" s="22" t="s">
        <v>65</v>
      </c>
      <c r="E2456" s="9" t="s">
        <v>7121</v>
      </c>
      <c r="F2456" s="9">
        <v>1502202</v>
      </c>
      <c r="G2456" s="9" t="s">
        <v>7122</v>
      </c>
      <c r="H2456" s="9" t="s">
        <v>7123</v>
      </c>
      <c r="I2456" s="9">
        <v>621.48299999999995</v>
      </c>
      <c r="J2456" s="9">
        <v>69828</v>
      </c>
      <c r="K2456" s="9">
        <v>103.53</v>
      </c>
      <c r="L2456" s="9">
        <v>97.5</v>
      </c>
      <c r="M2456" s="9">
        <v>0.65500000000000003</v>
      </c>
      <c r="N2456" s="9">
        <v>18.27</v>
      </c>
      <c r="O2456" s="9">
        <v>126943.81203</v>
      </c>
      <c r="P2456" s="9">
        <v>115887.8602</v>
      </c>
      <c r="Q2456" s="9">
        <v>17673.47</v>
      </c>
      <c r="R2456" s="12">
        <f>J2456*VLOOKUP(C2456,'Projeto Básico'!A:F,6,FALSE)</f>
        <v>191.92388641655285</v>
      </c>
    </row>
    <row r="2457" spans="1:18">
      <c r="A2457" t="str">
        <f t="shared" si="38"/>
        <v>Capitão PoçoPA</v>
      </c>
      <c r="B2457" s="21" t="s">
        <v>7027</v>
      </c>
      <c r="C2457" s="22" t="s">
        <v>27</v>
      </c>
      <c r="D2457" s="22" t="s">
        <v>65</v>
      </c>
      <c r="E2457" s="9" t="s">
        <v>7124</v>
      </c>
      <c r="F2457" s="9">
        <v>1502301</v>
      </c>
      <c r="G2457" s="9" t="s">
        <v>7125</v>
      </c>
      <c r="H2457" s="9" t="s">
        <v>7126</v>
      </c>
      <c r="I2457" s="9">
        <v>2901.0259999999998</v>
      </c>
      <c r="J2457" s="9">
        <v>54545</v>
      </c>
      <c r="K2457" s="9">
        <v>17.899999999999999</v>
      </c>
      <c r="L2457" s="9">
        <v>95.8</v>
      </c>
      <c r="M2457" s="9">
        <v>0.54800000000000004</v>
      </c>
      <c r="N2457" s="9">
        <v>9.8800000000000008</v>
      </c>
      <c r="O2457" s="9">
        <v>83086.547449999998</v>
      </c>
      <c r="P2457" s="9">
        <v>78024.15638</v>
      </c>
      <c r="Q2457" s="9">
        <v>12951.42</v>
      </c>
      <c r="R2457" s="12">
        <f>J2457*VLOOKUP(C2457,'Projeto Básico'!A:F,6,FALSE)</f>
        <v>149.9182045109537</v>
      </c>
    </row>
    <row r="2458" spans="1:18">
      <c r="A2458" t="str">
        <f t="shared" si="38"/>
        <v>CastanhalPA</v>
      </c>
      <c r="B2458" s="21" t="s">
        <v>7027</v>
      </c>
      <c r="C2458" s="22" t="s">
        <v>27</v>
      </c>
      <c r="D2458" s="22" t="s">
        <v>65</v>
      </c>
      <c r="E2458" s="9" t="s">
        <v>7127</v>
      </c>
      <c r="F2458" s="9">
        <v>1502400</v>
      </c>
      <c r="G2458" s="9" t="s">
        <v>7128</v>
      </c>
      <c r="H2458" s="9" t="s">
        <v>7129</v>
      </c>
      <c r="I2458" s="9">
        <v>1029.3</v>
      </c>
      <c r="J2458" s="9">
        <v>205667</v>
      </c>
      <c r="K2458" s="9">
        <v>168.29</v>
      </c>
      <c r="L2458" s="9">
        <v>95.4</v>
      </c>
      <c r="M2458" s="9">
        <v>0.67300000000000004</v>
      </c>
      <c r="N2458" s="9">
        <v>13.66</v>
      </c>
      <c r="O2458" s="9">
        <v>370230.94553999999</v>
      </c>
      <c r="P2458" s="9">
        <v>346092.10781999998</v>
      </c>
      <c r="Q2458" s="9">
        <v>21122.55</v>
      </c>
      <c r="R2458" s="12">
        <f>J2458*VLOOKUP(C2458,'Projeto Básico'!A:F,6,FALSE)</f>
        <v>565.28054573571023</v>
      </c>
    </row>
    <row r="2459" spans="1:18">
      <c r="A2459" t="str">
        <f t="shared" si="38"/>
        <v>ChavesPA</v>
      </c>
      <c r="B2459" s="21" t="s">
        <v>7027</v>
      </c>
      <c r="C2459" s="22" t="s">
        <v>27</v>
      </c>
      <c r="D2459" s="22" t="s">
        <v>65</v>
      </c>
      <c r="E2459" s="9" t="s">
        <v>7130</v>
      </c>
      <c r="F2459" s="9">
        <v>1502509</v>
      </c>
      <c r="G2459" s="9" t="s">
        <v>7131</v>
      </c>
      <c r="H2459" s="9" t="s">
        <v>7132</v>
      </c>
      <c r="I2459" s="9">
        <v>12534.995000000001</v>
      </c>
      <c r="J2459" s="9">
        <v>24175</v>
      </c>
      <c r="K2459" s="9">
        <v>1.61</v>
      </c>
      <c r="L2459" s="9">
        <v>79.7</v>
      </c>
      <c r="M2459" s="9">
        <v>0.45300000000000001</v>
      </c>
      <c r="N2459" s="9">
        <v>14.02</v>
      </c>
      <c r="O2459" s="9">
        <v>49819.622719999999</v>
      </c>
      <c r="P2459" s="9">
        <v>51064.405890000002</v>
      </c>
      <c r="Q2459" s="9">
        <v>9117.43</v>
      </c>
      <c r="R2459" s="12">
        <f>J2459*VLOOKUP(C2459,'Projeto Básico'!A:F,6,FALSE)</f>
        <v>66.445551270552855</v>
      </c>
    </row>
    <row r="2460" spans="1:18">
      <c r="A2460" t="str">
        <f t="shared" si="38"/>
        <v>ColaresPA</v>
      </c>
      <c r="B2460" s="21" t="s">
        <v>7027</v>
      </c>
      <c r="C2460" s="22" t="s">
        <v>27</v>
      </c>
      <c r="D2460" s="22" t="s">
        <v>65</v>
      </c>
      <c r="E2460" s="9" t="s">
        <v>7133</v>
      </c>
      <c r="F2460" s="9">
        <v>1502608</v>
      </c>
      <c r="G2460" s="9" t="s">
        <v>7134</v>
      </c>
      <c r="H2460" s="9" t="s">
        <v>7135</v>
      </c>
      <c r="I2460" s="9">
        <v>384.06799999999998</v>
      </c>
      <c r="J2460" s="9">
        <v>12175</v>
      </c>
      <c r="K2460" s="9">
        <v>18.66</v>
      </c>
      <c r="L2460" s="9">
        <v>98.6</v>
      </c>
      <c r="M2460" s="9">
        <v>0.60199999999999998</v>
      </c>
      <c r="N2460" s="9">
        <v>7.41</v>
      </c>
      <c r="O2460" s="9">
        <v>23364.46675</v>
      </c>
      <c r="P2460" s="9">
        <v>24674.630929999999</v>
      </c>
      <c r="Q2460" s="9">
        <v>7669.86</v>
      </c>
      <c r="R2460" s="12">
        <f>J2460*VLOOKUP(C2460,'Projeto Básico'!A:F,6,FALSE)</f>
        <v>33.463271425811008</v>
      </c>
    </row>
    <row r="2461" spans="1:18">
      <c r="A2461" t="str">
        <f t="shared" si="38"/>
        <v>Conceição do AraguaiaPA</v>
      </c>
      <c r="B2461" s="21" t="s">
        <v>7027</v>
      </c>
      <c r="C2461" s="22" t="s">
        <v>27</v>
      </c>
      <c r="D2461" s="22" t="s">
        <v>65</v>
      </c>
      <c r="E2461" s="9" t="s">
        <v>7136</v>
      </c>
      <c r="F2461" s="9">
        <v>1502707</v>
      </c>
      <c r="G2461" s="9" t="s">
        <v>5108</v>
      </c>
      <c r="H2461" s="9" t="s">
        <v>7137</v>
      </c>
      <c r="I2461" s="9">
        <v>5829.482</v>
      </c>
      <c r="J2461" s="9">
        <v>48115</v>
      </c>
      <c r="K2461" s="9">
        <v>7.81</v>
      </c>
      <c r="L2461" s="9">
        <v>95.7</v>
      </c>
      <c r="M2461" s="9">
        <v>0.64</v>
      </c>
      <c r="N2461" s="9">
        <v>16.829999999999998</v>
      </c>
      <c r="O2461" s="9">
        <v>86490.29694</v>
      </c>
      <c r="P2461" s="9">
        <v>93647.829540000006</v>
      </c>
      <c r="Q2461" s="9">
        <v>12955.95</v>
      </c>
      <c r="R2461" s="12">
        <f>J2461*VLOOKUP(C2461,'Projeto Básico'!A:F,6,FALSE)</f>
        <v>132.24519956081286</v>
      </c>
    </row>
    <row r="2462" spans="1:18">
      <c r="A2462" t="str">
        <f t="shared" si="38"/>
        <v>Concórdia do ParáPA</v>
      </c>
      <c r="B2462" s="21" t="s">
        <v>7027</v>
      </c>
      <c r="C2462" s="22" t="s">
        <v>27</v>
      </c>
      <c r="D2462" s="22" t="s">
        <v>65</v>
      </c>
      <c r="E2462" s="9" t="s">
        <v>7138</v>
      </c>
      <c r="F2462" s="9">
        <v>1502756</v>
      </c>
      <c r="G2462" s="9" t="s">
        <v>7139</v>
      </c>
      <c r="H2462" s="9" t="s">
        <v>7140</v>
      </c>
      <c r="I2462" s="9">
        <v>700.59</v>
      </c>
      <c r="J2462" s="9">
        <v>34236</v>
      </c>
      <c r="K2462" s="9">
        <v>40.840000000000003</v>
      </c>
      <c r="L2462" s="9">
        <v>97</v>
      </c>
      <c r="M2462" s="9">
        <v>0.56599999999999995</v>
      </c>
      <c r="N2462" s="9">
        <v>6.51</v>
      </c>
      <c r="O2462" s="9">
        <v>71900.001229999994</v>
      </c>
      <c r="P2462" s="9">
        <v>80318.642170000006</v>
      </c>
      <c r="Q2462" s="9">
        <v>9548.2800000000007</v>
      </c>
      <c r="R2462" s="12">
        <f>J2462*VLOOKUP(C2462,'Projeto Básico'!A:F,6,FALSE)</f>
        <v>94.09844439704851</v>
      </c>
    </row>
    <row r="2463" spans="1:18">
      <c r="A2463" t="str">
        <f t="shared" si="38"/>
        <v>Cumaru do NortePA</v>
      </c>
      <c r="B2463" s="21" t="s">
        <v>7027</v>
      </c>
      <c r="C2463" s="22" t="s">
        <v>27</v>
      </c>
      <c r="D2463" s="22" t="s">
        <v>65</v>
      </c>
      <c r="E2463" s="9" t="s">
        <v>7141</v>
      </c>
      <c r="F2463" s="9">
        <v>1502764</v>
      </c>
      <c r="G2463" s="9" t="s">
        <v>7142</v>
      </c>
      <c r="H2463" s="9" t="s">
        <v>7143</v>
      </c>
      <c r="I2463" s="9">
        <v>17085.001</v>
      </c>
      <c r="J2463" s="9">
        <v>14044</v>
      </c>
      <c r="K2463" s="9">
        <v>0.61</v>
      </c>
      <c r="L2463" s="9">
        <v>85.3</v>
      </c>
      <c r="M2463" s="9">
        <v>0.55000000000000004</v>
      </c>
      <c r="N2463" s="9">
        <v>31.67</v>
      </c>
      <c r="O2463" s="9">
        <v>39232.667679999999</v>
      </c>
      <c r="P2463" s="9">
        <v>37109.63624</v>
      </c>
      <c r="Q2463" s="9">
        <v>29652.99</v>
      </c>
      <c r="R2463" s="12">
        <f>J2463*VLOOKUP(C2463,'Projeto Básico'!A:F,6,FALSE)</f>
        <v>38.600261511629547</v>
      </c>
    </row>
    <row r="2464" spans="1:18">
      <c r="A2464" t="str">
        <f t="shared" si="38"/>
        <v>CurionópolisPA</v>
      </c>
      <c r="B2464" s="21" t="s">
        <v>7027</v>
      </c>
      <c r="C2464" s="22" t="s">
        <v>27</v>
      </c>
      <c r="D2464" s="22" t="s">
        <v>65</v>
      </c>
      <c r="E2464" s="9" t="s">
        <v>7144</v>
      </c>
      <c r="F2464" s="9">
        <v>1502772</v>
      </c>
      <c r="G2464" s="9" t="s">
        <v>7145</v>
      </c>
      <c r="H2464" s="9" t="s">
        <v>7146</v>
      </c>
      <c r="I2464" s="9">
        <v>2369.096</v>
      </c>
      <c r="J2464" s="9">
        <v>17764</v>
      </c>
      <c r="K2464" s="9">
        <v>7.72</v>
      </c>
      <c r="L2464" s="9">
        <v>97.4</v>
      </c>
      <c r="M2464" s="9">
        <v>0.63600000000000001</v>
      </c>
      <c r="N2464" s="9">
        <v>16.079999999999998</v>
      </c>
      <c r="O2464" s="9">
        <v>67969.950440000001</v>
      </c>
      <c r="P2464" s="9">
        <v>67623.849879999994</v>
      </c>
      <c r="Q2464" s="9">
        <v>36114.660000000003</v>
      </c>
      <c r="R2464" s="12">
        <f>J2464*VLOOKUP(C2464,'Projeto Básico'!A:F,6,FALSE)</f>
        <v>48.824768263499529</v>
      </c>
    </row>
    <row r="2465" spans="1:18">
      <c r="A2465" t="str">
        <f t="shared" si="38"/>
        <v>CurralinhoPA</v>
      </c>
      <c r="B2465" s="21" t="s">
        <v>7027</v>
      </c>
      <c r="C2465" s="22" t="s">
        <v>27</v>
      </c>
      <c r="D2465" s="22" t="s">
        <v>65</v>
      </c>
      <c r="E2465" s="9" t="s">
        <v>7147</v>
      </c>
      <c r="F2465" s="9">
        <v>1502806</v>
      </c>
      <c r="G2465" s="9" t="s">
        <v>7148</v>
      </c>
      <c r="H2465" s="9" t="s">
        <v>7149</v>
      </c>
      <c r="I2465" s="9">
        <v>3617.252</v>
      </c>
      <c r="J2465" s="9">
        <v>35530</v>
      </c>
      <c r="K2465" s="9">
        <v>7.89</v>
      </c>
      <c r="L2465" s="9">
        <v>93.8</v>
      </c>
      <c r="M2465" s="9">
        <v>0.502</v>
      </c>
      <c r="N2465" s="9">
        <v>21.46</v>
      </c>
      <c r="O2465" s="9">
        <v>72651.917019999993</v>
      </c>
      <c r="P2465" s="9">
        <v>79208.26887</v>
      </c>
      <c r="Q2465" s="9">
        <v>7626.05</v>
      </c>
      <c r="R2465" s="12">
        <f>J2465*VLOOKUP(C2465,'Projeto Básico'!A:F,6,FALSE)</f>
        <v>97.655033573639841</v>
      </c>
    </row>
    <row r="2466" spans="1:18">
      <c r="A2466" t="str">
        <f t="shared" si="38"/>
        <v>CuruáPA</v>
      </c>
      <c r="B2466" s="21" t="s">
        <v>7027</v>
      </c>
      <c r="C2466" s="22" t="s">
        <v>27</v>
      </c>
      <c r="D2466" s="22" t="s">
        <v>65</v>
      </c>
      <c r="E2466" s="9" t="s">
        <v>7150</v>
      </c>
      <c r="F2466" s="9">
        <v>1502855</v>
      </c>
      <c r="G2466" s="9" t="s">
        <v>7151</v>
      </c>
      <c r="H2466" s="9" t="s">
        <v>7152</v>
      </c>
      <c r="I2466" s="9">
        <v>1431.134</v>
      </c>
      <c r="J2466" s="9">
        <v>14776</v>
      </c>
      <c r="K2466" s="9">
        <v>8.56</v>
      </c>
      <c r="L2466" s="9">
        <v>97.3</v>
      </c>
      <c r="M2466" s="9">
        <v>0.57799999999999996</v>
      </c>
      <c r="N2466" s="9">
        <v>21.19</v>
      </c>
      <c r="O2466" s="9">
        <v>33051.224170000001</v>
      </c>
      <c r="P2466" s="9">
        <v>33495.823250000001</v>
      </c>
      <c r="Q2466" s="9">
        <v>9612.2199999999993</v>
      </c>
      <c r="R2466" s="12">
        <f>J2466*VLOOKUP(C2466,'Projeto Básico'!A:F,6,FALSE)</f>
        <v>40.6121805821588</v>
      </c>
    </row>
    <row r="2467" spans="1:18">
      <c r="A2467" t="str">
        <f t="shared" si="38"/>
        <v>CuruçáPA</v>
      </c>
      <c r="B2467" s="21" t="s">
        <v>7027</v>
      </c>
      <c r="C2467" s="22" t="s">
        <v>27</v>
      </c>
      <c r="D2467" s="22" t="s">
        <v>65</v>
      </c>
      <c r="E2467" s="9" t="s">
        <v>7153</v>
      </c>
      <c r="F2467" s="9">
        <v>1502905</v>
      </c>
      <c r="G2467" s="9" t="s">
        <v>7154</v>
      </c>
      <c r="H2467" s="9" t="s">
        <v>7155</v>
      </c>
      <c r="I2467" s="9">
        <v>676.322</v>
      </c>
      <c r="J2467" s="9">
        <v>41093</v>
      </c>
      <c r="K2467" s="9">
        <v>50.98</v>
      </c>
      <c r="L2467" s="9">
        <v>97</v>
      </c>
      <c r="M2467" s="9">
        <v>0.58199999999999996</v>
      </c>
      <c r="N2467" s="9">
        <v>27.43</v>
      </c>
      <c r="O2467" s="9">
        <v>60042.56912</v>
      </c>
      <c r="P2467" s="9">
        <v>59252.606099999997</v>
      </c>
      <c r="Q2467" s="9">
        <v>8140.03</v>
      </c>
      <c r="R2467" s="12">
        <f>J2467*VLOOKUP(C2467,'Projeto Básico'!A:F,6,FALSE)</f>
        <v>112.94506880499809</v>
      </c>
    </row>
    <row r="2468" spans="1:18">
      <c r="A2468" t="str">
        <f t="shared" si="38"/>
        <v>Dom EliseuPA</v>
      </c>
      <c r="B2468" s="21" t="s">
        <v>7027</v>
      </c>
      <c r="C2468" s="22" t="s">
        <v>27</v>
      </c>
      <c r="D2468" s="22" t="s">
        <v>65</v>
      </c>
      <c r="E2468" s="9" t="s">
        <v>7156</v>
      </c>
      <c r="F2468" s="9">
        <v>1502939</v>
      </c>
      <c r="G2468" s="9" t="s">
        <v>7157</v>
      </c>
      <c r="H2468" s="9" t="s">
        <v>7158</v>
      </c>
      <c r="I2468" s="9">
        <v>5268.8090000000002</v>
      </c>
      <c r="J2468" s="9">
        <v>61206</v>
      </c>
      <c r="K2468" s="9">
        <v>9.74</v>
      </c>
      <c r="L2468" s="9">
        <v>95.7</v>
      </c>
      <c r="M2468" s="9">
        <v>0.61499999999999999</v>
      </c>
      <c r="N2468" s="9">
        <v>9.57</v>
      </c>
      <c r="O2468" s="9">
        <v>111042.54493</v>
      </c>
      <c r="P2468" s="9">
        <v>116470.64336</v>
      </c>
      <c r="Q2468" s="9">
        <v>12952.18</v>
      </c>
      <c r="R2468" s="12">
        <f>J2468*VLOOKUP(C2468,'Projeto Básico'!A:F,6,FALSE)</f>
        <v>168.22611834810581</v>
      </c>
    </row>
    <row r="2469" spans="1:18">
      <c r="A2469" t="str">
        <f t="shared" si="38"/>
        <v>Eldorado do CarajásPA</v>
      </c>
      <c r="B2469" s="21" t="s">
        <v>7027</v>
      </c>
      <c r="C2469" s="22" t="s">
        <v>27</v>
      </c>
      <c r="D2469" s="22" t="s">
        <v>65</v>
      </c>
      <c r="E2469" s="9" t="s">
        <v>7159</v>
      </c>
      <c r="F2469" s="9">
        <v>1502954</v>
      </c>
      <c r="G2469" s="9" t="s">
        <v>4509</v>
      </c>
      <c r="H2469" s="9" t="s">
        <v>7160</v>
      </c>
      <c r="I2469" s="9">
        <v>2956.6909999999998</v>
      </c>
      <c r="J2469" s="9">
        <v>34069</v>
      </c>
      <c r="K2469" s="9">
        <v>10.75</v>
      </c>
      <c r="L2469" s="9">
        <v>93.4</v>
      </c>
      <c r="M2469" s="9">
        <v>0.56000000000000005</v>
      </c>
      <c r="N2469" s="9">
        <v>10.92</v>
      </c>
      <c r="O2469" s="9">
        <v>66937.962849999996</v>
      </c>
      <c r="P2469" s="9">
        <v>64441.57028</v>
      </c>
      <c r="Q2469" s="9">
        <v>15342.53</v>
      </c>
      <c r="R2469" s="12">
        <f>J2469*VLOOKUP(C2469,'Projeto Básico'!A:F,6,FALSE)</f>
        <v>93.639441002542526</v>
      </c>
    </row>
    <row r="2470" spans="1:18">
      <c r="A2470" t="str">
        <f t="shared" si="38"/>
        <v>FaroPA</v>
      </c>
      <c r="B2470" s="21" t="s">
        <v>7027</v>
      </c>
      <c r="C2470" s="22" t="s">
        <v>27</v>
      </c>
      <c r="D2470" s="22" t="s">
        <v>65</v>
      </c>
      <c r="E2470" s="9" t="s">
        <v>7161</v>
      </c>
      <c r="F2470" s="9">
        <v>1503002</v>
      </c>
      <c r="G2470" s="9" t="s">
        <v>7162</v>
      </c>
      <c r="H2470" s="9" t="s">
        <v>7163</v>
      </c>
      <c r="I2470" s="9">
        <v>11771.669</v>
      </c>
      <c r="J2470" s="9">
        <v>6949</v>
      </c>
      <c r="K2470" s="9">
        <v>0.69</v>
      </c>
      <c r="L2470" s="9">
        <v>97.9</v>
      </c>
      <c r="M2470" s="9">
        <v>0.56299999999999994</v>
      </c>
      <c r="N2470" s="9">
        <v>26.85</v>
      </c>
      <c r="O2470" s="9">
        <v>21046.490529999999</v>
      </c>
      <c r="P2470" s="9">
        <v>18230.768039999999</v>
      </c>
      <c r="Q2470" s="9">
        <v>8992.73</v>
      </c>
      <c r="R2470" s="12">
        <f>J2470*VLOOKUP(C2470,'Projeto Básico'!A:F,6,FALSE)</f>
        <v>19.099488553425928</v>
      </c>
    </row>
    <row r="2471" spans="1:18">
      <c r="A2471" t="str">
        <f t="shared" si="38"/>
        <v>Floresta do AraguaiaPA</v>
      </c>
      <c r="B2471" s="21" t="s">
        <v>7027</v>
      </c>
      <c r="C2471" s="22" t="s">
        <v>27</v>
      </c>
      <c r="D2471" s="22" t="s">
        <v>65</v>
      </c>
      <c r="E2471" s="9" t="s">
        <v>7164</v>
      </c>
      <c r="F2471" s="9">
        <v>1503044</v>
      </c>
      <c r="G2471" s="9" t="s">
        <v>7165</v>
      </c>
      <c r="H2471" s="9" t="s">
        <v>7166</v>
      </c>
      <c r="I2471" s="9">
        <v>3444.2849999999999</v>
      </c>
      <c r="J2471" s="9">
        <v>20742</v>
      </c>
      <c r="K2471" s="9">
        <v>5.16</v>
      </c>
      <c r="L2471" s="9">
        <v>94.9</v>
      </c>
      <c r="M2471" s="9">
        <v>0.58299999999999996</v>
      </c>
      <c r="N2471" s="9">
        <v>3.36</v>
      </c>
      <c r="O2471" s="9">
        <v>48893.87844</v>
      </c>
      <c r="P2471" s="9">
        <v>50330.130440000001</v>
      </c>
      <c r="Q2471" s="9">
        <v>20176.54</v>
      </c>
      <c r="R2471" s="12">
        <f>J2471*VLOOKUP(C2471,'Projeto Básico'!A:F,6,FALSE)</f>
        <v>57.009870711636296</v>
      </c>
    </row>
    <row r="2472" spans="1:18">
      <c r="A2472" t="str">
        <f t="shared" si="38"/>
        <v>Garrafão do NortePA</v>
      </c>
      <c r="B2472" s="21" t="s">
        <v>7027</v>
      </c>
      <c r="C2472" s="22" t="s">
        <v>27</v>
      </c>
      <c r="D2472" s="22" t="s">
        <v>65</v>
      </c>
      <c r="E2472" s="9" t="s">
        <v>7167</v>
      </c>
      <c r="F2472" s="9">
        <v>1503077</v>
      </c>
      <c r="G2472" s="9" t="s">
        <v>7168</v>
      </c>
      <c r="H2472" s="9" t="s">
        <v>7169</v>
      </c>
      <c r="I2472" s="9">
        <v>1608.0139999999999</v>
      </c>
      <c r="J2472" s="9">
        <v>26155</v>
      </c>
      <c r="K2472" s="9">
        <v>15.66</v>
      </c>
      <c r="L2472" s="9">
        <v>94.2</v>
      </c>
      <c r="M2472" s="9">
        <v>0.52600000000000002</v>
      </c>
      <c r="N2472" s="9">
        <v>26.67</v>
      </c>
      <c r="O2472" s="9">
        <v>57724.159950000001</v>
      </c>
      <c r="P2472" s="9">
        <v>56175.43101</v>
      </c>
      <c r="Q2472" s="9">
        <v>9819.43</v>
      </c>
      <c r="R2472" s="12">
        <f>J2472*VLOOKUP(C2472,'Projeto Básico'!A:F,6,FALSE)</f>
        <v>71.887627444935262</v>
      </c>
    </row>
    <row r="2473" spans="1:18">
      <c r="A2473" t="str">
        <f t="shared" si="38"/>
        <v>Goianésia do ParáPA</v>
      </c>
      <c r="B2473" s="21" t="s">
        <v>7027</v>
      </c>
      <c r="C2473" s="22" t="s">
        <v>27</v>
      </c>
      <c r="D2473" s="22" t="s">
        <v>65</v>
      </c>
      <c r="E2473" s="9" t="s">
        <v>7170</v>
      </c>
      <c r="F2473" s="9">
        <v>1503093</v>
      </c>
      <c r="G2473" s="9" t="s">
        <v>2961</v>
      </c>
      <c r="H2473" s="9" t="s">
        <v>7171</v>
      </c>
      <c r="I2473" s="9">
        <v>7023.9480000000003</v>
      </c>
      <c r="J2473" s="9">
        <v>41678</v>
      </c>
      <c r="K2473" s="9">
        <v>4.33</v>
      </c>
      <c r="L2473" s="9">
        <v>93.6</v>
      </c>
      <c r="M2473" s="9">
        <v>0.56000000000000005</v>
      </c>
      <c r="N2473" s="9">
        <v>11.99</v>
      </c>
      <c r="O2473" s="9">
        <v>82360.242989999999</v>
      </c>
      <c r="P2473" s="9">
        <v>75321.493600000002</v>
      </c>
      <c r="Q2473" s="9">
        <v>9054.66</v>
      </c>
      <c r="R2473" s="12">
        <f>J2473*VLOOKUP(C2473,'Projeto Básico'!A:F,6,FALSE)</f>
        <v>114.55295494742926</v>
      </c>
    </row>
    <row r="2474" spans="1:18">
      <c r="A2474" t="str">
        <f t="shared" si="38"/>
        <v>GurupáPA</v>
      </c>
      <c r="B2474" s="21" t="s">
        <v>7027</v>
      </c>
      <c r="C2474" s="22" t="s">
        <v>27</v>
      </c>
      <c r="D2474" s="22" t="s">
        <v>65</v>
      </c>
      <c r="E2474" s="9" t="s">
        <v>7172</v>
      </c>
      <c r="F2474" s="9">
        <v>1503101</v>
      </c>
      <c r="G2474" s="9" t="s">
        <v>7173</v>
      </c>
      <c r="H2474" s="9" t="s">
        <v>7174</v>
      </c>
      <c r="I2474" s="9">
        <v>8570.2860000000001</v>
      </c>
      <c r="J2474" s="9">
        <v>34127</v>
      </c>
      <c r="K2474" s="9">
        <v>3.4</v>
      </c>
      <c r="L2474" s="9">
        <v>88</v>
      </c>
      <c r="M2474" s="9">
        <v>0.50900000000000001</v>
      </c>
      <c r="N2474" s="9">
        <v>12.48</v>
      </c>
      <c r="O2474" s="9">
        <v>77395.8511</v>
      </c>
      <c r="P2474" s="9">
        <v>82281.782170000006</v>
      </c>
      <c r="Q2474" s="9">
        <v>8722.93</v>
      </c>
      <c r="R2474" s="12">
        <f>J2474*VLOOKUP(C2474,'Projeto Básico'!A:F,6,FALSE)</f>
        <v>93.79885535512544</v>
      </c>
    </row>
    <row r="2475" spans="1:18">
      <c r="A2475" t="str">
        <f t="shared" si="38"/>
        <v>Igarapé-AçuPA</v>
      </c>
      <c r="B2475" s="21" t="s">
        <v>7027</v>
      </c>
      <c r="C2475" s="22" t="s">
        <v>27</v>
      </c>
      <c r="D2475" s="22" t="s">
        <v>65</v>
      </c>
      <c r="E2475" s="9" t="s">
        <v>7175</v>
      </c>
      <c r="F2475" s="9">
        <v>1503200</v>
      </c>
      <c r="G2475" s="9" t="s">
        <v>7176</v>
      </c>
      <c r="H2475" s="9" t="s">
        <v>7177</v>
      </c>
      <c r="I2475" s="9">
        <v>785.98299999999995</v>
      </c>
      <c r="J2475" s="9">
        <v>39234</v>
      </c>
      <c r="K2475" s="9">
        <v>45.66</v>
      </c>
      <c r="L2475" s="9">
        <v>96.2</v>
      </c>
      <c r="M2475" s="9">
        <v>0.59499999999999997</v>
      </c>
      <c r="N2475" s="9">
        <v>25.5</v>
      </c>
      <c r="O2475" s="9">
        <v>58149.088539999997</v>
      </c>
      <c r="P2475" s="9">
        <v>57145.395080000002</v>
      </c>
      <c r="Q2475" s="9">
        <v>9718.81</v>
      </c>
      <c r="R2475" s="12">
        <f>J2475*VLOOKUP(C2475,'Projeto Básico'!A:F,6,FALSE)</f>
        <v>107.8355639523835</v>
      </c>
    </row>
    <row r="2476" spans="1:18">
      <c r="A2476" t="str">
        <f t="shared" si="38"/>
        <v>Igarapé-MiriPA</v>
      </c>
      <c r="B2476" s="21" t="s">
        <v>7027</v>
      </c>
      <c r="C2476" s="22" t="s">
        <v>27</v>
      </c>
      <c r="D2476" s="22" t="s">
        <v>65</v>
      </c>
      <c r="E2476" s="9" t="s">
        <v>7178</v>
      </c>
      <c r="F2476" s="9">
        <v>1503309</v>
      </c>
      <c r="G2476" s="9" t="s">
        <v>7179</v>
      </c>
      <c r="H2476" s="9" t="s">
        <v>7180</v>
      </c>
      <c r="I2476" s="9">
        <v>1996.79</v>
      </c>
      <c r="J2476" s="9">
        <v>63367</v>
      </c>
      <c r="K2476" s="9">
        <v>29.08</v>
      </c>
      <c r="L2476" s="9">
        <v>93.5</v>
      </c>
      <c r="M2476" s="9">
        <v>0.54700000000000004</v>
      </c>
      <c r="N2476" s="9">
        <v>16.78</v>
      </c>
      <c r="O2476" s="9">
        <v>11742.90105</v>
      </c>
      <c r="P2476" s="9">
        <v>17950.73834</v>
      </c>
      <c r="Q2476" s="9">
        <v>9957.57</v>
      </c>
      <c r="R2476" s="12">
        <f>J2476*VLOOKUP(C2476,'Projeto Básico'!A:F,6,FALSE)</f>
        <v>174.16567724347976</v>
      </c>
    </row>
    <row r="2477" spans="1:18">
      <c r="A2477" t="str">
        <f t="shared" si="38"/>
        <v>InhangapiPA</v>
      </c>
      <c r="B2477" s="21" t="s">
        <v>7027</v>
      </c>
      <c r="C2477" s="22" t="s">
        <v>27</v>
      </c>
      <c r="D2477" s="22" t="s">
        <v>65</v>
      </c>
      <c r="E2477" s="9" t="s">
        <v>7181</v>
      </c>
      <c r="F2477" s="9">
        <v>1503408</v>
      </c>
      <c r="G2477" s="9" t="s">
        <v>7182</v>
      </c>
      <c r="H2477" s="9" t="s">
        <v>7183</v>
      </c>
      <c r="I2477" s="9">
        <v>472.60500000000002</v>
      </c>
      <c r="J2477" s="9">
        <v>12009</v>
      </c>
      <c r="K2477" s="9">
        <v>21.29</v>
      </c>
      <c r="L2477" s="9">
        <v>97.3</v>
      </c>
      <c r="M2477" s="9">
        <v>0.57199999999999995</v>
      </c>
      <c r="N2477" s="9">
        <v>11.17</v>
      </c>
      <c r="O2477" s="9">
        <v>21653.821059999998</v>
      </c>
      <c r="P2477" s="9">
        <v>21665.89057</v>
      </c>
      <c r="Q2477" s="9">
        <v>13134.72</v>
      </c>
      <c r="R2477" s="12">
        <f>J2477*VLOOKUP(C2477,'Projeto Básico'!A:F,6,FALSE)</f>
        <v>33.007016554625409</v>
      </c>
    </row>
    <row r="2478" spans="1:18">
      <c r="A2478" t="str">
        <f t="shared" si="38"/>
        <v>Ipixuna do ParáPA</v>
      </c>
      <c r="B2478" s="21" t="s">
        <v>7027</v>
      </c>
      <c r="C2478" s="22" t="s">
        <v>27</v>
      </c>
      <c r="D2478" s="22" t="s">
        <v>65</v>
      </c>
      <c r="E2478" s="9" t="s">
        <v>7184</v>
      </c>
      <c r="F2478" s="9">
        <v>1503457</v>
      </c>
      <c r="G2478" s="9" t="s">
        <v>568</v>
      </c>
      <c r="H2478" s="9" t="s">
        <v>7185</v>
      </c>
      <c r="I2478" s="9">
        <v>5215.5550000000003</v>
      </c>
      <c r="J2478" s="9">
        <v>67170</v>
      </c>
      <c r="K2478" s="9">
        <v>9.84</v>
      </c>
      <c r="L2478" s="9">
        <v>74.8</v>
      </c>
      <c r="M2478" s="9">
        <v>0.48899999999999999</v>
      </c>
      <c r="N2478" s="9">
        <v>20.8</v>
      </c>
      <c r="O2478" s="9">
        <v>94628.638550000003</v>
      </c>
      <c r="P2478" s="9">
        <v>110335.92098</v>
      </c>
      <c r="Q2478" s="9">
        <v>9252.6</v>
      </c>
      <c r="R2478" s="12">
        <f>J2478*VLOOKUP(C2478,'Projeto Básico'!A:F,6,FALSE)</f>
        <v>184.61831143094253</v>
      </c>
    </row>
    <row r="2479" spans="1:18">
      <c r="A2479" t="str">
        <f t="shared" si="38"/>
        <v>IrituiaPA</v>
      </c>
      <c r="B2479" s="21" t="s">
        <v>7027</v>
      </c>
      <c r="C2479" s="22" t="s">
        <v>27</v>
      </c>
      <c r="D2479" s="22" t="s">
        <v>65</v>
      </c>
      <c r="E2479" s="9" t="s">
        <v>7186</v>
      </c>
      <c r="F2479" s="9">
        <v>1503507</v>
      </c>
      <c r="G2479" s="9" t="s">
        <v>7187</v>
      </c>
      <c r="H2479" s="9" t="s">
        <v>7188</v>
      </c>
      <c r="I2479" s="9">
        <v>1385.2090000000001</v>
      </c>
      <c r="J2479" s="9">
        <v>32639</v>
      </c>
      <c r="K2479" s="9">
        <v>22.74</v>
      </c>
      <c r="L2479" s="9">
        <v>97.3</v>
      </c>
      <c r="M2479" s="9">
        <v>0.55900000000000005</v>
      </c>
      <c r="N2479" s="9">
        <v>19.09</v>
      </c>
      <c r="O2479" s="9">
        <v>52234.85125</v>
      </c>
      <c r="P2479" s="9">
        <v>53722.530120000003</v>
      </c>
      <c r="Q2479" s="9">
        <v>7643.05</v>
      </c>
      <c r="R2479" s="12">
        <f>J2479*VLOOKUP(C2479,'Projeto Básico'!A:F,6,FALSE)</f>
        <v>89.709052654377444</v>
      </c>
    </row>
    <row r="2480" spans="1:18">
      <c r="A2480" t="str">
        <f t="shared" si="38"/>
        <v>ItaitubaPA</v>
      </c>
      <c r="B2480" s="21" t="s">
        <v>7027</v>
      </c>
      <c r="C2480" s="22" t="s">
        <v>27</v>
      </c>
      <c r="D2480" s="22" t="s">
        <v>65</v>
      </c>
      <c r="E2480" s="9" t="s">
        <v>7189</v>
      </c>
      <c r="F2480" s="9">
        <v>1503606</v>
      </c>
      <c r="G2480" s="9" t="s">
        <v>7190</v>
      </c>
      <c r="H2480" s="9" t="s">
        <v>7191</v>
      </c>
      <c r="I2480" s="9">
        <v>62042.472000000002</v>
      </c>
      <c r="J2480" s="9">
        <v>101541</v>
      </c>
      <c r="K2480" s="9">
        <v>1.57</v>
      </c>
      <c r="L2480" s="9">
        <v>94.4</v>
      </c>
      <c r="M2480" s="9">
        <v>0.64</v>
      </c>
      <c r="N2480" s="9">
        <v>18.190000000000001</v>
      </c>
      <c r="O2480" s="9">
        <v>224773.09466999999</v>
      </c>
      <c r="P2480" s="9">
        <v>228882.16370999999</v>
      </c>
      <c r="Q2480" s="9">
        <v>25900.080000000002</v>
      </c>
      <c r="R2480" s="12">
        <f>J2480*VLOOKUP(C2480,'Projeto Básico'!A:F,6,FALSE)</f>
        <v>279.0878064762444</v>
      </c>
    </row>
    <row r="2481" spans="1:18">
      <c r="A2481" t="str">
        <f t="shared" si="38"/>
        <v>ItupirangaPA</v>
      </c>
      <c r="B2481" s="21" t="s">
        <v>7027</v>
      </c>
      <c r="C2481" s="22" t="s">
        <v>27</v>
      </c>
      <c r="D2481" s="22" t="s">
        <v>65</v>
      </c>
      <c r="E2481" s="9" t="s">
        <v>7192</v>
      </c>
      <c r="F2481" s="9">
        <v>1503705</v>
      </c>
      <c r="G2481" s="9" t="s">
        <v>7193</v>
      </c>
      <c r="H2481" s="9" t="s">
        <v>7194</v>
      </c>
      <c r="I2481" s="9">
        <v>7880.1090000000004</v>
      </c>
      <c r="J2481" s="9">
        <v>53439</v>
      </c>
      <c r="K2481" s="9">
        <v>6.5</v>
      </c>
      <c r="L2481" s="9">
        <v>91.2</v>
      </c>
      <c r="M2481" s="9">
        <v>0.52800000000000002</v>
      </c>
      <c r="N2481" s="9">
        <v>15.44</v>
      </c>
      <c r="O2481" s="9">
        <v>99510.100080000004</v>
      </c>
      <c r="P2481" s="9">
        <v>98144.22451</v>
      </c>
      <c r="Q2481" s="9">
        <v>12339.48</v>
      </c>
      <c r="R2481" s="12">
        <f>J2481*VLOOKUP(C2481,'Projeto Básico'!A:F,6,FALSE)</f>
        <v>146.87833771859667</v>
      </c>
    </row>
    <row r="2482" spans="1:18">
      <c r="A2482" t="str">
        <f t="shared" si="38"/>
        <v>JacareacangaPA</v>
      </c>
      <c r="B2482" s="21" t="s">
        <v>7027</v>
      </c>
      <c r="C2482" s="22" t="s">
        <v>27</v>
      </c>
      <c r="D2482" s="22" t="s">
        <v>65</v>
      </c>
      <c r="E2482" s="9" t="s">
        <v>7195</v>
      </c>
      <c r="F2482" s="9">
        <v>1503754</v>
      </c>
      <c r="G2482" s="9" t="s">
        <v>7196</v>
      </c>
      <c r="H2482" s="9" t="s">
        <v>7197</v>
      </c>
      <c r="I2482" s="9">
        <v>53304.563000000002</v>
      </c>
      <c r="J2482" s="9">
        <v>6952</v>
      </c>
      <c r="K2482" s="9">
        <v>0.26</v>
      </c>
      <c r="L2482" s="9">
        <v>90.1</v>
      </c>
      <c r="M2482" s="9">
        <v>0.505</v>
      </c>
      <c r="N2482" s="9">
        <v>18.05</v>
      </c>
      <c r="O2482" s="9">
        <v>117218.23138</v>
      </c>
      <c r="P2482" s="9">
        <v>86152.290080000006</v>
      </c>
      <c r="Q2482" s="9">
        <v>75936.800000000003</v>
      </c>
      <c r="R2482" s="12">
        <f>J2482*VLOOKUP(C2482,'Projeto Básico'!A:F,6,FALSE)</f>
        <v>19.107734123387115</v>
      </c>
    </row>
    <row r="2483" spans="1:18">
      <c r="A2483" t="str">
        <f t="shared" si="38"/>
        <v>JacundáPA</v>
      </c>
      <c r="B2483" s="21" t="s">
        <v>7027</v>
      </c>
      <c r="C2483" s="22" t="s">
        <v>27</v>
      </c>
      <c r="D2483" s="22" t="s">
        <v>65</v>
      </c>
      <c r="E2483" s="9" t="s">
        <v>7198</v>
      </c>
      <c r="F2483" s="9">
        <v>1503804</v>
      </c>
      <c r="G2483" s="9" t="s">
        <v>7199</v>
      </c>
      <c r="H2483" s="9" t="s">
        <v>7200</v>
      </c>
      <c r="I2483" s="9">
        <v>2008.3150000000001</v>
      </c>
      <c r="J2483" s="9">
        <v>60517</v>
      </c>
      <c r="K2483" s="9">
        <v>25.57</v>
      </c>
      <c r="L2483" s="9">
        <v>96.3</v>
      </c>
      <c r="M2483" s="9">
        <v>0.622</v>
      </c>
      <c r="N2483" s="9">
        <v>10.39</v>
      </c>
      <c r="O2483" s="9">
        <v>88616.47107</v>
      </c>
      <c r="P2483" s="9">
        <v>71996.380510000003</v>
      </c>
      <c r="Q2483" s="9">
        <v>8846.2199999999993</v>
      </c>
      <c r="R2483" s="12">
        <f>J2483*VLOOKUP(C2483,'Projeto Básico'!A:F,6,FALSE)</f>
        <v>166.33238578035358</v>
      </c>
    </row>
    <row r="2484" spans="1:18">
      <c r="A2484" t="str">
        <f t="shared" si="38"/>
        <v>JurutiPA</v>
      </c>
      <c r="B2484" s="21" t="s">
        <v>7027</v>
      </c>
      <c r="C2484" s="22" t="s">
        <v>27</v>
      </c>
      <c r="D2484" s="22" t="s">
        <v>65</v>
      </c>
      <c r="E2484" s="9" t="s">
        <v>7201</v>
      </c>
      <c r="F2484" s="9">
        <v>1503903</v>
      </c>
      <c r="G2484" s="9" t="s">
        <v>7202</v>
      </c>
      <c r="H2484" s="9" t="s">
        <v>7203</v>
      </c>
      <c r="I2484" s="9">
        <v>8305.4539999999997</v>
      </c>
      <c r="J2484" s="9">
        <v>59961</v>
      </c>
      <c r="K2484" s="9">
        <v>5.67</v>
      </c>
      <c r="L2484" s="9">
        <v>96.6</v>
      </c>
      <c r="M2484" s="9">
        <v>0.59199999999999997</v>
      </c>
      <c r="N2484" s="9">
        <v>15.81</v>
      </c>
      <c r="O2484" s="9">
        <v>141157.35722000001</v>
      </c>
      <c r="P2484" s="9">
        <v>126560.94073</v>
      </c>
      <c r="Q2484" s="9">
        <v>23180.49</v>
      </c>
      <c r="R2484" s="12">
        <f>J2484*VLOOKUP(C2484,'Projeto Básico'!A:F,6,FALSE)</f>
        <v>164.80420681421387</v>
      </c>
    </row>
    <row r="2485" spans="1:18">
      <c r="A2485" t="str">
        <f t="shared" si="38"/>
        <v>Limoeiro do AjuruPA</v>
      </c>
      <c r="B2485" s="21" t="s">
        <v>7027</v>
      </c>
      <c r="C2485" s="22" t="s">
        <v>27</v>
      </c>
      <c r="D2485" s="22" t="s">
        <v>65</v>
      </c>
      <c r="E2485" s="9" t="s">
        <v>7204</v>
      </c>
      <c r="F2485" s="9">
        <v>1504000</v>
      </c>
      <c r="G2485" s="9" t="s">
        <v>7205</v>
      </c>
      <c r="H2485" s="9" t="s">
        <v>7206</v>
      </c>
      <c r="I2485" s="9">
        <v>1490.1859999999999</v>
      </c>
      <c r="J2485" s="9">
        <v>29623</v>
      </c>
      <c r="K2485" s="9">
        <v>16.79</v>
      </c>
      <c r="L2485" s="9">
        <v>97.7</v>
      </c>
      <c r="M2485" s="9">
        <v>0.54100000000000004</v>
      </c>
      <c r="N2485" s="9">
        <v>17.350000000000001</v>
      </c>
      <c r="O2485" s="9">
        <v>54455.330529999999</v>
      </c>
      <c r="P2485" s="9">
        <v>49204.630469999996</v>
      </c>
      <c r="Q2485" s="9">
        <v>16551.599999999999</v>
      </c>
      <c r="R2485" s="12">
        <f>J2485*VLOOKUP(C2485,'Projeto Básico'!A:F,6,FALSE)</f>
        <v>81.419506320065665</v>
      </c>
    </row>
    <row r="2486" spans="1:18">
      <c r="A2486" t="str">
        <f t="shared" si="38"/>
        <v>Mãe do RioPA</v>
      </c>
      <c r="B2486" s="21" t="s">
        <v>7027</v>
      </c>
      <c r="C2486" s="22" t="s">
        <v>27</v>
      </c>
      <c r="D2486" s="22" t="s">
        <v>65</v>
      </c>
      <c r="E2486" s="9" t="s">
        <v>7207</v>
      </c>
      <c r="F2486" s="9">
        <v>1504059</v>
      </c>
      <c r="G2486" s="9" t="s">
        <v>7208</v>
      </c>
      <c r="H2486" s="9" t="s">
        <v>7209</v>
      </c>
      <c r="I2486" s="9">
        <v>469.34100000000001</v>
      </c>
      <c r="J2486" s="9">
        <v>30389</v>
      </c>
      <c r="K2486" s="9">
        <v>59.43</v>
      </c>
      <c r="L2486" s="9">
        <v>96.5</v>
      </c>
      <c r="M2486" s="9">
        <v>0.59899999999999998</v>
      </c>
      <c r="N2486" s="9">
        <v>22.3</v>
      </c>
      <c r="O2486" s="9">
        <v>67174.770199999999</v>
      </c>
      <c r="P2486" s="9">
        <v>64858.614950000003</v>
      </c>
      <c r="Q2486" s="9">
        <v>10719.26</v>
      </c>
      <c r="R2486" s="12">
        <f>J2486*VLOOKUP(C2486,'Projeto Básico'!A:F,6,FALSE)</f>
        <v>83.524875183488348</v>
      </c>
    </row>
    <row r="2487" spans="1:18">
      <c r="A2487" t="str">
        <f t="shared" si="38"/>
        <v>Magalhães BarataPA</v>
      </c>
      <c r="B2487" s="21" t="s">
        <v>7027</v>
      </c>
      <c r="C2487" s="22" t="s">
        <v>27</v>
      </c>
      <c r="D2487" s="22" t="s">
        <v>65</v>
      </c>
      <c r="E2487" s="9" t="s">
        <v>7210</v>
      </c>
      <c r="F2487" s="9">
        <v>1504109</v>
      </c>
      <c r="G2487" s="9" t="s">
        <v>7211</v>
      </c>
      <c r="H2487" s="9" t="s">
        <v>7212</v>
      </c>
      <c r="I2487" s="9">
        <v>323.98399999999998</v>
      </c>
      <c r="J2487" s="9">
        <v>8598</v>
      </c>
      <c r="K2487" s="9">
        <v>24.95</v>
      </c>
      <c r="L2487" s="9">
        <v>98.4</v>
      </c>
      <c r="M2487" s="9">
        <v>0.59699999999999998</v>
      </c>
      <c r="N2487" s="9">
        <v>11.11</v>
      </c>
      <c r="O2487" s="9">
        <v>19389.622139999999</v>
      </c>
      <c r="P2487" s="9">
        <v>19979.1705</v>
      </c>
      <c r="Q2487" s="9">
        <v>10870.62</v>
      </c>
      <c r="R2487" s="12">
        <f>J2487*VLOOKUP(C2487,'Projeto Básico'!A:F,6,FALSE)</f>
        <v>23.631803508757539</v>
      </c>
    </row>
    <row r="2488" spans="1:18">
      <c r="A2488" t="str">
        <f t="shared" si="38"/>
        <v>MarabáPA</v>
      </c>
      <c r="B2488" s="21" t="s">
        <v>7027</v>
      </c>
      <c r="C2488" s="22" t="s">
        <v>27</v>
      </c>
      <c r="D2488" s="22" t="s">
        <v>65</v>
      </c>
      <c r="E2488" s="9" t="s">
        <v>7213</v>
      </c>
      <c r="F2488" s="9">
        <v>1504208</v>
      </c>
      <c r="G2488" s="9" t="s">
        <v>7214</v>
      </c>
      <c r="H2488" s="9" t="s">
        <v>7215</v>
      </c>
      <c r="I2488" s="9">
        <v>15128.058000000001</v>
      </c>
      <c r="J2488" s="9">
        <v>287664</v>
      </c>
      <c r="K2488" s="9">
        <v>15.45</v>
      </c>
      <c r="L2488" s="9">
        <v>94.7</v>
      </c>
      <c r="M2488" s="9">
        <v>0.66800000000000004</v>
      </c>
      <c r="N2488" s="9">
        <v>13.93</v>
      </c>
      <c r="O2488" s="9">
        <v>836646.90994000004</v>
      </c>
      <c r="P2488" s="9">
        <v>718801.77748000005</v>
      </c>
      <c r="Q2488" s="9">
        <v>45602.1</v>
      </c>
      <c r="R2488" s="12">
        <f>J2488*VLOOKUP(C2488,'Projeto Básico'!A:F,6,FALSE)</f>
        <v>790.65121243815179</v>
      </c>
    </row>
    <row r="2489" spans="1:18">
      <c r="A2489" t="str">
        <f t="shared" si="38"/>
        <v>MaracanãPA</v>
      </c>
      <c r="B2489" s="21" t="s">
        <v>7027</v>
      </c>
      <c r="C2489" s="22" t="s">
        <v>27</v>
      </c>
      <c r="D2489" s="22" t="s">
        <v>65</v>
      </c>
      <c r="E2489" s="9" t="s">
        <v>7216</v>
      </c>
      <c r="F2489" s="9">
        <v>1504307</v>
      </c>
      <c r="G2489" s="9" t="s">
        <v>7217</v>
      </c>
      <c r="H2489" s="9" t="s">
        <v>7218</v>
      </c>
      <c r="I2489" s="9">
        <v>807.62800000000004</v>
      </c>
      <c r="J2489" s="9">
        <v>29559</v>
      </c>
      <c r="K2489" s="9">
        <v>33.159999999999997</v>
      </c>
      <c r="L2489" s="9">
        <v>98.1</v>
      </c>
      <c r="M2489" s="9">
        <v>0.56999999999999995</v>
      </c>
      <c r="N2489" s="9">
        <v>8.4</v>
      </c>
      <c r="O2489" s="9">
        <v>57265.254789999999</v>
      </c>
      <c r="P2489" s="9">
        <v>58169.257640000003</v>
      </c>
      <c r="Q2489" s="9">
        <v>8655.11</v>
      </c>
      <c r="R2489" s="12">
        <f>J2489*VLOOKUP(C2489,'Projeto Básico'!A:F,6,FALSE)</f>
        <v>81.243600827560371</v>
      </c>
    </row>
    <row r="2490" spans="1:18">
      <c r="A2490" t="str">
        <f t="shared" si="38"/>
        <v>MarapanimPA</v>
      </c>
      <c r="B2490" s="21" t="s">
        <v>7027</v>
      </c>
      <c r="C2490" s="22" t="s">
        <v>27</v>
      </c>
      <c r="D2490" s="22" t="s">
        <v>65</v>
      </c>
      <c r="E2490" s="9" t="s">
        <v>7219</v>
      </c>
      <c r="F2490" s="9">
        <v>1504406</v>
      </c>
      <c r="G2490" s="9" t="s">
        <v>7220</v>
      </c>
      <c r="H2490" s="9" t="s">
        <v>7221</v>
      </c>
      <c r="I2490" s="9">
        <v>804.625</v>
      </c>
      <c r="J2490" s="9">
        <v>28563</v>
      </c>
      <c r="K2490" s="9">
        <v>33.42</v>
      </c>
      <c r="L2490" s="9">
        <v>99</v>
      </c>
      <c r="M2490" s="9">
        <v>0.60899999999999999</v>
      </c>
      <c r="N2490" s="9">
        <v>12.86</v>
      </c>
      <c r="O2490" s="9">
        <v>50720.955970000003</v>
      </c>
      <c r="P2490" s="9">
        <v>52498.346310000001</v>
      </c>
      <c r="Q2490" s="9">
        <v>8701.2000000000007</v>
      </c>
      <c r="R2490" s="12">
        <f>J2490*VLOOKUP(C2490,'Projeto Básico'!A:F,6,FALSE)</f>
        <v>78.506071600446802</v>
      </c>
    </row>
    <row r="2491" spans="1:18">
      <c r="A2491" t="str">
        <f t="shared" si="38"/>
        <v>MaritubaPA</v>
      </c>
      <c r="B2491" s="21" t="s">
        <v>7027</v>
      </c>
      <c r="C2491" s="22" t="s">
        <v>27</v>
      </c>
      <c r="D2491" s="22" t="s">
        <v>65</v>
      </c>
      <c r="E2491" s="9" t="s">
        <v>7222</v>
      </c>
      <c r="F2491" s="9">
        <v>1504422</v>
      </c>
      <c r="G2491" s="9" t="s">
        <v>7223</v>
      </c>
      <c r="H2491" s="9" t="s">
        <v>7224</v>
      </c>
      <c r="I2491" s="9">
        <v>103.214</v>
      </c>
      <c r="J2491" s="9">
        <v>135812</v>
      </c>
      <c r="K2491" s="9">
        <v>1047.44</v>
      </c>
      <c r="L2491" s="9">
        <v>95.5</v>
      </c>
      <c r="M2491" s="9">
        <v>0.67600000000000005</v>
      </c>
      <c r="N2491" s="9">
        <v>12.61</v>
      </c>
      <c r="O2491" s="9">
        <v>286754.42845000001</v>
      </c>
      <c r="P2491" s="9">
        <v>273770.00362999999</v>
      </c>
      <c r="Q2491" s="9">
        <v>15576.91</v>
      </c>
      <c r="R2491" s="12">
        <f>J2491*VLOOKUP(C2491,'Projeto Básico'!A:F,6,FALSE)</f>
        <v>373.28244918950674</v>
      </c>
    </row>
    <row r="2492" spans="1:18">
      <c r="A2492" t="str">
        <f t="shared" si="38"/>
        <v>MedicilândiaPA</v>
      </c>
      <c r="B2492" s="21" t="s">
        <v>7027</v>
      </c>
      <c r="C2492" s="22" t="s">
        <v>27</v>
      </c>
      <c r="D2492" s="22" t="s">
        <v>65</v>
      </c>
      <c r="E2492" s="9" t="s">
        <v>7225</v>
      </c>
      <c r="F2492" s="9">
        <v>1504455</v>
      </c>
      <c r="G2492" s="9" t="s">
        <v>7226</v>
      </c>
      <c r="H2492" s="9" t="s">
        <v>7227</v>
      </c>
      <c r="I2492" s="9">
        <v>8272.6290000000008</v>
      </c>
      <c r="J2492" s="9">
        <v>32347</v>
      </c>
      <c r="K2492" s="9">
        <v>3.3</v>
      </c>
      <c r="L2492" s="9">
        <v>94.5</v>
      </c>
      <c r="M2492" s="9">
        <v>0.58199999999999996</v>
      </c>
      <c r="N2492" s="9">
        <v>6.3</v>
      </c>
      <c r="O2492" s="9">
        <v>57303.556420000001</v>
      </c>
      <c r="P2492" s="9">
        <v>56785.706389999999</v>
      </c>
      <c r="Q2492" s="9">
        <v>27408.74</v>
      </c>
      <c r="R2492" s="12">
        <f>J2492*VLOOKUP(C2492,'Projeto Básico'!A:F,6,FALSE)</f>
        <v>88.906483844822063</v>
      </c>
    </row>
    <row r="2493" spans="1:18">
      <c r="A2493" t="str">
        <f t="shared" si="38"/>
        <v>MelgaçoPA</v>
      </c>
      <c r="B2493" s="21" t="s">
        <v>7027</v>
      </c>
      <c r="C2493" s="22" t="s">
        <v>27</v>
      </c>
      <c r="D2493" s="22" t="s">
        <v>65</v>
      </c>
      <c r="E2493" s="9" t="s">
        <v>7228</v>
      </c>
      <c r="F2493" s="9">
        <v>1504505</v>
      </c>
      <c r="G2493" s="9" t="s">
        <v>7229</v>
      </c>
      <c r="H2493" s="9" t="s">
        <v>7230</v>
      </c>
      <c r="I2493" s="9">
        <v>6774.0649999999996</v>
      </c>
      <c r="J2493" s="9">
        <v>28121</v>
      </c>
      <c r="K2493" s="9">
        <v>3.66</v>
      </c>
      <c r="L2493" s="9">
        <v>85.4</v>
      </c>
      <c r="M2493" s="9">
        <v>0.41799999999999998</v>
      </c>
      <c r="N2493" s="9">
        <v>18.52</v>
      </c>
      <c r="O2493" s="9">
        <v>59151.305990000001</v>
      </c>
      <c r="P2493" s="9">
        <v>67634.091759999996</v>
      </c>
      <c r="Q2493" s="9">
        <v>7035</v>
      </c>
      <c r="R2493" s="12">
        <f>J2493*VLOOKUP(C2493,'Projeto Básico'!A:F,6,FALSE)</f>
        <v>77.29122429283214</v>
      </c>
    </row>
    <row r="2494" spans="1:18">
      <c r="A2494" t="str">
        <f t="shared" si="38"/>
        <v>MocajubaPA</v>
      </c>
      <c r="B2494" s="21" t="s">
        <v>7027</v>
      </c>
      <c r="C2494" s="22" t="s">
        <v>27</v>
      </c>
      <c r="D2494" s="22" t="s">
        <v>65</v>
      </c>
      <c r="E2494" s="9" t="s">
        <v>7231</v>
      </c>
      <c r="F2494" s="9">
        <v>1504604</v>
      </c>
      <c r="G2494" s="9" t="s">
        <v>7232</v>
      </c>
      <c r="H2494" s="9" t="s">
        <v>7233</v>
      </c>
      <c r="I2494" s="9">
        <v>871.17100000000005</v>
      </c>
      <c r="J2494" s="9">
        <v>31917</v>
      </c>
      <c r="K2494" s="9">
        <v>30.7</v>
      </c>
      <c r="L2494" s="9">
        <v>96.5</v>
      </c>
      <c r="M2494" s="9">
        <v>0.57499999999999996</v>
      </c>
      <c r="N2494" s="9">
        <v>12.47</v>
      </c>
      <c r="O2494" s="9">
        <v>57577.135759999997</v>
      </c>
      <c r="P2494" s="9">
        <v>57750.106829999997</v>
      </c>
      <c r="Q2494" s="9">
        <v>15738.68</v>
      </c>
      <c r="R2494" s="12">
        <f>J2494*VLOOKUP(C2494,'Projeto Básico'!A:F,6,FALSE)</f>
        <v>87.724618817052146</v>
      </c>
    </row>
    <row r="2495" spans="1:18">
      <c r="A2495" t="str">
        <f t="shared" si="38"/>
        <v>MojuPA</v>
      </c>
      <c r="B2495" s="21" t="s">
        <v>7027</v>
      </c>
      <c r="C2495" s="22" t="s">
        <v>27</v>
      </c>
      <c r="D2495" s="22" t="s">
        <v>65</v>
      </c>
      <c r="E2495" s="9" t="s">
        <v>7234</v>
      </c>
      <c r="F2495" s="9">
        <v>1504703</v>
      </c>
      <c r="G2495" s="9" t="s">
        <v>7235</v>
      </c>
      <c r="H2495" s="9" t="s">
        <v>7236</v>
      </c>
      <c r="I2495" s="9">
        <v>9094.1389999999992</v>
      </c>
      <c r="J2495" s="9">
        <v>84251</v>
      </c>
      <c r="K2495" s="9">
        <v>7.7</v>
      </c>
      <c r="L2495" s="9">
        <v>93.1</v>
      </c>
      <c r="M2495" s="9">
        <v>0.54700000000000004</v>
      </c>
      <c r="N2495" s="9">
        <v>18.36</v>
      </c>
      <c r="O2495" s="9">
        <v>150468.64950999999</v>
      </c>
      <c r="P2495" s="9">
        <v>164104.15873</v>
      </c>
      <c r="Q2495" s="9">
        <v>15227.44</v>
      </c>
      <c r="R2495" s="12">
        <f>J2495*VLOOKUP(C2495,'Projeto Básico'!A:F,6,FALSE)</f>
        <v>231.56583826661216</v>
      </c>
    </row>
    <row r="2496" spans="1:18">
      <c r="A2496" t="str">
        <f t="shared" si="38"/>
        <v>Mojuí dos CamposPA</v>
      </c>
      <c r="B2496" s="21" t="s">
        <v>7027</v>
      </c>
      <c r="C2496" s="22" t="s">
        <v>27</v>
      </c>
      <c r="D2496" s="22" t="s">
        <v>65</v>
      </c>
      <c r="E2496" s="9" t="s">
        <v>7237</v>
      </c>
      <c r="F2496" s="9">
        <v>1504752</v>
      </c>
      <c r="G2496" s="9" t="s">
        <v>7238</v>
      </c>
      <c r="H2496" s="9" t="s">
        <v>7239</v>
      </c>
      <c r="I2496" s="9">
        <v>4988.2359999999999</v>
      </c>
      <c r="J2496" s="9">
        <v>16282</v>
      </c>
      <c r="K2496" s="9" t="s">
        <v>151</v>
      </c>
      <c r="L2496" s="9" t="s">
        <v>151</v>
      </c>
      <c r="M2496" s="9" t="s">
        <v>151</v>
      </c>
      <c r="N2496" s="9">
        <v>10.56</v>
      </c>
      <c r="O2496" s="9">
        <v>39438.712</v>
      </c>
      <c r="P2496" s="9">
        <v>41276.387179999998</v>
      </c>
      <c r="Q2496" s="9">
        <v>11992.63</v>
      </c>
      <c r="R2496" s="12">
        <f>J2496*VLOOKUP(C2496,'Projeto Básico'!A:F,6,FALSE)</f>
        <v>44.751456702673906</v>
      </c>
    </row>
    <row r="2497" spans="1:18">
      <c r="A2497" t="str">
        <f t="shared" si="38"/>
        <v>Monte AlegrePA</v>
      </c>
      <c r="B2497" s="21" t="s">
        <v>7027</v>
      </c>
      <c r="C2497" s="22" t="s">
        <v>27</v>
      </c>
      <c r="D2497" s="22" t="s">
        <v>65</v>
      </c>
      <c r="E2497" s="9" t="s">
        <v>7240</v>
      </c>
      <c r="F2497" s="9">
        <v>1504802</v>
      </c>
      <c r="G2497" s="9" t="s">
        <v>7241</v>
      </c>
      <c r="H2497" s="9" t="s">
        <v>7242</v>
      </c>
      <c r="I2497" s="9">
        <v>18152.559000000001</v>
      </c>
      <c r="J2497" s="9">
        <v>58289</v>
      </c>
      <c r="K2497" s="9">
        <v>3.06</v>
      </c>
      <c r="L2497" s="9">
        <v>96.1</v>
      </c>
      <c r="M2497" s="9">
        <v>0.58899999999999997</v>
      </c>
      <c r="N2497" s="9">
        <v>15.87</v>
      </c>
      <c r="O2497" s="9">
        <v>123780.33444000001</v>
      </c>
      <c r="P2497" s="9">
        <v>126786.06123000001</v>
      </c>
      <c r="Q2497" s="9">
        <v>12210.07</v>
      </c>
      <c r="R2497" s="12">
        <f>J2497*VLOOKUP(C2497,'Projeto Básico'!A:F,6,FALSE)</f>
        <v>160.20867582251316</v>
      </c>
    </row>
    <row r="2498" spans="1:18">
      <c r="A2498" t="str">
        <f t="shared" si="38"/>
        <v>MuanáPA</v>
      </c>
      <c r="B2498" s="21" t="s">
        <v>7027</v>
      </c>
      <c r="C2498" s="22" t="s">
        <v>27</v>
      </c>
      <c r="D2498" s="22" t="s">
        <v>65</v>
      </c>
      <c r="E2498" s="9" t="s">
        <v>7243</v>
      </c>
      <c r="F2498" s="9">
        <v>1504901</v>
      </c>
      <c r="G2498" s="9" t="s">
        <v>7244</v>
      </c>
      <c r="H2498" s="9" t="s">
        <v>7245</v>
      </c>
      <c r="I2498" s="9">
        <v>3763.337</v>
      </c>
      <c r="J2498" s="9">
        <v>41454</v>
      </c>
      <c r="K2498" s="9">
        <v>9.08</v>
      </c>
      <c r="L2498" s="9">
        <v>92.6</v>
      </c>
      <c r="M2498" s="9">
        <v>0.54700000000000004</v>
      </c>
      <c r="N2498" s="9">
        <v>26.71</v>
      </c>
      <c r="O2498" s="9" t="s">
        <v>158</v>
      </c>
      <c r="P2498" s="9" t="s">
        <v>158</v>
      </c>
      <c r="Q2498" s="9">
        <v>7874.96</v>
      </c>
      <c r="R2498" s="12">
        <f>J2498*VLOOKUP(C2498,'Projeto Básico'!A:F,6,FALSE)</f>
        <v>113.93728572366074</v>
      </c>
    </row>
    <row r="2499" spans="1:18">
      <c r="A2499" t="str">
        <f t="shared" si="38"/>
        <v>Nova Esperança do PiriáPA</v>
      </c>
      <c r="B2499" s="21" t="s">
        <v>7027</v>
      </c>
      <c r="C2499" s="22" t="s">
        <v>27</v>
      </c>
      <c r="D2499" s="22" t="s">
        <v>65</v>
      </c>
      <c r="E2499" s="9" t="s">
        <v>7246</v>
      </c>
      <c r="F2499" s="9">
        <v>1504950</v>
      </c>
      <c r="G2499" s="9" t="s">
        <v>7247</v>
      </c>
      <c r="H2499" s="9" t="s">
        <v>7248</v>
      </c>
      <c r="I2499" s="9">
        <v>2808.1950000000002</v>
      </c>
      <c r="J2499" s="9">
        <v>21519</v>
      </c>
      <c r="K2499" s="9">
        <v>7.18</v>
      </c>
      <c r="L2499" s="9">
        <v>91.2</v>
      </c>
      <c r="M2499" s="9">
        <v>0.502</v>
      </c>
      <c r="N2499" s="9">
        <v>16.62</v>
      </c>
      <c r="O2499" s="9">
        <v>44096.299469999998</v>
      </c>
      <c r="P2499" s="9">
        <v>45607.618439999998</v>
      </c>
      <c r="Q2499" s="9">
        <v>12000.81</v>
      </c>
      <c r="R2499" s="12">
        <f>J2499*VLOOKUP(C2499,'Projeto Básico'!A:F,6,FALSE)</f>
        <v>59.145473331583332</v>
      </c>
    </row>
    <row r="2500" spans="1:18">
      <c r="A2500" t="str">
        <f t="shared" si="38"/>
        <v>Nova IpixunaPA</v>
      </c>
      <c r="B2500" s="21" t="s">
        <v>7027</v>
      </c>
      <c r="C2500" s="22" t="s">
        <v>27</v>
      </c>
      <c r="D2500" s="22" t="s">
        <v>65</v>
      </c>
      <c r="E2500" s="9" t="s">
        <v>7249</v>
      </c>
      <c r="F2500" s="9">
        <v>1504976</v>
      </c>
      <c r="G2500" s="9" t="s">
        <v>7250</v>
      </c>
      <c r="H2500" s="9" t="s">
        <v>7251</v>
      </c>
      <c r="I2500" s="9">
        <v>1564.184</v>
      </c>
      <c r="J2500" s="9">
        <v>17027</v>
      </c>
      <c r="K2500" s="9">
        <v>9.36</v>
      </c>
      <c r="L2500" s="9">
        <v>95.1</v>
      </c>
      <c r="M2500" s="9">
        <v>0.58099999999999996</v>
      </c>
      <c r="N2500" s="9">
        <v>4.4400000000000004</v>
      </c>
      <c r="O2500" s="9">
        <v>36555.269410000001</v>
      </c>
      <c r="P2500" s="9">
        <v>35329.942569999999</v>
      </c>
      <c r="Q2500" s="9">
        <v>10036.280000000001</v>
      </c>
      <c r="R2500" s="12">
        <f>J2500*VLOOKUP(C2500,'Projeto Básico'!A:F,6,FALSE)</f>
        <v>46.799106576368295</v>
      </c>
    </row>
    <row r="2501" spans="1:18">
      <c r="A2501" t="str">
        <f t="shared" si="38"/>
        <v>Nova TimboteuaPA</v>
      </c>
      <c r="B2501" s="21" t="s">
        <v>7027</v>
      </c>
      <c r="C2501" s="22" t="s">
        <v>27</v>
      </c>
      <c r="D2501" s="22" t="s">
        <v>65</v>
      </c>
      <c r="E2501" s="9" t="s">
        <v>7252</v>
      </c>
      <c r="F2501" s="9">
        <v>1505007</v>
      </c>
      <c r="G2501" s="9" t="s">
        <v>7253</v>
      </c>
      <c r="H2501" s="9" t="s">
        <v>7254</v>
      </c>
      <c r="I2501" s="9">
        <v>489.85300000000001</v>
      </c>
      <c r="J2501" s="9">
        <v>15646</v>
      </c>
      <c r="K2501" s="9">
        <v>27.91</v>
      </c>
      <c r="L2501" s="9">
        <v>97.6</v>
      </c>
      <c r="M2501" s="9">
        <v>0.60899999999999999</v>
      </c>
      <c r="N2501" s="9">
        <v>21.9</v>
      </c>
      <c r="O2501" s="9">
        <v>27909.53413</v>
      </c>
      <c r="P2501" s="9">
        <v>25184.72207</v>
      </c>
      <c r="Q2501" s="9">
        <v>9267.06</v>
      </c>
      <c r="R2501" s="12">
        <f>J2501*VLOOKUP(C2501,'Projeto Básico'!A:F,6,FALSE)</f>
        <v>43.003395870902587</v>
      </c>
    </row>
    <row r="2502" spans="1:18">
      <c r="A2502" t="str">
        <f t="shared" ref="A2502:A2565" si="39">CONCATENATE(E2502,C2502)</f>
        <v>Novo ProgressoPA</v>
      </c>
      <c r="B2502" s="21" t="s">
        <v>7027</v>
      </c>
      <c r="C2502" s="22" t="s">
        <v>27</v>
      </c>
      <c r="D2502" s="22" t="s">
        <v>65</v>
      </c>
      <c r="E2502" s="9" t="s">
        <v>7255</v>
      </c>
      <c r="F2502" s="9">
        <v>1505031</v>
      </c>
      <c r="G2502" s="9" t="s">
        <v>7256</v>
      </c>
      <c r="H2502" s="9" t="s">
        <v>7257</v>
      </c>
      <c r="I2502" s="9">
        <v>38162.002</v>
      </c>
      <c r="J2502" s="9">
        <v>25769</v>
      </c>
      <c r="K2502" s="9">
        <v>0.66</v>
      </c>
      <c r="L2502" s="9">
        <v>94.2</v>
      </c>
      <c r="M2502" s="9">
        <v>0.67300000000000004</v>
      </c>
      <c r="N2502" s="9">
        <v>9.7200000000000006</v>
      </c>
      <c r="O2502" s="9">
        <v>79429.788929999995</v>
      </c>
      <c r="P2502" s="9">
        <v>74807.186560000002</v>
      </c>
      <c r="Q2502" s="9">
        <v>32078.77</v>
      </c>
      <c r="R2502" s="12">
        <f>J2502*VLOOKUP(C2502,'Projeto Básico'!A:F,6,FALSE)</f>
        <v>70.826697443262731</v>
      </c>
    </row>
    <row r="2503" spans="1:18">
      <c r="A2503" t="str">
        <f t="shared" si="39"/>
        <v>Novo RepartimentoPA</v>
      </c>
      <c r="B2503" s="21" t="s">
        <v>7027</v>
      </c>
      <c r="C2503" s="22" t="s">
        <v>27</v>
      </c>
      <c r="D2503" s="22" t="s">
        <v>65</v>
      </c>
      <c r="E2503" s="9" t="s">
        <v>7258</v>
      </c>
      <c r="F2503" s="9">
        <v>1505064</v>
      </c>
      <c r="G2503" s="9" t="s">
        <v>7259</v>
      </c>
      <c r="H2503" s="9" t="s">
        <v>7260</v>
      </c>
      <c r="I2503" s="9">
        <v>15398.723</v>
      </c>
      <c r="J2503" s="9">
        <v>78488</v>
      </c>
      <c r="K2503" s="9">
        <v>4.03</v>
      </c>
      <c r="L2503" s="9">
        <v>90.9</v>
      </c>
      <c r="M2503" s="9">
        <v>0.53700000000000003</v>
      </c>
      <c r="N2503" s="9">
        <v>24.29</v>
      </c>
      <c r="O2503" s="9">
        <v>159019.55223999999</v>
      </c>
      <c r="P2503" s="9">
        <v>153177.64292000001</v>
      </c>
      <c r="Q2503" s="9">
        <v>12171.19</v>
      </c>
      <c r="R2503" s="12">
        <f>J2503*VLOOKUP(C2503,'Projeto Básico'!A:F,6,FALSE)</f>
        <v>215.72609837117488</v>
      </c>
    </row>
    <row r="2504" spans="1:18">
      <c r="A2504" t="str">
        <f t="shared" si="39"/>
        <v>ÓbidosPA</v>
      </c>
      <c r="B2504" s="21" t="s">
        <v>7027</v>
      </c>
      <c r="C2504" s="22" t="s">
        <v>27</v>
      </c>
      <c r="D2504" s="22" t="s">
        <v>65</v>
      </c>
      <c r="E2504" s="9" t="s">
        <v>7261</v>
      </c>
      <c r="F2504" s="9">
        <v>1505106</v>
      </c>
      <c r="G2504" s="9" t="s">
        <v>7262</v>
      </c>
      <c r="H2504" s="9" t="s">
        <v>7263</v>
      </c>
      <c r="I2504" s="9">
        <v>28011.041000000001</v>
      </c>
      <c r="J2504" s="9">
        <v>52473</v>
      </c>
      <c r="K2504" s="9">
        <v>1.76</v>
      </c>
      <c r="L2504" s="9">
        <v>95.4</v>
      </c>
      <c r="M2504" s="9">
        <v>0.59399999999999997</v>
      </c>
      <c r="N2504" s="9">
        <v>15.99</v>
      </c>
      <c r="O2504" s="9">
        <v>95371.504910000003</v>
      </c>
      <c r="P2504" s="9">
        <v>94078.754270000005</v>
      </c>
      <c r="Q2504" s="9">
        <v>17152.060000000001</v>
      </c>
      <c r="R2504" s="12">
        <f>J2504*VLOOKUP(C2504,'Projeto Básico'!A:F,6,FALSE)</f>
        <v>144.22326419109496</v>
      </c>
    </row>
    <row r="2505" spans="1:18">
      <c r="A2505" t="str">
        <f t="shared" si="39"/>
        <v>Oeiras do ParáPA</v>
      </c>
      <c r="B2505" s="21" t="s">
        <v>7027</v>
      </c>
      <c r="C2505" s="22" t="s">
        <v>27</v>
      </c>
      <c r="D2505" s="22" t="s">
        <v>65</v>
      </c>
      <c r="E2505" s="9" t="s">
        <v>7264</v>
      </c>
      <c r="F2505" s="9">
        <v>1505205</v>
      </c>
      <c r="G2505" s="9" t="s">
        <v>7265</v>
      </c>
      <c r="H2505" s="9" t="s">
        <v>7266</v>
      </c>
      <c r="I2505" s="9">
        <v>3852.2910000000002</v>
      </c>
      <c r="J2505" s="9">
        <v>33182</v>
      </c>
      <c r="K2505" s="9">
        <v>7.42</v>
      </c>
      <c r="L2505" s="9">
        <v>95.6</v>
      </c>
      <c r="M2505" s="9">
        <v>0.50700000000000001</v>
      </c>
      <c r="N2505" s="9">
        <v>18.13</v>
      </c>
      <c r="O2505" s="9">
        <v>67524.318589999995</v>
      </c>
      <c r="P2505" s="9">
        <v>66250.167589999997</v>
      </c>
      <c r="Q2505" s="9">
        <v>13440.7</v>
      </c>
      <c r="R2505" s="12">
        <f>J2505*VLOOKUP(C2505,'Projeto Básico'!A:F,6,FALSE)</f>
        <v>91.201500817352013</v>
      </c>
    </row>
    <row r="2506" spans="1:18">
      <c r="A2506" t="str">
        <f t="shared" si="39"/>
        <v>OriximináPA</v>
      </c>
      <c r="B2506" s="21" t="s">
        <v>7027</v>
      </c>
      <c r="C2506" s="22" t="s">
        <v>27</v>
      </c>
      <c r="D2506" s="22" t="s">
        <v>65</v>
      </c>
      <c r="E2506" s="9" t="s">
        <v>7267</v>
      </c>
      <c r="F2506" s="9">
        <v>1505304</v>
      </c>
      <c r="G2506" s="9" t="s">
        <v>7268</v>
      </c>
      <c r="H2506" s="9" t="s">
        <v>7269</v>
      </c>
      <c r="I2506" s="9">
        <v>107613.838</v>
      </c>
      <c r="J2506" s="9">
        <v>74921</v>
      </c>
      <c r="K2506" s="9">
        <v>0.57999999999999996</v>
      </c>
      <c r="L2506" s="9">
        <v>96.3</v>
      </c>
      <c r="M2506" s="9">
        <v>0.623</v>
      </c>
      <c r="N2506" s="9">
        <v>12.57</v>
      </c>
      <c r="O2506" s="9">
        <v>195049.18846999999</v>
      </c>
      <c r="P2506" s="9">
        <v>187969.27525000001</v>
      </c>
      <c r="Q2506" s="9">
        <v>33818.92</v>
      </c>
      <c r="R2506" s="12">
        <f>J2506*VLOOKUP(C2506,'Projeto Básico'!A:F,6,FALSE)</f>
        <v>205.92211568732537</v>
      </c>
    </row>
    <row r="2507" spans="1:18">
      <c r="A2507" t="str">
        <f t="shared" si="39"/>
        <v>OurémPA</v>
      </c>
      <c r="B2507" s="21" t="s">
        <v>7027</v>
      </c>
      <c r="C2507" s="22" t="s">
        <v>27</v>
      </c>
      <c r="D2507" s="22" t="s">
        <v>65</v>
      </c>
      <c r="E2507" s="9" t="s">
        <v>7270</v>
      </c>
      <c r="F2507" s="9">
        <v>1505403</v>
      </c>
      <c r="G2507" s="9" t="s">
        <v>7271</v>
      </c>
      <c r="H2507" s="9" t="s">
        <v>7272</v>
      </c>
      <c r="I2507" s="9">
        <v>561.71</v>
      </c>
      <c r="J2507" s="9">
        <v>18079</v>
      </c>
      <c r="K2507" s="9">
        <v>29</v>
      </c>
      <c r="L2507" s="9">
        <v>97.4</v>
      </c>
      <c r="M2507" s="9">
        <v>0.56799999999999995</v>
      </c>
      <c r="N2507" s="9">
        <v>20.27</v>
      </c>
      <c r="O2507" s="9">
        <v>37649.960339999998</v>
      </c>
      <c r="P2507" s="9">
        <v>36261.094250000002</v>
      </c>
      <c r="Q2507" s="9">
        <v>11317.44</v>
      </c>
      <c r="R2507" s="12">
        <f>J2507*VLOOKUP(C2507,'Projeto Básico'!A:F,6,FALSE)</f>
        <v>49.690553109424002</v>
      </c>
    </row>
    <row r="2508" spans="1:18">
      <c r="A2508" t="str">
        <f t="shared" si="39"/>
        <v>Ourilândia do NortePA</v>
      </c>
      <c r="B2508" s="21" t="s">
        <v>7027</v>
      </c>
      <c r="C2508" s="22" t="s">
        <v>27</v>
      </c>
      <c r="D2508" s="22" t="s">
        <v>65</v>
      </c>
      <c r="E2508" s="9" t="s">
        <v>7273</v>
      </c>
      <c r="F2508" s="9">
        <v>1505437</v>
      </c>
      <c r="G2508" s="9" t="s">
        <v>7274</v>
      </c>
      <c r="H2508" s="9" t="s">
        <v>7275</v>
      </c>
      <c r="I2508" s="9">
        <v>14410.566999999999</v>
      </c>
      <c r="J2508" s="9">
        <v>33831</v>
      </c>
      <c r="K2508" s="9">
        <v>1.9</v>
      </c>
      <c r="L2508" s="9">
        <v>90.4</v>
      </c>
      <c r="M2508" s="9">
        <v>0.624</v>
      </c>
      <c r="N2508" s="9">
        <v>22.06</v>
      </c>
      <c r="O2508" s="9">
        <v>90877.487219999995</v>
      </c>
      <c r="P2508" s="9">
        <v>79879.154009999998</v>
      </c>
      <c r="Q2508" s="9">
        <v>23262.47</v>
      </c>
      <c r="R2508" s="12">
        <f>J2508*VLOOKUP(C2508,'Projeto Básico'!A:F,6,FALSE)</f>
        <v>92.985292452288476</v>
      </c>
    </row>
    <row r="2509" spans="1:18">
      <c r="A2509" t="str">
        <f t="shared" si="39"/>
        <v>PacajáPA</v>
      </c>
      <c r="B2509" s="21" t="s">
        <v>7027</v>
      </c>
      <c r="C2509" s="22" t="s">
        <v>27</v>
      </c>
      <c r="D2509" s="22" t="s">
        <v>65</v>
      </c>
      <c r="E2509" s="9" t="s">
        <v>7276</v>
      </c>
      <c r="F2509" s="9">
        <v>1505486</v>
      </c>
      <c r="G2509" s="9" t="s">
        <v>7277</v>
      </c>
      <c r="H2509" s="9" t="s">
        <v>7278</v>
      </c>
      <c r="I2509" s="9">
        <v>11832.323</v>
      </c>
      <c r="J2509" s="9">
        <v>49110</v>
      </c>
      <c r="K2509" s="9">
        <v>3.38</v>
      </c>
      <c r="L2509" s="9">
        <v>93</v>
      </c>
      <c r="M2509" s="9">
        <v>0.51500000000000001</v>
      </c>
      <c r="N2509" s="9">
        <v>17.170000000000002</v>
      </c>
      <c r="O2509" s="9">
        <v>86049.178950000001</v>
      </c>
      <c r="P2509" s="9">
        <v>83983.539199999999</v>
      </c>
      <c r="Q2509" s="9">
        <v>14941.1</v>
      </c>
      <c r="R2509" s="12">
        <f>J2509*VLOOKUP(C2509,'Projeto Básico'!A:F,6,FALSE)</f>
        <v>134.97998026460604</v>
      </c>
    </row>
    <row r="2510" spans="1:18">
      <c r="A2510" t="str">
        <f t="shared" si="39"/>
        <v>Palestina do ParáPA</v>
      </c>
      <c r="B2510" s="21" t="s">
        <v>7027</v>
      </c>
      <c r="C2510" s="22" t="s">
        <v>27</v>
      </c>
      <c r="D2510" s="22" t="s">
        <v>65</v>
      </c>
      <c r="E2510" s="9" t="s">
        <v>7279</v>
      </c>
      <c r="F2510" s="9">
        <v>1505494</v>
      </c>
      <c r="G2510" s="9" t="s">
        <v>7280</v>
      </c>
      <c r="H2510" s="9" t="s">
        <v>7281</v>
      </c>
      <c r="I2510" s="9">
        <v>984.36199999999997</v>
      </c>
      <c r="J2510" s="9">
        <v>7575</v>
      </c>
      <c r="K2510" s="9">
        <v>7.59</v>
      </c>
      <c r="L2510" s="9">
        <v>96.6</v>
      </c>
      <c r="M2510" s="9">
        <v>0.58899999999999997</v>
      </c>
      <c r="N2510" s="9">
        <v>25.86</v>
      </c>
      <c r="O2510" s="9">
        <v>20183.152849999999</v>
      </c>
      <c r="P2510" s="9">
        <v>18859.105449999999</v>
      </c>
      <c r="Q2510" s="9">
        <v>10942.25</v>
      </c>
      <c r="R2510" s="12">
        <f>J2510*VLOOKUP(C2510,'Projeto Básico'!A:F,6,FALSE)</f>
        <v>20.820064151993297</v>
      </c>
    </row>
    <row r="2511" spans="1:18">
      <c r="A2511" t="str">
        <f t="shared" si="39"/>
        <v>ParagominasPA</v>
      </c>
      <c r="B2511" s="21" t="s">
        <v>7027</v>
      </c>
      <c r="C2511" s="22" t="s">
        <v>27</v>
      </c>
      <c r="D2511" s="22" t="s">
        <v>65</v>
      </c>
      <c r="E2511" s="9" t="s">
        <v>7282</v>
      </c>
      <c r="F2511" s="9">
        <v>1505502</v>
      </c>
      <c r="G2511" s="9" t="s">
        <v>7283</v>
      </c>
      <c r="H2511" s="9" t="s">
        <v>7284</v>
      </c>
      <c r="I2511" s="9">
        <v>19342.564999999999</v>
      </c>
      <c r="J2511" s="9">
        <v>115838</v>
      </c>
      <c r="K2511" s="9">
        <v>5.0599999999999996</v>
      </c>
      <c r="L2511" s="9">
        <v>95.9</v>
      </c>
      <c r="M2511" s="9">
        <v>0.64500000000000002</v>
      </c>
      <c r="N2511" s="9">
        <v>13.3</v>
      </c>
      <c r="O2511" s="9">
        <v>338127.96071000001</v>
      </c>
      <c r="P2511" s="9">
        <v>351305.86830999999</v>
      </c>
      <c r="Q2511" s="9">
        <v>32988.589999999997</v>
      </c>
      <c r="R2511" s="12">
        <f>J2511*VLOOKUP(C2511,'Projeto Básico'!A:F,6,FALSE)</f>
        <v>318.38344438793393</v>
      </c>
    </row>
    <row r="2512" spans="1:18">
      <c r="A2512" t="str">
        <f t="shared" si="39"/>
        <v>ParauapebasPA</v>
      </c>
      <c r="B2512" s="21" t="s">
        <v>7027</v>
      </c>
      <c r="C2512" s="22" t="s">
        <v>27</v>
      </c>
      <c r="D2512" s="22" t="s">
        <v>65</v>
      </c>
      <c r="E2512" s="9" t="s">
        <v>7285</v>
      </c>
      <c r="F2512" s="9">
        <v>1505536</v>
      </c>
      <c r="G2512" s="9" t="s">
        <v>7286</v>
      </c>
      <c r="H2512" s="9" t="s">
        <v>7287</v>
      </c>
      <c r="I2512" s="9">
        <v>6885.7939999999999</v>
      </c>
      <c r="J2512" s="9">
        <v>218787</v>
      </c>
      <c r="K2512" s="9">
        <v>22.35</v>
      </c>
      <c r="L2512" s="9">
        <v>95.8</v>
      </c>
      <c r="M2512" s="9">
        <v>0.71499999999999997</v>
      </c>
      <c r="N2512" s="9">
        <v>11.78</v>
      </c>
      <c r="O2512" s="9">
        <v>1043305.1063</v>
      </c>
      <c r="P2512" s="9">
        <v>976054.38593999995</v>
      </c>
      <c r="Q2512" s="9">
        <v>177992.21</v>
      </c>
      <c r="R2512" s="12">
        <f>J2512*VLOOKUP(C2512,'Projeto Básico'!A:F,6,FALSE)</f>
        <v>601.3411716992947</v>
      </c>
    </row>
    <row r="2513" spans="1:18">
      <c r="A2513" t="str">
        <f t="shared" si="39"/>
        <v>Pau D'ArcoPA</v>
      </c>
      <c r="B2513" s="21" t="s">
        <v>7027</v>
      </c>
      <c r="C2513" s="22" t="s">
        <v>27</v>
      </c>
      <c r="D2513" s="22" t="s">
        <v>65</v>
      </c>
      <c r="E2513" s="9" t="s">
        <v>7288</v>
      </c>
      <c r="F2513" s="9">
        <v>1505551</v>
      </c>
      <c r="G2513" s="9" t="s">
        <v>7289</v>
      </c>
      <c r="H2513" s="9" t="s">
        <v>7290</v>
      </c>
      <c r="I2513" s="9">
        <v>1671.4190000000001</v>
      </c>
      <c r="J2513" s="9">
        <v>5339</v>
      </c>
      <c r="K2513" s="9">
        <v>3.61</v>
      </c>
      <c r="L2513" s="9">
        <v>95.5</v>
      </c>
      <c r="M2513" s="9">
        <v>0.57399999999999995</v>
      </c>
      <c r="N2513" s="9">
        <v>38.76</v>
      </c>
      <c r="O2513" s="9">
        <v>22985.798040000001</v>
      </c>
      <c r="P2513" s="9">
        <v>23396.577710000001</v>
      </c>
      <c r="Q2513" s="9">
        <v>17996.91</v>
      </c>
      <c r="R2513" s="12">
        <f>J2513*VLOOKUP(C2513,'Projeto Básico'!A:F,6,FALSE)</f>
        <v>14.674366007589731</v>
      </c>
    </row>
    <row r="2514" spans="1:18">
      <c r="A2514" t="str">
        <f t="shared" si="39"/>
        <v>Peixe-BoiPA</v>
      </c>
      <c r="B2514" s="21" t="s">
        <v>7027</v>
      </c>
      <c r="C2514" s="22" t="s">
        <v>27</v>
      </c>
      <c r="D2514" s="22" t="s">
        <v>65</v>
      </c>
      <c r="E2514" s="9" t="s">
        <v>7291</v>
      </c>
      <c r="F2514" s="9">
        <v>1505601</v>
      </c>
      <c r="G2514" s="9" t="s">
        <v>7292</v>
      </c>
      <c r="H2514" s="9" t="s">
        <v>7293</v>
      </c>
      <c r="I2514" s="9">
        <v>450.22399999999999</v>
      </c>
      <c r="J2514" s="9">
        <v>8084</v>
      </c>
      <c r="K2514" s="9">
        <v>17.440000000000001</v>
      </c>
      <c r="L2514" s="9">
        <v>95.5</v>
      </c>
      <c r="M2514" s="9">
        <v>0.58099999999999996</v>
      </c>
      <c r="N2514" s="9">
        <v>11.76</v>
      </c>
      <c r="O2514" s="9">
        <v>23724.38451</v>
      </c>
      <c r="P2514" s="9">
        <v>22635.680120000001</v>
      </c>
      <c r="Q2514" s="9">
        <v>8133</v>
      </c>
      <c r="R2514" s="12">
        <f>J2514*VLOOKUP(C2514,'Projeto Básico'!A:F,6,FALSE)</f>
        <v>22.219062522074431</v>
      </c>
    </row>
    <row r="2515" spans="1:18">
      <c r="A2515" t="str">
        <f t="shared" si="39"/>
        <v>PiçarraPA</v>
      </c>
      <c r="B2515" s="21" t="s">
        <v>7027</v>
      </c>
      <c r="C2515" s="22" t="s">
        <v>27</v>
      </c>
      <c r="D2515" s="22" t="s">
        <v>65</v>
      </c>
      <c r="E2515" s="9" t="s">
        <v>7294</v>
      </c>
      <c r="F2515" s="9">
        <v>1505635</v>
      </c>
      <c r="G2515" s="9" t="s">
        <v>7295</v>
      </c>
      <c r="H2515" s="9" t="s">
        <v>7296</v>
      </c>
      <c r="I2515" s="9">
        <v>3312.7080000000001</v>
      </c>
      <c r="J2515" s="9">
        <v>12976</v>
      </c>
      <c r="K2515" s="9">
        <v>3.83</v>
      </c>
      <c r="L2515" s="9">
        <v>92.6</v>
      </c>
      <c r="M2515" s="9">
        <v>0.56299999999999994</v>
      </c>
      <c r="N2515" s="9">
        <v>23.95</v>
      </c>
      <c r="O2515" s="9">
        <v>36586.5867</v>
      </c>
      <c r="P2515" s="9">
        <v>36761.77981</v>
      </c>
      <c r="Q2515" s="9">
        <v>21163.94</v>
      </c>
      <c r="R2515" s="12">
        <f>J2515*VLOOKUP(C2515,'Projeto Básico'!A:F,6,FALSE)</f>
        <v>35.664838605447528</v>
      </c>
    </row>
    <row r="2516" spans="1:18">
      <c r="A2516" t="str">
        <f t="shared" si="39"/>
        <v>PlacasPA</v>
      </c>
      <c r="B2516" s="21" t="s">
        <v>7027</v>
      </c>
      <c r="C2516" s="22" t="s">
        <v>27</v>
      </c>
      <c r="D2516" s="22" t="s">
        <v>65</v>
      </c>
      <c r="E2516" s="9" t="s">
        <v>7297</v>
      </c>
      <c r="F2516" s="9">
        <v>1505650</v>
      </c>
      <c r="G2516" s="9" t="s">
        <v>7298</v>
      </c>
      <c r="H2516" s="9" t="s">
        <v>7299</v>
      </c>
      <c r="I2516" s="9">
        <v>7173.1940000000004</v>
      </c>
      <c r="J2516" s="9">
        <v>32325</v>
      </c>
      <c r="K2516" s="9">
        <v>3.34</v>
      </c>
      <c r="L2516" s="9">
        <v>92</v>
      </c>
      <c r="M2516" s="9">
        <v>0.55200000000000005</v>
      </c>
      <c r="N2516" s="9">
        <v>10.14</v>
      </c>
      <c r="O2516" s="9">
        <v>46368.661189999999</v>
      </c>
      <c r="P2516" s="9">
        <v>43089.168510000003</v>
      </c>
      <c r="Q2516" s="9">
        <v>9760.84</v>
      </c>
      <c r="R2516" s="12">
        <f>J2516*VLOOKUP(C2516,'Projeto Básico'!A:F,6,FALSE)</f>
        <v>88.84601633177337</v>
      </c>
    </row>
    <row r="2517" spans="1:18">
      <c r="A2517" t="str">
        <f t="shared" si="39"/>
        <v>Ponta de PedrasPA</v>
      </c>
      <c r="B2517" s="21" t="s">
        <v>7027</v>
      </c>
      <c r="C2517" s="22" t="s">
        <v>27</v>
      </c>
      <c r="D2517" s="22" t="s">
        <v>65</v>
      </c>
      <c r="E2517" s="9" t="s">
        <v>7300</v>
      </c>
      <c r="F2517" s="9">
        <v>1505700</v>
      </c>
      <c r="G2517" s="9" t="s">
        <v>7301</v>
      </c>
      <c r="H2517" s="9" t="s">
        <v>7302</v>
      </c>
      <c r="I2517" s="9">
        <v>3363.7489999999998</v>
      </c>
      <c r="J2517" s="9">
        <v>32007</v>
      </c>
      <c r="K2517" s="9">
        <v>7.73</v>
      </c>
      <c r="L2517" s="9">
        <v>91.3</v>
      </c>
      <c r="M2517" s="9">
        <v>0.56200000000000006</v>
      </c>
      <c r="N2517" s="9">
        <v>15.97</v>
      </c>
      <c r="O2517" s="9">
        <v>47551.925999999999</v>
      </c>
      <c r="P2517" s="9">
        <v>44598.03658</v>
      </c>
      <c r="Q2517" s="9">
        <v>7824.38</v>
      </c>
      <c r="R2517" s="12">
        <f>J2517*VLOOKUP(C2517,'Projeto Básico'!A:F,6,FALSE)</f>
        <v>87.971985915887714</v>
      </c>
    </row>
    <row r="2518" spans="1:18">
      <c r="A2518" t="str">
        <f t="shared" si="39"/>
        <v>PortelPA</v>
      </c>
      <c r="B2518" s="21" t="s">
        <v>7027</v>
      </c>
      <c r="C2518" s="22" t="s">
        <v>27</v>
      </c>
      <c r="D2518" s="22" t="s">
        <v>65</v>
      </c>
      <c r="E2518" s="9" t="s">
        <v>7303</v>
      </c>
      <c r="F2518" s="9">
        <v>1505809</v>
      </c>
      <c r="G2518" s="9" t="s">
        <v>7304</v>
      </c>
      <c r="H2518" s="9" t="s">
        <v>7305</v>
      </c>
      <c r="I2518" s="9">
        <v>25384.959999999999</v>
      </c>
      <c r="J2518" s="9">
        <v>63831</v>
      </c>
      <c r="K2518" s="9">
        <v>2.06</v>
      </c>
      <c r="L2518" s="9">
        <v>89.7</v>
      </c>
      <c r="M2518" s="9">
        <v>0.48299999999999998</v>
      </c>
      <c r="N2518" s="9">
        <v>8.18</v>
      </c>
      <c r="O2518" s="9">
        <v>127014.42260999999</v>
      </c>
      <c r="P2518" s="9">
        <v>130777.45228</v>
      </c>
      <c r="Q2518" s="9">
        <v>13985.99</v>
      </c>
      <c r="R2518" s="12">
        <f>J2518*VLOOKUP(C2518,'Projeto Básico'!A:F,6,FALSE)</f>
        <v>175.4409920641431</v>
      </c>
    </row>
    <row r="2519" spans="1:18">
      <c r="A2519" t="str">
        <f t="shared" si="39"/>
        <v>Porto de MozPA</v>
      </c>
      <c r="B2519" s="21" t="s">
        <v>7027</v>
      </c>
      <c r="C2519" s="22" t="s">
        <v>27</v>
      </c>
      <c r="D2519" s="22" t="s">
        <v>65</v>
      </c>
      <c r="E2519" s="9" t="s">
        <v>7306</v>
      </c>
      <c r="F2519" s="9">
        <v>1505908</v>
      </c>
      <c r="G2519" s="9" t="s">
        <v>7307</v>
      </c>
      <c r="H2519" s="9" t="s">
        <v>7308</v>
      </c>
      <c r="I2519" s="9">
        <v>17423.017</v>
      </c>
      <c r="J2519" s="9">
        <v>42456</v>
      </c>
      <c r="K2519" s="9">
        <v>1.95</v>
      </c>
      <c r="L2519" s="9">
        <v>89.4</v>
      </c>
      <c r="M2519" s="9">
        <v>0.503</v>
      </c>
      <c r="N2519" s="9">
        <v>8.1999999999999993</v>
      </c>
      <c r="O2519" s="9">
        <v>90609.481509999998</v>
      </c>
      <c r="P2519" s="9">
        <v>89916.700200000007</v>
      </c>
      <c r="Q2519" s="9">
        <v>8336.14</v>
      </c>
      <c r="R2519" s="12">
        <f>J2519*VLOOKUP(C2519,'Projeto Básico'!A:F,6,FALSE)</f>
        <v>116.69130609069668</v>
      </c>
    </row>
    <row r="2520" spans="1:18">
      <c r="A2520" t="str">
        <f t="shared" si="39"/>
        <v>PrainhaPA</v>
      </c>
      <c r="B2520" s="21" t="s">
        <v>7027</v>
      </c>
      <c r="C2520" s="22" t="s">
        <v>27</v>
      </c>
      <c r="D2520" s="22" t="s">
        <v>65</v>
      </c>
      <c r="E2520" s="9" t="s">
        <v>7309</v>
      </c>
      <c r="F2520" s="9">
        <v>1506005</v>
      </c>
      <c r="G2520" s="9" t="s">
        <v>7310</v>
      </c>
      <c r="H2520" s="9" t="s">
        <v>7311</v>
      </c>
      <c r="I2520" s="9">
        <v>14786.953</v>
      </c>
      <c r="J2520" s="9">
        <v>29827</v>
      </c>
      <c r="K2520" s="9">
        <v>1.98</v>
      </c>
      <c r="L2520" s="9">
        <v>92.3</v>
      </c>
      <c r="M2520" s="9">
        <v>0.52300000000000002</v>
      </c>
      <c r="N2520" s="9">
        <v>20.59</v>
      </c>
      <c r="O2520" s="9">
        <v>68.2958</v>
      </c>
      <c r="P2520" s="9">
        <v>62548.312890000001</v>
      </c>
      <c r="Q2520" s="9">
        <v>11476.6</v>
      </c>
      <c r="R2520" s="12">
        <f>J2520*VLOOKUP(C2520,'Projeto Básico'!A:F,6,FALSE)</f>
        <v>81.980205077426277</v>
      </c>
    </row>
    <row r="2521" spans="1:18">
      <c r="A2521" t="str">
        <f t="shared" si="39"/>
        <v>PrimaveraPA</v>
      </c>
      <c r="B2521" s="21" t="s">
        <v>7027</v>
      </c>
      <c r="C2521" s="22" t="s">
        <v>27</v>
      </c>
      <c r="D2521" s="22" t="s">
        <v>65</v>
      </c>
      <c r="E2521" s="9" t="s">
        <v>7312</v>
      </c>
      <c r="F2521" s="9">
        <v>1506104</v>
      </c>
      <c r="G2521" s="9" t="s">
        <v>4300</v>
      </c>
      <c r="H2521" s="9" t="s">
        <v>7313</v>
      </c>
      <c r="I2521" s="9">
        <v>258.60000000000002</v>
      </c>
      <c r="J2521" s="9">
        <v>10889</v>
      </c>
      <c r="K2521" s="9">
        <v>39.71</v>
      </c>
      <c r="L2521" s="9">
        <v>97.2</v>
      </c>
      <c r="M2521" s="9">
        <v>0.57699999999999996</v>
      </c>
      <c r="N2521" s="9">
        <v>23.81</v>
      </c>
      <c r="O2521" s="9">
        <v>25750.019230000002</v>
      </c>
      <c r="P2521" s="9">
        <v>25702.067190000002</v>
      </c>
      <c r="Q2521" s="9">
        <v>27231.08</v>
      </c>
      <c r="R2521" s="12">
        <f>J2521*VLOOKUP(C2521,'Projeto Básico'!A:F,6,FALSE)</f>
        <v>29.928670435782838</v>
      </c>
    </row>
    <row r="2522" spans="1:18">
      <c r="A2522" t="str">
        <f t="shared" si="39"/>
        <v>QuatipuruPA</v>
      </c>
      <c r="B2522" s="21" t="s">
        <v>7027</v>
      </c>
      <c r="C2522" s="22" t="s">
        <v>27</v>
      </c>
      <c r="D2522" s="22" t="s">
        <v>65</v>
      </c>
      <c r="E2522" s="9" t="s">
        <v>7314</v>
      </c>
      <c r="F2522" s="9">
        <v>1506112</v>
      </c>
      <c r="G2522" s="9" t="s">
        <v>7315</v>
      </c>
      <c r="H2522" s="9" t="s">
        <v>7316</v>
      </c>
      <c r="I2522" s="9">
        <v>302.93900000000002</v>
      </c>
      <c r="J2522" s="9">
        <v>13794</v>
      </c>
      <c r="K2522" s="9">
        <v>38.06</v>
      </c>
      <c r="L2522" s="9">
        <v>96.7</v>
      </c>
      <c r="M2522" s="9">
        <v>0.54300000000000004</v>
      </c>
      <c r="N2522" s="9">
        <v>26.67</v>
      </c>
      <c r="O2522" s="9">
        <v>21595.300019999999</v>
      </c>
      <c r="P2522" s="9">
        <v>20130.755929999999</v>
      </c>
      <c r="Q2522" s="9">
        <v>8115.73</v>
      </c>
      <c r="R2522" s="12">
        <f>J2522*VLOOKUP(C2522,'Projeto Básico'!A:F,6,FALSE)</f>
        <v>37.91313068153076</v>
      </c>
    </row>
    <row r="2523" spans="1:18">
      <c r="A2523" t="str">
        <f t="shared" si="39"/>
        <v>RedençãoPA</v>
      </c>
      <c r="B2523" s="21" t="s">
        <v>7027</v>
      </c>
      <c r="C2523" s="22" t="s">
        <v>27</v>
      </c>
      <c r="D2523" s="22" t="s">
        <v>65</v>
      </c>
      <c r="E2523" s="9" t="s">
        <v>2359</v>
      </c>
      <c r="F2523" s="9">
        <v>1506138</v>
      </c>
      <c r="G2523" s="9" t="s">
        <v>7317</v>
      </c>
      <c r="H2523" s="9" t="s">
        <v>7318</v>
      </c>
      <c r="I2523" s="9">
        <v>3823.8090000000002</v>
      </c>
      <c r="J2523" s="9">
        <v>86326</v>
      </c>
      <c r="K2523" s="9">
        <v>19.760000000000002</v>
      </c>
      <c r="L2523" s="9">
        <v>95.5</v>
      </c>
      <c r="M2523" s="9">
        <v>0.67200000000000004</v>
      </c>
      <c r="N2523" s="9">
        <v>19.45</v>
      </c>
      <c r="O2523" s="9">
        <v>179612.64666999999</v>
      </c>
      <c r="P2523" s="9">
        <v>151652.35441999999</v>
      </c>
      <c r="Q2523" s="9">
        <v>23710.97</v>
      </c>
      <c r="R2523" s="12">
        <f>J2523*VLOOKUP(C2523,'Projeto Básico'!A:F,6,FALSE)</f>
        <v>237.26902415643212</v>
      </c>
    </row>
    <row r="2524" spans="1:18">
      <c r="A2524" t="str">
        <f t="shared" si="39"/>
        <v>Rio MariaPA</v>
      </c>
      <c r="B2524" s="21" t="s">
        <v>7027</v>
      </c>
      <c r="C2524" s="22" t="s">
        <v>27</v>
      </c>
      <c r="D2524" s="22" t="s">
        <v>65</v>
      </c>
      <c r="E2524" s="9" t="s">
        <v>7319</v>
      </c>
      <c r="F2524" s="9">
        <v>1506161</v>
      </c>
      <c r="G2524" s="9" t="s">
        <v>7320</v>
      </c>
      <c r="H2524" s="9" t="s">
        <v>7321</v>
      </c>
      <c r="I2524" s="9">
        <v>4114.6270000000004</v>
      </c>
      <c r="J2524" s="9">
        <v>18208</v>
      </c>
      <c r="K2524" s="9">
        <v>4.3</v>
      </c>
      <c r="L2524" s="9">
        <v>94.7</v>
      </c>
      <c r="M2524" s="9">
        <v>0.63800000000000001</v>
      </c>
      <c r="N2524" s="9">
        <v>10.38</v>
      </c>
      <c r="O2524" s="9">
        <v>46135.483970000001</v>
      </c>
      <c r="P2524" s="9">
        <v>42238.018490000002</v>
      </c>
      <c r="Q2524" s="9">
        <v>31395.51</v>
      </c>
      <c r="R2524" s="12">
        <f>J2524*VLOOKUP(C2524,'Projeto Básico'!A:F,6,FALSE)</f>
        <v>50.045112617754974</v>
      </c>
    </row>
    <row r="2525" spans="1:18">
      <c r="A2525" t="str">
        <f t="shared" si="39"/>
        <v>Rondon do ParáPA</v>
      </c>
      <c r="B2525" s="21" t="s">
        <v>7027</v>
      </c>
      <c r="C2525" s="22" t="s">
        <v>27</v>
      </c>
      <c r="D2525" s="22" t="s">
        <v>65</v>
      </c>
      <c r="E2525" s="9" t="s">
        <v>7322</v>
      </c>
      <c r="F2525" s="9">
        <v>1506187</v>
      </c>
      <c r="G2525" s="9" t="s">
        <v>7323</v>
      </c>
      <c r="H2525" s="9" t="s">
        <v>7324</v>
      </c>
      <c r="I2525" s="9">
        <v>8246.3940000000002</v>
      </c>
      <c r="J2525" s="9">
        <v>53242</v>
      </c>
      <c r="K2525" s="9">
        <v>5.7</v>
      </c>
      <c r="L2525" s="9">
        <v>91.8</v>
      </c>
      <c r="M2525" s="9">
        <v>0.60199999999999998</v>
      </c>
      <c r="N2525" s="9">
        <v>14.9</v>
      </c>
      <c r="O2525" s="9">
        <v>89055.960980000003</v>
      </c>
      <c r="P2525" s="9">
        <v>87618.994940000004</v>
      </c>
      <c r="Q2525" s="9">
        <v>11904.57</v>
      </c>
      <c r="R2525" s="12">
        <f>J2525*VLOOKUP(C2525,'Projeto Básico'!A:F,6,FALSE)</f>
        <v>146.33687862447883</v>
      </c>
    </row>
    <row r="2526" spans="1:18">
      <c r="A2526" t="str">
        <f t="shared" si="39"/>
        <v>RurópolisPA</v>
      </c>
      <c r="B2526" s="21" t="s">
        <v>7027</v>
      </c>
      <c r="C2526" s="22" t="s">
        <v>27</v>
      </c>
      <c r="D2526" s="22" t="s">
        <v>65</v>
      </c>
      <c r="E2526" s="9" t="s">
        <v>7325</v>
      </c>
      <c r="F2526" s="9">
        <v>1506195</v>
      </c>
      <c r="G2526" s="9" t="s">
        <v>7326</v>
      </c>
      <c r="H2526" s="9" t="s">
        <v>7327</v>
      </c>
      <c r="I2526" s="9">
        <v>7021.3209999999999</v>
      </c>
      <c r="J2526" s="9">
        <v>52473</v>
      </c>
      <c r="K2526" s="9">
        <v>5.71</v>
      </c>
      <c r="L2526" s="9">
        <v>87</v>
      </c>
      <c r="M2526" s="9">
        <v>0.54800000000000004</v>
      </c>
      <c r="N2526" s="9">
        <v>22.27</v>
      </c>
      <c r="O2526" s="9">
        <v>67966.476370000004</v>
      </c>
      <c r="P2526" s="9">
        <v>63110.340609999999</v>
      </c>
      <c r="Q2526" s="9">
        <v>8069.92</v>
      </c>
      <c r="R2526" s="12">
        <f>J2526*VLOOKUP(C2526,'Projeto Básico'!A:F,6,FALSE)</f>
        <v>144.22326419109496</v>
      </c>
    </row>
    <row r="2527" spans="1:18">
      <c r="A2527" t="str">
        <f t="shared" si="39"/>
        <v>SalinópolisPA</v>
      </c>
      <c r="B2527" s="21" t="s">
        <v>7027</v>
      </c>
      <c r="C2527" s="22" t="s">
        <v>27</v>
      </c>
      <c r="D2527" s="22" t="s">
        <v>65</v>
      </c>
      <c r="E2527" s="9" t="s">
        <v>7328</v>
      </c>
      <c r="F2527" s="9">
        <v>1506203</v>
      </c>
      <c r="G2527" s="9" t="s">
        <v>7329</v>
      </c>
      <c r="H2527" s="9" t="s">
        <v>7330</v>
      </c>
      <c r="I2527" s="9">
        <v>226.12</v>
      </c>
      <c r="J2527" s="9">
        <v>41164</v>
      </c>
      <c r="K2527" s="9">
        <v>157.4</v>
      </c>
      <c r="L2527" s="9">
        <v>97.3</v>
      </c>
      <c r="M2527" s="9">
        <v>0.64700000000000002</v>
      </c>
      <c r="N2527" s="9">
        <v>11.4</v>
      </c>
      <c r="O2527" s="9">
        <v>71619.026670000007</v>
      </c>
      <c r="P2527" s="9">
        <v>73042.833230000004</v>
      </c>
      <c r="Q2527" s="9">
        <v>13902.68</v>
      </c>
      <c r="R2527" s="12">
        <f>J2527*VLOOKUP(C2527,'Projeto Básico'!A:F,6,FALSE)</f>
        <v>113.14021396074614</v>
      </c>
    </row>
    <row r="2528" spans="1:18">
      <c r="A2528" t="str">
        <f t="shared" si="39"/>
        <v>SalvaterraPA</v>
      </c>
      <c r="B2528" s="21" t="s">
        <v>7027</v>
      </c>
      <c r="C2528" s="22" t="s">
        <v>27</v>
      </c>
      <c r="D2528" s="22" t="s">
        <v>65</v>
      </c>
      <c r="E2528" s="9" t="s">
        <v>7331</v>
      </c>
      <c r="F2528" s="9">
        <v>1506302</v>
      </c>
      <c r="G2528" s="9" t="s">
        <v>7332</v>
      </c>
      <c r="H2528" s="9" t="s">
        <v>7333</v>
      </c>
      <c r="I2528" s="9">
        <v>918.56299999999999</v>
      </c>
      <c r="J2528" s="9">
        <v>24392</v>
      </c>
      <c r="K2528" s="9">
        <v>19.420000000000002</v>
      </c>
      <c r="L2528" s="9">
        <v>97.9</v>
      </c>
      <c r="M2528" s="9">
        <v>0.60799999999999998</v>
      </c>
      <c r="N2528" s="9">
        <v>8.6199999999999992</v>
      </c>
      <c r="O2528" s="9">
        <v>46920.40206</v>
      </c>
      <c r="P2528" s="9">
        <v>45591.616150000002</v>
      </c>
      <c r="Q2528" s="9">
        <v>8037.37</v>
      </c>
      <c r="R2528" s="12">
        <f>J2528*VLOOKUP(C2528,'Projeto Básico'!A:F,6,FALSE)</f>
        <v>67.041980831078604</v>
      </c>
    </row>
    <row r="2529" spans="1:18">
      <c r="A2529" t="str">
        <f t="shared" si="39"/>
        <v>Santa Bárbara do ParáPA</v>
      </c>
      <c r="B2529" s="21" t="s">
        <v>7027</v>
      </c>
      <c r="C2529" s="22" t="s">
        <v>27</v>
      </c>
      <c r="D2529" s="22" t="s">
        <v>65</v>
      </c>
      <c r="E2529" s="9" t="s">
        <v>7334</v>
      </c>
      <c r="F2529" s="9">
        <v>1506351</v>
      </c>
      <c r="G2529" s="9" t="s">
        <v>3265</v>
      </c>
      <c r="H2529" s="9" t="s">
        <v>7335</v>
      </c>
      <c r="I2529" s="9">
        <v>278.154</v>
      </c>
      <c r="J2529" s="9">
        <v>21811</v>
      </c>
      <c r="K2529" s="9">
        <v>61.62</v>
      </c>
      <c r="L2529" s="9">
        <v>97.3</v>
      </c>
      <c r="M2529" s="9">
        <v>0.627</v>
      </c>
      <c r="N2529" s="9">
        <v>3.52</v>
      </c>
      <c r="O2529" s="9">
        <v>37514.171770000001</v>
      </c>
      <c r="P2529" s="9">
        <v>32844.236169999996</v>
      </c>
      <c r="Q2529" s="9">
        <v>10196.64</v>
      </c>
      <c r="R2529" s="12">
        <f>J2529*VLOOKUP(C2529,'Projeto Básico'!A:F,6,FALSE)</f>
        <v>59.948042141138714</v>
      </c>
    </row>
    <row r="2530" spans="1:18">
      <c r="A2530" t="str">
        <f t="shared" si="39"/>
        <v>Santa Cruz do ArariPA</v>
      </c>
      <c r="B2530" s="21" t="s">
        <v>7027</v>
      </c>
      <c r="C2530" s="22" t="s">
        <v>27</v>
      </c>
      <c r="D2530" s="22" t="s">
        <v>65</v>
      </c>
      <c r="E2530" s="9" t="s">
        <v>7336</v>
      </c>
      <c r="F2530" s="9">
        <v>1506401</v>
      </c>
      <c r="G2530" s="9" t="s">
        <v>3448</v>
      </c>
      <c r="H2530" s="9" t="s">
        <v>7337</v>
      </c>
      <c r="I2530" s="9">
        <v>1076.652</v>
      </c>
      <c r="J2530" s="9">
        <v>10496</v>
      </c>
      <c r="K2530" s="9">
        <v>7.57</v>
      </c>
      <c r="L2530" s="9">
        <v>92.8</v>
      </c>
      <c r="M2530" s="9">
        <v>0.55700000000000005</v>
      </c>
      <c r="N2530" s="9">
        <v>50</v>
      </c>
      <c r="O2530" s="9">
        <v>17636.667109999999</v>
      </c>
      <c r="P2530" s="9">
        <v>17247.78181</v>
      </c>
      <c r="Q2530" s="9">
        <v>7913.19</v>
      </c>
      <c r="R2530" s="12">
        <f>J2530*VLOOKUP(C2530,'Projeto Básico'!A:F,6,FALSE)</f>
        <v>28.848500770867542</v>
      </c>
    </row>
    <row r="2531" spans="1:18">
      <c r="A2531" t="str">
        <f t="shared" si="39"/>
        <v>Santa Izabel do ParáPA</v>
      </c>
      <c r="B2531" s="21" t="s">
        <v>7027</v>
      </c>
      <c r="C2531" s="22" t="s">
        <v>27</v>
      </c>
      <c r="D2531" s="22" t="s">
        <v>65</v>
      </c>
      <c r="E2531" s="9" t="s">
        <v>7338</v>
      </c>
      <c r="F2531" s="9">
        <v>1506500</v>
      </c>
      <c r="G2531" s="9" t="s">
        <v>7339</v>
      </c>
      <c r="H2531" s="9" t="s">
        <v>7340</v>
      </c>
      <c r="I2531" s="9">
        <v>717.66200000000003</v>
      </c>
      <c r="J2531" s="9">
        <v>72856</v>
      </c>
      <c r="K2531" s="9">
        <v>82.86</v>
      </c>
      <c r="L2531" s="9">
        <v>98.3</v>
      </c>
      <c r="M2531" s="9">
        <v>0.65900000000000003</v>
      </c>
      <c r="N2531" s="9">
        <v>11.71</v>
      </c>
      <c r="O2531" s="9">
        <v>109114.62635000001</v>
      </c>
      <c r="P2531" s="9">
        <v>104737.86384999999</v>
      </c>
      <c r="Q2531" s="9">
        <v>11242.38</v>
      </c>
      <c r="R2531" s="12">
        <f>J2531*VLOOKUP(C2531,'Projeto Básico'!A:F,6,FALSE)</f>
        <v>200.24641503070939</v>
      </c>
    </row>
    <row r="2532" spans="1:18">
      <c r="A2532" t="str">
        <f t="shared" si="39"/>
        <v>Santa Luzia do ParáPA</v>
      </c>
      <c r="B2532" s="21" t="s">
        <v>7027</v>
      </c>
      <c r="C2532" s="22" t="s">
        <v>27</v>
      </c>
      <c r="D2532" s="22" t="s">
        <v>65</v>
      </c>
      <c r="E2532" s="9" t="s">
        <v>7341</v>
      </c>
      <c r="F2532" s="9">
        <v>1506559</v>
      </c>
      <c r="G2532" s="9" t="s">
        <v>7342</v>
      </c>
      <c r="H2532" s="9" t="s">
        <v>7343</v>
      </c>
      <c r="I2532" s="9">
        <v>1346.502</v>
      </c>
      <c r="J2532" s="9">
        <v>19839</v>
      </c>
      <c r="K2532" s="9">
        <v>14.32</v>
      </c>
      <c r="L2532" s="9">
        <v>91.9</v>
      </c>
      <c r="M2532" s="9">
        <v>0.54600000000000004</v>
      </c>
      <c r="N2532" s="9">
        <v>15.82</v>
      </c>
      <c r="O2532" s="9">
        <v>41151.811589999998</v>
      </c>
      <c r="P2532" s="9">
        <v>41861.894229999998</v>
      </c>
      <c r="Q2532" s="9">
        <v>9506.34</v>
      </c>
      <c r="R2532" s="12">
        <f>J2532*VLOOKUP(C2532,'Projeto Básico'!A:F,6,FALSE)</f>
        <v>54.52795415331947</v>
      </c>
    </row>
    <row r="2533" spans="1:18">
      <c r="A2533" t="str">
        <f t="shared" si="39"/>
        <v>Santa Maria das BarreirasPA</v>
      </c>
      <c r="B2533" s="21" t="s">
        <v>7027</v>
      </c>
      <c r="C2533" s="22" t="s">
        <v>27</v>
      </c>
      <c r="D2533" s="22" t="s">
        <v>65</v>
      </c>
      <c r="E2533" s="9" t="s">
        <v>7344</v>
      </c>
      <c r="F2533" s="9">
        <v>1506583</v>
      </c>
      <c r="G2533" s="9" t="s">
        <v>790</v>
      </c>
      <c r="H2533" s="9" t="s">
        <v>7345</v>
      </c>
      <c r="I2533" s="9">
        <v>10330.214</v>
      </c>
      <c r="J2533" s="9">
        <v>22244</v>
      </c>
      <c r="K2533" s="9">
        <v>1.67</v>
      </c>
      <c r="L2533" s="9">
        <v>93.6</v>
      </c>
      <c r="M2533" s="9">
        <v>0.54400000000000004</v>
      </c>
      <c r="N2533" s="9">
        <v>17.62</v>
      </c>
      <c r="O2533" s="9">
        <v>49657.173029999998</v>
      </c>
      <c r="P2533" s="9">
        <v>46086.12732</v>
      </c>
      <c r="Q2533" s="9">
        <v>33661.089999999997</v>
      </c>
      <c r="R2533" s="12">
        <f>J2533*VLOOKUP(C2533,'Projeto Básico'!A:F,6,FALSE)</f>
        <v>61.13815273886982</v>
      </c>
    </row>
    <row r="2534" spans="1:18">
      <c r="A2534" t="str">
        <f t="shared" si="39"/>
        <v>Santa Maria do ParáPA</v>
      </c>
      <c r="B2534" s="21" t="s">
        <v>7027</v>
      </c>
      <c r="C2534" s="22" t="s">
        <v>27</v>
      </c>
      <c r="D2534" s="22" t="s">
        <v>65</v>
      </c>
      <c r="E2534" s="9" t="s">
        <v>7346</v>
      </c>
      <c r="F2534" s="9">
        <v>1506609</v>
      </c>
      <c r="G2534" s="9" t="s">
        <v>7347</v>
      </c>
      <c r="H2534" s="9" t="s">
        <v>7348</v>
      </c>
      <c r="I2534" s="9">
        <v>457.72399999999999</v>
      </c>
      <c r="J2534" s="9">
        <v>25127</v>
      </c>
      <c r="K2534" s="9">
        <v>50.31</v>
      </c>
      <c r="L2534" s="9">
        <v>98.2</v>
      </c>
      <c r="M2534" s="9">
        <v>0.59799999999999998</v>
      </c>
      <c r="N2534" s="9">
        <v>14.81</v>
      </c>
      <c r="O2534" s="9">
        <v>42862.390449999999</v>
      </c>
      <c r="P2534" s="9">
        <v>40536.671569999999</v>
      </c>
      <c r="Q2534" s="9">
        <v>12318.34</v>
      </c>
      <c r="R2534" s="12">
        <f>J2534*VLOOKUP(C2534,'Projeto Básico'!A:F,6,FALSE)</f>
        <v>69.062145471569053</v>
      </c>
    </row>
    <row r="2535" spans="1:18">
      <c r="A2535" t="str">
        <f t="shared" si="39"/>
        <v>Santana do AraguaiaPA</v>
      </c>
      <c r="B2535" s="21" t="s">
        <v>7027</v>
      </c>
      <c r="C2535" s="22" t="s">
        <v>27</v>
      </c>
      <c r="D2535" s="22" t="s">
        <v>65</v>
      </c>
      <c r="E2535" s="9" t="s">
        <v>7349</v>
      </c>
      <c r="F2535" s="9">
        <v>1506708</v>
      </c>
      <c r="G2535" s="9" t="s">
        <v>4022</v>
      </c>
      <c r="H2535" s="9" t="s">
        <v>7350</v>
      </c>
      <c r="I2535" s="9">
        <v>11591.441000000001</v>
      </c>
      <c r="J2535" s="9">
        <v>75995</v>
      </c>
      <c r="K2535" s="9">
        <v>4.84</v>
      </c>
      <c r="L2535" s="9">
        <v>90.9</v>
      </c>
      <c r="M2535" s="9">
        <v>0.60199999999999998</v>
      </c>
      <c r="N2535" s="9">
        <v>27.49</v>
      </c>
      <c r="O2535" s="9">
        <v>113525.60785</v>
      </c>
      <c r="P2535" s="9">
        <v>102803.55205</v>
      </c>
      <c r="Q2535" s="9">
        <v>14967.72</v>
      </c>
      <c r="R2535" s="12">
        <f>J2535*VLOOKUP(C2535,'Projeto Básico'!A:F,6,FALSE)</f>
        <v>208.87402973342978</v>
      </c>
    </row>
    <row r="2536" spans="1:18">
      <c r="A2536" t="str">
        <f t="shared" si="39"/>
        <v>SantarémPA</v>
      </c>
      <c r="B2536" s="21" t="s">
        <v>7027</v>
      </c>
      <c r="C2536" s="22" t="s">
        <v>27</v>
      </c>
      <c r="D2536" s="22" t="s">
        <v>65</v>
      </c>
      <c r="E2536" s="9" t="s">
        <v>7351</v>
      </c>
      <c r="F2536" s="9">
        <v>1506807</v>
      </c>
      <c r="G2536" s="9" t="s">
        <v>7352</v>
      </c>
      <c r="H2536" s="9" t="s">
        <v>7353</v>
      </c>
      <c r="I2536" s="9">
        <v>17898.388999999999</v>
      </c>
      <c r="J2536" s="9">
        <v>308339</v>
      </c>
      <c r="K2536" s="9">
        <v>12.87</v>
      </c>
      <c r="L2536" s="9">
        <v>97.3</v>
      </c>
      <c r="M2536" s="9">
        <v>0.69099999999999995</v>
      </c>
      <c r="N2536" s="9">
        <v>17.149999999999999</v>
      </c>
      <c r="O2536" s="9">
        <v>581235.34057</v>
      </c>
      <c r="P2536" s="9">
        <v>573368.15861000004</v>
      </c>
      <c r="Q2536" s="9">
        <v>17950.240000000002</v>
      </c>
      <c r="R2536" s="12">
        <f>J2536*VLOOKUP(C2536,'Projeto Básico'!A:F,6,FALSE)</f>
        <v>847.47693208732153</v>
      </c>
    </row>
    <row r="2537" spans="1:18">
      <c r="A2537" t="str">
        <f t="shared" si="39"/>
        <v>Santarém NovoPA</v>
      </c>
      <c r="B2537" s="21" t="s">
        <v>7027</v>
      </c>
      <c r="C2537" s="22" t="s">
        <v>27</v>
      </c>
      <c r="D2537" s="22" t="s">
        <v>65</v>
      </c>
      <c r="E2537" s="9" t="s">
        <v>7354</v>
      </c>
      <c r="F2537" s="9">
        <v>1506906</v>
      </c>
      <c r="G2537" s="9" t="s">
        <v>7355</v>
      </c>
      <c r="H2537" s="9" t="s">
        <v>7356</v>
      </c>
      <c r="I2537" s="9">
        <v>229.51</v>
      </c>
      <c r="J2537" s="9">
        <v>6796</v>
      </c>
      <c r="K2537" s="9">
        <v>26.76</v>
      </c>
      <c r="L2537" s="9">
        <v>98.6</v>
      </c>
      <c r="M2537" s="9">
        <v>0.58699999999999997</v>
      </c>
      <c r="N2537" s="9">
        <v>25.97</v>
      </c>
      <c r="O2537" s="9" t="s">
        <v>158</v>
      </c>
      <c r="P2537" s="9" t="s">
        <v>158</v>
      </c>
      <c r="Q2537" s="9">
        <v>7551.36</v>
      </c>
      <c r="R2537" s="12">
        <f>J2537*VLOOKUP(C2537,'Projeto Básico'!A:F,6,FALSE)</f>
        <v>18.678964485405469</v>
      </c>
    </row>
    <row r="2538" spans="1:18">
      <c r="A2538" t="str">
        <f t="shared" si="39"/>
        <v>Santo Antônio do TauáPA</v>
      </c>
      <c r="B2538" s="21" t="s">
        <v>7027</v>
      </c>
      <c r="C2538" s="22" t="s">
        <v>27</v>
      </c>
      <c r="D2538" s="22" t="s">
        <v>65</v>
      </c>
      <c r="E2538" s="9" t="s">
        <v>7357</v>
      </c>
      <c r="F2538" s="9">
        <v>1507003</v>
      </c>
      <c r="G2538" s="9" t="s">
        <v>2417</v>
      </c>
      <c r="H2538" s="9" t="s">
        <v>7358</v>
      </c>
      <c r="I2538" s="9">
        <v>537.61800000000005</v>
      </c>
      <c r="J2538" s="9">
        <v>32346</v>
      </c>
      <c r="K2538" s="9">
        <v>49.61</v>
      </c>
      <c r="L2538" s="9">
        <v>98.9</v>
      </c>
      <c r="M2538" s="9">
        <v>0.63200000000000001</v>
      </c>
      <c r="N2538" s="9">
        <v>8.42</v>
      </c>
      <c r="O2538" s="9">
        <v>56135.959450000002</v>
      </c>
      <c r="P2538" s="9">
        <v>58915.273639999999</v>
      </c>
      <c r="Q2538" s="9">
        <v>13538.43</v>
      </c>
      <c r="R2538" s="12">
        <f>J2538*VLOOKUP(C2538,'Projeto Básico'!A:F,6,FALSE)</f>
        <v>88.903735321501671</v>
      </c>
    </row>
    <row r="2539" spans="1:18">
      <c r="A2539" t="str">
        <f t="shared" si="39"/>
        <v>São Caetano de OdivelasPA</v>
      </c>
      <c r="B2539" s="21" t="s">
        <v>7027</v>
      </c>
      <c r="C2539" s="22" t="s">
        <v>27</v>
      </c>
      <c r="D2539" s="22" t="s">
        <v>65</v>
      </c>
      <c r="E2539" s="9" t="s">
        <v>7359</v>
      </c>
      <c r="F2539" s="9">
        <v>1507102</v>
      </c>
      <c r="G2539" s="9" t="s">
        <v>7360</v>
      </c>
      <c r="H2539" s="9" t="s">
        <v>7361</v>
      </c>
      <c r="I2539" s="9">
        <v>464.166</v>
      </c>
      <c r="J2539" s="9">
        <v>18207</v>
      </c>
      <c r="K2539" s="9">
        <v>22.72</v>
      </c>
      <c r="L2539" s="9">
        <v>96.2</v>
      </c>
      <c r="M2539" s="9">
        <v>0.58499999999999996</v>
      </c>
      <c r="N2539" s="9">
        <v>25.53</v>
      </c>
      <c r="O2539" s="9" t="s">
        <v>158</v>
      </c>
      <c r="P2539" s="9" t="s">
        <v>158</v>
      </c>
      <c r="Q2539" s="9">
        <v>8702.57</v>
      </c>
      <c r="R2539" s="12">
        <f>J2539*VLOOKUP(C2539,'Projeto Básico'!A:F,6,FALSE)</f>
        <v>50.042364094434582</v>
      </c>
    </row>
    <row r="2540" spans="1:18">
      <c r="A2540" t="str">
        <f t="shared" si="39"/>
        <v>São Domingos do AraguaiaPA</v>
      </c>
      <c r="B2540" s="21" t="s">
        <v>7027</v>
      </c>
      <c r="C2540" s="22" t="s">
        <v>27</v>
      </c>
      <c r="D2540" s="22" t="s">
        <v>65</v>
      </c>
      <c r="E2540" s="9" t="s">
        <v>7362</v>
      </c>
      <c r="F2540" s="9">
        <v>1507151</v>
      </c>
      <c r="G2540" s="9" t="s">
        <v>7363</v>
      </c>
      <c r="H2540" s="9" t="s">
        <v>7364</v>
      </c>
      <c r="I2540" s="9">
        <v>1392.4639999999999</v>
      </c>
      <c r="J2540" s="9">
        <v>25945</v>
      </c>
      <c r="K2540" s="9">
        <v>16.61</v>
      </c>
      <c r="L2540" s="9">
        <v>96.1</v>
      </c>
      <c r="M2540" s="9">
        <v>0.59399999999999997</v>
      </c>
      <c r="N2540" s="9">
        <v>12.5</v>
      </c>
      <c r="O2540" s="9">
        <v>52660.089050000002</v>
      </c>
      <c r="P2540" s="9">
        <v>47441.832009999998</v>
      </c>
      <c r="Q2540" s="9">
        <v>11764.62</v>
      </c>
      <c r="R2540" s="12">
        <f>J2540*VLOOKUP(C2540,'Projeto Básico'!A:F,6,FALSE)</f>
        <v>71.310437547652285</v>
      </c>
    </row>
    <row r="2541" spans="1:18">
      <c r="A2541" t="str">
        <f t="shared" si="39"/>
        <v>São Domingos do CapimPA</v>
      </c>
      <c r="B2541" s="21" t="s">
        <v>7027</v>
      </c>
      <c r="C2541" s="22" t="s">
        <v>27</v>
      </c>
      <c r="D2541" s="22" t="s">
        <v>65</v>
      </c>
      <c r="E2541" s="9" t="s">
        <v>7365</v>
      </c>
      <c r="F2541" s="9">
        <v>1507201</v>
      </c>
      <c r="G2541" s="9" t="s">
        <v>7366</v>
      </c>
      <c r="H2541" s="9" t="s">
        <v>7367</v>
      </c>
      <c r="I2541" s="9">
        <v>1686.7650000000001</v>
      </c>
      <c r="J2541" s="9">
        <v>32285</v>
      </c>
      <c r="K2541" s="9">
        <v>17.79</v>
      </c>
      <c r="L2541" s="9">
        <v>96.4</v>
      </c>
      <c r="M2541" s="9">
        <v>0.53200000000000003</v>
      </c>
      <c r="N2541" s="9">
        <v>10.25</v>
      </c>
      <c r="O2541" s="9">
        <v>64333.288209999999</v>
      </c>
      <c r="P2541" s="9">
        <v>62581.213640000002</v>
      </c>
      <c r="Q2541" s="9">
        <v>11574.83</v>
      </c>
      <c r="R2541" s="12">
        <f>J2541*VLOOKUP(C2541,'Projeto Básico'!A:F,6,FALSE)</f>
        <v>88.736075398957567</v>
      </c>
    </row>
    <row r="2542" spans="1:18">
      <c r="A2542" t="str">
        <f t="shared" si="39"/>
        <v>São Félix do XinguPA</v>
      </c>
      <c r="B2542" s="21" t="s">
        <v>7027</v>
      </c>
      <c r="C2542" s="22" t="s">
        <v>27</v>
      </c>
      <c r="D2542" s="22" t="s">
        <v>65</v>
      </c>
      <c r="E2542" s="9" t="s">
        <v>7368</v>
      </c>
      <c r="F2542" s="9">
        <v>1507300</v>
      </c>
      <c r="G2542" s="9" t="s">
        <v>7369</v>
      </c>
      <c r="H2542" s="9" t="s">
        <v>7370</v>
      </c>
      <c r="I2542" s="9">
        <v>84212.903000000006</v>
      </c>
      <c r="J2542" s="9">
        <v>135732</v>
      </c>
      <c r="K2542" s="9">
        <v>1.08</v>
      </c>
      <c r="L2542" s="9">
        <v>77.900000000000006</v>
      </c>
      <c r="M2542" s="9">
        <v>0.59399999999999997</v>
      </c>
      <c r="N2542" s="9">
        <v>21.36</v>
      </c>
      <c r="O2542" s="9">
        <v>172101.09340000001</v>
      </c>
      <c r="P2542" s="9">
        <v>159804.07995000001</v>
      </c>
      <c r="Q2542" s="9">
        <v>11939.09</v>
      </c>
      <c r="R2542" s="12">
        <f>J2542*VLOOKUP(C2542,'Projeto Básico'!A:F,6,FALSE)</f>
        <v>373.0625673238751</v>
      </c>
    </row>
    <row r="2543" spans="1:18">
      <c r="A2543" t="str">
        <f t="shared" si="39"/>
        <v>São Francisco do ParáPA</v>
      </c>
      <c r="B2543" s="21" t="s">
        <v>7027</v>
      </c>
      <c r="C2543" s="22" t="s">
        <v>27</v>
      </c>
      <c r="D2543" s="22" t="s">
        <v>65</v>
      </c>
      <c r="E2543" s="9" t="s">
        <v>7371</v>
      </c>
      <c r="F2543" s="9">
        <v>1507409</v>
      </c>
      <c r="G2543" s="9" t="s">
        <v>1731</v>
      </c>
      <c r="H2543" s="9" t="s">
        <v>7372</v>
      </c>
      <c r="I2543" s="9">
        <v>479.44099999999997</v>
      </c>
      <c r="J2543" s="9">
        <v>15978</v>
      </c>
      <c r="K2543" s="9">
        <v>31.4</v>
      </c>
      <c r="L2543" s="9">
        <v>97.7</v>
      </c>
      <c r="M2543" s="9">
        <v>0.60799999999999998</v>
      </c>
      <c r="N2543" s="9">
        <v>15.69</v>
      </c>
      <c r="O2543" s="9">
        <v>32725.135330000001</v>
      </c>
      <c r="P2543" s="9">
        <v>33327.087879999999</v>
      </c>
      <c r="Q2543" s="9">
        <v>15154.57</v>
      </c>
      <c r="R2543" s="12">
        <f>J2543*VLOOKUP(C2543,'Projeto Básico'!A:F,6,FALSE)</f>
        <v>43.915905613273779</v>
      </c>
    </row>
    <row r="2544" spans="1:18">
      <c r="A2544" t="str">
        <f t="shared" si="39"/>
        <v>São Geraldo do AraguaiaPA</v>
      </c>
      <c r="B2544" s="21" t="s">
        <v>7027</v>
      </c>
      <c r="C2544" s="22" t="s">
        <v>27</v>
      </c>
      <c r="D2544" s="22" t="s">
        <v>65</v>
      </c>
      <c r="E2544" s="9" t="s">
        <v>7373</v>
      </c>
      <c r="F2544" s="9">
        <v>1507458</v>
      </c>
      <c r="G2544" s="9" t="s">
        <v>6653</v>
      </c>
      <c r="H2544" s="9" t="s">
        <v>7374</v>
      </c>
      <c r="I2544" s="9">
        <v>3168.384</v>
      </c>
      <c r="J2544" s="9">
        <v>24566</v>
      </c>
      <c r="K2544" s="9">
        <v>8.08</v>
      </c>
      <c r="L2544" s="9">
        <v>96.1</v>
      </c>
      <c r="M2544" s="9">
        <v>0.59499999999999997</v>
      </c>
      <c r="N2544" s="9">
        <v>7.92</v>
      </c>
      <c r="O2544" s="9">
        <v>60679.057090000002</v>
      </c>
      <c r="P2544" s="9">
        <v>62493.952409999998</v>
      </c>
      <c r="Q2544" s="9">
        <v>24266.560000000001</v>
      </c>
      <c r="R2544" s="12">
        <f>J2544*VLOOKUP(C2544,'Projeto Básico'!A:F,6,FALSE)</f>
        <v>67.52022388882736</v>
      </c>
    </row>
    <row r="2545" spans="1:18">
      <c r="A2545" t="str">
        <f t="shared" si="39"/>
        <v>São João da PontaPA</v>
      </c>
      <c r="B2545" s="21" t="s">
        <v>7027</v>
      </c>
      <c r="C2545" s="22" t="s">
        <v>27</v>
      </c>
      <c r="D2545" s="22" t="s">
        <v>65</v>
      </c>
      <c r="E2545" s="9" t="s">
        <v>7375</v>
      </c>
      <c r="F2545" s="9">
        <v>1507466</v>
      </c>
      <c r="G2545" s="9" t="s">
        <v>7376</v>
      </c>
      <c r="H2545" s="9" t="s">
        <v>7377</v>
      </c>
      <c r="I2545" s="9">
        <v>195.91800000000001</v>
      </c>
      <c r="J2545" s="9">
        <v>6294</v>
      </c>
      <c r="K2545" s="9">
        <v>26.87</v>
      </c>
      <c r="L2545" s="9">
        <v>99.1</v>
      </c>
      <c r="M2545" s="9">
        <v>0.58299999999999996</v>
      </c>
      <c r="N2545" s="9">
        <v>36.14</v>
      </c>
      <c r="O2545" s="9">
        <v>16190.697840000001</v>
      </c>
      <c r="P2545" s="9">
        <v>12287.734539999999</v>
      </c>
      <c r="Q2545" s="9">
        <v>8424.23</v>
      </c>
      <c r="R2545" s="12">
        <f>J2545*VLOOKUP(C2545,'Projeto Básico'!A:F,6,FALSE)</f>
        <v>17.299205778567103</v>
      </c>
    </row>
    <row r="2546" spans="1:18">
      <c r="A2546" t="str">
        <f t="shared" si="39"/>
        <v>São João de PirabasPA</v>
      </c>
      <c r="B2546" s="21" t="s">
        <v>7027</v>
      </c>
      <c r="C2546" s="22" t="s">
        <v>27</v>
      </c>
      <c r="D2546" s="22" t="s">
        <v>65</v>
      </c>
      <c r="E2546" s="9" t="s">
        <v>7378</v>
      </c>
      <c r="F2546" s="9">
        <v>1507474</v>
      </c>
      <c r="G2546" s="9" t="s">
        <v>7379</v>
      </c>
      <c r="H2546" s="9" t="s">
        <v>7380</v>
      </c>
      <c r="I2546" s="9">
        <v>668.43399999999997</v>
      </c>
      <c r="J2546" s="9">
        <v>23440</v>
      </c>
      <c r="K2546" s="9">
        <v>29.26</v>
      </c>
      <c r="L2546" s="9">
        <v>96.3</v>
      </c>
      <c r="M2546" s="9">
        <v>0.53900000000000003</v>
      </c>
      <c r="N2546" s="9">
        <v>6.58</v>
      </c>
      <c r="O2546" s="9">
        <v>44328.576119999998</v>
      </c>
      <c r="P2546" s="9">
        <v>43717.304060000002</v>
      </c>
      <c r="Q2546" s="9">
        <v>7745.77</v>
      </c>
      <c r="R2546" s="12">
        <f>J2546*VLOOKUP(C2546,'Projeto Básico'!A:F,6,FALSE)</f>
        <v>64.42538663006242</v>
      </c>
    </row>
    <row r="2547" spans="1:18">
      <c r="A2547" t="str">
        <f t="shared" si="39"/>
        <v>São João do AraguaiaPA</v>
      </c>
      <c r="B2547" s="21" t="s">
        <v>7027</v>
      </c>
      <c r="C2547" s="22" t="s">
        <v>27</v>
      </c>
      <c r="D2547" s="22" t="s">
        <v>65</v>
      </c>
      <c r="E2547" s="9" t="s">
        <v>7381</v>
      </c>
      <c r="F2547" s="9">
        <v>1507508</v>
      </c>
      <c r="G2547" s="9" t="s">
        <v>3306</v>
      </c>
      <c r="H2547" s="9" t="s">
        <v>7382</v>
      </c>
      <c r="I2547" s="9">
        <v>1279.8889999999999</v>
      </c>
      <c r="J2547" s="9">
        <v>14105</v>
      </c>
      <c r="K2547" s="9">
        <v>10.28</v>
      </c>
      <c r="L2547" s="9">
        <v>91.6</v>
      </c>
      <c r="M2547" s="9">
        <v>0.55000000000000004</v>
      </c>
      <c r="N2547" s="9" t="s">
        <v>151</v>
      </c>
      <c r="O2547" s="9">
        <v>32180.089260000001</v>
      </c>
      <c r="P2547" s="9">
        <v>27103.321599999999</v>
      </c>
      <c r="Q2547" s="9">
        <v>11629.44</v>
      </c>
      <c r="R2547" s="12">
        <f>J2547*VLOOKUP(C2547,'Projeto Básico'!A:F,6,FALSE)</f>
        <v>38.767921434173651</v>
      </c>
    </row>
    <row r="2548" spans="1:18">
      <c r="A2548" t="str">
        <f t="shared" si="39"/>
        <v>São Miguel do GuamáPA</v>
      </c>
      <c r="B2548" s="21" t="s">
        <v>7027</v>
      </c>
      <c r="C2548" s="22" t="s">
        <v>27</v>
      </c>
      <c r="D2548" s="22" t="s">
        <v>65</v>
      </c>
      <c r="E2548" s="9" t="s">
        <v>7383</v>
      </c>
      <c r="F2548" s="9">
        <v>1507607</v>
      </c>
      <c r="G2548" s="9" t="s">
        <v>7384</v>
      </c>
      <c r="H2548" s="9" t="s">
        <v>7385</v>
      </c>
      <c r="I2548" s="9">
        <v>1094.5640000000001</v>
      </c>
      <c r="J2548" s="9">
        <v>60268</v>
      </c>
      <c r="K2548" s="9">
        <v>46.45</v>
      </c>
      <c r="L2548" s="9">
        <v>96.9</v>
      </c>
      <c r="M2548" s="9">
        <v>0.59099999999999997</v>
      </c>
      <c r="N2548" s="9">
        <v>12.29</v>
      </c>
      <c r="O2548" s="9">
        <v>98548.619349999994</v>
      </c>
      <c r="P2548" s="9">
        <v>97137.200670000006</v>
      </c>
      <c r="Q2548" s="9">
        <v>12113.08</v>
      </c>
      <c r="R2548" s="12">
        <f>J2548*VLOOKUP(C2548,'Projeto Básico'!A:F,6,FALSE)</f>
        <v>165.64800347357519</v>
      </c>
    </row>
    <row r="2549" spans="1:18">
      <c r="A2549" t="str">
        <f t="shared" si="39"/>
        <v>São Sebastião da Boa VistaPA</v>
      </c>
      <c r="B2549" s="21" t="s">
        <v>7027</v>
      </c>
      <c r="C2549" s="22" t="s">
        <v>27</v>
      </c>
      <c r="D2549" s="22" t="s">
        <v>65</v>
      </c>
      <c r="E2549" s="9" t="s">
        <v>7386</v>
      </c>
      <c r="F2549" s="9">
        <v>1507706</v>
      </c>
      <c r="G2549" s="9" t="s">
        <v>523</v>
      </c>
      <c r="H2549" s="9" t="s">
        <v>7387</v>
      </c>
      <c r="I2549" s="9">
        <v>1632.251</v>
      </c>
      <c r="J2549" s="9">
        <v>27302</v>
      </c>
      <c r="K2549" s="9">
        <v>14.03</v>
      </c>
      <c r="L2549" s="9">
        <v>93.7</v>
      </c>
      <c r="M2549" s="9">
        <v>0.55800000000000005</v>
      </c>
      <c r="N2549" s="9">
        <v>3.47</v>
      </c>
      <c r="O2549" s="9">
        <v>393.38407999999998</v>
      </c>
      <c r="P2549" s="9">
        <v>59893.943720000003</v>
      </c>
      <c r="Q2549" s="9">
        <v>8466.33</v>
      </c>
      <c r="R2549" s="12">
        <f>J2549*VLOOKUP(C2549,'Projeto Básico'!A:F,6,FALSE)</f>
        <v>75.040183693428503</v>
      </c>
    </row>
    <row r="2550" spans="1:18">
      <c r="A2550" t="str">
        <f t="shared" si="39"/>
        <v>SapucaiaPA</v>
      </c>
      <c r="B2550" s="21" t="s">
        <v>7027</v>
      </c>
      <c r="C2550" s="22" t="s">
        <v>27</v>
      </c>
      <c r="D2550" s="22" t="s">
        <v>65</v>
      </c>
      <c r="E2550" s="9" t="s">
        <v>7388</v>
      </c>
      <c r="F2550" s="9">
        <v>1507755</v>
      </c>
      <c r="G2550" s="9" t="s">
        <v>6779</v>
      </c>
      <c r="H2550" s="9" t="s">
        <v>7389</v>
      </c>
      <c r="I2550" s="9">
        <v>1298.19</v>
      </c>
      <c r="J2550" s="9">
        <v>6088</v>
      </c>
      <c r="K2550" s="9">
        <v>3.89</v>
      </c>
      <c r="L2550" s="9">
        <v>94.8</v>
      </c>
      <c r="M2550" s="9">
        <v>0.59</v>
      </c>
      <c r="N2550" s="9">
        <v>23.53</v>
      </c>
      <c r="O2550" s="9">
        <v>22408.996449999999</v>
      </c>
      <c r="P2550" s="9">
        <v>22423.379850000001</v>
      </c>
      <c r="Q2550" s="9">
        <v>19013.71</v>
      </c>
      <c r="R2550" s="12">
        <f>J2550*VLOOKUP(C2550,'Projeto Básico'!A:F,6,FALSE)</f>
        <v>16.7330099745657</v>
      </c>
    </row>
    <row r="2551" spans="1:18">
      <c r="A2551" t="str">
        <f t="shared" si="39"/>
        <v>Senador José PorfírioPA</v>
      </c>
      <c r="B2551" s="21" t="s">
        <v>7027</v>
      </c>
      <c r="C2551" s="22" t="s">
        <v>27</v>
      </c>
      <c r="D2551" s="22" t="s">
        <v>65</v>
      </c>
      <c r="E2551" s="9" t="s">
        <v>7390</v>
      </c>
      <c r="F2551" s="9">
        <v>1507805</v>
      </c>
      <c r="G2551" s="9" t="s">
        <v>7391</v>
      </c>
      <c r="H2551" s="9" t="s">
        <v>7392</v>
      </c>
      <c r="I2551" s="9">
        <v>14419.915999999999</v>
      </c>
      <c r="J2551" s="9">
        <v>11305</v>
      </c>
      <c r="K2551" s="9">
        <v>0.9</v>
      </c>
      <c r="L2551" s="9">
        <v>92.4</v>
      </c>
      <c r="M2551" s="9">
        <v>0.51400000000000001</v>
      </c>
      <c r="N2551" s="9">
        <v>17.420000000000002</v>
      </c>
      <c r="O2551" s="9">
        <v>39698.72651</v>
      </c>
      <c r="P2551" s="9">
        <v>38336.46774</v>
      </c>
      <c r="Q2551" s="9">
        <v>17358.009999999998</v>
      </c>
      <c r="R2551" s="12">
        <f>J2551*VLOOKUP(C2551,'Projeto Básico'!A:F,6,FALSE)</f>
        <v>31.072056137067221</v>
      </c>
    </row>
    <row r="2552" spans="1:18">
      <c r="A2552" t="str">
        <f t="shared" si="39"/>
        <v>SourePA</v>
      </c>
      <c r="B2552" s="21" t="s">
        <v>7027</v>
      </c>
      <c r="C2552" s="22" t="s">
        <v>27</v>
      </c>
      <c r="D2552" s="22" t="s">
        <v>65</v>
      </c>
      <c r="E2552" s="9" t="s">
        <v>7393</v>
      </c>
      <c r="F2552" s="9">
        <v>1507904</v>
      </c>
      <c r="G2552" s="9" t="s">
        <v>7394</v>
      </c>
      <c r="H2552" s="9" t="s">
        <v>7395</v>
      </c>
      <c r="I2552" s="9">
        <v>2857.3490000000002</v>
      </c>
      <c r="J2552" s="9">
        <v>25752</v>
      </c>
      <c r="K2552" s="9">
        <v>6.54</v>
      </c>
      <c r="L2552" s="9">
        <v>97.6</v>
      </c>
      <c r="M2552" s="9">
        <v>0.61499999999999999</v>
      </c>
      <c r="N2552" s="9">
        <v>9.93</v>
      </c>
      <c r="O2552" s="9">
        <v>48794.003149999997</v>
      </c>
      <c r="P2552" s="9">
        <v>44630.288619999999</v>
      </c>
      <c r="Q2552" s="9">
        <v>8500.36</v>
      </c>
      <c r="R2552" s="12">
        <f>J2552*VLOOKUP(C2552,'Projeto Básico'!A:F,6,FALSE)</f>
        <v>70.779972546816026</v>
      </c>
    </row>
    <row r="2553" spans="1:18">
      <c r="A2553" t="str">
        <f t="shared" si="39"/>
        <v>TailândiaPA</v>
      </c>
      <c r="B2553" s="21" t="s">
        <v>7027</v>
      </c>
      <c r="C2553" s="22" t="s">
        <v>27</v>
      </c>
      <c r="D2553" s="22" t="s">
        <v>65</v>
      </c>
      <c r="E2553" s="9" t="s">
        <v>7396</v>
      </c>
      <c r="F2553" s="9">
        <v>1507953</v>
      </c>
      <c r="G2553" s="9" t="s">
        <v>7397</v>
      </c>
      <c r="H2553" s="9" t="s">
        <v>7398</v>
      </c>
      <c r="I2553" s="9">
        <v>4430.4769999999999</v>
      </c>
      <c r="J2553" s="9">
        <v>111554</v>
      </c>
      <c r="K2553" s="9">
        <v>17.899999999999999</v>
      </c>
      <c r="L2553" s="9">
        <v>89.7</v>
      </c>
      <c r="M2553" s="9">
        <v>0.58799999999999997</v>
      </c>
      <c r="N2553" s="9">
        <v>12.66</v>
      </c>
      <c r="O2553" s="9">
        <v>141061.05971999999</v>
      </c>
      <c r="P2553" s="9">
        <v>143241.69949</v>
      </c>
      <c r="Q2553" s="9">
        <v>9896.4699999999993</v>
      </c>
      <c r="R2553" s="12">
        <f>J2553*VLOOKUP(C2553,'Projeto Básico'!A:F,6,FALSE)</f>
        <v>306.60877048336107</v>
      </c>
    </row>
    <row r="2554" spans="1:18">
      <c r="A2554" t="str">
        <f t="shared" si="39"/>
        <v>Terra AltaPA</v>
      </c>
      <c r="B2554" s="21" t="s">
        <v>7027</v>
      </c>
      <c r="C2554" s="22" t="s">
        <v>27</v>
      </c>
      <c r="D2554" s="22" t="s">
        <v>65</v>
      </c>
      <c r="E2554" s="9" t="s">
        <v>7399</v>
      </c>
      <c r="F2554" s="9">
        <v>1507961</v>
      </c>
      <c r="G2554" s="9" t="s">
        <v>7400</v>
      </c>
      <c r="H2554" s="9" t="s">
        <v>7401</v>
      </c>
      <c r="I2554" s="9">
        <v>204.97</v>
      </c>
      <c r="J2554" s="9">
        <v>11971</v>
      </c>
      <c r="K2554" s="9">
        <v>49.72</v>
      </c>
      <c r="L2554" s="9">
        <v>97.4</v>
      </c>
      <c r="M2554" s="9">
        <v>0.60499999999999998</v>
      </c>
      <c r="N2554" s="9">
        <v>15.23</v>
      </c>
      <c r="O2554" s="9">
        <v>23596.5425</v>
      </c>
      <c r="P2554" s="9">
        <v>21981.625019999999</v>
      </c>
      <c r="Q2554" s="9">
        <v>6509.4</v>
      </c>
      <c r="R2554" s="12">
        <f>J2554*VLOOKUP(C2554,'Projeto Básico'!A:F,6,FALSE)</f>
        <v>32.902572668450397</v>
      </c>
    </row>
    <row r="2555" spans="1:18">
      <c r="A2555" t="str">
        <f t="shared" si="39"/>
        <v>Terra SantaPA</v>
      </c>
      <c r="B2555" s="21" t="s">
        <v>7027</v>
      </c>
      <c r="C2555" s="22" t="s">
        <v>27</v>
      </c>
      <c r="D2555" s="22" t="s">
        <v>65</v>
      </c>
      <c r="E2555" s="9" t="s">
        <v>7402</v>
      </c>
      <c r="F2555" s="9">
        <v>1507979</v>
      </c>
      <c r="G2555" s="9" t="s">
        <v>7403</v>
      </c>
      <c r="H2555" s="9" t="s">
        <v>7404</v>
      </c>
      <c r="I2555" s="9">
        <v>1895.883</v>
      </c>
      <c r="J2555" s="9">
        <v>19063</v>
      </c>
      <c r="K2555" s="9">
        <v>8.94</v>
      </c>
      <c r="L2555" s="9">
        <v>97</v>
      </c>
      <c r="M2555" s="9">
        <v>0.63500000000000001</v>
      </c>
      <c r="N2555" s="9">
        <v>3.28</v>
      </c>
      <c r="O2555" s="9">
        <v>56895.466509999998</v>
      </c>
      <c r="P2555" s="9">
        <v>51664.670330000001</v>
      </c>
      <c r="Q2555" s="9">
        <v>22899.64</v>
      </c>
      <c r="R2555" s="12">
        <f>J2555*VLOOKUP(C2555,'Projeto Básico'!A:F,6,FALSE)</f>
        <v>52.395100056692833</v>
      </c>
    </row>
    <row r="2556" spans="1:18">
      <c r="A2556" t="str">
        <f t="shared" si="39"/>
        <v>Tomé-AçuPA</v>
      </c>
      <c r="B2556" s="21" t="s">
        <v>7027</v>
      </c>
      <c r="C2556" s="22" t="s">
        <v>27</v>
      </c>
      <c r="D2556" s="22" t="s">
        <v>65</v>
      </c>
      <c r="E2556" s="9" t="s">
        <v>7405</v>
      </c>
      <c r="F2556" s="9">
        <v>1508001</v>
      </c>
      <c r="G2556" s="9" t="s">
        <v>7406</v>
      </c>
      <c r="H2556" s="9" t="s">
        <v>7407</v>
      </c>
      <c r="I2556" s="9">
        <v>5145.3609999999999</v>
      </c>
      <c r="J2556" s="9">
        <v>64604</v>
      </c>
      <c r="K2556" s="9">
        <v>10.98</v>
      </c>
      <c r="L2556" s="9">
        <v>95.6</v>
      </c>
      <c r="M2556" s="9">
        <v>0.58599999999999997</v>
      </c>
      <c r="N2556" s="9">
        <v>11.57</v>
      </c>
      <c r="O2556" s="9">
        <v>132092.08387</v>
      </c>
      <c r="P2556" s="9">
        <v>131232.6483</v>
      </c>
      <c r="Q2556" s="9">
        <v>12732.03</v>
      </c>
      <c r="R2556" s="12">
        <f>J2556*VLOOKUP(C2556,'Projeto Básico'!A:F,6,FALSE)</f>
        <v>177.56560059080857</v>
      </c>
    </row>
    <row r="2557" spans="1:18">
      <c r="A2557" t="str">
        <f t="shared" si="39"/>
        <v>TracuateuaPA</v>
      </c>
      <c r="B2557" s="21" t="s">
        <v>7027</v>
      </c>
      <c r="C2557" s="22" t="s">
        <v>27</v>
      </c>
      <c r="D2557" s="22" t="s">
        <v>65</v>
      </c>
      <c r="E2557" s="9" t="s">
        <v>7408</v>
      </c>
      <c r="F2557" s="9">
        <v>1508035</v>
      </c>
      <c r="G2557" s="9" t="s">
        <v>7409</v>
      </c>
      <c r="H2557" s="9" t="s">
        <v>7410</v>
      </c>
      <c r="I2557" s="9">
        <v>868.02499999999998</v>
      </c>
      <c r="J2557" s="9">
        <v>31549</v>
      </c>
      <c r="K2557" s="9">
        <v>29.39</v>
      </c>
      <c r="L2557" s="9">
        <v>95.6</v>
      </c>
      <c r="M2557" s="9">
        <v>0.53100000000000003</v>
      </c>
      <c r="N2557" s="9">
        <v>5.01</v>
      </c>
      <c r="O2557" s="9">
        <v>56631.793010000001</v>
      </c>
      <c r="P2557" s="9">
        <v>57503.325340000003</v>
      </c>
      <c r="Q2557" s="9">
        <v>9458.6</v>
      </c>
      <c r="R2557" s="12">
        <f>J2557*VLOOKUP(C2557,'Projeto Básico'!A:F,6,FALSE)</f>
        <v>86.713162235146726</v>
      </c>
    </row>
    <row r="2558" spans="1:18">
      <c r="A2558" t="str">
        <f t="shared" si="39"/>
        <v>TrairãoPA</v>
      </c>
      <c r="B2558" s="21" t="s">
        <v>7027</v>
      </c>
      <c r="C2558" s="22" t="s">
        <v>27</v>
      </c>
      <c r="D2558" s="22" t="s">
        <v>65</v>
      </c>
      <c r="E2558" s="9" t="s">
        <v>7411</v>
      </c>
      <c r="F2558" s="9">
        <v>1508050</v>
      </c>
      <c r="G2558" s="9" t="s">
        <v>7412</v>
      </c>
      <c r="H2558" s="9" t="s">
        <v>7413</v>
      </c>
      <c r="I2558" s="9">
        <v>11991.084999999999</v>
      </c>
      <c r="J2558" s="9">
        <v>19344</v>
      </c>
      <c r="K2558" s="9">
        <v>1.41</v>
      </c>
      <c r="L2558" s="9">
        <v>94.3</v>
      </c>
      <c r="M2558" s="9">
        <v>0.56200000000000006</v>
      </c>
      <c r="N2558" s="9">
        <v>16</v>
      </c>
      <c r="O2558" s="9">
        <v>39906.430419999997</v>
      </c>
      <c r="P2558" s="9">
        <v>36188.580520000003</v>
      </c>
      <c r="Q2558" s="9">
        <v>14418.84</v>
      </c>
      <c r="R2558" s="12">
        <f>J2558*VLOOKUP(C2558,'Projeto Básico'!A:F,6,FALSE)</f>
        <v>53.167435109723868</v>
      </c>
    </row>
    <row r="2559" spans="1:18">
      <c r="A2559" t="str">
        <f t="shared" si="39"/>
        <v>TucumãPA</v>
      </c>
      <c r="B2559" s="21" t="s">
        <v>7027</v>
      </c>
      <c r="C2559" s="22" t="s">
        <v>27</v>
      </c>
      <c r="D2559" s="22" t="s">
        <v>65</v>
      </c>
      <c r="E2559" s="9" t="s">
        <v>7414</v>
      </c>
      <c r="F2559" s="9">
        <v>1508084</v>
      </c>
      <c r="G2559" s="9" t="s">
        <v>7415</v>
      </c>
      <c r="H2559" s="9" t="s">
        <v>7416</v>
      </c>
      <c r="I2559" s="9">
        <v>2512.5940000000001</v>
      </c>
      <c r="J2559" s="9">
        <v>40661</v>
      </c>
      <c r="K2559" s="9">
        <v>13.41</v>
      </c>
      <c r="L2559" s="9">
        <v>96.5</v>
      </c>
      <c r="M2559" s="9">
        <v>0.65900000000000003</v>
      </c>
      <c r="N2559" s="9">
        <v>11.27</v>
      </c>
      <c r="O2559" s="9">
        <v>98824.778959999996</v>
      </c>
      <c r="P2559" s="9">
        <v>84497.753639999995</v>
      </c>
      <c r="Q2559" s="9">
        <v>21472.560000000001</v>
      </c>
      <c r="R2559" s="12">
        <f>J2559*VLOOKUP(C2559,'Projeto Básico'!A:F,6,FALSE)</f>
        <v>111.75770673058737</v>
      </c>
    </row>
    <row r="2560" spans="1:18">
      <c r="A2560" t="str">
        <f t="shared" si="39"/>
        <v>TucuruíPA</v>
      </c>
      <c r="B2560" s="21" t="s">
        <v>7027</v>
      </c>
      <c r="C2560" s="22" t="s">
        <v>27</v>
      </c>
      <c r="D2560" s="22" t="s">
        <v>65</v>
      </c>
      <c r="E2560" s="9" t="s">
        <v>7417</v>
      </c>
      <c r="F2560" s="9">
        <v>1508100</v>
      </c>
      <c r="G2560" s="9" t="s">
        <v>7418</v>
      </c>
      <c r="H2560" s="9" t="s">
        <v>7419</v>
      </c>
      <c r="I2560" s="9">
        <v>2084.2890000000002</v>
      </c>
      <c r="J2560" s="9">
        <v>116605</v>
      </c>
      <c r="K2560" s="9">
        <v>46.56</v>
      </c>
      <c r="L2560" s="9">
        <v>94.9</v>
      </c>
      <c r="M2560" s="9">
        <v>0.66600000000000004</v>
      </c>
      <c r="N2560" s="9">
        <v>11.18</v>
      </c>
      <c r="O2560" s="9">
        <v>338038.62605999998</v>
      </c>
      <c r="P2560" s="9">
        <v>335173.35772000003</v>
      </c>
      <c r="Q2560" s="9">
        <v>39674.019999999997</v>
      </c>
      <c r="R2560" s="12">
        <f>J2560*VLOOKUP(C2560,'Projeto Básico'!A:F,6,FALSE)</f>
        <v>320.491561774677</v>
      </c>
    </row>
    <row r="2561" spans="1:18">
      <c r="A2561" t="str">
        <f t="shared" si="39"/>
        <v>UlianópolisPA</v>
      </c>
      <c r="B2561" s="21" t="s">
        <v>7027</v>
      </c>
      <c r="C2561" s="22" t="s">
        <v>27</v>
      </c>
      <c r="D2561" s="22" t="s">
        <v>65</v>
      </c>
      <c r="E2561" s="9" t="s">
        <v>7420</v>
      </c>
      <c r="F2561" s="9">
        <v>1508126</v>
      </c>
      <c r="G2561" s="9" t="s">
        <v>7421</v>
      </c>
      <c r="H2561" s="9" t="s">
        <v>7422</v>
      </c>
      <c r="I2561" s="9">
        <v>5088.4679999999998</v>
      </c>
      <c r="J2561" s="9">
        <v>62286</v>
      </c>
      <c r="K2561" s="9">
        <v>8.52</v>
      </c>
      <c r="L2561" s="9">
        <v>82.7</v>
      </c>
      <c r="M2561" s="9">
        <v>0.60399999999999998</v>
      </c>
      <c r="N2561" s="9">
        <v>12.29</v>
      </c>
      <c r="O2561" s="9">
        <v>87743.87199</v>
      </c>
      <c r="P2561" s="9">
        <v>80675.100619999997</v>
      </c>
      <c r="Q2561" s="9">
        <v>30567.53</v>
      </c>
      <c r="R2561" s="12">
        <f>J2561*VLOOKUP(C2561,'Projeto Básico'!A:F,6,FALSE)</f>
        <v>171.1945235341326</v>
      </c>
    </row>
    <row r="2562" spans="1:18">
      <c r="A2562" t="str">
        <f t="shared" si="39"/>
        <v>UruaráPA</v>
      </c>
      <c r="B2562" s="21" t="s">
        <v>7027</v>
      </c>
      <c r="C2562" s="22" t="s">
        <v>27</v>
      </c>
      <c r="D2562" s="22" t="s">
        <v>65</v>
      </c>
      <c r="E2562" s="9" t="s">
        <v>7423</v>
      </c>
      <c r="F2562" s="9">
        <v>1508159</v>
      </c>
      <c r="G2562" s="9" t="s">
        <v>7424</v>
      </c>
      <c r="H2562" s="9" t="s">
        <v>7425</v>
      </c>
      <c r="I2562" s="9">
        <v>10791.406000000001</v>
      </c>
      <c r="J2562" s="9">
        <v>45395</v>
      </c>
      <c r="K2562" s="9">
        <v>4.1500000000000004</v>
      </c>
      <c r="L2562" s="9">
        <v>92.1</v>
      </c>
      <c r="M2562" s="9">
        <v>0.58899999999999997</v>
      </c>
      <c r="N2562" s="9">
        <v>16.86</v>
      </c>
      <c r="O2562" s="9">
        <v>81743.640799999994</v>
      </c>
      <c r="P2562" s="9">
        <v>79034.284710000007</v>
      </c>
      <c r="Q2562" s="9">
        <v>15782.02</v>
      </c>
      <c r="R2562" s="12">
        <f>J2562*VLOOKUP(C2562,'Projeto Básico'!A:F,6,FALSE)</f>
        <v>124.76921612933803</v>
      </c>
    </row>
    <row r="2563" spans="1:18">
      <c r="A2563" t="str">
        <f t="shared" si="39"/>
        <v>VigiaPA</v>
      </c>
      <c r="B2563" s="21" t="s">
        <v>7027</v>
      </c>
      <c r="C2563" s="22" t="s">
        <v>27</v>
      </c>
      <c r="D2563" s="22" t="s">
        <v>65</v>
      </c>
      <c r="E2563" s="9" t="s">
        <v>7426</v>
      </c>
      <c r="F2563" s="9">
        <v>1508209</v>
      </c>
      <c r="G2563" s="9" t="s">
        <v>7427</v>
      </c>
      <c r="H2563" s="9" t="s">
        <v>7428</v>
      </c>
      <c r="I2563" s="9">
        <v>401.589</v>
      </c>
      <c r="J2563" s="9">
        <v>54650</v>
      </c>
      <c r="K2563" s="9">
        <v>88.83</v>
      </c>
      <c r="L2563" s="9">
        <v>97.3</v>
      </c>
      <c r="M2563" s="9">
        <v>0.61699999999999999</v>
      </c>
      <c r="N2563" s="9">
        <v>15.27</v>
      </c>
      <c r="O2563" s="9">
        <v>68851.999280000004</v>
      </c>
      <c r="P2563" s="9">
        <v>65569.571240000005</v>
      </c>
      <c r="Q2563" s="9">
        <v>7733.05</v>
      </c>
      <c r="R2563" s="12">
        <f>J2563*VLOOKUP(C2563,'Projeto Básico'!A:F,6,FALSE)</f>
        <v>150.2067994595952</v>
      </c>
    </row>
    <row r="2564" spans="1:18">
      <c r="A2564" t="str">
        <f t="shared" si="39"/>
        <v>ViseuPA</v>
      </c>
      <c r="B2564" s="21" t="s">
        <v>7027</v>
      </c>
      <c r="C2564" s="22" t="s">
        <v>27</v>
      </c>
      <c r="D2564" s="22" t="s">
        <v>65</v>
      </c>
      <c r="E2564" s="9" t="s">
        <v>7429</v>
      </c>
      <c r="F2564" s="9">
        <v>1508308</v>
      </c>
      <c r="G2564" s="9" t="s">
        <v>7430</v>
      </c>
      <c r="H2564" s="9" t="s">
        <v>7431</v>
      </c>
      <c r="I2564" s="9">
        <v>4972.8969999999999</v>
      </c>
      <c r="J2564" s="9">
        <v>62093</v>
      </c>
      <c r="K2564" s="9">
        <v>11.54</v>
      </c>
      <c r="L2564" s="9">
        <v>94.9</v>
      </c>
      <c r="M2564" s="9">
        <v>0.51500000000000001</v>
      </c>
      <c r="N2564" s="9">
        <v>13.18</v>
      </c>
      <c r="O2564" s="9">
        <v>122753.47252</v>
      </c>
      <c r="P2564" s="9">
        <v>118303.90743000001</v>
      </c>
      <c r="Q2564" s="9">
        <v>10032.98</v>
      </c>
      <c r="R2564" s="12">
        <f>J2564*VLOOKUP(C2564,'Projeto Básico'!A:F,6,FALSE)</f>
        <v>170.66405853329633</v>
      </c>
    </row>
    <row r="2565" spans="1:18">
      <c r="A2565" t="str">
        <f t="shared" si="39"/>
        <v>Vitória do XinguPA</v>
      </c>
      <c r="B2565" s="21" t="s">
        <v>7027</v>
      </c>
      <c r="C2565" s="22" t="s">
        <v>27</v>
      </c>
      <c r="D2565" s="22" t="s">
        <v>65</v>
      </c>
      <c r="E2565" s="9" t="s">
        <v>7432</v>
      </c>
      <c r="F2565" s="9">
        <v>1508357</v>
      </c>
      <c r="G2565" s="9" t="s">
        <v>4003</v>
      </c>
      <c r="H2565" s="9" t="s">
        <v>7433</v>
      </c>
      <c r="I2565" s="9">
        <v>3089.5369999999998</v>
      </c>
      <c r="J2565" s="9">
        <v>15421</v>
      </c>
      <c r="K2565" s="9">
        <v>4.3499999999999996</v>
      </c>
      <c r="L2565" s="9">
        <v>94.2</v>
      </c>
      <c r="M2565" s="9">
        <v>0.59599999999999997</v>
      </c>
      <c r="N2565" s="9">
        <v>8.4499999999999993</v>
      </c>
      <c r="O2565" s="9">
        <v>123413.25866000001</v>
      </c>
      <c r="P2565" s="9">
        <v>127367.11757</v>
      </c>
      <c r="Q2565" s="9">
        <v>250970.45</v>
      </c>
      <c r="R2565" s="12">
        <f>J2565*VLOOKUP(C2565,'Projeto Básico'!A:F,6,FALSE)</f>
        <v>42.384978123813681</v>
      </c>
    </row>
    <row r="2566" spans="1:18">
      <c r="A2566" t="str">
        <f t="shared" ref="A2566:A2629" si="40">CONCATENATE(E2566,C2566)</f>
        <v>XinguaraPA</v>
      </c>
      <c r="B2566" s="21" t="s">
        <v>7027</v>
      </c>
      <c r="C2566" s="22" t="s">
        <v>27</v>
      </c>
      <c r="D2566" s="22" t="s">
        <v>65</v>
      </c>
      <c r="E2566" s="9" t="s">
        <v>7434</v>
      </c>
      <c r="F2566" s="9">
        <v>1508407</v>
      </c>
      <c r="G2566" s="9" t="s">
        <v>7435</v>
      </c>
      <c r="H2566" s="9" t="s">
        <v>7436</v>
      </c>
      <c r="I2566" s="9">
        <v>3779.348</v>
      </c>
      <c r="J2566" s="9">
        <v>45416</v>
      </c>
      <c r="K2566" s="9">
        <v>10.74</v>
      </c>
      <c r="L2566" s="9">
        <v>96.6</v>
      </c>
      <c r="M2566" s="9">
        <v>0.64600000000000002</v>
      </c>
      <c r="N2566" s="9">
        <v>12.96</v>
      </c>
      <c r="O2566" s="9">
        <v>97628.909599999999</v>
      </c>
      <c r="P2566" s="9">
        <v>108404.95849</v>
      </c>
      <c r="Q2566" s="9">
        <v>31336.01</v>
      </c>
      <c r="R2566" s="12">
        <f>J2566*VLOOKUP(C2566,'Projeto Básico'!A:F,6,FALSE)</f>
        <v>124.82693511906633</v>
      </c>
    </row>
    <row r="2567" spans="1:18">
      <c r="A2567" t="str">
        <f t="shared" si="40"/>
        <v>Água BrancaPB</v>
      </c>
      <c r="B2567" s="21" t="s">
        <v>7437</v>
      </c>
      <c r="C2567" s="22" t="s">
        <v>28</v>
      </c>
      <c r="D2567" s="22" t="s">
        <v>133</v>
      </c>
      <c r="E2567" s="9" t="s">
        <v>134</v>
      </c>
      <c r="F2567" s="9">
        <v>2500106</v>
      </c>
      <c r="G2567" s="9" t="s">
        <v>7438</v>
      </c>
      <c r="H2567" s="9" t="s">
        <v>7439</v>
      </c>
      <c r="I2567" s="9">
        <v>241.66200000000001</v>
      </c>
      <c r="J2567" s="9">
        <v>10375</v>
      </c>
      <c r="K2567" s="9">
        <v>39.94</v>
      </c>
      <c r="L2567" s="9">
        <v>97.6</v>
      </c>
      <c r="M2567" s="9">
        <v>0.57199999999999995</v>
      </c>
      <c r="N2567" s="9">
        <v>23.26</v>
      </c>
      <c r="O2567" s="9">
        <v>24636.410049999999</v>
      </c>
      <c r="P2567" s="9">
        <v>23228.10166</v>
      </c>
      <c r="Q2567" s="9">
        <v>8388.85</v>
      </c>
      <c r="R2567" s="12">
        <f>J2567*VLOOKUP(C2567,'Projeto Básico'!A:F,6,FALSE)</f>
        <v>27.720118758936476</v>
      </c>
    </row>
    <row r="2568" spans="1:18">
      <c r="A2568" t="str">
        <f t="shared" si="40"/>
        <v>AguiarPB</v>
      </c>
      <c r="B2568" s="21" t="s">
        <v>7437</v>
      </c>
      <c r="C2568" s="22" t="s">
        <v>28</v>
      </c>
      <c r="D2568" s="22" t="s">
        <v>133</v>
      </c>
      <c r="E2568" s="9" t="s">
        <v>7440</v>
      </c>
      <c r="F2568" s="9">
        <v>2500205</v>
      </c>
      <c r="G2568" s="9" t="s">
        <v>7441</v>
      </c>
      <c r="H2568" s="9" t="s">
        <v>7442</v>
      </c>
      <c r="I2568" s="9">
        <v>351.60700000000003</v>
      </c>
      <c r="J2568" s="9">
        <v>5622</v>
      </c>
      <c r="K2568" s="9">
        <v>16.04</v>
      </c>
      <c r="L2568" s="9">
        <v>98.9</v>
      </c>
      <c r="M2568" s="9">
        <v>0.59699999999999998</v>
      </c>
      <c r="N2568" s="9" t="s">
        <v>151</v>
      </c>
      <c r="O2568" s="9">
        <v>18851.68017</v>
      </c>
      <c r="P2568" s="9">
        <v>18417.051790000001</v>
      </c>
      <c r="Q2568" s="9">
        <v>9905.83</v>
      </c>
      <c r="R2568" s="12">
        <f>J2568*VLOOKUP(C2568,'Projeto Básico'!A:F,6,FALSE)</f>
        <v>15.020964593999121</v>
      </c>
    </row>
    <row r="2569" spans="1:18">
      <c r="A2569" t="str">
        <f t="shared" si="40"/>
        <v>Alagoa GrandePB</v>
      </c>
      <c r="B2569" s="21" t="s">
        <v>7437</v>
      </c>
      <c r="C2569" s="22" t="s">
        <v>28</v>
      </c>
      <c r="D2569" s="22" t="s">
        <v>133</v>
      </c>
      <c r="E2569" s="9" t="s">
        <v>7443</v>
      </c>
      <c r="F2569" s="9">
        <v>2500304</v>
      </c>
      <c r="G2569" s="9" t="s">
        <v>7444</v>
      </c>
      <c r="H2569" s="9" t="s">
        <v>7445</v>
      </c>
      <c r="I2569" s="9">
        <v>322.07100000000003</v>
      </c>
      <c r="J2569" s="9">
        <v>28384</v>
      </c>
      <c r="K2569" s="9">
        <v>88.84</v>
      </c>
      <c r="L2569" s="9">
        <v>97.4</v>
      </c>
      <c r="M2569" s="9">
        <v>0.58199999999999996</v>
      </c>
      <c r="N2569" s="9">
        <v>12.2</v>
      </c>
      <c r="O2569" s="9">
        <v>50172.093860000001</v>
      </c>
      <c r="P2569" s="9">
        <v>49154.323069999999</v>
      </c>
      <c r="Q2569" s="9">
        <v>9884.1</v>
      </c>
      <c r="R2569" s="12">
        <f>J2569*VLOOKUP(C2569,'Projeto Básico'!A:F,6,FALSE)</f>
        <v>75.836901287099082</v>
      </c>
    </row>
    <row r="2570" spans="1:18">
      <c r="A2570" t="str">
        <f t="shared" si="40"/>
        <v>Alagoa NovaPB</v>
      </c>
      <c r="B2570" s="21" t="s">
        <v>7437</v>
      </c>
      <c r="C2570" s="22" t="s">
        <v>28</v>
      </c>
      <c r="D2570" s="22" t="s">
        <v>133</v>
      </c>
      <c r="E2570" s="9" t="s">
        <v>7446</v>
      </c>
      <c r="F2570" s="9">
        <v>2500403</v>
      </c>
      <c r="G2570" s="9" t="s">
        <v>7447</v>
      </c>
      <c r="H2570" s="9" t="s">
        <v>7448</v>
      </c>
      <c r="I2570" s="9">
        <v>128.22999999999999</v>
      </c>
      <c r="J2570" s="9">
        <v>20992</v>
      </c>
      <c r="K2570" s="9">
        <v>160.97999999999999</v>
      </c>
      <c r="L2570" s="9">
        <v>97.9</v>
      </c>
      <c r="M2570" s="9">
        <v>0.57599999999999996</v>
      </c>
      <c r="N2570" s="9">
        <v>15.02</v>
      </c>
      <c r="O2570" s="9">
        <v>41347.836499999998</v>
      </c>
      <c r="P2570" s="9">
        <v>40184.922839999999</v>
      </c>
      <c r="Q2570" s="9">
        <v>15849.5</v>
      </c>
      <c r="R2570" s="12">
        <f>J2570*VLOOKUP(C2570,'Projeto Básico'!A:F,6,FALSE)</f>
        <v>56.086817637358507</v>
      </c>
    </row>
    <row r="2571" spans="1:18">
      <c r="A2571" t="str">
        <f t="shared" si="40"/>
        <v>AlagoinhaPB</v>
      </c>
      <c r="B2571" s="21" t="s">
        <v>7437</v>
      </c>
      <c r="C2571" s="22" t="s">
        <v>28</v>
      </c>
      <c r="D2571" s="22" t="s">
        <v>133</v>
      </c>
      <c r="E2571" s="9" t="s">
        <v>7449</v>
      </c>
      <c r="F2571" s="9">
        <v>2500502</v>
      </c>
      <c r="G2571" s="9" t="s">
        <v>698</v>
      </c>
      <c r="H2571" s="9" t="s">
        <v>7450</v>
      </c>
      <c r="I2571" s="9">
        <v>111.361</v>
      </c>
      <c r="J2571" s="9">
        <v>14629</v>
      </c>
      <c r="K2571" s="9">
        <v>139.99</v>
      </c>
      <c r="L2571" s="9">
        <v>98.7</v>
      </c>
      <c r="M2571" s="9">
        <v>0.59499999999999997</v>
      </c>
      <c r="N2571" s="9" t="s">
        <v>151</v>
      </c>
      <c r="O2571" s="9">
        <v>36867.875330000003</v>
      </c>
      <c r="P2571" s="9">
        <v>32853.502939999998</v>
      </c>
      <c r="Q2571" s="9">
        <v>8427.57</v>
      </c>
      <c r="R2571" s="12">
        <f>J2571*VLOOKUP(C2571,'Projeto Básico'!A:F,6,FALSE)</f>
        <v>39.086035404769326</v>
      </c>
    </row>
    <row r="2572" spans="1:18">
      <c r="A2572" t="str">
        <f t="shared" si="40"/>
        <v>AlcantilPB</v>
      </c>
      <c r="B2572" s="21" t="s">
        <v>7437</v>
      </c>
      <c r="C2572" s="22" t="s">
        <v>28</v>
      </c>
      <c r="D2572" s="22" t="s">
        <v>133</v>
      </c>
      <c r="E2572" s="9" t="s">
        <v>7451</v>
      </c>
      <c r="F2572" s="9">
        <v>2500536</v>
      </c>
      <c r="G2572" s="9" t="s">
        <v>7452</v>
      </c>
      <c r="H2572" s="9" t="s">
        <v>7453</v>
      </c>
      <c r="I2572" s="9">
        <v>309.89600000000002</v>
      </c>
      <c r="J2572" s="9">
        <v>5527</v>
      </c>
      <c r="K2572" s="9">
        <v>17.149999999999999</v>
      </c>
      <c r="L2572" s="9">
        <v>95.7</v>
      </c>
      <c r="M2572" s="9">
        <v>0.57799999999999996</v>
      </c>
      <c r="N2572" s="9" t="s">
        <v>151</v>
      </c>
      <c r="O2572" s="9">
        <v>16433.777290000002</v>
      </c>
      <c r="P2572" s="9">
        <v>15580.97516</v>
      </c>
      <c r="Q2572" s="9">
        <v>8698.7199999999993</v>
      </c>
      <c r="R2572" s="12">
        <f>J2572*VLOOKUP(C2572,'Projeto Básico'!A:F,6,FALSE)</f>
        <v>14.767141819820907</v>
      </c>
    </row>
    <row r="2573" spans="1:18">
      <c r="A2573" t="str">
        <f t="shared" si="40"/>
        <v>Algodão de JandaíraPB</v>
      </c>
      <c r="B2573" s="21" t="s">
        <v>7437</v>
      </c>
      <c r="C2573" s="22" t="s">
        <v>28</v>
      </c>
      <c r="D2573" s="22" t="s">
        <v>133</v>
      </c>
      <c r="E2573" s="9" t="s">
        <v>7454</v>
      </c>
      <c r="F2573" s="9">
        <v>2500577</v>
      </c>
      <c r="G2573" s="9" t="s">
        <v>7455</v>
      </c>
      <c r="H2573" s="9" t="s">
        <v>7456</v>
      </c>
      <c r="I2573" s="9">
        <v>222.74</v>
      </c>
      <c r="J2573" s="9">
        <v>2588</v>
      </c>
      <c r="K2573" s="9">
        <v>10.74</v>
      </c>
      <c r="L2573" s="9">
        <v>98.5</v>
      </c>
      <c r="M2573" s="9">
        <v>0.54800000000000004</v>
      </c>
      <c r="N2573" s="9" t="s">
        <v>151</v>
      </c>
      <c r="O2573" s="9">
        <v>14505.788930000001</v>
      </c>
      <c r="P2573" s="9">
        <v>12536.33916</v>
      </c>
      <c r="Q2573" s="9">
        <v>10116.450000000001</v>
      </c>
      <c r="R2573" s="12">
        <f>J2573*VLOOKUP(C2573,'Projeto Básico'!A:F,6,FALSE)</f>
        <v>6.9146667323496489</v>
      </c>
    </row>
    <row r="2574" spans="1:18">
      <c r="A2574" t="str">
        <f t="shared" si="40"/>
        <v>AlhandraPB</v>
      </c>
      <c r="B2574" s="21" t="s">
        <v>7437</v>
      </c>
      <c r="C2574" s="22" t="s">
        <v>28</v>
      </c>
      <c r="D2574" s="22" t="s">
        <v>133</v>
      </c>
      <c r="E2574" s="9" t="s">
        <v>7457</v>
      </c>
      <c r="F2574" s="9">
        <v>2500601</v>
      </c>
      <c r="G2574" s="9" t="s">
        <v>7458</v>
      </c>
      <c r="H2574" s="9" t="s">
        <v>7459</v>
      </c>
      <c r="I2574" s="9">
        <v>183.97399999999999</v>
      </c>
      <c r="J2574" s="9">
        <v>19865</v>
      </c>
      <c r="K2574" s="9">
        <v>98.58</v>
      </c>
      <c r="L2574" s="9">
        <v>96.3</v>
      </c>
      <c r="M2574" s="9">
        <v>0.58199999999999996</v>
      </c>
      <c r="N2574" s="9">
        <v>5.12</v>
      </c>
      <c r="O2574" s="9">
        <v>71517.932889999996</v>
      </c>
      <c r="P2574" s="9">
        <v>65217.888630000001</v>
      </c>
      <c r="Q2574" s="9">
        <v>111427.12</v>
      </c>
      <c r="R2574" s="12">
        <f>J2574*VLOOKUP(C2574,'Projeto Básico'!A:F,6,FALSE)</f>
        <v>53.075677990002227</v>
      </c>
    </row>
    <row r="2575" spans="1:18">
      <c r="A2575" t="str">
        <f t="shared" si="40"/>
        <v>São João do Rio do PeixePB</v>
      </c>
      <c r="B2575" s="21" t="s">
        <v>7437</v>
      </c>
      <c r="C2575" s="22" t="s">
        <v>28</v>
      </c>
      <c r="D2575" s="22" t="s">
        <v>133</v>
      </c>
      <c r="E2575" s="9" t="s">
        <v>7460</v>
      </c>
      <c r="F2575" s="9">
        <v>2500700</v>
      </c>
      <c r="G2575" s="9" t="s">
        <v>3306</v>
      </c>
      <c r="H2575" s="9" t="s">
        <v>7461</v>
      </c>
      <c r="I2575" s="9">
        <v>476.238</v>
      </c>
      <c r="J2575" s="9">
        <v>18020</v>
      </c>
      <c r="K2575" s="9">
        <v>38.36</v>
      </c>
      <c r="L2575" s="9">
        <v>98.7</v>
      </c>
      <c r="M2575" s="9">
        <v>0.60799999999999998</v>
      </c>
      <c r="N2575" s="9">
        <v>11.11</v>
      </c>
      <c r="O2575" s="9">
        <v>36619.125919999999</v>
      </c>
      <c r="P2575" s="9">
        <v>33892.388800000001</v>
      </c>
      <c r="Q2575" s="9">
        <v>11664.33</v>
      </c>
      <c r="R2575" s="12">
        <f>J2575*VLOOKUP(C2575,'Projeto Básico'!A:F,6,FALSE)</f>
        <v>48.146172533593763</v>
      </c>
    </row>
    <row r="2576" spans="1:18">
      <c r="A2576" t="str">
        <f t="shared" si="40"/>
        <v>AmparoPB</v>
      </c>
      <c r="B2576" s="21" t="s">
        <v>7437</v>
      </c>
      <c r="C2576" s="22" t="s">
        <v>28</v>
      </c>
      <c r="D2576" s="22" t="s">
        <v>133</v>
      </c>
      <c r="E2576" s="9" t="s">
        <v>7462</v>
      </c>
      <c r="F2576" s="9">
        <v>2500734</v>
      </c>
      <c r="G2576" s="9" t="s">
        <v>1642</v>
      </c>
      <c r="H2576" s="9" t="s">
        <v>7463</v>
      </c>
      <c r="I2576" s="9">
        <v>122.09399999999999</v>
      </c>
      <c r="J2576" s="9">
        <v>2264</v>
      </c>
      <c r="K2576" s="9">
        <v>17.12</v>
      </c>
      <c r="L2576" s="9">
        <v>98.1</v>
      </c>
      <c r="M2576" s="9">
        <v>0.60599999999999998</v>
      </c>
      <c r="N2576" s="9" t="s">
        <v>151</v>
      </c>
      <c r="O2576" s="9">
        <v>12822.707329999999</v>
      </c>
      <c r="P2576" s="9">
        <v>11568.399160000001</v>
      </c>
      <c r="Q2576" s="9">
        <v>12316.27</v>
      </c>
      <c r="R2576" s="12">
        <f>J2576*VLOOKUP(C2576,'Projeto Básico'!A:F,6,FALSE)</f>
        <v>6.0489974814681622</v>
      </c>
    </row>
    <row r="2577" spans="1:18">
      <c r="A2577" t="str">
        <f t="shared" si="40"/>
        <v>AparecidaPB</v>
      </c>
      <c r="B2577" s="21" t="s">
        <v>7437</v>
      </c>
      <c r="C2577" s="22" t="s">
        <v>28</v>
      </c>
      <c r="D2577" s="22" t="s">
        <v>133</v>
      </c>
      <c r="E2577" s="9" t="s">
        <v>7464</v>
      </c>
      <c r="F2577" s="9">
        <v>2500775</v>
      </c>
      <c r="G2577" s="9" t="s">
        <v>2742</v>
      </c>
      <c r="H2577" s="9" t="s">
        <v>7465</v>
      </c>
      <c r="I2577" s="9">
        <v>291.47800000000001</v>
      </c>
      <c r="J2577" s="9">
        <v>8482</v>
      </c>
      <c r="K2577" s="9">
        <v>25.96</v>
      </c>
      <c r="L2577" s="9">
        <v>96.2</v>
      </c>
      <c r="M2577" s="9">
        <v>0.57799999999999996</v>
      </c>
      <c r="N2577" s="9">
        <v>13.16</v>
      </c>
      <c r="O2577" s="9">
        <v>18205.017159999999</v>
      </c>
      <c r="P2577" s="9">
        <v>16286.962439999999</v>
      </c>
      <c r="Q2577" s="9">
        <v>10648.22</v>
      </c>
      <c r="R2577" s="12">
        <f>J2577*VLOOKUP(C2577,'Projeto Básico'!A:F,6,FALSE)</f>
        <v>22.662366006101127</v>
      </c>
    </row>
    <row r="2578" spans="1:18">
      <c r="A2578" t="str">
        <f t="shared" si="40"/>
        <v>AraçagiPB</v>
      </c>
      <c r="B2578" s="21" t="s">
        <v>7437</v>
      </c>
      <c r="C2578" s="22" t="s">
        <v>28</v>
      </c>
      <c r="D2578" s="22" t="s">
        <v>133</v>
      </c>
      <c r="E2578" s="9" t="s">
        <v>7466</v>
      </c>
      <c r="F2578" s="9">
        <v>2500809</v>
      </c>
      <c r="G2578" s="9" t="s">
        <v>7467</v>
      </c>
      <c r="H2578" s="9" t="s">
        <v>7468</v>
      </c>
      <c r="I2578" s="9">
        <v>232.17699999999999</v>
      </c>
      <c r="J2578" s="9">
        <v>16857</v>
      </c>
      <c r="K2578" s="9">
        <v>74.510000000000005</v>
      </c>
      <c r="L2578" s="9">
        <v>95</v>
      </c>
      <c r="M2578" s="9">
        <v>0.54900000000000004</v>
      </c>
      <c r="N2578" s="9" t="s">
        <v>151</v>
      </c>
      <c r="O2578" s="9">
        <v>32400.056479999999</v>
      </c>
      <c r="P2578" s="9">
        <v>31923.966950000002</v>
      </c>
      <c r="Q2578" s="9">
        <v>10050.25</v>
      </c>
      <c r="R2578" s="12">
        <f>J2578*VLOOKUP(C2578,'Projeto Básico'!A:F,6,FALSE)</f>
        <v>45.038847413917317</v>
      </c>
    </row>
    <row r="2579" spans="1:18">
      <c r="A2579" t="str">
        <f t="shared" si="40"/>
        <v>AraraPB</v>
      </c>
      <c r="B2579" s="21" t="s">
        <v>7437</v>
      </c>
      <c r="C2579" s="22" t="s">
        <v>28</v>
      </c>
      <c r="D2579" s="22" t="s">
        <v>133</v>
      </c>
      <c r="E2579" s="9" t="s">
        <v>7469</v>
      </c>
      <c r="F2579" s="9">
        <v>2500908</v>
      </c>
      <c r="G2579" s="9" t="s">
        <v>7470</v>
      </c>
      <c r="H2579" s="9" t="s">
        <v>7471</v>
      </c>
      <c r="I2579" s="9">
        <v>91.305999999999997</v>
      </c>
      <c r="J2579" s="9">
        <v>13613</v>
      </c>
      <c r="K2579" s="9">
        <v>127.66</v>
      </c>
      <c r="L2579" s="9">
        <v>97.3</v>
      </c>
      <c r="M2579" s="9">
        <v>0.54800000000000004</v>
      </c>
      <c r="N2579" s="9">
        <v>14.18</v>
      </c>
      <c r="O2579" s="9">
        <v>26312.693859999999</v>
      </c>
      <c r="P2579" s="9">
        <v>23928.008040000001</v>
      </c>
      <c r="Q2579" s="9">
        <v>7960.65</v>
      </c>
      <c r="R2579" s="12">
        <f>J2579*VLOOKUP(C2579,'Projeto Básico'!A:F,6,FALSE)</f>
        <v>36.371467630400218</v>
      </c>
    </row>
    <row r="2580" spans="1:18">
      <c r="A2580" t="str">
        <f t="shared" si="40"/>
        <v>ArarunaPB</v>
      </c>
      <c r="B2580" s="21" t="s">
        <v>7437</v>
      </c>
      <c r="C2580" s="22" t="s">
        <v>28</v>
      </c>
      <c r="D2580" s="22" t="s">
        <v>133</v>
      </c>
      <c r="E2580" s="9" t="s">
        <v>7472</v>
      </c>
      <c r="F2580" s="9">
        <v>2501005</v>
      </c>
      <c r="G2580" s="9" t="s">
        <v>7473</v>
      </c>
      <c r="H2580" s="9" t="s">
        <v>7474</v>
      </c>
      <c r="I2580" s="9">
        <v>246.71700000000001</v>
      </c>
      <c r="J2580" s="9">
        <v>20610</v>
      </c>
      <c r="K2580" s="9">
        <v>76.83</v>
      </c>
      <c r="L2580" s="9">
        <v>97.5</v>
      </c>
      <c r="M2580" s="9">
        <v>0.56699999999999995</v>
      </c>
      <c r="N2580" s="9">
        <v>28.04</v>
      </c>
      <c r="O2580" s="9">
        <v>39593.812189999997</v>
      </c>
      <c r="P2580" s="9">
        <v>38425.875950000001</v>
      </c>
      <c r="Q2580" s="9">
        <v>9067.14</v>
      </c>
      <c r="R2580" s="12">
        <f>J2580*VLOOKUP(C2580,'Projeto Básico'!A:F,6,FALSE)</f>
        <v>55.066182903294532</v>
      </c>
    </row>
    <row r="2581" spans="1:18">
      <c r="A2581" t="str">
        <f t="shared" si="40"/>
        <v>AreiaPB</v>
      </c>
      <c r="B2581" s="21" t="s">
        <v>7437</v>
      </c>
      <c r="C2581" s="22" t="s">
        <v>28</v>
      </c>
      <c r="D2581" s="22" t="s">
        <v>133</v>
      </c>
      <c r="E2581" s="9" t="s">
        <v>7475</v>
      </c>
      <c r="F2581" s="9">
        <v>2501104</v>
      </c>
      <c r="G2581" s="9" t="s">
        <v>7476</v>
      </c>
      <c r="H2581" s="9" t="s">
        <v>7477</v>
      </c>
      <c r="I2581" s="9">
        <v>269.13</v>
      </c>
      <c r="J2581" s="9">
        <v>22493</v>
      </c>
      <c r="K2581" s="9">
        <v>88.42</v>
      </c>
      <c r="L2581" s="9">
        <v>97.5</v>
      </c>
      <c r="M2581" s="9">
        <v>0.59399999999999997</v>
      </c>
      <c r="N2581" s="9">
        <v>6.08</v>
      </c>
      <c r="O2581" s="9">
        <v>37908.316010000002</v>
      </c>
      <c r="P2581" s="9">
        <v>33485.757409999998</v>
      </c>
      <c r="Q2581" s="9">
        <v>10754.72</v>
      </c>
      <c r="R2581" s="12">
        <f>J2581*VLOOKUP(C2581,'Projeto Básico'!A:F,6,FALSE)</f>
        <v>60.097217469374286</v>
      </c>
    </row>
    <row r="2582" spans="1:18">
      <c r="A2582" t="str">
        <f t="shared" si="40"/>
        <v>Areia de BaraúnasPB</v>
      </c>
      <c r="B2582" s="21" t="s">
        <v>7437</v>
      </c>
      <c r="C2582" s="22" t="s">
        <v>28</v>
      </c>
      <c r="D2582" s="22" t="s">
        <v>133</v>
      </c>
      <c r="E2582" s="9" t="s">
        <v>7478</v>
      </c>
      <c r="F2582" s="9">
        <v>2501153</v>
      </c>
      <c r="G2582" s="9" t="s">
        <v>7479</v>
      </c>
      <c r="H2582" s="9" t="s">
        <v>7480</v>
      </c>
      <c r="I2582" s="9">
        <v>114.078</v>
      </c>
      <c r="J2582" s="9">
        <v>2105</v>
      </c>
      <c r="K2582" s="9">
        <v>20</v>
      </c>
      <c r="L2582" s="9">
        <v>98.8</v>
      </c>
      <c r="M2582" s="9">
        <v>0.56200000000000006</v>
      </c>
      <c r="N2582" s="9">
        <v>43.48</v>
      </c>
      <c r="O2582" s="9">
        <v>12216.303180000001</v>
      </c>
      <c r="P2582" s="9">
        <v>10960.38357</v>
      </c>
      <c r="Q2582" s="9">
        <v>10457.700000000001</v>
      </c>
      <c r="R2582" s="12">
        <f>J2582*VLOOKUP(C2582,'Projeto Básico'!A:F,6,FALSE)</f>
        <v>5.6241783120540996</v>
      </c>
    </row>
    <row r="2583" spans="1:18">
      <c r="A2583" t="str">
        <f t="shared" si="40"/>
        <v>AreialPB</v>
      </c>
      <c r="B2583" s="21" t="s">
        <v>7437</v>
      </c>
      <c r="C2583" s="22" t="s">
        <v>28</v>
      </c>
      <c r="D2583" s="22" t="s">
        <v>133</v>
      </c>
      <c r="E2583" s="9" t="s">
        <v>7481</v>
      </c>
      <c r="F2583" s="9">
        <v>2501203</v>
      </c>
      <c r="G2583" s="9" t="s">
        <v>7482</v>
      </c>
      <c r="H2583" s="9" t="s">
        <v>7483</v>
      </c>
      <c r="I2583" s="9">
        <v>35.81</v>
      </c>
      <c r="J2583" s="9">
        <v>7054</v>
      </c>
      <c r="K2583" s="9">
        <v>195.22</v>
      </c>
      <c r="L2583" s="9">
        <v>98.1</v>
      </c>
      <c r="M2583" s="9">
        <v>0.60799999999999998</v>
      </c>
      <c r="N2583" s="9" t="s">
        <v>151</v>
      </c>
      <c r="O2583" s="9">
        <v>17636.061590000001</v>
      </c>
      <c r="P2583" s="9">
        <v>14716.050649999999</v>
      </c>
      <c r="Q2583" s="9">
        <v>8602.4599999999991</v>
      </c>
      <c r="R2583" s="12">
        <f>J2583*VLOOKUP(C2583,'Projeto Básico'!A:F,6,FALSE)</f>
        <v>18.847008937401245</v>
      </c>
    </row>
    <row r="2584" spans="1:18">
      <c r="A2584" t="str">
        <f t="shared" si="40"/>
        <v>AroeirasPB</v>
      </c>
      <c r="B2584" s="21" t="s">
        <v>7437</v>
      </c>
      <c r="C2584" s="22" t="s">
        <v>28</v>
      </c>
      <c r="D2584" s="22" t="s">
        <v>133</v>
      </c>
      <c r="E2584" s="9" t="s">
        <v>7484</v>
      </c>
      <c r="F2584" s="9">
        <v>2501302</v>
      </c>
      <c r="G2584" s="9" t="s">
        <v>7485</v>
      </c>
      <c r="H2584" s="9" t="s">
        <v>7486</v>
      </c>
      <c r="I2584" s="9">
        <v>376.11799999999999</v>
      </c>
      <c r="J2584" s="9">
        <v>19081</v>
      </c>
      <c r="K2584" s="9">
        <v>50.93</v>
      </c>
      <c r="L2584" s="9">
        <v>97.9</v>
      </c>
      <c r="M2584" s="9">
        <v>0.54800000000000004</v>
      </c>
      <c r="N2584" s="9">
        <v>11.07</v>
      </c>
      <c r="O2584" s="9">
        <v>41678.766320000002</v>
      </c>
      <c r="P2584" s="9">
        <v>38076.272689999998</v>
      </c>
      <c r="Q2584" s="9">
        <v>7886.58</v>
      </c>
      <c r="R2584" s="12">
        <f>J2584*VLOOKUP(C2584,'Projeto Básico'!A:F,6,FALSE)</f>
        <v>50.98097214836308</v>
      </c>
    </row>
    <row r="2585" spans="1:18">
      <c r="A2585" t="str">
        <f t="shared" si="40"/>
        <v>AssunçãoPB</v>
      </c>
      <c r="B2585" s="21" t="s">
        <v>7437</v>
      </c>
      <c r="C2585" s="22" t="s">
        <v>28</v>
      </c>
      <c r="D2585" s="22" t="s">
        <v>133</v>
      </c>
      <c r="E2585" s="9" t="s">
        <v>7487</v>
      </c>
      <c r="F2585" s="9">
        <v>2501351</v>
      </c>
      <c r="G2585" s="9" t="s">
        <v>7488</v>
      </c>
      <c r="H2585" s="9" t="s">
        <v>7489</v>
      </c>
      <c r="I2585" s="9">
        <v>132.13900000000001</v>
      </c>
      <c r="J2585" s="9">
        <v>4067</v>
      </c>
      <c r="K2585" s="9">
        <v>27.86</v>
      </c>
      <c r="L2585" s="9">
        <v>99</v>
      </c>
      <c r="M2585" s="9">
        <v>0.60899999999999999</v>
      </c>
      <c r="N2585" s="9">
        <v>57.97</v>
      </c>
      <c r="O2585" s="9">
        <v>14571.050440000001</v>
      </c>
      <c r="P2585" s="9">
        <v>14208.010840000001</v>
      </c>
      <c r="Q2585" s="9">
        <v>10664.02</v>
      </c>
      <c r="R2585" s="12">
        <f>J2585*VLOOKUP(C2585,'Projeto Básico'!A:F,6,FALSE)</f>
        <v>10.8662865535031</v>
      </c>
    </row>
    <row r="2586" spans="1:18">
      <c r="A2586" t="str">
        <f t="shared" si="40"/>
        <v>Baía da TraiçãoPB</v>
      </c>
      <c r="B2586" s="21" t="s">
        <v>7437</v>
      </c>
      <c r="C2586" s="22" t="s">
        <v>28</v>
      </c>
      <c r="D2586" s="22" t="s">
        <v>133</v>
      </c>
      <c r="E2586" s="9" t="s">
        <v>7490</v>
      </c>
      <c r="F2586" s="9">
        <v>2501401</v>
      </c>
      <c r="G2586" s="9" t="s">
        <v>7491</v>
      </c>
      <c r="H2586" s="9" t="s">
        <v>7492</v>
      </c>
      <c r="I2586" s="9">
        <v>102.756</v>
      </c>
      <c r="J2586" s="9">
        <v>9197</v>
      </c>
      <c r="K2586" s="9">
        <v>78.27</v>
      </c>
      <c r="L2586" s="9">
        <v>98.7</v>
      </c>
      <c r="M2586" s="9">
        <v>0.58099999999999996</v>
      </c>
      <c r="N2586" s="9">
        <v>17.440000000000001</v>
      </c>
      <c r="O2586" s="9">
        <v>21052.179390000001</v>
      </c>
      <c r="P2586" s="9">
        <v>19773.679230000002</v>
      </c>
      <c r="Q2586" s="9">
        <v>10371.91</v>
      </c>
      <c r="R2586" s="12">
        <f>J2586*VLOOKUP(C2586,'Projeto Básico'!A:F,6,FALSE)</f>
        <v>24.57271635912663</v>
      </c>
    </row>
    <row r="2587" spans="1:18">
      <c r="A2587" t="str">
        <f t="shared" si="40"/>
        <v>BananeirasPB</v>
      </c>
      <c r="B2587" s="21" t="s">
        <v>7437</v>
      </c>
      <c r="C2587" s="22" t="s">
        <v>28</v>
      </c>
      <c r="D2587" s="22" t="s">
        <v>133</v>
      </c>
      <c r="E2587" s="9" t="s">
        <v>7493</v>
      </c>
      <c r="F2587" s="9">
        <v>2501500</v>
      </c>
      <c r="G2587" s="9" t="s">
        <v>7494</v>
      </c>
      <c r="H2587" s="9" t="s">
        <v>7495</v>
      </c>
      <c r="I2587" s="9">
        <v>255.64099999999999</v>
      </c>
      <c r="J2587" s="9">
        <v>21220</v>
      </c>
      <c r="K2587" s="9">
        <v>84.72</v>
      </c>
      <c r="L2587" s="9">
        <v>94.6</v>
      </c>
      <c r="M2587" s="9">
        <v>0.56799999999999995</v>
      </c>
      <c r="N2587" s="9">
        <v>14.39</v>
      </c>
      <c r="O2587" s="9">
        <v>47274.324209999999</v>
      </c>
      <c r="P2587" s="9">
        <v>50559.916440000001</v>
      </c>
      <c r="Q2587" s="9">
        <v>11727.56</v>
      </c>
      <c r="R2587" s="12">
        <f>J2587*VLOOKUP(C2587,'Projeto Básico'!A:F,6,FALSE)</f>
        <v>56.695992295386219</v>
      </c>
    </row>
    <row r="2588" spans="1:18">
      <c r="A2588" t="str">
        <f t="shared" si="40"/>
        <v>BaraúnaPB</v>
      </c>
      <c r="B2588" s="21" t="s">
        <v>7437</v>
      </c>
      <c r="C2588" s="22" t="s">
        <v>28</v>
      </c>
      <c r="D2588" s="22" t="s">
        <v>133</v>
      </c>
      <c r="E2588" s="9" t="s">
        <v>7496</v>
      </c>
      <c r="F2588" s="9">
        <v>2501534</v>
      </c>
      <c r="G2588" s="9" t="s">
        <v>7479</v>
      </c>
      <c r="H2588" s="9" t="s">
        <v>7497</v>
      </c>
      <c r="I2588" s="9">
        <v>50.03</v>
      </c>
      <c r="J2588" s="9">
        <v>5033</v>
      </c>
      <c r="K2588" s="9">
        <v>83.43</v>
      </c>
      <c r="L2588" s="9">
        <v>97</v>
      </c>
      <c r="M2588" s="9">
        <v>0.55800000000000005</v>
      </c>
      <c r="N2588" s="9" t="s">
        <v>151</v>
      </c>
      <c r="O2588" s="9">
        <v>15529.72975</v>
      </c>
      <c r="P2588" s="9">
        <v>13777.46205</v>
      </c>
      <c r="Q2588" s="9">
        <v>9427.7900000000009</v>
      </c>
      <c r="R2588" s="12">
        <f>J2588*VLOOKUP(C2588,'Projeto Básico'!A:F,6,FALSE)</f>
        <v>13.447263394094197</v>
      </c>
    </row>
    <row r="2589" spans="1:18">
      <c r="A2589" t="str">
        <f t="shared" si="40"/>
        <v>Barra de SantanaPB</v>
      </c>
      <c r="B2589" s="21" t="s">
        <v>7437</v>
      </c>
      <c r="C2589" s="22" t="s">
        <v>28</v>
      </c>
      <c r="D2589" s="22" t="s">
        <v>133</v>
      </c>
      <c r="E2589" s="9" t="s">
        <v>7498</v>
      </c>
      <c r="F2589" s="9">
        <v>2501575</v>
      </c>
      <c r="G2589" s="9" t="s">
        <v>7499</v>
      </c>
      <c r="H2589" s="9" t="s">
        <v>7500</v>
      </c>
      <c r="I2589" s="9">
        <v>375.17700000000002</v>
      </c>
      <c r="J2589" s="9">
        <v>8338</v>
      </c>
      <c r="K2589" s="9">
        <v>21.77</v>
      </c>
      <c r="L2589" s="9">
        <v>97.6</v>
      </c>
      <c r="M2589" s="9">
        <v>0.56699999999999995</v>
      </c>
      <c r="N2589" s="9">
        <v>20.41</v>
      </c>
      <c r="O2589" s="9">
        <v>21042.308369999999</v>
      </c>
      <c r="P2589" s="9">
        <v>19316.183560000001</v>
      </c>
      <c r="Q2589" s="9">
        <v>9713.6</v>
      </c>
      <c r="R2589" s="12">
        <f>J2589*VLOOKUP(C2589,'Projeto Básico'!A:F,6,FALSE)</f>
        <v>22.277624116820466</v>
      </c>
    </row>
    <row r="2590" spans="1:18">
      <c r="A2590" t="str">
        <f t="shared" si="40"/>
        <v>Barra de Santa RosaPB</v>
      </c>
      <c r="B2590" s="21" t="s">
        <v>7437</v>
      </c>
      <c r="C2590" s="22" t="s">
        <v>28</v>
      </c>
      <c r="D2590" s="22" t="s">
        <v>133</v>
      </c>
      <c r="E2590" s="9" t="s">
        <v>7501</v>
      </c>
      <c r="F2590" s="9">
        <v>2501609</v>
      </c>
      <c r="G2590" s="9" t="s">
        <v>7502</v>
      </c>
      <c r="H2590" s="9" t="s">
        <v>7503</v>
      </c>
      <c r="I2590" s="9">
        <v>781.18700000000001</v>
      </c>
      <c r="J2590" s="9">
        <v>15607</v>
      </c>
      <c r="K2590" s="9">
        <v>18.25</v>
      </c>
      <c r="L2590" s="9">
        <v>96.9</v>
      </c>
      <c r="M2590" s="9">
        <v>0.56200000000000006</v>
      </c>
      <c r="N2590" s="9">
        <v>13.33</v>
      </c>
      <c r="O2590" s="9">
        <v>31669.20336</v>
      </c>
      <c r="P2590" s="9">
        <v>30115.92353</v>
      </c>
      <c r="Q2590" s="9">
        <v>8924.2099999999991</v>
      </c>
      <c r="R2590" s="12">
        <f>J2590*VLOOKUP(C2590,'Projeto Básico'!A:F,6,FALSE)</f>
        <v>41.699074069467144</v>
      </c>
    </row>
    <row r="2591" spans="1:18">
      <c r="A2591" t="str">
        <f t="shared" si="40"/>
        <v>Barra de São MiguelPB</v>
      </c>
      <c r="B2591" s="21" t="s">
        <v>7437</v>
      </c>
      <c r="C2591" s="22" t="s">
        <v>28</v>
      </c>
      <c r="D2591" s="22" t="s">
        <v>133</v>
      </c>
      <c r="E2591" s="9" t="s">
        <v>149</v>
      </c>
      <c r="F2591" s="9">
        <v>2501708</v>
      </c>
      <c r="G2591" s="9" t="s">
        <v>147</v>
      </c>
      <c r="H2591" s="9" t="s">
        <v>7504</v>
      </c>
      <c r="I2591" s="9">
        <v>609.697</v>
      </c>
      <c r="J2591" s="9">
        <v>6095</v>
      </c>
      <c r="K2591" s="9">
        <v>9.43</v>
      </c>
      <c r="L2591" s="9">
        <v>97.4</v>
      </c>
      <c r="M2591" s="9">
        <v>0.57199999999999995</v>
      </c>
      <c r="N2591" s="9" t="s">
        <v>151</v>
      </c>
      <c r="O2591" s="9">
        <v>15110.43873</v>
      </c>
      <c r="P2591" s="9">
        <v>16991.189170000001</v>
      </c>
      <c r="Q2591" s="9">
        <v>11900.22</v>
      </c>
      <c r="R2591" s="12">
        <f>J2591*VLOOKUP(C2591,'Projeto Básico'!A:F,6,FALSE)</f>
        <v>16.284734827539069</v>
      </c>
    </row>
    <row r="2592" spans="1:18">
      <c r="A2592" t="str">
        <f t="shared" si="40"/>
        <v>BayeuxPB</v>
      </c>
      <c r="B2592" s="21" t="s">
        <v>7437</v>
      </c>
      <c r="C2592" s="22" t="s">
        <v>28</v>
      </c>
      <c r="D2592" s="22" t="s">
        <v>133</v>
      </c>
      <c r="E2592" s="9" t="s">
        <v>7505</v>
      </c>
      <c r="F2592" s="9">
        <v>2501807</v>
      </c>
      <c r="G2592" s="9" t="s">
        <v>7506</v>
      </c>
      <c r="H2592" s="9" t="s">
        <v>7507</v>
      </c>
      <c r="I2592" s="9">
        <v>27.704999999999998</v>
      </c>
      <c r="J2592" s="9">
        <v>97519</v>
      </c>
      <c r="K2592" s="9">
        <v>3118.76</v>
      </c>
      <c r="L2592" s="9">
        <v>96.4</v>
      </c>
      <c r="M2592" s="9">
        <v>0.64900000000000002</v>
      </c>
      <c r="N2592" s="9">
        <v>14.46</v>
      </c>
      <c r="O2592" s="9">
        <v>167381.08684999999</v>
      </c>
      <c r="P2592" s="9">
        <v>170333.49181000001</v>
      </c>
      <c r="Q2592" s="9">
        <v>13276.89</v>
      </c>
      <c r="R2592" s="12">
        <f>J2592*VLOOKUP(C2592,'Projeto Básico'!A:F,6,FALSE)</f>
        <v>260.5530854219495</v>
      </c>
    </row>
    <row r="2593" spans="1:18">
      <c r="A2593" t="str">
        <f t="shared" si="40"/>
        <v>BelémPB</v>
      </c>
      <c r="B2593" s="21" t="s">
        <v>7437</v>
      </c>
      <c r="C2593" s="22" t="s">
        <v>28</v>
      </c>
      <c r="D2593" s="22" t="s">
        <v>133</v>
      </c>
      <c r="E2593" s="9" t="s">
        <v>155</v>
      </c>
      <c r="F2593" s="9">
        <v>2501906</v>
      </c>
      <c r="G2593" s="9" t="s">
        <v>156</v>
      </c>
      <c r="H2593" s="9" t="s">
        <v>7508</v>
      </c>
      <c r="I2593" s="9">
        <v>99.608999999999995</v>
      </c>
      <c r="J2593" s="9">
        <v>17733</v>
      </c>
      <c r="K2593" s="9">
        <v>170.67</v>
      </c>
      <c r="L2593" s="9">
        <v>94.7</v>
      </c>
      <c r="M2593" s="9">
        <v>0.59199999999999997</v>
      </c>
      <c r="N2593" s="9">
        <v>4.78</v>
      </c>
      <c r="O2593" s="9">
        <v>30581.503669999998</v>
      </c>
      <c r="P2593" s="9">
        <v>29682.430619999999</v>
      </c>
      <c r="Q2593" s="9">
        <v>11535.07</v>
      </c>
      <c r="R2593" s="12">
        <f>J2593*VLOOKUP(C2593,'Projeto Básico'!A:F,6,FALSE)</f>
        <v>47.379360573708006</v>
      </c>
    </row>
    <row r="2594" spans="1:18">
      <c r="A2594" t="str">
        <f t="shared" si="40"/>
        <v>Belém do Brejo do CruzPB</v>
      </c>
      <c r="B2594" s="21" t="s">
        <v>7437</v>
      </c>
      <c r="C2594" s="22" t="s">
        <v>28</v>
      </c>
      <c r="D2594" s="22" t="s">
        <v>133</v>
      </c>
      <c r="E2594" s="9" t="s">
        <v>7509</v>
      </c>
      <c r="F2594" s="9">
        <v>2502003</v>
      </c>
      <c r="G2594" s="9" t="s">
        <v>7510</v>
      </c>
      <c r="H2594" s="9" t="s">
        <v>7511</v>
      </c>
      <c r="I2594" s="9">
        <v>601.54899999999998</v>
      </c>
      <c r="J2594" s="9">
        <v>7356</v>
      </c>
      <c r="K2594" s="9">
        <v>11.84</v>
      </c>
      <c r="L2594" s="9">
        <v>96.4</v>
      </c>
      <c r="M2594" s="9">
        <v>0.57799999999999996</v>
      </c>
      <c r="N2594" s="9" t="s">
        <v>151</v>
      </c>
      <c r="O2594" s="9">
        <v>24201.671269999999</v>
      </c>
      <c r="P2594" s="9">
        <v>24005.352709999999</v>
      </c>
      <c r="Q2594" s="9">
        <v>9541.69</v>
      </c>
      <c r="R2594" s="12">
        <f>J2594*VLOOKUP(C2594,'Projeto Básico'!A:F,6,FALSE)</f>
        <v>19.653898177420409</v>
      </c>
    </row>
    <row r="2595" spans="1:18">
      <c r="A2595" t="str">
        <f t="shared" si="40"/>
        <v>Bernardino BatistaPB</v>
      </c>
      <c r="B2595" s="21" t="s">
        <v>7437</v>
      </c>
      <c r="C2595" s="22" t="s">
        <v>28</v>
      </c>
      <c r="D2595" s="22" t="s">
        <v>133</v>
      </c>
      <c r="E2595" s="9" t="s">
        <v>7512</v>
      </c>
      <c r="F2595" s="9">
        <v>2502052</v>
      </c>
      <c r="G2595" s="9" t="s">
        <v>7513</v>
      </c>
      <c r="H2595" s="9" t="s">
        <v>7514</v>
      </c>
      <c r="I2595" s="9">
        <v>57.453000000000003</v>
      </c>
      <c r="J2595" s="9">
        <v>3571</v>
      </c>
      <c r="K2595" s="9">
        <v>60.74</v>
      </c>
      <c r="L2595" s="9">
        <v>98.7</v>
      </c>
      <c r="M2595" s="9">
        <v>0.55800000000000005</v>
      </c>
      <c r="N2595" s="9" t="s">
        <v>151</v>
      </c>
      <c r="O2595" s="9">
        <v>16353.8948</v>
      </c>
      <c r="P2595" s="9">
        <v>16251.66122</v>
      </c>
      <c r="Q2595" s="9">
        <v>10617.37</v>
      </c>
      <c r="R2595" s="12">
        <f>J2595*VLOOKUP(C2595,'Projeto Básico'!A:F,6,FALSE)</f>
        <v>9.5410644904252688</v>
      </c>
    </row>
    <row r="2596" spans="1:18">
      <c r="A2596" t="str">
        <f t="shared" si="40"/>
        <v>Boa VenturaPB</v>
      </c>
      <c r="B2596" s="21" t="s">
        <v>7437</v>
      </c>
      <c r="C2596" s="22" t="s">
        <v>28</v>
      </c>
      <c r="D2596" s="22" t="s">
        <v>133</v>
      </c>
      <c r="E2596" s="9" t="s">
        <v>7515</v>
      </c>
      <c r="F2596" s="9">
        <v>2502102</v>
      </c>
      <c r="G2596" s="9" t="s">
        <v>7516</v>
      </c>
      <c r="H2596" s="9" t="s">
        <v>7517</v>
      </c>
      <c r="I2596" s="9">
        <v>168.66399999999999</v>
      </c>
      <c r="J2596" s="9">
        <v>5248</v>
      </c>
      <c r="K2596" s="9">
        <v>33.71</v>
      </c>
      <c r="L2596" s="9">
        <v>97.6</v>
      </c>
      <c r="M2596" s="9">
        <v>0.59899999999999998</v>
      </c>
      <c r="N2596" s="9" t="s">
        <v>151</v>
      </c>
      <c r="O2596" s="9">
        <v>14586.38488</v>
      </c>
      <c r="P2596" s="9">
        <v>14389.10562</v>
      </c>
      <c r="Q2596" s="9">
        <v>8579.33</v>
      </c>
      <c r="R2596" s="12">
        <f>J2596*VLOOKUP(C2596,'Projeto Básico'!A:F,6,FALSE)</f>
        <v>14.021704409339627</v>
      </c>
    </row>
    <row r="2597" spans="1:18">
      <c r="A2597" t="str">
        <f t="shared" si="40"/>
        <v>Boa VistaPB</v>
      </c>
      <c r="B2597" s="21" t="s">
        <v>7437</v>
      </c>
      <c r="C2597" s="22" t="s">
        <v>28</v>
      </c>
      <c r="D2597" s="22" t="s">
        <v>133</v>
      </c>
      <c r="E2597" s="9" t="s">
        <v>7518</v>
      </c>
      <c r="F2597" s="9">
        <v>2502151</v>
      </c>
      <c r="G2597" s="9" t="s">
        <v>7519</v>
      </c>
      <c r="H2597" s="9" t="s">
        <v>7520</v>
      </c>
      <c r="I2597" s="9">
        <v>468.93299999999999</v>
      </c>
      <c r="J2597" s="9">
        <v>7218</v>
      </c>
      <c r="K2597" s="9">
        <v>13.07</v>
      </c>
      <c r="L2597" s="9">
        <v>98.4</v>
      </c>
      <c r="M2597" s="9">
        <v>0.64900000000000002</v>
      </c>
      <c r="N2597" s="9" t="s">
        <v>151</v>
      </c>
      <c r="O2597" s="9">
        <v>25068.853770000002</v>
      </c>
      <c r="P2597" s="9">
        <v>22455.553449999999</v>
      </c>
      <c r="Q2597" s="9">
        <v>24278.46</v>
      </c>
      <c r="R2597" s="12">
        <f>J2597*VLOOKUP(C2597,'Projeto Básico'!A:F,6,FALSE)</f>
        <v>19.285187200193107</v>
      </c>
    </row>
    <row r="2598" spans="1:18">
      <c r="A2598" t="str">
        <f t="shared" si="40"/>
        <v>Bom JesusPB</v>
      </c>
      <c r="B2598" s="21" t="s">
        <v>7437</v>
      </c>
      <c r="C2598" s="22" t="s">
        <v>28</v>
      </c>
      <c r="D2598" s="22" t="s">
        <v>133</v>
      </c>
      <c r="E2598" s="9" t="s">
        <v>7521</v>
      </c>
      <c r="F2598" s="9">
        <v>2502201</v>
      </c>
      <c r="G2598" s="9" t="s">
        <v>820</v>
      </c>
      <c r="H2598" s="9" t="s">
        <v>7522</v>
      </c>
      <c r="I2598" s="9">
        <v>47.366999999999997</v>
      </c>
      <c r="J2598" s="9">
        <v>2588</v>
      </c>
      <c r="K2598" s="9">
        <v>50.39</v>
      </c>
      <c r="L2598" s="9">
        <v>99</v>
      </c>
      <c r="M2598" s="9">
        <v>0.59699999999999998</v>
      </c>
      <c r="N2598" s="9">
        <v>27.03</v>
      </c>
      <c r="O2598" s="9">
        <v>18350.742900000001</v>
      </c>
      <c r="P2598" s="9">
        <v>15707.12592</v>
      </c>
      <c r="Q2598" s="9">
        <v>11707.3</v>
      </c>
      <c r="R2598" s="12">
        <f>J2598*VLOOKUP(C2598,'Projeto Básico'!A:F,6,FALSE)</f>
        <v>6.9146667323496489</v>
      </c>
    </row>
    <row r="2599" spans="1:18">
      <c r="A2599" t="str">
        <f t="shared" si="40"/>
        <v>Bom SucessoPB</v>
      </c>
      <c r="B2599" s="21" t="s">
        <v>7437</v>
      </c>
      <c r="C2599" s="22" t="s">
        <v>28</v>
      </c>
      <c r="D2599" s="22" t="s">
        <v>133</v>
      </c>
      <c r="E2599" s="9" t="s">
        <v>4882</v>
      </c>
      <c r="F2599" s="9">
        <v>2502300</v>
      </c>
      <c r="G2599" s="9" t="s">
        <v>4883</v>
      </c>
      <c r="H2599" s="9" t="s">
        <v>7523</v>
      </c>
      <c r="I2599" s="9">
        <v>186.059</v>
      </c>
      <c r="J2599" s="9">
        <v>4937</v>
      </c>
      <c r="K2599" s="9">
        <v>27.35</v>
      </c>
      <c r="L2599" s="9">
        <v>96.4</v>
      </c>
      <c r="M2599" s="9">
        <v>0.59199999999999997</v>
      </c>
      <c r="N2599" s="9">
        <v>63.83</v>
      </c>
      <c r="O2599" s="9">
        <v>15529.09074</v>
      </c>
      <c r="P2599" s="9">
        <v>13436.38466</v>
      </c>
      <c r="Q2599" s="9">
        <v>9647.5</v>
      </c>
      <c r="R2599" s="12">
        <f>J2599*VLOOKUP(C2599,'Projeto Básico'!A:F,6,FALSE)</f>
        <v>13.190768801240424</v>
      </c>
    </row>
    <row r="2600" spans="1:18">
      <c r="A2600" t="str">
        <f t="shared" si="40"/>
        <v>Bonito de Santa FéPB</v>
      </c>
      <c r="B2600" s="21" t="s">
        <v>7437</v>
      </c>
      <c r="C2600" s="22" t="s">
        <v>28</v>
      </c>
      <c r="D2600" s="22" t="s">
        <v>133</v>
      </c>
      <c r="E2600" s="9" t="s">
        <v>7524</v>
      </c>
      <c r="F2600" s="9">
        <v>2502409</v>
      </c>
      <c r="G2600" s="9" t="s">
        <v>826</v>
      </c>
      <c r="H2600" s="9" t="s">
        <v>7525</v>
      </c>
      <c r="I2600" s="9">
        <v>226.798</v>
      </c>
      <c r="J2600" s="9">
        <v>12126</v>
      </c>
      <c r="K2600" s="9">
        <v>47.32</v>
      </c>
      <c r="L2600" s="9">
        <v>96.3</v>
      </c>
      <c r="M2600" s="9">
        <v>0.57399999999999995</v>
      </c>
      <c r="N2600" s="9" t="s">
        <v>151</v>
      </c>
      <c r="O2600" s="9">
        <v>25595.503359999999</v>
      </c>
      <c r="P2600" s="9">
        <v>28208.936010000001</v>
      </c>
      <c r="Q2600" s="9">
        <v>7885.68</v>
      </c>
      <c r="R2600" s="12">
        <f>J2600*VLOOKUP(C2600,'Projeto Básico'!A:F,6,FALSE)</f>
        <v>32.398473259842284</v>
      </c>
    </row>
    <row r="2601" spans="1:18">
      <c r="A2601" t="str">
        <f t="shared" si="40"/>
        <v>BoqueirãoPB</v>
      </c>
      <c r="B2601" s="21" t="s">
        <v>7437</v>
      </c>
      <c r="C2601" s="22" t="s">
        <v>28</v>
      </c>
      <c r="D2601" s="22" t="s">
        <v>133</v>
      </c>
      <c r="E2601" s="9" t="s">
        <v>7526</v>
      </c>
      <c r="F2601" s="9">
        <v>2502508</v>
      </c>
      <c r="G2601" s="9" t="s">
        <v>7527</v>
      </c>
      <c r="H2601" s="9" t="s">
        <v>7528</v>
      </c>
      <c r="I2601" s="9">
        <v>373.077</v>
      </c>
      <c r="J2601" s="9">
        <v>17934</v>
      </c>
      <c r="K2601" s="9">
        <v>45.4</v>
      </c>
      <c r="L2601" s="9">
        <v>96</v>
      </c>
      <c r="M2601" s="9">
        <v>0.60699999999999998</v>
      </c>
      <c r="N2601" s="9">
        <v>13.94</v>
      </c>
      <c r="O2601" s="9">
        <v>40130.058570000001</v>
      </c>
      <c r="P2601" s="9">
        <v>37044.144010000004</v>
      </c>
      <c r="Q2601" s="9">
        <v>12972.41</v>
      </c>
      <c r="R2601" s="12">
        <f>J2601*VLOOKUP(C2601,'Projeto Básico'!A:F,6,FALSE)</f>
        <v>47.916396127495595</v>
      </c>
    </row>
    <row r="2602" spans="1:18">
      <c r="A2602" t="str">
        <f t="shared" si="40"/>
        <v>IgaracyPB</v>
      </c>
      <c r="B2602" s="21" t="s">
        <v>7437</v>
      </c>
      <c r="C2602" s="22" t="s">
        <v>28</v>
      </c>
      <c r="D2602" s="22" t="s">
        <v>133</v>
      </c>
      <c r="E2602" s="9" t="s">
        <v>7529</v>
      </c>
      <c r="F2602" s="9">
        <v>2502607</v>
      </c>
      <c r="G2602" s="9" t="s">
        <v>7530</v>
      </c>
      <c r="H2602" s="9" t="s">
        <v>7531</v>
      </c>
      <c r="I2602" s="9">
        <v>197.05799999999999</v>
      </c>
      <c r="J2602" s="9">
        <v>6092</v>
      </c>
      <c r="K2602" s="9">
        <v>32.020000000000003</v>
      </c>
      <c r="L2602" s="9">
        <v>97.9</v>
      </c>
      <c r="M2602" s="9">
        <v>0.61</v>
      </c>
      <c r="N2602" s="9">
        <v>27.03</v>
      </c>
      <c r="O2602" s="9">
        <v>14625.89633</v>
      </c>
      <c r="P2602" s="9">
        <v>13495.52666</v>
      </c>
      <c r="Q2602" s="9">
        <v>9426</v>
      </c>
      <c r="R2602" s="12">
        <f>J2602*VLOOKUP(C2602,'Projeto Básico'!A:F,6,FALSE)</f>
        <v>16.276719371512389</v>
      </c>
    </row>
    <row r="2603" spans="1:18">
      <c r="A2603" t="str">
        <f t="shared" si="40"/>
        <v>BorboremaPB</v>
      </c>
      <c r="B2603" s="21" t="s">
        <v>7437</v>
      </c>
      <c r="C2603" s="22" t="s">
        <v>28</v>
      </c>
      <c r="D2603" s="22" t="s">
        <v>133</v>
      </c>
      <c r="E2603" s="9" t="s">
        <v>7532</v>
      </c>
      <c r="F2603" s="9">
        <v>2502706</v>
      </c>
      <c r="G2603" s="9" t="s">
        <v>7533</v>
      </c>
      <c r="H2603" s="9" t="s">
        <v>7534</v>
      </c>
      <c r="I2603" s="9">
        <v>26.106999999999999</v>
      </c>
      <c r="J2603" s="9">
        <v>5311</v>
      </c>
      <c r="K2603" s="9">
        <v>196.74</v>
      </c>
      <c r="L2603" s="9">
        <v>98.2</v>
      </c>
      <c r="M2603" s="9">
        <v>0.55800000000000005</v>
      </c>
      <c r="N2603" s="9" t="s">
        <v>151</v>
      </c>
      <c r="O2603" s="9">
        <v>15073.22345</v>
      </c>
      <c r="P2603" s="9">
        <v>13470.331330000001</v>
      </c>
      <c r="Q2603" s="9">
        <v>11820.54</v>
      </c>
      <c r="R2603" s="12">
        <f>J2603*VLOOKUP(C2603,'Projeto Básico'!A:F,6,FALSE)</f>
        <v>14.190028985899916</v>
      </c>
    </row>
    <row r="2604" spans="1:18">
      <c r="A2604" t="str">
        <f t="shared" si="40"/>
        <v>Brejo do CruzPB</v>
      </c>
      <c r="B2604" s="21" t="s">
        <v>7437</v>
      </c>
      <c r="C2604" s="22" t="s">
        <v>28</v>
      </c>
      <c r="D2604" s="22" t="s">
        <v>133</v>
      </c>
      <c r="E2604" s="9" t="s">
        <v>7535</v>
      </c>
      <c r="F2604" s="9">
        <v>2502805</v>
      </c>
      <c r="G2604" s="9" t="s">
        <v>7536</v>
      </c>
      <c r="H2604" s="9" t="s">
        <v>7537</v>
      </c>
      <c r="I2604" s="9">
        <v>401.315</v>
      </c>
      <c r="J2604" s="9">
        <v>14287</v>
      </c>
      <c r="K2604" s="9">
        <v>32.9</v>
      </c>
      <c r="L2604" s="9">
        <v>97.2</v>
      </c>
      <c r="M2604" s="9">
        <v>0.59699999999999998</v>
      </c>
      <c r="N2604" s="9">
        <v>5.46</v>
      </c>
      <c r="O2604" s="9">
        <v>36758.065240000004</v>
      </c>
      <c r="P2604" s="9">
        <v>32946.046179999998</v>
      </c>
      <c r="Q2604" s="9">
        <v>9395.64</v>
      </c>
      <c r="R2604" s="12">
        <f>J2604*VLOOKUP(C2604,'Projeto Básico'!A:F,6,FALSE)</f>
        <v>38.172273417727752</v>
      </c>
    </row>
    <row r="2605" spans="1:18">
      <c r="A2605" t="str">
        <f t="shared" si="40"/>
        <v>Brejo dos SantosPB</v>
      </c>
      <c r="B2605" s="21" t="s">
        <v>7437</v>
      </c>
      <c r="C2605" s="22" t="s">
        <v>28</v>
      </c>
      <c r="D2605" s="22" t="s">
        <v>133</v>
      </c>
      <c r="E2605" s="9" t="s">
        <v>7538</v>
      </c>
      <c r="F2605" s="9">
        <v>2502904</v>
      </c>
      <c r="G2605" s="9" t="s">
        <v>1999</v>
      </c>
      <c r="H2605" s="9" t="s">
        <v>7539</v>
      </c>
      <c r="I2605" s="9">
        <v>93.856999999999999</v>
      </c>
      <c r="J2605" s="9">
        <v>6479</v>
      </c>
      <c r="K2605" s="9">
        <v>66.040000000000006</v>
      </c>
      <c r="L2605" s="9">
        <v>96.7</v>
      </c>
      <c r="M2605" s="9">
        <v>0.61899999999999999</v>
      </c>
      <c r="N2605" s="9">
        <v>14.49</v>
      </c>
      <c r="O2605" s="9">
        <v>16518.36822</v>
      </c>
      <c r="P2605" s="9">
        <v>14914.353940000001</v>
      </c>
      <c r="Q2605" s="9">
        <v>8906.02</v>
      </c>
      <c r="R2605" s="12">
        <f>J2605*VLOOKUP(C2605,'Projeto Básico'!A:F,6,FALSE)</f>
        <v>17.310713198954161</v>
      </c>
    </row>
    <row r="2606" spans="1:18">
      <c r="A2606" t="str">
        <f t="shared" si="40"/>
        <v>CaaporãPB</v>
      </c>
      <c r="B2606" s="21" t="s">
        <v>7437</v>
      </c>
      <c r="C2606" s="22" t="s">
        <v>28</v>
      </c>
      <c r="D2606" s="22" t="s">
        <v>133</v>
      </c>
      <c r="E2606" s="9" t="s">
        <v>7540</v>
      </c>
      <c r="F2606" s="9">
        <v>2503001</v>
      </c>
      <c r="G2606" s="9" t="s">
        <v>7541</v>
      </c>
      <c r="H2606" s="9" t="s">
        <v>7542</v>
      </c>
      <c r="I2606" s="9">
        <v>151.018</v>
      </c>
      <c r="J2606" s="9">
        <v>22079</v>
      </c>
      <c r="K2606" s="9">
        <v>135.59</v>
      </c>
      <c r="L2606" s="9">
        <v>98.1</v>
      </c>
      <c r="M2606" s="9">
        <v>0.60199999999999998</v>
      </c>
      <c r="N2606" s="9">
        <v>16.809999999999999</v>
      </c>
      <c r="O2606" s="9">
        <v>67409.589739999996</v>
      </c>
      <c r="P2606" s="9">
        <v>68034.330799999996</v>
      </c>
      <c r="Q2606" s="9">
        <v>21648.78</v>
      </c>
      <c r="R2606" s="12">
        <f>J2606*VLOOKUP(C2606,'Projeto Básico'!A:F,6,FALSE)</f>
        <v>58.991084537692387</v>
      </c>
    </row>
    <row r="2607" spans="1:18">
      <c r="A2607" t="str">
        <f t="shared" si="40"/>
        <v>CabaceirasPB</v>
      </c>
      <c r="B2607" s="21" t="s">
        <v>7437</v>
      </c>
      <c r="C2607" s="22" t="s">
        <v>28</v>
      </c>
      <c r="D2607" s="22" t="s">
        <v>133</v>
      </c>
      <c r="E2607" s="9" t="s">
        <v>7543</v>
      </c>
      <c r="F2607" s="9">
        <v>2503100</v>
      </c>
      <c r="G2607" s="9" t="s">
        <v>856</v>
      </c>
      <c r="H2607" s="9" t="s">
        <v>7544</v>
      </c>
      <c r="I2607" s="9">
        <v>469.17099999999999</v>
      </c>
      <c r="J2607" s="9">
        <v>5710</v>
      </c>
      <c r="K2607" s="9">
        <v>11.12</v>
      </c>
      <c r="L2607" s="9">
        <v>99.7</v>
      </c>
      <c r="M2607" s="9">
        <v>0.61099999999999999</v>
      </c>
      <c r="N2607" s="9" t="s">
        <v>151</v>
      </c>
      <c r="O2607" s="9">
        <v>17060.101790000001</v>
      </c>
      <c r="P2607" s="9">
        <v>14791.492480000001</v>
      </c>
      <c r="Q2607" s="9">
        <v>12002.56</v>
      </c>
      <c r="R2607" s="12">
        <f>J2607*VLOOKUP(C2607,'Projeto Básico'!A:F,6,FALSE)</f>
        <v>15.256084637448414</v>
      </c>
    </row>
    <row r="2608" spans="1:18">
      <c r="A2608" t="str">
        <f t="shared" si="40"/>
        <v>CabedeloPB</v>
      </c>
      <c r="B2608" s="21" t="s">
        <v>7437</v>
      </c>
      <c r="C2608" s="22" t="s">
        <v>28</v>
      </c>
      <c r="D2608" s="22" t="s">
        <v>133</v>
      </c>
      <c r="E2608" s="9" t="s">
        <v>7545</v>
      </c>
      <c r="F2608" s="9">
        <v>2503209</v>
      </c>
      <c r="G2608" s="9" t="s">
        <v>7546</v>
      </c>
      <c r="H2608" s="9" t="s">
        <v>7547</v>
      </c>
      <c r="I2608" s="9">
        <v>29.873000000000001</v>
      </c>
      <c r="J2608" s="9">
        <v>69773</v>
      </c>
      <c r="K2608" s="9">
        <v>1815.57</v>
      </c>
      <c r="L2608" s="9">
        <v>97.3</v>
      </c>
      <c r="M2608" s="9">
        <v>0.748</v>
      </c>
      <c r="N2608" s="9">
        <v>17.05</v>
      </c>
      <c r="O2608" s="9">
        <v>282374.53161000001</v>
      </c>
      <c r="P2608" s="9">
        <v>225136.87260999999</v>
      </c>
      <c r="Q2608" s="9">
        <v>39869.9</v>
      </c>
      <c r="R2608" s="12">
        <f>J2608*VLOOKUP(C2608,'Projeto Básico'!A:F,6,FALSE)</f>
        <v>186.42080444985783</v>
      </c>
    </row>
    <row r="2609" spans="1:18">
      <c r="A2609" t="str">
        <f t="shared" si="40"/>
        <v>Cachoeira dos ÍndiosPB</v>
      </c>
      <c r="B2609" s="21" t="s">
        <v>7437</v>
      </c>
      <c r="C2609" s="22" t="s">
        <v>28</v>
      </c>
      <c r="D2609" s="22" t="s">
        <v>133</v>
      </c>
      <c r="E2609" s="9" t="s">
        <v>7548</v>
      </c>
      <c r="F2609" s="9">
        <v>2503308</v>
      </c>
      <c r="G2609" s="9" t="s">
        <v>7549</v>
      </c>
      <c r="H2609" s="9" t="s">
        <v>7550</v>
      </c>
      <c r="I2609" s="9">
        <v>193.215</v>
      </c>
      <c r="J2609" s="9">
        <v>10364</v>
      </c>
      <c r="K2609" s="9">
        <v>49.44</v>
      </c>
      <c r="L2609" s="9">
        <v>95.8</v>
      </c>
      <c r="M2609" s="9">
        <v>0.58699999999999997</v>
      </c>
      <c r="N2609" s="9">
        <v>20.41</v>
      </c>
      <c r="O2609" s="9">
        <v>25473.4028</v>
      </c>
      <c r="P2609" s="9">
        <v>23441.58065</v>
      </c>
      <c r="Q2609" s="9">
        <v>11082.3</v>
      </c>
      <c r="R2609" s="12">
        <f>J2609*VLOOKUP(C2609,'Projeto Básico'!A:F,6,FALSE)</f>
        <v>27.690728753505315</v>
      </c>
    </row>
    <row r="2610" spans="1:18">
      <c r="A2610" t="str">
        <f t="shared" si="40"/>
        <v>Cacimba de AreiaPB</v>
      </c>
      <c r="B2610" s="21" t="s">
        <v>7437</v>
      </c>
      <c r="C2610" s="22" t="s">
        <v>28</v>
      </c>
      <c r="D2610" s="22" t="s">
        <v>133</v>
      </c>
      <c r="E2610" s="9" t="s">
        <v>7551</v>
      </c>
      <c r="F2610" s="9">
        <v>2503407</v>
      </c>
      <c r="G2610" s="9" t="s">
        <v>7552</v>
      </c>
      <c r="H2610" s="9" t="s">
        <v>7553</v>
      </c>
      <c r="I2610" s="9">
        <v>213.018</v>
      </c>
      <c r="J2610" s="9">
        <v>3708</v>
      </c>
      <c r="K2610" s="9">
        <v>16.14</v>
      </c>
      <c r="L2610" s="9">
        <v>93.4</v>
      </c>
      <c r="M2610" s="9">
        <v>0.59599999999999997</v>
      </c>
      <c r="N2610" s="9" t="s">
        <v>151</v>
      </c>
      <c r="O2610" s="9">
        <v>13546.04873</v>
      </c>
      <c r="P2610" s="9">
        <v>13200.03493</v>
      </c>
      <c r="Q2610" s="9">
        <v>9895.07</v>
      </c>
      <c r="R2610" s="12">
        <f>J2610*VLOOKUP(C2610,'Projeto Básico'!A:F,6,FALSE)</f>
        <v>9.9071036489770083</v>
      </c>
    </row>
    <row r="2611" spans="1:18">
      <c r="A2611" t="str">
        <f t="shared" si="40"/>
        <v>Cacimba de DentroPB</v>
      </c>
      <c r="B2611" s="21" t="s">
        <v>7437</v>
      </c>
      <c r="C2611" s="22" t="s">
        <v>28</v>
      </c>
      <c r="D2611" s="22" t="s">
        <v>133</v>
      </c>
      <c r="E2611" s="9" t="s">
        <v>7554</v>
      </c>
      <c r="F2611" s="9">
        <v>2503506</v>
      </c>
      <c r="G2611" s="9" t="s">
        <v>7555</v>
      </c>
      <c r="H2611" s="9" t="s">
        <v>7556</v>
      </c>
      <c r="I2611" s="9">
        <v>165.072</v>
      </c>
      <c r="J2611" s="9">
        <v>17169</v>
      </c>
      <c r="K2611" s="9">
        <v>102.32</v>
      </c>
      <c r="L2611" s="9">
        <v>97.2</v>
      </c>
      <c r="M2611" s="9">
        <v>0.56399999999999995</v>
      </c>
      <c r="N2611" s="9">
        <v>12.61</v>
      </c>
      <c r="O2611" s="9">
        <v>33839.191749999998</v>
      </c>
      <c r="P2611" s="9">
        <v>29023.50173</v>
      </c>
      <c r="Q2611" s="9">
        <v>8219.58</v>
      </c>
      <c r="R2611" s="12">
        <f>J2611*VLOOKUP(C2611,'Projeto Básico'!A:F,6,FALSE)</f>
        <v>45.872454840692086</v>
      </c>
    </row>
    <row r="2612" spans="1:18">
      <c r="A2612" t="str">
        <f t="shared" si="40"/>
        <v>CacimbasPB</v>
      </c>
      <c r="B2612" s="21" t="s">
        <v>7437</v>
      </c>
      <c r="C2612" s="22" t="s">
        <v>28</v>
      </c>
      <c r="D2612" s="22" t="s">
        <v>133</v>
      </c>
      <c r="E2612" s="9" t="s">
        <v>7557</v>
      </c>
      <c r="F2612" s="9">
        <v>2503555</v>
      </c>
      <c r="G2612" s="9" t="s">
        <v>7558</v>
      </c>
      <c r="H2612" s="9" t="s">
        <v>7559</v>
      </c>
      <c r="I2612" s="9">
        <v>124.068</v>
      </c>
      <c r="J2612" s="9">
        <v>7225</v>
      </c>
      <c r="K2612" s="9">
        <v>53.85</v>
      </c>
      <c r="L2612" s="9">
        <v>96.4</v>
      </c>
      <c r="M2612" s="9">
        <v>0.52300000000000002</v>
      </c>
      <c r="N2612" s="9">
        <v>6.8</v>
      </c>
      <c r="O2612" s="9">
        <v>16569.11592</v>
      </c>
      <c r="P2612" s="9">
        <v>13730.495849999999</v>
      </c>
      <c r="Q2612" s="9">
        <v>8559.68</v>
      </c>
      <c r="R2612" s="12">
        <f>J2612*VLOOKUP(C2612,'Projeto Básico'!A:F,6,FALSE)</f>
        <v>19.303889930922029</v>
      </c>
    </row>
    <row r="2613" spans="1:18">
      <c r="A2613" t="str">
        <f t="shared" si="40"/>
        <v>CaiçaraPB</v>
      </c>
      <c r="B2613" s="21" t="s">
        <v>7437</v>
      </c>
      <c r="C2613" s="22" t="s">
        <v>28</v>
      </c>
      <c r="D2613" s="22" t="s">
        <v>133</v>
      </c>
      <c r="E2613" s="9" t="s">
        <v>7560</v>
      </c>
      <c r="F2613" s="9">
        <v>2503605</v>
      </c>
      <c r="G2613" s="9" t="s">
        <v>7561</v>
      </c>
      <c r="H2613" s="9" t="s">
        <v>7562</v>
      </c>
      <c r="I2613" s="9">
        <v>123.67700000000001</v>
      </c>
      <c r="J2613" s="9">
        <v>7182</v>
      </c>
      <c r="K2613" s="9">
        <v>56.44</v>
      </c>
      <c r="L2613" s="9">
        <v>97.7</v>
      </c>
      <c r="M2613" s="9">
        <v>0.59199999999999997</v>
      </c>
      <c r="N2613" s="9">
        <v>9.26</v>
      </c>
      <c r="O2613" s="9">
        <v>16542.704150000001</v>
      </c>
      <c r="P2613" s="9">
        <v>15763.13753</v>
      </c>
      <c r="Q2613" s="9">
        <v>8871.7999999999993</v>
      </c>
      <c r="R2613" s="12">
        <f>J2613*VLOOKUP(C2613,'Projeto Básico'!A:F,6,FALSE)</f>
        <v>19.189001727872942</v>
      </c>
    </row>
    <row r="2614" spans="1:18">
      <c r="A2614" t="str">
        <f t="shared" si="40"/>
        <v>CajazeirasPB</v>
      </c>
      <c r="B2614" s="21" t="s">
        <v>7437</v>
      </c>
      <c r="C2614" s="22" t="s">
        <v>28</v>
      </c>
      <c r="D2614" s="22" t="s">
        <v>133</v>
      </c>
      <c r="E2614" s="9" t="s">
        <v>7563</v>
      </c>
      <c r="F2614" s="9">
        <v>2503704</v>
      </c>
      <c r="G2614" s="9" t="s">
        <v>7564</v>
      </c>
      <c r="H2614" s="9" t="s">
        <v>7565</v>
      </c>
      <c r="I2614" s="9">
        <v>562.70299999999997</v>
      </c>
      <c r="J2614" s="9">
        <v>62576</v>
      </c>
      <c r="K2614" s="9">
        <v>103.28</v>
      </c>
      <c r="L2614" s="9">
        <v>97.2</v>
      </c>
      <c r="M2614" s="9">
        <v>0.67900000000000005</v>
      </c>
      <c r="N2614" s="9">
        <v>16.48</v>
      </c>
      <c r="O2614" s="9">
        <v>116751.94321</v>
      </c>
      <c r="P2614" s="9">
        <v>119997.3811</v>
      </c>
      <c r="Q2614" s="9">
        <v>18213.02</v>
      </c>
      <c r="R2614" s="12">
        <f>J2614*VLOOKUP(C2614,'Projeto Básico'!A:F,6,FALSE)</f>
        <v>167.19172544185147</v>
      </c>
    </row>
    <row r="2615" spans="1:18">
      <c r="A2615" t="str">
        <f t="shared" si="40"/>
        <v>CajazeirinhasPB</v>
      </c>
      <c r="B2615" s="21" t="s">
        <v>7437</v>
      </c>
      <c r="C2615" s="22" t="s">
        <v>28</v>
      </c>
      <c r="D2615" s="22" t="s">
        <v>133</v>
      </c>
      <c r="E2615" s="9" t="s">
        <v>7566</v>
      </c>
      <c r="F2615" s="9">
        <v>2503753</v>
      </c>
      <c r="G2615" s="9" t="s">
        <v>7567</v>
      </c>
      <c r="H2615" s="9" t="s">
        <v>7568</v>
      </c>
      <c r="I2615" s="9">
        <v>282.69299999999998</v>
      </c>
      <c r="J2615" s="9">
        <v>3217</v>
      </c>
      <c r="K2615" s="9">
        <v>10.54</v>
      </c>
      <c r="L2615" s="9">
        <v>96.8</v>
      </c>
      <c r="M2615" s="9">
        <v>0.55000000000000004</v>
      </c>
      <c r="N2615" s="9" t="s">
        <v>151</v>
      </c>
      <c r="O2615" s="9">
        <v>14230.5733</v>
      </c>
      <c r="P2615" s="9">
        <v>13082.930410000001</v>
      </c>
      <c r="Q2615" s="9">
        <v>11616.52</v>
      </c>
      <c r="R2615" s="12">
        <f>J2615*VLOOKUP(C2615,'Projeto Básico'!A:F,6,FALSE)</f>
        <v>8.5952406792769782</v>
      </c>
    </row>
    <row r="2616" spans="1:18">
      <c r="A2616" t="str">
        <f t="shared" si="40"/>
        <v>Caldas BrandãoPB</v>
      </c>
      <c r="B2616" s="21" t="s">
        <v>7437</v>
      </c>
      <c r="C2616" s="22" t="s">
        <v>28</v>
      </c>
      <c r="D2616" s="22" t="s">
        <v>133</v>
      </c>
      <c r="E2616" s="9" t="s">
        <v>7569</v>
      </c>
      <c r="F2616" s="9">
        <v>2503803</v>
      </c>
      <c r="G2616" s="9" t="s">
        <v>7570</v>
      </c>
      <c r="H2616" s="9" t="s">
        <v>7571</v>
      </c>
      <c r="I2616" s="9">
        <v>55.963000000000001</v>
      </c>
      <c r="J2616" s="9">
        <v>6077</v>
      </c>
      <c r="K2616" s="9">
        <v>100.92</v>
      </c>
      <c r="L2616" s="9">
        <v>96.4</v>
      </c>
      <c r="M2616" s="9">
        <v>0.56799999999999995</v>
      </c>
      <c r="N2616" s="9">
        <v>22.22</v>
      </c>
      <c r="O2616" s="9">
        <v>20513.429649999998</v>
      </c>
      <c r="P2616" s="9">
        <v>18220.869620000001</v>
      </c>
      <c r="Q2616" s="9">
        <v>11434.45</v>
      </c>
      <c r="R2616" s="12">
        <f>J2616*VLOOKUP(C2616,'Projeto Básico'!A:F,6,FALSE)</f>
        <v>16.236642091378986</v>
      </c>
    </row>
    <row r="2617" spans="1:18">
      <c r="A2617" t="str">
        <f t="shared" si="40"/>
        <v>CamalaúPB</v>
      </c>
      <c r="B2617" s="21" t="s">
        <v>7437</v>
      </c>
      <c r="C2617" s="22" t="s">
        <v>28</v>
      </c>
      <c r="D2617" s="22" t="s">
        <v>133</v>
      </c>
      <c r="E2617" s="9" t="s">
        <v>7572</v>
      </c>
      <c r="F2617" s="9">
        <v>2503902</v>
      </c>
      <c r="G2617" s="9" t="s">
        <v>7573</v>
      </c>
      <c r="H2617" s="9" t="s">
        <v>7574</v>
      </c>
      <c r="I2617" s="9">
        <v>541.84100000000001</v>
      </c>
      <c r="J2617" s="9">
        <v>6048</v>
      </c>
      <c r="K2617" s="9">
        <v>10.57</v>
      </c>
      <c r="L2617" s="9">
        <v>96.8</v>
      </c>
      <c r="M2617" s="9">
        <v>0.56699999999999995</v>
      </c>
      <c r="N2617" s="9">
        <v>32.26</v>
      </c>
      <c r="O2617" s="9">
        <v>17374.559710000001</v>
      </c>
      <c r="P2617" s="9">
        <v>15773.267980000001</v>
      </c>
      <c r="Q2617" s="9">
        <v>10828.55</v>
      </c>
      <c r="R2617" s="12">
        <f>J2617*VLOOKUP(C2617,'Projeto Básico'!A:F,6,FALSE)</f>
        <v>16.159159349787743</v>
      </c>
    </row>
    <row r="2618" spans="1:18">
      <c r="A2618" t="str">
        <f t="shared" si="40"/>
        <v>Campina GrandePB</v>
      </c>
      <c r="B2618" s="21" t="s">
        <v>7437</v>
      </c>
      <c r="C2618" s="22" t="s">
        <v>28</v>
      </c>
      <c r="D2618" s="22" t="s">
        <v>133</v>
      </c>
      <c r="E2618" s="9" t="s">
        <v>7575</v>
      </c>
      <c r="F2618" s="9">
        <v>2504009</v>
      </c>
      <c r="G2618" s="9" t="s">
        <v>7576</v>
      </c>
      <c r="H2618" s="9" t="s">
        <v>7577</v>
      </c>
      <c r="I2618" s="9">
        <v>591.65800000000002</v>
      </c>
      <c r="J2618" s="9">
        <v>413830</v>
      </c>
      <c r="K2618" s="9">
        <v>648.30999999999995</v>
      </c>
      <c r="L2618" s="9">
        <v>97.6</v>
      </c>
      <c r="M2618" s="9">
        <v>0.72</v>
      </c>
      <c r="N2618" s="9">
        <v>13.42</v>
      </c>
      <c r="O2618" s="9">
        <v>888332.36288999999</v>
      </c>
      <c r="P2618" s="9">
        <v>892403.17871000001</v>
      </c>
      <c r="Q2618" s="9">
        <v>24481.81</v>
      </c>
      <c r="R2618" s="12">
        <f>J2618*VLOOKUP(C2618,'Projeto Básico'!A:F,6,FALSE)</f>
        <v>1105.6787225070536</v>
      </c>
    </row>
    <row r="2619" spans="1:18">
      <c r="A2619" t="str">
        <f t="shared" si="40"/>
        <v>CapimPB</v>
      </c>
      <c r="B2619" s="21" t="s">
        <v>7437</v>
      </c>
      <c r="C2619" s="22" t="s">
        <v>28</v>
      </c>
      <c r="D2619" s="22" t="s">
        <v>133</v>
      </c>
      <c r="E2619" s="9" t="s">
        <v>7578</v>
      </c>
      <c r="F2619" s="9">
        <v>2504033</v>
      </c>
      <c r="G2619" s="9" t="s">
        <v>7579</v>
      </c>
      <c r="H2619" s="9" t="s">
        <v>7580</v>
      </c>
      <c r="I2619" s="9">
        <v>79.876000000000005</v>
      </c>
      <c r="J2619" s="9">
        <v>6715</v>
      </c>
      <c r="K2619" s="9">
        <v>71.650000000000006</v>
      </c>
      <c r="L2619" s="9">
        <v>95.6</v>
      </c>
      <c r="M2619" s="9">
        <v>0.53300000000000003</v>
      </c>
      <c r="N2619" s="9">
        <v>9.43</v>
      </c>
      <c r="O2619" s="9">
        <v>18449.729879999999</v>
      </c>
      <c r="P2619" s="9">
        <v>14971.41275</v>
      </c>
      <c r="Q2619" s="9">
        <v>10692.32</v>
      </c>
      <c r="R2619" s="12">
        <f>J2619*VLOOKUP(C2619,'Projeto Básico'!A:F,6,FALSE)</f>
        <v>17.941262406386357</v>
      </c>
    </row>
    <row r="2620" spans="1:18">
      <c r="A2620" t="str">
        <f t="shared" si="40"/>
        <v>CaraúbasPB</v>
      </c>
      <c r="B2620" s="21" t="s">
        <v>7437</v>
      </c>
      <c r="C2620" s="22" t="s">
        <v>28</v>
      </c>
      <c r="D2620" s="22" t="s">
        <v>133</v>
      </c>
      <c r="E2620" s="9" t="s">
        <v>7581</v>
      </c>
      <c r="F2620" s="9">
        <v>2504074</v>
      </c>
      <c r="G2620" s="9" t="s">
        <v>7582</v>
      </c>
      <c r="H2620" s="9" t="s">
        <v>7583</v>
      </c>
      <c r="I2620" s="9">
        <v>486.62200000000001</v>
      </c>
      <c r="J2620" s="9">
        <v>4206</v>
      </c>
      <c r="K2620" s="9">
        <v>7.84</v>
      </c>
      <c r="L2620" s="9">
        <v>98.3</v>
      </c>
      <c r="M2620" s="9">
        <v>0.58499999999999996</v>
      </c>
      <c r="N2620" s="9">
        <v>20.83</v>
      </c>
      <c r="O2620" s="9">
        <v>13857.281849999999</v>
      </c>
      <c r="P2620" s="9">
        <v>12534.27694</v>
      </c>
      <c r="Q2620" s="9">
        <v>9650.09</v>
      </c>
      <c r="R2620" s="12">
        <f>J2620*VLOOKUP(C2620,'Projeto Básico'!A:F,6,FALSE)</f>
        <v>11.237669349405959</v>
      </c>
    </row>
    <row r="2621" spans="1:18">
      <c r="A2621" t="str">
        <f t="shared" si="40"/>
        <v>CarrapateiraPB</v>
      </c>
      <c r="B2621" s="21" t="s">
        <v>7437</v>
      </c>
      <c r="C2621" s="22" t="s">
        <v>28</v>
      </c>
      <c r="D2621" s="22" t="s">
        <v>133</v>
      </c>
      <c r="E2621" s="9" t="s">
        <v>7584</v>
      </c>
      <c r="F2621" s="9">
        <v>2504108</v>
      </c>
      <c r="G2621" s="9" t="s">
        <v>7585</v>
      </c>
      <c r="H2621" s="9" t="s">
        <v>7586</v>
      </c>
      <c r="I2621" s="9">
        <v>59.07</v>
      </c>
      <c r="J2621" s="9">
        <v>2714</v>
      </c>
      <c r="K2621" s="9">
        <v>43.61</v>
      </c>
      <c r="L2621" s="9">
        <v>98.4</v>
      </c>
      <c r="M2621" s="9">
        <v>0.60299999999999998</v>
      </c>
      <c r="N2621" s="9" t="s">
        <v>151</v>
      </c>
      <c r="O2621" s="9">
        <v>12566.196379999999</v>
      </c>
      <c r="P2621" s="9">
        <v>11662.020479999999</v>
      </c>
      <c r="Q2621" s="9">
        <v>10810.44</v>
      </c>
      <c r="R2621" s="12">
        <f>J2621*VLOOKUP(C2621,'Projeto Básico'!A:F,6,FALSE)</f>
        <v>7.2513158854702269</v>
      </c>
    </row>
    <row r="2622" spans="1:18">
      <c r="A2622" t="str">
        <f t="shared" si="40"/>
        <v>CasserenguePB</v>
      </c>
      <c r="B2622" s="21" t="s">
        <v>7437</v>
      </c>
      <c r="C2622" s="22" t="s">
        <v>28</v>
      </c>
      <c r="D2622" s="22" t="s">
        <v>133</v>
      </c>
      <c r="E2622" s="9" t="s">
        <v>7587</v>
      </c>
      <c r="F2622" s="9">
        <v>2504157</v>
      </c>
      <c r="G2622" s="9" t="s">
        <v>7588</v>
      </c>
      <c r="H2622" s="9" t="s">
        <v>7589</v>
      </c>
      <c r="I2622" s="9">
        <v>202.761</v>
      </c>
      <c r="J2622" s="9">
        <v>7530</v>
      </c>
      <c r="K2622" s="9">
        <v>35.049999999999997</v>
      </c>
      <c r="L2622" s="9">
        <v>98.2</v>
      </c>
      <c r="M2622" s="9">
        <v>0.51400000000000001</v>
      </c>
      <c r="N2622" s="9">
        <v>13.33</v>
      </c>
      <c r="O2622" s="9">
        <v>19107.819</v>
      </c>
      <c r="P2622" s="9">
        <v>17333.467619999999</v>
      </c>
      <c r="Q2622" s="9">
        <v>8974.3700000000008</v>
      </c>
      <c r="R2622" s="12">
        <f>J2622*VLOOKUP(C2622,'Projeto Básico'!A:F,6,FALSE)</f>
        <v>20.118794626967873</v>
      </c>
    </row>
    <row r="2623" spans="1:18">
      <c r="A2623" t="str">
        <f t="shared" si="40"/>
        <v>CatingueiraPB</v>
      </c>
      <c r="B2623" s="21" t="s">
        <v>7437</v>
      </c>
      <c r="C2623" s="22" t="s">
        <v>28</v>
      </c>
      <c r="D2623" s="22" t="s">
        <v>133</v>
      </c>
      <c r="E2623" s="9" t="s">
        <v>7590</v>
      </c>
      <c r="F2623" s="9">
        <v>2504207</v>
      </c>
      <c r="G2623" s="9" t="s">
        <v>7591</v>
      </c>
      <c r="H2623" s="9" t="s">
        <v>7592</v>
      </c>
      <c r="I2623" s="9">
        <v>527.42399999999998</v>
      </c>
      <c r="J2623" s="9">
        <v>4938</v>
      </c>
      <c r="K2623" s="9">
        <v>9.09</v>
      </c>
      <c r="L2623" s="9">
        <v>97.1</v>
      </c>
      <c r="M2623" s="9">
        <v>0.57399999999999995</v>
      </c>
      <c r="N2623" s="9" t="s">
        <v>151</v>
      </c>
      <c r="O2623" s="9">
        <v>15329.41696</v>
      </c>
      <c r="P2623" s="9">
        <v>13211.10648</v>
      </c>
      <c r="Q2623" s="9">
        <v>9832.98</v>
      </c>
      <c r="R2623" s="12">
        <f>J2623*VLOOKUP(C2623,'Projeto Básico'!A:F,6,FALSE)</f>
        <v>13.193440619915982</v>
      </c>
    </row>
    <row r="2624" spans="1:18">
      <c r="A2624" t="str">
        <f t="shared" si="40"/>
        <v>Catolé do RochaPB</v>
      </c>
      <c r="B2624" s="21" t="s">
        <v>7437</v>
      </c>
      <c r="C2624" s="22" t="s">
        <v>28</v>
      </c>
      <c r="D2624" s="22" t="s">
        <v>133</v>
      </c>
      <c r="E2624" s="9" t="s">
        <v>7593</v>
      </c>
      <c r="F2624" s="9">
        <v>2504306</v>
      </c>
      <c r="G2624" s="9" t="s">
        <v>7594</v>
      </c>
      <c r="H2624" s="9" t="s">
        <v>7595</v>
      </c>
      <c r="I2624" s="9">
        <v>551.76499999999999</v>
      </c>
      <c r="J2624" s="9">
        <v>30819</v>
      </c>
      <c r="K2624" s="9">
        <v>52.09</v>
      </c>
      <c r="L2624" s="9">
        <v>98</v>
      </c>
      <c r="M2624" s="9">
        <v>0.64</v>
      </c>
      <c r="N2624" s="9">
        <v>7.69</v>
      </c>
      <c r="O2624" s="9">
        <v>52724.233390000001</v>
      </c>
      <c r="P2624" s="9">
        <v>49041.304940000002</v>
      </c>
      <c r="Q2624" s="9">
        <v>14850.45</v>
      </c>
      <c r="R2624" s="12">
        <f>J2624*VLOOKUP(C2624,'Projeto Básico'!A:F,6,FALSE)</f>
        <v>82.342779762088028</v>
      </c>
    </row>
    <row r="2625" spans="1:18">
      <c r="A2625" t="str">
        <f t="shared" si="40"/>
        <v>CaturitéPB</v>
      </c>
      <c r="B2625" s="21" t="s">
        <v>7437</v>
      </c>
      <c r="C2625" s="22" t="s">
        <v>28</v>
      </c>
      <c r="D2625" s="22" t="s">
        <v>133</v>
      </c>
      <c r="E2625" s="9" t="s">
        <v>7596</v>
      </c>
      <c r="F2625" s="9">
        <v>2504355</v>
      </c>
      <c r="G2625" s="9" t="s">
        <v>7597</v>
      </c>
      <c r="H2625" s="9" t="s">
        <v>7598</v>
      </c>
      <c r="I2625" s="9">
        <v>117.82299999999999</v>
      </c>
      <c r="J2625" s="9">
        <v>4898</v>
      </c>
      <c r="K2625" s="9">
        <v>38.47</v>
      </c>
      <c r="L2625" s="9">
        <v>99.5</v>
      </c>
      <c r="M2625" s="9">
        <v>0.623</v>
      </c>
      <c r="N2625" s="9">
        <v>10.75</v>
      </c>
      <c r="O2625" s="9">
        <v>16155.89819</v>
      </c>
      <c r="P2625" s="9">
        <v>15808.36715</v>
      </c>
      <c r="Q2625" s="9">
        <v>11732.69</v>
      </c>
      <c r="R2625" s="12">
        <f>J2625*VLOOKUP(C2625,'Projeto Básico'!A:F,6,FALSE)</f>
        <v>13.086567872893577</v>
      </c>
    </row>
    <row r="2626" spans="1:18">
      <c r="A2626" t="str">
        <f t="shared" si="40"/>
        <v>ConceiçãoPB</v>
      </c>
      <c r="B2626" s="21" t="s">
        <v>7437</v>
      </c>
      <c r="C2626" s="22" t="s">
        <v>28</v>
      </c>
      <c r="D2626" s="22" t="s">
        <v>133</v>
      </c>
      <c r="E2626" s="9" t="s">
        <v>7599</v>
      </c>
      <c r="F2626" s="9">
        <v>2504405</v>
      </c>
      <c r="G2626" s="9" t="s">
        <v>7600</v>
      </c>
      <c r="H2626" s="9" t="s">
        <v>7601</v>
      </c>
      <c r="I2626" s="9">
        <v>580.65</v>
      </c>
      <c r="J2626" s="9">
        <v>19030</v>
      </c>
      <c r="K2626" s="9">
        <v>31.69</v>
      </c>
      <c r="L2626" s="9">
        <v>95.7</v>
      </c>
      <c r="M2626" s="9">
        <v>0.59199999999999997</v>
      </c>
      <c r="N2626" s="9">
        <v>7.66</v>
      </c>
      <c r="O2626" s="9">
        <v>39957.947469999999</v>
      </c>
      <c r="P2626" s="9">
        <v>38864.049120000003</v>
      </c>
      <c r="Q2626" s="9">
        <v>10099.85</v>
      </c>
      <c r="R2626" s="12">
        <f>J2626*VLOOKUP(C2626,'Projeto Básico'!A:F,6,FALSE)</f>
        <v>50.844709395909511</v>
      </c>
    </row>
    <row r="2627" spans="1:18">
      <c r="A2627" t="str">
        <f t="shared" si="40"/>
        <v>CondadoPB</v>
      </c>
      <c r="B2627" s="21" t="s">
        <v>7437</v>
      </c>
      <c r="C2627" s="22" t="s">
        <v>28</v>
      </c>
      <c r="D2627" s="22" t="s">
        <v>133</v>
      </c>
      <c r="E2627" s="9" t="s">
        <v>7602</v>
      </c>
      <c r="F2627" s="9">
        <v>2504504</v>
      </c>
      <c r="G2627" s="9" t="s">
        <v>7603</v>
      </c>
      <c r="H2627" s="9" t="s">
        <v>7604</v>
      </c>
      <c r="I2627" s="9">
        <v>265.47300000000001</v>
      </c>
      <c r="J2627" s="9">
        <v>6662</v>
      </c>
      <c r="K2627" s="9">
        <v>23.44</v>
      </c>
      <c r="L2627" s="9">
        <v>97.1</v>
      </c>
      <c r="M2627" s="9">
        <v>0.59399999999999997</v>
      </c>
      <c r="N2627" s="9">
        <v>28.17</v>
      </c>
      <c r="O2627" s="9">
        <v>17044.337790000001</v>
      </c>
      <c r="P2627" s="9">
        <v>16795.206460000001</v>
      </c>
      <c r="Q2627" s="9">
        <v>12350.91</v>
      </c>
      <c r="R2627" s="12">
        <f>J2627*VLOOKUP(C2627,'Projeto Básico'!A:F,6,FALSE)</f>
        <v>17.799656016581668</v>
      </c>
    </row>
    <row r="2628" spans="1:18">
      <c r="A2628" t="str">
        <f t="shared" si="40"/>
        <v>CondePB</v>
      </c>
      <c r="B2628" s="21" t="s">
        <v>7437</v>
      </c>
      <c r="C2628" s="22" t="s">
        <v>28</v>
      </c>
      <c r="D2628" s="22" t="s">
        <v>133</v>
      </c>
      <c r="E2628" s="9" t="s">
        <v>985</v>
      </c>
      <c r="F2628" s="9">
        <v>2504603</v>
      </c>
      <c r="G2628" s="9" t="s">
        <v>986</v>
      </c>
      <c r="H2628" s="9" t="s">
        <v>7605</v>
      </c>
      <c r="I2628" s="9">
        <v>171.267</v>
      </c>
      <c r="J2628" s="9">
        <v>25341</v>
      </c>
      <c r="K2628" s="9">
        <v>123.74</v>
      </c>
      <c r="L2628" s="9">
        <v>95.6</v>
      </c>
      <c r="M2628" s="9">
        <v>0.61799999999999999</v>
      </c>
      <c r="N2628" s="9">
        <v>11.93</v>
      </c>
      <c r="O2628" s="9">
        <v>82450.644549999997</v>
      </c>
      <c r="P2628" s="9">
        <v>68804.654079999993</v>
      </c>
      <c r="Q2628" s="9">
        <v>35695.96</v>
      </c>
      <c r="R2628" s="12">
        <f>J2628*VLOOKUP(C2628,'Projeto Básico'!A:F,6,FALSE)</f>
        <v>67.706557057369565</v>
      </c>
    </row>
    <row r="2629" spans="1:18">
      <c r="A2629" t="str">
        <f t="shared" si="40"/>
        <v>CongoPB</v>
      </c>
      <c r="B2629" s="21" t="s">
        <v>7437</v>
      </c>
      <c r="C2629" s="22" t="s">
        <v>28</v>
      </c>
      <c r="D2629" s="22" t="s">
        <v>133</v>
      </c>
      <c r="E2629" s="9" t="s">
        <v>7606</v>
      </c>
      <c r="F2629" s="9">
        <v>2504702</v>
      </c>
      <c r="G2629" s="9" t="s">
        <v>7607</v>
      </c>
      <c r="H2629" s="9" t="s">
        <v>7608</v>
      </c>
      <c r="I2629" s="9">
        <v>324.68599999999998</v>
      </c>
      <c r="J2629" s="9">
        <v>4787</v>
      </c>
      <c r="K2629" s="9">
        <v>14.06</v>
      </c>
      <c r="L2629" s="9">
        <v>98.6</v>
      </c>
      <c r="M2629" s="9">
        <v>0.58099999999999996</v>
      </c>
      <c r="N2629" s="9">
        <v>9.8000000000000007</v>
      </c>
      <c r="O2629" s="9">
        <v>15489.185359999999</v>
      </c>
      <c r="P2629" s="9">
        <v>13912.653749999999</v>
      </c>
      <c r="Q2629" s="9">
        <v>11402.11</v>
      </c>
      <c r="R2629" s="12">
        <f>J2629*VLOOKUP(C2629,'Projeto Básico'!A:F,6,FALSE)</f>
        <v>12.789995999906402</v>
      </c>
    </row>
    <row r="2630" spans="1:18">
      <c r="A2630" t="str">
        <f t="shared" ref="A2630:A2693" si="41">CONCATENATE(E2630,C2630)</f>
        <v>CoremasPB</v>
      </c>
      <c r="B2630" s="21" t="s">
        <v>7437</v>
      </c>
      <c r="C2630" s="22" t="s">
        <v>28</v>
      </c>
      <c r="D2630" s="22" t="s">
        <v>133</v>
      </c>
      <c r="E2630" s="9" t="s">
        <v>7609</v>
      </c>
      <c r="F2630" s="9">
        <v>2504801</v>
      </c>
      <c r="G2630" s="9" t="s">
        <v>7610</v>
      </c>
      <c r="H2630" s="9" t="s">
        <v>7611</v>
      </c>
      <c r="I2630" s="9">
        <v>372.012</v>
      </c>
      <c r="J2630" s="9">
        <v>15438</v>
      </c>
      <c r="K2630" s="9">
        <v>39.92</v>
      </c>
      <c r="L2630" s="9">
        <v>94.6</v>
      </c>
      <c r="M2630" s="9">
        <v>0.59199999999999997</v>
      </c>
      <c r="N2630" s="9">
        <v>11.76</v>
      </c>
      <c r="O2630" s="9">
        <v>30668.966110000001</v>
      </c>
      <c r="P2630" s="9">
        <v>28478.78023</v>
      </c>
      <c r="Q2630" s="9">
        <v>12731.03</v>
      </c>
      <c r="R2630" s="12">
        <f>J2630*VLOOKUP(C2630,'Projeto Básico'!A:F,6,FALSE)</f>
        <v>41.247536713297478</v>
      </c>
    </row>
    <row r="2631" spans="1:18">
      <c r="A2631" t="str">
        <f t="shared" si="41"/>
        <v>CoxixolaPB</v>
      </c>
      <c r="B2631" s="21" t="s">
        <v>7437</v>
      </c>
      <c r="C2631" s="22" t="s">
        <v>28</v>
      </c>
      <c r="D2631" s="22" t="s">
        <v>133</v>
      </c>
      <c r="E2631" s="9" t="s">
        <v>7612</v>
      </c>
      <c r="F2631" s="9">
        <v>2504850</v>
      </c>
      <c r="G2631" s="9" t="s">
        <v>7613</v>
      </c>
      <c r="H2631" s="9" t="s">
        <v>7614</v>
      </c>
      <c r="I2631" s="9">
        <v>173.94200000000001</v>
      </c>
      <c r="J2631" s="9">
        <v>1948</v>
      </c>
      <c r="K2631" s="9">
        <v>10.43</v>
      </c>
      <c r="L2631" s="9">
        <v>98.2</v>
      </c>
      <c r="M2631" s="9">
        <v>0.64100000000000001</v>
      </c>
      <c r="N2631" s="9">
        <v>50</v>
      </c>
      <c r="O2631" s="9">
        <v>11127.64566</v>
      </c>
      <c r="P2631" s="9">
        <v>9302.0159000000003</v>
      </c>
      <c r="Q2631" s="9">
        <v>11650.57</v>
      </c>
      <c r="R2631" s="12">
        <f>J2631*VLOOKUP(C2631,'Projeto Básico'!A:F,6,FALSE)</f>
        <v>5.2047027799911572</v>
      </c>
    </row>
    <row r="2632" spans="1:18">
      <c r="A2632" t="str">
        <f t="shared" si="41"/>
        <v>Cruz do Espírito SantoPB</v>
      </c>
      <c r="B2632" s="21" t="s">
        <v>7437</v>
      </c>
      <c r="C2632" s="22" t="s">
        <v>28</v>
      </c>
      <c r="D2632" s="22" t="s">
        <v>133</v>
      </c>
      <c r="E2632" s="9" t="s">
        <v>7615</v>
      </c>
      <c r="F2632" s="9">
        <v>2504900</v>
      </c>
      <c r="G2632" s="9" t="s">
        <v>7616</v>
      </c>
      <c r="H2632" s="9" t="s">
        <v>7617</v>
      </c>
      <c r="I2632" s="9">
        <v>192.512</v>
      </c>
      <c r="J2632" s="9">
        <v>17599</v>
      </c>
      <c r="K2632" s="9">
        <v>83.12</v>
      </c>
      <c r="L2632" s="9">
        <v>96.1</v>
      </c>
      <c r="M2632" s="9">
        <v>0.55200000000000005</v>
      </c>
      <c r="N2632" s="9">
        <v>3.23</v>
      </c>
      <c r="O2632" s="9">
        <v>33453.245439999999</v>
      </c>
      <c r="P2632" s="9">
        <v>31785.255260000002</v>
      </c>
      <c r="Q2632" s="9">
        <v>9477.0400000000009</v>
      </c>
      <c r="R2632" s="12">
        <f>J2632*VLOOKUP(C2632,'Projeto Básico'!A:F,6,FALSE)</f>
        <v>47.021336871182946</v>
      </c>
    </row>
    <row r="2633" spans="1:18">
      <c r="A2633" t="str">
        <f t="shared" si="41"/>
        <v>CubatiPB</v>
      </c>
      <c r="B2633" s="21" t="s">
        <v>7437</v>
      </c>
      <c r="C2633" s="22" t="s">
        <v>28</v>
      </c>
      <c r="D2633" s="22" t="s">
        <v>133</v>
      </c>
      <c r="E2633" s="9" t="s">
        <v>7618</v>
      </c>
      <c r="F2633" s="9">
        <v>2505006</v>
      </c>
      <c r="G2633" s="9" t="s">
        <v>7619</v>
      </c>
      <c r="H2633" s="9" t="s">
        <v>7620</v>
      </c>
      <c r="I2633" s="9">
        <v>163.57</v>
      </c>
      <c r="J2633" s="9">
        <v>7866</v>
      </c>
      <c r="K2633" s="9">
        <v>50.13</v>
      </c>
      <c r="L2633" s="9">
        <v>98.3</v>
      </c>
      <c r="M2633" s="9">
        <v>0.56599999999999995</v>
      </c>
      <c r="N2633" s="9">
        <v>9.09</v>
      </c>
      <c r="O2633" s="9">
        <v>19706.702870000001</v>
      </c>
      <c r="P2633" s="9">
        <v>19164.277330000001</v>
      </c>
      <c r="Q2633" s="9">
        <v>8635.83</v>
      </c>
      <c r="R2633" s="12">
        <f>J2633*VLOOKUP(C2633,'Projeto Básico'!A:F,6,FALSE)</f>
        <v>21.01652570195608</v>
      </c>
    </row>
    <row r="2634" spans="1:18">
      <c r="A2634" t="str">
        <f t="shared" si="41"/>
        <v>CuitéPB</v>
      </c>
      <c r="B2634" s="21" t="s">
        <v>7437</v>
      </c>
      <c r="C2634" s="22" t="s">
        <v>28</v>
      </c>
      <c r="D2634" s="22" t="s">
        <v>133</v>
      </c>
      <c r="E2634" s="9" t="s">
        <v>7621</v>
      </c>
      <c r="F2634" s="9">
        <v>2505105</v>
      </c>
      <c r="G2634" s="9" t="s">
        <v>7622</v>
      </c>
      <c r="H2634" s="9" t="s">
        <v>7623</v>
      </c>
      <c r="I2634" s="9">
        <v>733.81799999999998</v>
      </c>
      <c r="J2634" s="9">
        <v>20331</v>
      </c>
      <c r="K2634" s="9">
        <v>26.93</v>
      </c>
      <c r="L2634" s="9">
        <v>98.3</v>
      </c>
      <c r="M2634" s="9">
        <v>0.59099999999999997</v>
      </c>
      <c r="N2634" s="9">
        <v>16</v>
      </c>
      <c r="O2634" s="9">
        <v>44324.703240000003</v>
      </c>
      <c r="P2634" s="9">
        <v>41114.247819999997</v>
      </c>
      <c r="Q2634" s="9">
        <v>10590.84</v>
      </c>
      <c r="R2634" s="12">
        <f>J2634*VLOOKUP(C2634,'Projeto Básico'!A:F,6,FALSE)</f>
        <v>54.320745492813252</v>
      </c>
    </row>
    <row r="2635" spans="1:18">
      <c r="A2635" t="str">
        <f t="shared" si="41"/>
        <v>CuitegiPB</v>
      </c>
      <c r="B2635" s="21" t="s">
        <v>7437</v>
      </c>
      <c r="C2635" s="22" t="s">
        <v>28</v>
      </c>
      <c r="D2635" s="22" t="s">
        <v>133</v>
      </c>
      <c r="E2635" s="9" t="s">
        <v>7624</v>
      </c>
      <c r="F2635" s="9">
        <v>2505204</v>
      </c>
      <c r="G2635" s="9" t="s">
        <v>7625</v>
      </c>
      <c r="H2635" s="9" t="s">
        <v>7626</v>
      </c>
      <c r="I2635" s="9">
        <v>42.091000000000001</v>
      </c>
      <c r="J2635" s="9">
        <v>6748</v>
      </c>
      <c r="K2635" s="9">
        <v>175.28</v>
      </c>
      <c r="L2635" s="9">
        <v>96.5</v>
      </c>
      <c r="M2635" s="9">
        <v>0.56999999999999995</v>
      </c>
      <c r="N2635" s="9">
        <v>27.27</v>
      </c>
      <c r="O2635" s="9">
        <v>19534.00578</v>
      </c>
      <c r="P2635" s="9">
        <v>19128.53946</v>
      </c>
      <c r="Q2635" s="9">
        <v>9171.33</v>
      </c>
      <c r="R2635" s="12">
        <f>J2635*VLOOKUP(C2635,'Projeto Básico'!A:F,6,FALSE)</f>
        <v>18.029432422679839</v>
      </c>
    </row>
    <row r="2636" spans="1:18">
      <c r="A2636" t="str">
        <f t="shared" si="41"/>
        <v>Cuité de MamanguapePB</v>
      </c>
      <c r="B2636" s="21" t="s">
        <v>7437</v>
      </c>
      <c r="C2636" s="22" t="s">
        <v>28</v>
      </c>
      <c r="D2636" s="22" t="s">
        <v>133</v>
      </c>
      <c r="E2636" s="9" t="s">
        <v>7627</v>
      </c>
      <c r="F2636" s="9">
        <v>2505238</v>
      </c>
      <c r="G2636" s="9" t="s">
        <v>7622</v>
      </c>
      <c r="H2636" s="9" t="s">
        <v>7628</v>
      </c>
      <c r="I2636" s="9">
        <v>107.68</v>
      </c>
      <c r="J2636" s="9">
        <v>6360</v>
      </c>
      <c r="K2636" s="9">
        <v>57.19</v>
      </c>
      <c r="L2636" s="9">
        <v>98.4</v>
      </c>
      <c r="M2636" s="9">
        <v>0.52400000000000002</v>
      </c>
      <c r="N2636" s="9">
        <v>20.2</v>
      </c>
      <c r="O2636" s="9">
        <v>17621.25705</v>
      </c>
      <c r="P2636" s="9">
        <v>15993.141890000001</v>
      </c>
      <c r="Q2636" s="9">
        <v>10647.66</v>
      </c>
      <c r="R2636" s="12">
        <f>J2636*VLOOKUP(C2636,'Projeto Básico'!A:F,6,FALSE)</f>
        <v>16.992766776562505</v>
      </c>
    </row>
    <row r="2637" spans="1:18">
      <c r="A2637" t="str">
        <f t="shared" si="41"/>
        <v>Curral de CimaPB</v>
      </c>
      <c r="B2637" s="21" t="s">
        <v>7437</v>
      </c>
      <c r="C2637" s="22" t="s">
        <v>28</v>
      </c>
      <c r="D2637" s="22" t="s">
        <v>133</v>
      </c>
      <c r="E2637" s="9" t="s">
        <v>7629</v>
      </c>
      <c r="F2637" s="9">
        <v>2505279</v>
      </c>
      <c r="G2637" s="9" t="s">
        <v>7630</v>
      </c>
      <c r="H2637" s="9" t="s">
        <v>7631</v>
      </c>
      <c r="I2637" s="9">
        <v>86.427999999999997</v>
      </c>
      <c r="J2637" s="9">
        <v>5209</v>
      </c>
      <c r="K2637" s="9">
        <v>61.21</v>
      </c>
      <c r="L2637" s="9">
        <v>97.3</v>
      </c>
      <c r="M2637" s="9">
        <v>0.52900000000000003</v>
      </c>
      <c r="N2637" s="9">
        <v>23.53</v>
      </c>
      <c r="O2637" s="9">
        <v>15697.39438</v>
      </c>
      <c r="P2637" s="9">
        <v>14256.83865</v>
      </c>
      <c r="Q2637" s="9">
        <v>9840.2099999999991</v>
      </c>
      <c r="R2637" s="12">
        <f>J2637*VLOOKUP(C2637,'Projeto Básico'!A:F,6,FALSE)</f>
        <v>13.917503480992782</v>
      </c>
    </row>
    <row r="2638" spans="1:18">
      <c r="A2638" t="str">
        <f t="shared" si="41"/>
        <v>Curral VelhoPB</v>
      </c>
      <c r="B2638" s="21" t="s">
        <v>7437</v>
      </c>
      <c r="C2638" s="22" t="s">
        <v>28</v>
      </c>
      <c r="D2638" s="22" t="s">
        <v>133</v>
      </c>
      <c r="E2638" s="9" t="s">
        <v>7632</v>
      </c>
      <c r="F2638" s="9">
        <v>2505303</v>
      </c>
      <c r="G2638" s="9" t="s">
        <v>7633</v>
      </c>
      <c r="H2638" s="9" t="s">
        <v>7634</v>
      </c>
      <c r="I2638" s="9">
        <v>217.624</v>
      </c>
      <c r="J2638" s="9">
        <v>2508</v>
      </c>
      <c r="K2638" s="9">
        <v>11.24</v>
      </c>
      <c r="L2638" s="9">
        <v>99.1</v>
      </c>
      <c r="M2638" s="9">
        <v>0.60599999999999998</v>
      </c>
      <c r="N2638" s="9" t="s">
        <v>151</v>
      </c>
      <c r="O2638" s="9">
        <v>9822.2155999999995</v>
      </c>
      <c r="P2638" s="9">
        <v>8180.6009400000003</v>
      </c>
      <c r="Q2638" s="9">
        <v>9913.9699999999993</v>
      </c>
      <c r="R2638" s="12">
        <f>J2638*VLOOKUP(C2638,'Projeto Básico'!A:F,6,FALSE)</f>
        <v>6.7009212383048373</v>
      </c>
    </row>
    <row r="2639" spans="1:18">
      <c r="A2639" t="str">
        <f t="shared" si="41"/>
        <v>DamiãoPB</v>
      </c>
      <c r="B2639" s="21" t="s">
        <v>7437</v>
      </c>
      <c r="C2639" s="22" t="s">
        <v>28</v>
      </c>
      <c r="D2639" s="22" t="s">
        <v>133</v>
      </c>
      <c r="E2639" s="9" t="s">
        <v>7635</v>
      </c>
      <c r="F2639" s="9">
        <v>2505352</v>
      </c>
      <c r="G2639" s="9" t="s">
        <v>7636</v>
      </c>
      <c r="H2639" s="9" t="s">
        <v>7637</v>
      </c>
      <c r="I2639" s="9">
        <v>186.19800000000001</v>
      </c>
      <c r="J2639" s="9">
        <v>5409</v>
      </c>
      <c r="K2639" s="9">
        <v>26.39</v>
      </c>
      <c r="L2639" s="9">
        <v>97.4</v>
      </c>
      <c r="M2639" s="9">
        <v>0.52100000000000002</v>
      </c>
      <c r="N2639" s="9" t="s">
        <v>151</v>
      </c>
      <c r="O2639" s="9">
        <v>17421.648730000001</v>
      </c>
      <c r="P2639" s="9">
        <v>16039.557849999999</v>
      </c>
      <c r="Q2639" s="9">
        <v>8610.92</v>
      </c>
      <c r="R2639" s="12">
        <f>J2639*VLOOKUP(C2639,'Projeto Básico'!A:F,6,FALSE)</f>
        <v>14.451867216104811</v>
      </c>
    </row>
    <row r="2640" spans="1:18">
      <c r="A2640" t="str">
        <f t="shared" si="41"/>
        <v>DesterroPB</v>
      </c>
      <c r="B2640" s="21" t="s">
        <v>7437</v>
      </c>
      <c r="C2640" s="22" t="s">
        <v>28</v>
      </c>
      <c r="D2640" s="22" t="s">
        <v>133</v>
      </c>
      <c r="E2640" s="9" t="s">
        <v>7638</v>
      </c>
      <c r="F2640" s="9">
        <v>2505402</v>
      </c>
      <c r="G2640" s="9" t="s">
        <v>5312</v>
      </c>
      <c r="H2640" s="9" t="s">
        <v>7639</v>
      </c>
      <c r="I2640" s="9">
        <v>182.018</v>
      </c>
      <c r="J2640" s="9">
        <v>8332</v>
      </c>
      <c r="K2640" s="9">
        <v>44.55</v>
      </c>
      <c r="L2640" s="9">
        <v>97.6</v>
      </c>
      <c r="M2640" s="9">
        <v>0.57999999999999996</v>
      </c>
      <c r="N2640" s="9">
        <v>7.94</v>
      </c>
      <c r="O2640" s="9">
        <v>18092.976490000001</v>
      </c>
      <c r="P2640" s="9">
        <v>18173.774860000001</v>
      </c>
      <c r="Q2640" s="9">
        <v>8094.04</v>
      </c>
      <c r="R2640" s="12">
        <f>J2640*VLOOKUP(C2640,'Projeto Básico'!A:F,6,FALSE)</f>
        <v>22.261593204767106</v>
      </c>
    </row>
    <row r="2641" spans="1:18">
      <c r="A2641" t="str">
        <f t="shared" si="41"/>
        <v>Vista SerranaPB</v>
      </c>
      <c r="B2641" s="21" t="s">
        <v>7437</v>
      </c>
      <c r="C2641" s="22" t="s">
        <v>28</v>
      </c>
      <c r="D2641" s="22" t="s">
        <v>133</v>
      </c>
      <c r="E2641" s="9" t="s">
        <v>7640</v>
      </c>
      <c r="F2641" s="9">
        <v>2505501</v>
      </c>
      <c r="G2641" s="9" t="s">
        <v>7641</v>
      </c>
      <c r="H2641" s="9" t="s">
        <v>7642</v>
      </c>
      <c r="I2641" s="9">
        <v>60.39</v>
      </c>
      <c r="J2641" s="9">
        <v>3850</v>
      </c>
      <c r="K2641" s="9">
        <v>57.24</v>
      </c>
      <c r="L2641" s="9">
        <v>92.9</v>
      </c>
      <c r="M2641" s="9">
        <v>0.56599999999999995</v>
      </c>
      <c r="N2641" s="9" t="s">
        <v>151</v>
      </c>
      <c r="O2641" s="9">
        <v>12611.688340000001</v>
      </c>
      <c r="P2641" s="9">
        <v>12697.28995</v>
      </c>
      <c r="Q2641" s="9">
        <v>9606.83</v>
      </c>
      <c r="R2641" s="12">
        <f>J2641*VLOOKUP(C2641,'Projeto Básico'!A:F,6,FALSE)</f>
        <v>10.286501900906549</v>
      </c>
    </row>
    <row r="2642" spans="1:18">
      <c r="A2642" t="str">
        <f t="shared" si="41"/>
        <v>DiamantePB</v>
      </c>
      <c r="B2642" s="21" t="s">
        <v>7437</v>
      </c>
      <c r="C2642" s="22" t="s">
        <v>28</v>
      </c>
      <c r="D2642" s="22" t="s">
        <v>133</v>
      </c>
      <c r="E2642" s="9" t="s">
        <v>7643</v>
      </c>
      <c r="F2642" s="9">
        <v>2505600</v>
      </c>
      <c r="G2642" s="9" t="s">
        <v>7644</v>
      </c>
      <c r="H2642" s="9" t="s">
        <v>7645</v>
      </c>
      <c r="I2642" s="9">
        <v>271.791</v>
      </c>
      <c r="J2642" s="9">
        <v>6506</v>
      </c>
      <c r="K2642" s="9">
        <v>24.58</v>
      </c>
      <c r="L2642" s="9">
        <v>95.4</v>
      </c>
      <c r="M2642" s="9">
        <v>0.59299999999999997</v>
      </c>
      <c r="N2642" s="9">
        <v>22.47</v>
      </c>
      <c r="O2642" s="9">
        <v>17810.733130000001</v>
      </c>
      <c r="P2642" s="9">
        <v>19812.801780000002</v>
      </c>
      <c r="Q2642" s="9">
        <v>8464.7099999999991</v>
      </c>
      <c r="R2642" s="12">
        <f>J2642*VLOOKUP(C2642,'Projeto Básico'!A:F,6,FALSE)</f>
        <v>17.382852303194287</v>
      </c>
    </row>
    <row r="2643" spans="1:18">
      <c r="A2643" t="str">
        <f t="shared" si="41"/>
        <v>Dona InêsPB</v>
      </c>
      <c r="B2643" s="21" t="s">
        <v>7437</v>
      </c>
      <c r="C2643" s="22" t="s">
        <v>28</v>
      </c>
      <c r="D2643" s="22" t="s">
        <v>133</v>
      </c>
      <c r="E2643" s="9" t="s">
        <v>7646</v>
      </c>
      <c r="F2643" s="9">
        <v>2505709</v>
      </c>
      <c r="G2643" s="9" t="s">
        <v>7647</v>
      </c>
      <c r="H2643" s="9" t="s">
        <v>7648</v>
      </c>
      <c r="I2643" s="9">
        <v>173.648</v>
      </c>
      <c r="J2643" s="9">
        <v>10375</v>
      </c>
      <c r="K2643" s="9">
        <v>63.29</v>
      </c>
      <c r="L2643" s="9">
        <v>98.1</v>
      </c>
      <c r="M2643" s="9">
        <v>0.54500000000000004</v>
      </c>
      <c r="N2643" s="9">
        <v>21.74</v>
      </c>
      <c r="O2643" s="9">
        <v>27929.954239999999</v>
      </c>
      <c r="P2643" s="9">
        <v>25402.76425</v>
      </c>
      <c r="Q2643" s="9">
        <v>8151.21</v>
      </c>
      <c r="R2643" s="12">
        <f>J2643*VLOOKUP(C2643,'Projeto Básico'!A:F,6,FALSE)</f>
        <v>27.720118758936476</v>
      </c>
    </row>
    <row r="2644" spans="1:18">
      <c r="A2644" t="str">
        <f t="shared" si="41"/>
        <v>Duas EstradasPB</v>
      </c>
      <c r="B2644" s="21" t="s">
        <v>7437</v>
      </c>
      <c r="C2644" s="22" t="s">
        <v>28</v>
      </c>
      <c r="D2644" s="22" t="s">
        <v>133</v>
      </c>
      <c r="E2644" s="9" t="s">
        <v>7649</v>
      </c>
      <c r="F2644" s="9">
        <v>2505808</v>
      </c>
      <c r="G2644" s="9" t="s">
        <v>7650</v>
      </c>
      <c r="H2644" s="9" t="s">
        <v>7651</v>
      </c>
      <c r="I2644" s="9">
        <v>27.012</v>
      </c>
      <c r="J2644" s="9">
        <v>3569</v>
      </c>
      <c r="K2644" s="9">
        <v>138.53</v>
      </c>
      <c r="L2644" s="9">
        <v>97.1</v>
      </c>
      <c r="M2644" s="9">
        <v>0.60299999999999998</v>
      </c>
      <c r="N2644" s="9" t="s">
        <v>151</v>
      </c>
      <c r="O2644" s="9">
        <v>15177.72947</v>
      </c>
      <c r="P2644" s="9">
        <v>12932.12125</v>
      </c>
      <c r="Q2644" s="9">
        <v>11731.9</v>
      </c>
      <c r="R2644" s="12">
        <f>J2644*VLOOKUP(C2644,'Projeto Básico'!A:F,6,FALSE)</f>
        <v>9.5357208530741477</v>
      </c>
    </row>
    <row r="2645" spans="1:18">
      <c r="A2645" t="str">
        <f t="shared" si="41"/>
        <v>EmasPB</v>
      </c>
      <c r="B2645" s="21" t="s">
        <v>7437</v>
      </c>
      <c r="C2645" s="22" t="s">
        <v>28</v>
      </c>
      <c r="D2645" s="22" t="s">
        <v>133</v>
      </c>
      <c r="E2645" s="9" t="s">
        <v>7652</v>
      </c>
      <c r="F2645" s="9">
        <v>2505907</v>
      </c>
      <c r="G2645" s="9" t="s">
        <v>7653</v>
      </c>
      <c r="H2645" s="9" t="s">
        <v>7654</v>
      </c>
      <c r="I2645" s="9">
        <v>248.226</v>
      </c>
      <c r="J2645" s="9">
        <v>3556</v>
      </c>
      <c r="K2645" s="9">
        <v>13.77</v>
      </c>
      <c r="L2645" s="9">
        <v>99.5</v>
      </c>
      <c r="M2645" s="9">
        <v>0.59499999999999997</v>
      </c>
      <c r="N2645" s="9" t="s">
        <v>151</v>
      </c>
      <c r="O2645" s="9">
        <v>16491.5723</v>
      </c>
      <c r="P2645" s="9">
        <v>12372.208559999999</v>
      </c>
      <c r="Q2645" s="9">
        <v>10581.34</v>
      </c>
      <c r="R2645" s="12">
        <f>J2645*VLOOKUP(C2645,'Projeto Básico'!A:F,6,FALSE)</f>
        <v>9.500987210291866</v>
      </c>
    </row>
    <row r="2646" spans="1:18">
      <c r="A2646" t="str">
        <f t="shared" si="41"/>
        <v>EsperançaPB</v>
      </c>
      <c r="B2646" s="21" t="s">
        <v>7437</v>
      </c>
      <c r="C2646" s="22" t="s">
        <v>28</v>
      </c>
      <c r="D2646" s="22" t="s">
        <v>133</v>
      </c>
      <c r="E2646" s="9" t="s">
        <v>7655</v>
      </c>
      <c r="F2646" s="9">
        <v>2506004</v>
      </c>
      <c r="G2646" s="9" t="s">
        <v>2496</v>
      </c>
      <c r="H2646" s="9" t="s">
        <v>7656</v>
      </c>
      <c r="I2646" s="9">
        <v>157.851</v>
      </c>
      <c r="J2646" s="9">
        <v>33386</v>
      </c>
      <c r="K2646" s="9">
        <v>189.86</v>
      </c>
      <c r="L2646" s="9">
        <v>97.3</v>
      </c>
      <c r="M2646" s="9">
        <v>0.623</v>
      </c>
      <c r="N2646" s="9">
        <v>16.559999999999999</v>
      </c>
      <c r="O2646" s="9">
        <v>72685.992910000001</v>
      </c>
      <c r="P2646" s="9">
        <v>68791.874830000001</v>
      </c>
      <c r="Q2646" s="9">
        <v>14065.37</v>
      </c>
      <c r="R2646" s="12">
        <f>J2646*VLOOKUP(C2646,'Projeto Básico'!A:F,6,FALSE)</f>
        <v>89.201338302250917</v>
      </c>
    </row>
    <row r="2647" spans="1:18">
      <c r="A2647" t="str">
        <f t="shared" si="41"/>
        <v>FagundesPB</v>
      </c>
      <c r="B2647" s="21" t="s">
        <v>7437</v>
      </c>
      <c r="C2647" s="22" t="s">
        <v>28</v>
      </c>
      <c r="D2647" s="22" t="s">
        <v>133</v>
      </c>
      <c r="E2647" s="9" t="s">
        <v>7657</v>
      </c>
      <c r="F2647" s="9">
        <v>2506103</v>
      </c>
      <c r="G2647" s="9" t="s">
        <v>7658</v>
      </c>
      <c r="H2647" s="9" t="s">
        <v>7659</v>
      </c>
      <c r="I2647" s="9">
        <v>185.06100000000001</v>
      </c>
      <c r="J2647" s="9">
        <v>11180</v>
      </c>
      <c r="K2647" s="9">
        <v>60.34</v>
      </c>
      <c r="L2647" s="9">
        <v>97.6</v>
      </c>
      <c r="M2647" s="9">
        <v>0.56000000000000005</v>
      </c>
      <c r="N2647" s="9">
        <v>17.34</v>
      </c>
      <c r="O2647" s="9">
        <v>23888.614280000002</v>
      </c>
      <c r="P2647" s="9">
        <v>22751.549910000002</v>
      </c>
      <c r="Q2647" s="9">
        <v>9077.32</v>
      </c>
      <c r="R2647" s="12">
        <f>J2647*VLOOKUP(C2647,'Projeto Básico'!A:F,6,FALSE)</f>
        <v>29.870932792762392</v>
      </c>
    </row>
    <row r="2648" spans="1:18">
      <c r="A2648" t="str">
        <f t="shared" si="41"/>
        <v>Frei MartinhoPB</v>
      </c>
      <c r="B2648" s="21" t="s">
        <v>7437</v>
      </c>
      <c r="C2648" s="22" t="s">
        <v>28</v>
      </c>
      <c r="D2648" s="22" t="s">
        <v>133</v>
      </c>
      <c r="E2648" s="9" t="s">
        <v>7660</v>
      </c>
      <c r="F2648" s="9">
        <v>2506202</v>
      </c>
      <c r="G2648" s="9" t="s">
        <v>7661</v>
      </c>
      <c r="H2648" s="9" t="s">
        <v>7662</v>
      </c>
      <c r="I2648" s="9">
        <v>238.65799999999999</v>
      </c>
      <c r="J2648" s="9">
        <v>2989</v>
      </c>
      <c r="K2648" s="9">
        <v>12</v>
      </c>
      <c r="L2648" s="9">
        <v>100</v>
      </c>
      <c r="M2648" s="9">
        <v>0.64100000000000001</v>
      </c>
      <c r="N2648" s="9" t="s">
        <v>151</v>
      </c>
      <c r="O2648" s="9">
        <v>14942.522639999999</v>
      </c>
      <c r="P2648" s="9">
        <v>13346.822770000001</v>
      </c>
      <c r="Q2648" s="9">
        <v>9649.7999999999993</v>
      </c>
      <c r="R2648" s="12">
        <f>J2648*VLOOKUP(C2648,'Projeto Básico'!A:F,6,FALSE)</f>
        <v>7.9860660212492656</v>
      </c>
    </row>
    <row r="2649" spans="1:18">
      <c r="A2649" t="str">
        <f t="shared" si="41"/>
        <v>Gado BravoPB</v>
      </c>
      <c r="B2649" s="21" t="s">
        <v>7437</v>
      </c>
      <c r="C2649" s="22" t="s">
        <v>28</v>
      </c>
      <c r="D2649" s="22" t="s">
        <v>133</v>
      </c>
      <c r="E2649" s="9" t="s">
        <v>7663</v>
      </c>
      <c r="F2649" s="9">
        <v>2506251</v>
      </c>
      <c r="G2649" s="9" t="s">
        <v>7664</v>
      </c>
      <c r="H2649" s="9" t="s">
        <v>7665</v>
      </c>
      <c r="I2649" s="9">
        <v>192.42</v>
      </c>
      <c r="J2649" s="9">
        <v>8292</v>
      </c>
      <c r="K2649" s="9">
        <v>43.53</v>
      </c>
      <c r="L2649" s="9">
        <v>96.8</v>
      </c>
      <c r="M2649" s="9">
        <v>0.51300000000000001</v>
      </c>
      <c r="N2649" s="9">
        <v>7.41</v>
      </c>
      <c r="O2649" s="9">
        <v>20167.731510000001</v>
      </c>
      <c r="P2649" s="9">
        <v>18528.237290000001</v>
      </c>
      <c r="Q2649" s="9">
        <v>8363.8799999999992</v>
      </c>
      <c r="R2649" s="12">
        <f>J2649*VLOOKUP(C2649,'Projeto Básico'!A:F,6,FALSE)</f>
        <v>22.154720457744702</v>
      </c>
    </row>
    <row r="2650" spans="1:18">
      <c r="A2650" t="str">
        <f t="shared" si="41"/>
        <v>GuarabiraPB</v>
      </c>
      <c r="B2650" s="21" t="s">
        <v>7437</v>
      </c>
      <c r="C2650" s="22" t="s">
        <v>28</v>
      </c>
      <c r="D2650" s="22" t="s">
        <v>133</v>
      </c>
      <c r="E2650" s="9" t="s">
        <v>7666</v>
      </c>
      <c r="F2650" s="9">
        <v>2506301</v>
      </c>
      <c r="G2650" s="9" t="s">
        <v>7667</v>
      </c>
      <c r="H2650" s="9" t="s">
        <v>7668</v>
      </c>
      <c r="I2650" s="9">
        <v>162.387</v>
      </c>
      <c r="J2650" s="9">
        <v>59389</v>
      </c>
      <c r="K2650" s="9">
        <v>333.8</v>
      </c>
      <c r="L2650" s="9">
        <v>95.7</v>
      </c>
      <c r="M2650" s="9">
        <v>0.67300000000000004</v>
      </c>
      <c r="N2650" s="9">
        <v>8.5399999999999991</v>
      </c>
      <c r="O2650" s="9">
        <v>118228.05402</v>
      </c>
      <c r="P2650" s="9">
        <v>103331.72644</v>
      </c>
      <c r="Q2650" s="9">
        <v>17860.46</v>
      </c>
      <c r="R2650" s="12">
        <f>J2650*VLOOKUP(C2650,'Projeto Básico'!A:F,6,FALSE)</f>
        <v>158.67663932284131</v>
      </c>
    </row>
    <row r="2651" spans="1:18">
      <c r="A2651" t="str">
        <f t="shared" si="41"/>
        <v>GurinhémPB</v>
      </c>
      <c r="B2651" s="21" t="s">
        <v>7437</v>
      </c>
      <c r="C2651" s="22" t="s">
        <v>28</v>
      </c>
      <c r="D2651" s="22" t="s">
        <v>133</v>
      </c>
      <c r="E2651" s="9" t="s">
        <v>7669</v>
      </c>
      <c r="F2651" s="9">
        <v>2506400</v>
      </c>
      <c r="G2651" s="9" t="s">
        <v>7670</v>
      </c>
      <c r="H2651" s="9" t="s">
        <v>7671</v>
      </c>
      <c r="I2651" s="9">
        <v>340.40800000000002</v>
      </c>
      <c r="J2651" s="9">
        <v>14125</v>
      </c>
      <c r="K2651" s="9">
        <v>40.08</v>
      </c>
      <c r="L2651" s="9">
        <v>97.2</v>
      </c>
      <c r="M2651" s="9">
        <v>0.55600000000000005</v>
      </c>
      <c r="N2651" s="9">
        <v>15.38</v>
      </c>
      <c r="O2651" s="9">
        <v>31344.095570000001</v>
      </c>
      <c r="P2651" s="9">
        <v>29584.647700000001</v>
      </c>
      <c r="Q2651" s="9">
        <v>9778.81</v>
      </c>
      <c r="R2651" s="12">
        <f>J2651*VLOOKUP(C2651,'Projeto Básico'!A:F,6,FALSE)</f>
        <v>37.739438792287011</v>
      </c>
    </row>
    <row r="2652" spans="1:18">
      <c r="A2652" t="str">
        <f t="shared" si="41"/>
        <v>GurjãoPB</v>
      </c>
      <c r="B2652" s="21" t="s">
        <v>7437</v>
      </c>
      <c r="C2652" s="22" t="s">
        <v>28</v>
      </c>
      <c r="D2652" s="22" t="s">
        <v>133</v>
      </c>
      <c r="E2652" s="9" t="s">
        <v>7672</v>
      </c>
      <c r="F2652" s="9">
        <v>2506509</v>
      </c>
      <c r="G2652" s="9" t="s">
        <v>7673</v>
      </c>
      <c r="H2652" s="9" t="s">
        <v>7674</v>
      </c>
      <c r="I2652" s="9">
        <v>344.50200000000001</v>
      </c>
      <c r="J2652" s="9">
        <v>3477</v>
      </c>
      <c r="K2652" s="9">
        <v>9.1999999999999993</v>
      </c>
      <c r="L2652" s="9">
        <v>98.3</v>
      </c>
      <c r="M2652" s="9">
        <v>0.625</v>
      </c>
      <c r="N2652" s="9">
        <v>25</v>
      </c>
      <c r="O2652" s="9">
        <v>15219.57605</v>
      </c>
      <c r="P2652" s="9">
        <v>13642.63941</v>
      </c>
      <c r="Q2652" s="9">
        <v>10173.51</v>
      </c>
      <c r="R2652" s="12">
        <f>J2652*VLOOKUP(C2652,'Projeto Básico'!A:F,6,FALSE)</f>
        <v>9.289913534922615</v>
      </c>
    </row>
    <row r="2653" spans="1:18">
      <c r="A2653" t="str">
        <f t="shared" si="41"/>
        <v>IbiaraPB</v>
      </c>
      <c r="B2653" s="21" t="s">
        <v>7437</v>
      </c>
      <c r="C2653" s="22" t="s">
        <v>28</v>
      </c>
      <c r="D2653" s="22" t="s">
        <v>133</v>
      </c>
      <c r="E2653" s="9" t="s">
        <v>7675</v>
      </c>
      <c r="F2653" s="9">
        <v>2506608</v>
      </c>
      <c r="G2653" s="9" t="s">
        <v>7676</v>
      </c>
      <c r="H2653" s="9" t="s">
        <v>7677</v>
      </c>
      <c r="I2653" s="9">
        <v>240.357</v>
      </c>
      <c r="J2653" s="9">
        <v>5877</v>
      </c>
      <c r="K2653" s="9">
        <v>24.67</v>
      </c>
      <c r="L2653" s="9">
        <v>96.1</v>
      </c>
      <c r="M2653" s="9">
        <v>0.58599999999999997</v>
      </c>
      <c r="N2653" s="9" t="s">
        <v>151</v>
      </c>
      <c r="O2653" s="9">
        <v>23785.053690000001</v>
      </c>
      <c r="P2653" s="9">
        <v>21862.211619999998</v>
      </c>
      <c r="Q2653" s="9">
        <v>8874.7900000000009</v>
      </c>
      <c r="R2653" s="12">
        <f>J2653*VLOOKUP(C2653,'Projeto Básico'!A:F,6,FALSE)</f>
        <v>15.702278356266957</v>
      </c>
    </row>
    <row r="2654" spans="1:18">
      <c r="A2654" t="str">
        <f t="shared" si="41"/>
        <v>ImaculadaPB</v>
      </c>
      <c r="B2654" s="21" t="s">
        <v>7437</v>
      </c>
      <c r="C2654" s="22" t="s">
        <v>28</v>
      </c>
      <c r="D2654" s="22" t="s">
        <v>133</v>
      </c>
      <c r="E2654" s="9" t="s">
        <v>7678</v>
      </c>
      <c r="F2654" s="9">
        <v>2506707</v>
      </c>
      <c r="G2654" s="9" t="s">
        <v>7679</v>
      </c>
      <c r="H2654" s="9" t="s">
        <v>7680</v>
      </c>
      <c r="I2654" s="9">
        <v>317.80399999999997</v>
      </c>
      <c r="J2654" s="9">
        <v>11877</v>
      </c>
      <c r="K2654" s="9">
        <v>35.81</v>
      </c>
      <c r="L2654" s="9">
        <v>97.9</v>
      </c>
      <c r="M2654" s="9">
        <v>0.55700000000000005</v>
      </c>
      <c r="N2654" s="9">
        <v>12.9</v>
      </c>
      <c r="O2654" s="9">
        <v>21376.854879999999</v>
      </c>
      <c r="P2654" s="9">
        <v>22339.47853</v>
      </c>
      <c r="Q2654" s="9">
        <v>7662.51</v>
      </c>
      <c r="R2654" s="12">
        <f>J2654*VLOOKUP(C2654,'Projeto Básico'!A:F,6,FALSE)</f>
        <v>31.733190409627813</v>
      </c>
    </row>
    <row r="2655" spans="1:18">
      <c r="A2655" t="str">
        <f t="shared" si="41"/>
        <v>IngáPB</v>
      </c>
      <c r="B2655" s="21" t="s">
        <v>7437</v>
      </c>
      <c r="C2655" s="22" t="s">
        <v>28</v>
      </c>
      <c r="D2655" s="22" t="s">
        <v>133</v>
      </c>
      <c r="E2655" s="9" t="s">
        <v>7681</v>
      </c>
      <c r="F2655" s="9">
        <v>2506806</v>
      </c>
      <c r="G2655" s="9" t="s">
        <v>7682</v>
      </c>
      <c r="H2655" s="9" t="s">
        <v>7683</v>
      </c>
      <c r="I2655" s="9">
        <v>262.17899999999997</v>
      </c>
      <c r="J2655" s="9">
        <v>18184</v>
      </c>
      <c r="K2655" s="9">
        <v>63.13</v>
      </c>
      <c r="L2655" s="9">
        <v>97.7</v>
      </c>
      <c r="M2655" s="9">
        <v>0.59199999999999997</v>
      </c>
      <c r="N2655" s="9">
        <v>4.2699999999999996</v>
      </c>
      <c r="O2655" s="9">
        <v>38780.344319999997</v>
      </c>
      <c r="P2655" s="9">
        <v>35215.787609999999</v>
      </c>
      <c r="Q2655" s="9">
        <v>10832.96</v>
      </c>
      <c r="R2655" s="12">
        <f>J2655*VLOOKUP(C2655,'Projeto Básico'!A:F,6,FALSE)</f>
        <v>48.584350796385628</v>
      </c>
    </row>
    <row r="2656" spans="1:18">
      <c r="A2656" t="str">
        <f t="shared" si="41"/>
        <v>ItabaianaPB</v>
      </c>
      <c r="B2656" s="21" t="s">
        <v>7437</v>
      </c>
      <c r="C2656" s="22" t="s">
        <v>28</v>
      </c>
      <c r="D2656" s="22" t="s">
        <v>133</v>
      </c>
      <c r="E2656" s="9" t="s">
        <v>7684</v>
      </c>
      <c r="F2656" s="9">
        <v>2506905</v>
      </c>
      <c r="G2656" s="9" t="s">
        <v>7685</v>
      </c>
      <c r="H2656" s="9" t="s">
        <v>7686</v>
      </c>
      <c r="I2656" s="9">
        <v>210.572</v>
      </c>
      <c r="J2656" s="9">
        <v>24363</v>
      </c>
      <c r="K2656" s="9">
        <v>111.86</v>
      </c>
      <c r="L2656" s="9">
        <v>96.7</v>
      </c>
      <c r="M2656" s="9">
        <v>0.61299999999999999</v>
      </c>
      <c r="N2656" s="9">
        <v>20.62</v>
      </c>
      <c r="O2656" s="9">
        <v>38041.378239999998</v>
      </c>
      <c r="P2656" s="9">
        <v>36199.872100000001</v>
      </c>
      <c r="Q2656" s="9">
        <v>13002.99</v>
      </c>
      <c r="R2656" s="12">
        <f>J2656*VLOOKUP(C2656,'Projeto Básico'!A:F,6,FALSE)</f>
        <v>65.093518392671754</v>
      </c>
    </row>
    <row r="2657" spans="1:18">
      <c r="A2657" t="str">
        <f t="shared" si="41"/>
        <v>ItaporangaPB</v>
      </c>
      <c r="B2657" s="21" t="s">
        <v>7437</v>
      </c>
      <c r="C2657" s="22" t="s">
        <v>28</v>
      </c>
      <c r="D2657" s="22" t="s">
        <v>133</v>
      </c>
      <c r="E2657" s="9" t="s">
        <v>7687</v>
      </c>
      <c r="F2657" s="9">
        <v>2507002</v>
      </c>
      <c r="G2657" s="9" t="s">
        <v>7688</v>
      </c>
      <c r="H2657" s="9" t="s">
        <v>7689</v>
      </c>
      <c r="I2657" s="9">
        <v>460.21</v>
      </c>
      <c r="J2657" s="9">
        <v>24960</v>
      </c>
      <c r="K2657" s="9">
        <v>49.55</v>
      </c>
      <c r="L2657" s="9">
        <v>97</v>
      </c>
      <c r="M2657" s="9">
        <v>0.61499999999999999</v>
      </c>
      <c r="N2657" s="9">
        <v>3.19</v>
      </c>
      <c r="O2657" s="9">
        <v>48865.384969999999</v>
      </c>
      <c r="P2657" s="9">
        <v>45689.810490000003</v>
      </c>
      <c r="Q2657" s="9">
        <v>12425.4</v>
      </c>
      <c r="R2657" s="12">
        <f>J2657*VLOOKUP(C2657,'Projeto Básico'!A:F,6,FALSE)</f>
        <v>66.688594141981156</v>
      </c>
    </row>
    <row r="2658" spans="1:18">
      <c r="A2658" t="str">
        <f t="shared" si="41"/>
        <v>ItapororocaPB</v>
      </c>
      <c r="B2658" s="21" t="s">
        <v>7437</v>
      </c>
      <c r="C2658" s="22" t="s">
        <v>28</v>
      </c>
      <c r="D2658" s="22" t="s">
        <v>133</v>
      </c>
      <c r="E2658" s="9" t="s">
        <v>7690</v>
      </c>
      <c r="F2658" s="9">
        <v>2507101</v>
      </c>
      <c r="G2658" s="9" t="s">
        <v>7691</v>
      </c>
      <c r="H2658" s="9" t="s">
        <v>7692</v>
      </c>
      <c r="I2658" s="9">
        <v>145.80600000000001</v>
      </c>
      <c r="J2658" s="9">
        <v>18978</v>
      </c>
      <c r="K2658" s="9">
        <v>116.36</v>
      </c>
      <c r="L2658" s="9">
        <v>97.1</v>
      </c>
      <c r="M2658" s="9">
        <v>0.56399999999999995</v>
      </c>
      <c r="N2658" s="9">
        <v>17.79</v>
      </c>
      <c r="O2658" s="9">
        <v>34867.438739999998</v>
      </c>
      <c r="P2658" s="9">
        <v>32910.341379999998</v>
      </c>
      <c r="Q2658" s="9">
        <v>10063.870000000001</v>
      </c>
      <c r="R2658" s="12">
        <f>J2658*VLOOKUP(C2658,'Projeto Básico'!A:F,6,FALSE)</f>
        <v>50.705774824780384</v>
      </c>
    </row>
    <row r="2659" spans="1:18">
      <c r="A2659" t="str">
        <f t="shared" si="41"/>
        <v>ItatubaPB</v>
      </c>
      <c r="B2659" s="21" t="s">
        <v>7437</v>
      </c>
      <c r="C2659" s="22" t="s">
        <v>28</v>
      </c>
      <c r="D2659" s="22" t="s">
        <v>133</v>
      </c>
      <c r="E2659" s="9" t="s">
        <v>7693</v>
      </c>
      <c r="F2659" s="9">
        <v>2507200</v>
      </c>
      <c r="G2659" s="9" t="s">
        <v>7694</v>
      </c>
      <c r="H2659" s="9" t="s">
        <v>7695</v>
      </c>
      <c r="I2659" s="9">
        <v>251.749</v>
      </c>
      <c r="J2659" s="9">
        <v>11069</v>
      </c>
      <c r="K2659" s="9">
        <v>41.77</v>
      </c>
      <c r="L2659" s="9">
        <v>95.6</v>
      </c>
      <c r="M2659" s="9">
        <v>0.56200000000000006</v>
      </c>
      <c r="N2659" s="9">
        <v>6.33</v>
      </c>
      <c r="O2659" s="9">
        <v>25636.259419999998</v>
      </c>
      <c r="P2659" s="9">
        <v>21609.395120000001</v>
      </c>
      <c r="Q2659" s="9">
        <v>12872.13</v>
      </c>
      <c r="R2659" s="12">
        <f>J2659*VLOOKUP(C2659,'Projeto Básico'!A:F,6,FALSE)</f>
        <v>29.574360919775216</v>
      </c>
    </row>
    <row r="2660" spans="1:18">
      <c r="A2660" t="str">
        <f t="shared" si="41"/>
        <v>JacaraúPB</v>
      </c>
      <c r="B2660" s="21" t="s">
        <v>7437</v>
      </c>
      <c r="C2660" s="22" t="s">
        <v>28</v>
      </c>
      <c r="D2660" s="22" t="s">
        <v>133</v>
      </c>
      <c r="E2660" s="9" t="s">
        <v>7696</v>
      </c>
      <c r="F2660" s="9">
        <v>2507309</v>
      </c>
      <c r="G2660" s="9" t="s">
        <v>7697</v>
      </c>
      <c r="H2660" s="9" t="s">
        <v>7698</v>
      </c>
      <c r="I2660" s="9">
        <v>256.84500000000003</v>
      </c>
      <c r="J2660" s="9">
        <v>14467</v>
      </c>
      <c r="K2660" s="9">
        <v>55.1</v>
      </c>
      <c r="L2660" s="9">
        <v>97.7</v>
      </c>
      <c r="M2660" s="9">
        <v>0.55800000000000005</v>
      </c>
      <c r="N2660" s="9">
        <v>4.46</v>
      </c>
      <c r="O2660" s="9">
        <v>37601.713430000003</v>
      </c>
      <c r="P2660" s="9">
        <v>34637.343480000003</v>
      </c>
      <c r="Q2660" s="9">
        <v>10200.9</v>
      </c>
      <c r="R2660" s="12">
        <f>J2660*VLOOKUP(C2660,'Projeto Básico'!A:F,6,FALSE)</f>
        <v>38.653200779328579</v>
      </c>
    </row>
    <row r="2661" spans="1:18">
      <c r="A2661" t="str">
        <f t="shared" si="41"/>
        <v>JericóPB</v>
      </c>
      <c r="B2661" s="21" t="s">
        <v>7437</v>
      </c>
      <c r="C2661" s="22" t="s">
        <v>28</v>
      </c>
      <c r="D2661" s="22" t="s">
        <v>133</v>
      </c>
      <c r="E2661" s="9" t="s">
        <v>7699</v>
      </c>
      <c r="F2661" s="9">
        <v>2507408</v>
      </c>
      <c r="G2661" s="9" t="s">
        <v>7700</v>
      </c>
      <c r="H2661" s="9" t="s">
        <v>7701</v>
      </c>
      <c r="I2661" s="9">
        <v>177.35599999999999</v>
      </c>
      <c r="J2661" s="9">
        <v>7751</v>
      </c>
      <c r="K2661" s="9">
        <v>42.04</v>
      </c>
      <c r="L2661" s="9">
        <v>98.1</v>
      </c>
      <c r="M2661" s="9">
        <v>0.60299999999999998</v>
      </c>
      <c r="N2661" s="9">
        <v>10.1</v>
      </c>
      <c r="O2661" s="9">
        <v>17555.248540000001</v>
      </c>
      <c r="P2661" s="9">
        <v>14457.831039999999</v>
      </c>
      <c r="Q2661" s="9">
        <v>9162.67</v>
      </c>
      <c r="R2661" s="12">
        <f>J2661*VLOOKUP(C2661,'Projeto Básico'!A:F,6,FALSE)</f>
        <v>20.709266554266662</v>
      </c>
    </row>
    <row r="2662" spans="1:18">
      <c r="A2662" t="str">
        <f t="shared" si="41"/>
        <v>João PessoaPB</v>
      </c>
      <c r="B2662" s="21" t="s">
        <v>7437</v>
      </c>
      <c r="C2662" s="22" t="s">
        <v>28</v>
      </c>
      <c r="D2662" s="22" t="s">
        <v>133</v>
      </c>
      <c r="E2662" s="9" t="s">
        <v>7702</v>
      </c>
      <c r="F2662" s="9">
        <v>2507507</v>
      </c>
      <c r="G2662" s="9" t="s">
        <v>7703</v>
      </c>
      <c r="H2662" s="9" t="s">
        <v>7704</v>
      </c>
      <c r="I2662" s="9">
        <v>210.04400000000001</v>
      </c>
      <c r="J2662" s="9">
        <v>825796</v>
      </c>
      <c r="K2662" s="9">
        <v>3421.28</v>
      </c>
      <c r="L2662" s="9">
        <v>96.9</v>
      </c>
      <c r="M2662" s="9">
        <v>0.76300000000000001</v>
      </c>
      <c r="N2662" s="9">
        <v>11.22</v>
      </c>
      <c r="O2662" s="9">
        <v>2073781.4231499999</v>
      </c>
      <c r="P2662" s="9">
        <v>1921360.5419300001</v>
      </c>
      <c r="Q2662" s="9">
        <v>25402.17</v>
      </c>
      <c r="R2662" s="12">
        <f>J2662*VLOOKUP(C2662,'Projeto Básico'!A:F,6,FALSE)</f>
        <v>2206.3771750028632</v>
      </c>
    </row>
    <row r="2663" spans="1:18">
      <c r="A2663" t="str">
        <f t="shared" si="41"/>
        <v>Juarez TávoraPB</v>
      </c>
      <c r="B2663" s="21" t="s">
        <v>7437</v>
      </c>
      <c r="C2663" s="22" t="s">
        <v>28</v>
      </c>
      <c r="D2663" s="22" t="s">
        <v>133</v>
      </c>
      <c r="E2663" s="9" t="s">
        <v>7705</v>
      </c>
      <c r="F2663" s="9">
        <v>2507606</v>
      </c>
      <c r="G2663" s="9" t="s">
        <v>7706</v>
      </c>
      <c r="H2663" s="9" t="s">
        <v>7707</v>
      </c>
      <c r="I2663" s="9">
        <v>75.677999999999997</v>
      </c>
      <c r="J2663" s="9">
        <v>8014</v>
      </c>
      <c r="K2663" s="9">
        <v>105.29</v>
      </c>
      <c r="L2663" s="9">
        <v>97.8</v>
      </c>
      <c r="M2663" s="9">
        <v>0.57899999999999996</v>
      </c>
      <c r="N2663" s="9">
        <v>8.93</v>
      </c>
      <c r="O2663" s="9">
        <v>21547.670259999999</v>
      </c>
      <c r="P2663" s="9">
        <v>18382.888630000001</v>
      </c>
      <c r="Q2663" s="9">
        <v>8917.4599999999991</v>
      </c>
      <c r="R2663" s="12">
        <f>J2663*VLOOKUP(C2663,'Projeto Básico'!A:F,6,FALSE)</f>
        <v>21.411954865938981</v>
      </c>
    </row>
    <row r="2664" spans="1:18">
      <c r="A2664" t="str">
        <f t="shared" si="41"/>
        <v>JuazeirinhoPB</v>
      </c>
      <c r="B2664" s="21" t="s">
        <v>7437</v>
      </c>
      <c r="C2664" s="22" t="s">
        <v>28</v>
      </c>
      <c r="D2664" s="22" t="s">
        <v>133</v>
      </c>
      <c r="E2664" s="9" t="s">
        <v>7708</v>
      </c>
      <c r="F2664" s="9">
        <v>2507705</v>
      </c>
      <c r="G2664" s="9" t="s">
        <v>7709</v>
      </c>
      <c r="H2664" s="9" t="s">
        <v>7710</v>
      </c>
      <c r="I2664" s="9">
        <v>474.60599999999999</v>
      </c>
      <c r="J2664" s="9">
        <v>18422</v>
      </c>
      <c r="K2664" s="9">
        <v>35.880000000000003</v>
      </c>
      <c r="L2664" s="9">
        <v>97.8</v>
      </c>
      <c r="M2664" s="9">
        <v>0.56699999999999995</v>
      </c>
      <c r="N2664" s="9">
        <v>21.43</v>
      </c>
      <c r="O2664" s="9">
        <v>39901.006099999999</v>
      </c>
      <c r="P2664" s="9">
        <v>36885.855499999998</v>
      </c>
      <c r="Q2664" s="9">
        <v>10370.379999999999</v>
      </c>
      <c r="R2664" s="12">
        <f>J2664*VLOOKUP(C2664,'Projeto Básico'!A:F,6,FALSE)</f>
        <v>49.220243641168942</v>
      </c>
    </row>
    <row r="2665" spans="1:18">
      <c r="A2665" t="str">
        <f t="shared" si="41"/>
        <v>Junco do SeridóPB</v>
      </c>
      <c r="B2665" s="21" t="s">
        <v>7437</v>
      </c>
      <c r="C2665" s="22" t="s">
        <v>28</v>
      </c>
      <c r="D2665" s="22" t="s">
        <v>133</v>
      </c>
      <c r="E2665" s="9" t="s">
        <v>7711</v>
      </c>
      <c r="F2665" s="9">
        <v>2507804</v>
      </c>
      <c r="G2665" s="9" t="s">
        <v>3676</v>
      </c>
      <c r="H2665" s="9" t="s">
        <v>7712</v>
      </c>
      <c r="I2665" s="9">
        <v>180.42500000000001</v>
      </c>
      <c r="J2665" s="9">
        <v>7238</v>
      </c>
      <c r="K2665" s="9">
        <v>38.979999999999997</v>
      </c>
      <c r="L2665" s="9">
        <v>96.2</v>
      </c>
      <c r="M2665" s="9">
        <v>0.61699999999999999</v>
      </c>
      <c r="N2665" s="9">
        <v>10.53</v>
      </c>
      <c r="O2665" s="9">
        <v>16650.032380000001</v>
      </c>
      <c r="P2665" s="9">
        <v>15302.70888</v>
      </c>
      <c r="Q2665" s="9">
        <v>11012.8</v>
      </c>
      <c r="R2665" s="12">
        <f>J2665*VLOOKUP(C2665,'Projeto Básico'!A:F,6,FALSE)</f>
        <v>19.338623573704311</v>
      </c>
    </row>
    <row r="2666" spans="1:18">
      <c r="A2666" t="str">
        <f t="shared" si="41"/>
        <v>JuripirangaPB</v>
      </c>
      <c r="B2666" s="21" t="s">
        <v>7437</v>
      </c>
      <c r="C2666" s="22" t="s">
        <v>28</v>
      </c>
      <c r="D2666" s="22" t="s">
        <v>133</v>
      </c>
      <c r="E2666" s="9" t="s">
        <v>7713</v>
      </c>
      <c r="F2666" s="9">
        <v>2507903</v>
      </c>
      <c r="G2666" s="9" t="s">
        <v>7714</v>
      </c>
      <c r="H2666" s="9" t="s">
        <v>7715</v>
      </c>
      <c r="I2666" s="9">
        <v>78.706000000000003</v>
      </c>
      <c r="J2666" s="9">
        <v>10830</v>
      </c>
      <c r="K2666" s="9">
        <v>129.84</v>
      </c>
      <c r="L2666" s="9">
        <v>97.5</v>
      </c>
      <c r="M2666" s="9">
        <v>0.54800000000000004</v>
      </c>
      <c r="N2666" s="9">
        <v>14.35</v>
      </c>
      <c r="O2666" s="9">
        <v>23544.5543</v>
      </c>
      <c r="P2666" s="9">
        <v>22267.49122</v>
      </c>
      <c r="Q2666" s="9">
        <v>10298.26</v>
      </c>
      <c r="R2666" s="12">
        <f>J2666*VLOOKUP(C2666,'Projeto Básico'!A:F,6,FALSE)</f>
        <v>28.93579625631634</v>
      </c>
    </row>
    <row r="2667" spans="1:18">
      <c r="A2667" t="str">
        <f t="shared" si="41"/>
        <v>JuruPB</v>
      </c>
      <c r="B2667" s="21" t="s">
        <v>7437</v>
      </c>
      <c r="C2667" s="22" t="s">
        <v>28</v>
      </c>
      <c r="D2667" s="22" t="s">
        <v>133</v>
      </c>
      <c r="E2667" s="9" t="s">
        <v>7716</v>
      </c>
      <c r="F2667" s="9">
        <v>2508000</v>
      </c>
      <c r="G2667" s="9" t="s">
        <v>7717</v>
      </c>
      <c r="H2667" s="9" t="s">
        <v>7718</v>
      </c>
      <c r="I2667" s="9">
        <v>395.07499999999999</v>
      </c>
      <c r="J2667" s="9">
        <v>9831</v>
      </c>
      <c r="K2667" s="9">
        <v>24.37</v>
      </c>
      <c r="L2667" s="9">
        <v>97.2</v>
      </c>
      <c r="M2667" s="9">
        <v>0.56999999999999995</v>
      </c>
      <c r="N2667" s="9">
        <v>23.26</v>
      </c>
      <c r="O2667" s="9">
        <v>24228.050780000001</v>
      </c>
      <c r="P2667" s="9">
        <v>23577.850620000001</v>
      </c>
      <c r="Q2667" s="9">
        <v>8176.22</v>
      </c>
      <c r="R2667" s="12">
        <f>J2667*VLOOKUP(C2667,'Projeto Básico'!A:F,6,FALSE)</f>
        <v>26.26664939943176</v>
      </c>
    </row>
    <row r="2668" spans="1:18">
      <c r="A2668" t="str">
        <f t="shared" si="41"/>
        <v>LagoaPB</v>
      </c>
      <c r="B2668" s="21" t="s">
        <v>7437</v>
      </c>
      <c r="C2668" s="22" t="s">
        <v>28</v>
      </c>
      <c r="D2668" s="22" t="s">
        <v>133</v>
      </c>
      <c r="E2668" s="9" t="s">
        <v>7719</v>
      </c>
      <c r="F2668" s="9">
        <v>2508109</v>
      </c>
      <c r="G2668" s="9" t="s">
        <v>3074</v>
      </c>
      <c r="H2668" s="9" t="s">
        <v>7720</v>
      </c>
      <c r="I2668" s="9">
        <v>176.649</v>
      </c>
      <c r="J2668" s="9">
        <v>4640</v>
      </c>
      <c r="K2668" s="9">
        <v>26.31</v>
      </c>
      <c r="L2668" s="9">
        <v>93.8</v>
      </c>
      <c r="M2668" s="9">
        <v>0.56299999999999994</v>
      </c>
      <c r="N2668" s="9">
        <v>36.36</v>
      </c>
      <c r="O2668" s="9">
        <v>13371.94066</v>
      </c>
      <c r="P2668" s="9">
        <v>11402.29731</v>
      </c>
      <c r="Q2668" s="9">
        <v>10199.299999999999</v>
      </c>
      <c r="R2668" s="12">
        <f>J2668*VLOOKUP(C2668,'Projeto Básico'!A:F,6,FALSE)</f>
        <v>12.397238654599061</v>
      </c>
    </row>
    <row r="2669" spans="1:18">
      <c r="A2669" t="str">
        <f t="shared" si="41"/>
        <v>Lagoa de DentroPB</v>
      </c>
      <c r="B2669" s="21" t="s">
        <v>7437</v>
      </c>
      <c r="C2669" s="22" t="s">
        <v>28</v>
      </c>
      <c r="D2669" s="22" t="s">
        <v>133</v>
      </c>
      <c r="E2669" s="9" t="s">
        <v>7721</v>
      </c>
      <c r="F2669" s="9">
        <v>2508208</v>
      </c>
      <c r="G2669" s="9" t="s">
        <v>7722</v>
      </c>
      <c r="H2669" s="9" t="s">
        <v>7723</v>
      </c>
      <c r="I2669" s="9">
        <v>83.507999999999996</v>
      </c>
      <c r="J2669" s="9">
        <v>7754</v>
      </c>
      <c r="K2669" s="9">
        <v>87.21</v>
      </c>
      <c r="L2669" s="9">
        <v>97.6</v>
      </c>
      <c r="M2669" s="9">
        <v>0.56999999999999995</v>
      </c>
      <c r="N2669" s="9">
        <v>8.85</v>
      </c>
      <c r="O2669" s="9">
        <v>22999.063569999998</v>
      </c>
      <c r="P2669" s="9">
        <v>21119.033039999998</v>
      </c>
      <c r="Q2669" s="9">
        <v>10179.92</v>
      </c>
      <c r="R2669" s="12">
        <f>J2669*VLOOKUP(C2669,'Projeto Básico'!A:F,6,FALSE)</f>
        <v>20.717282010293346</v>
      </c>
    </row>
    <row r="2670" spans="1:18">
      <c r="A2670" t="str">
        <f t="shared" si="41"/>
        <v>Lagoa SecaPB</v>
      </c>
      <c r="B2670" s="21" t="s">
        <v>7437</v>
      </c>
      <c r="C2670" s="22" t="s">
        <v>28</v>
      </c>
      <c r="D2670" s="22" t="s">
        <v>133</v>
      </c>
      <c r="E2670" s="9" t="s">
        <v>7724</v>
      </c>
      <c r="F2670" s="9">
        <v>2508307</v>
      </c>
      <c r="G2670" s="9" t="s">
        <v>7725</v>
      </c>
      <c r="H2670" s="9" t="s">
        <v>7726</v>
      </c>
      <c r="I2670" s="9">
        <v>108.21899999999999</v>
      </c>
      <c r="J2670" s="9">
        <v>27728</v>
      </c>
      <c r="K2670" s="9">
        <v>240.73</v>
      </c>
      <c r="L2670" s="9">
        <v>97.4</v>
      </c>
      <c r="M2670" s="9">
        <v>0.627</v>
      </c>
      <c r="N2670" s="9">
        <v>7.77</v>
      </c>
      <c r="O2670" s="9">
        <v>58303.466560000001</v>
      </c>
      <c r="P2670" s="9">
        <v>56724.290520000002</v>
      </c>
      <c r="Q2670" s="9">
        <v>10568.54</v>
      </c>
      <c r="R2670" s="12">
        <f>J2670*VLOOKUP(C2670,'Projeto Básico'!A:F,6,FALSE)</f>
        <v>74.084188235931634</v>
      </c>
    </row>
    <row r="2671" spans="1:18">
      <c r="A2671" t="str">
        <f t="shared" si="41"/>
        <v>LastroPB</v>
      </c>
      <c r="B2671" s="21" t="s">
        <v>7437</v>
      </c>
      <c r="C2671" s="22" t="s">
        <v>28</v>
      </c>
      <c r="D2671" s="22" t="s">
        <v>133</v>
      </c>
      <c r="E2671" s="9" t="s">
        <v>7727</v>
      </c>
      <c r="F2671" s="9">
        <v>2508406</v>
      </c>
      <c r="G2671" s="9" t="s">
        <v>7728</v>
      </c>
      <c r="H2671" s="9" t="s">
        <v>7729</v>
      </c>
      <c r="I2671" s="9">
        <v>107.416</v>
      </c>
      <c r="J2671" s="9">
        <v>2698</v>
      </c>
      <c r="K2671" s="9">
        <v>27.67</v>
      </c>
      <c r="L2671" s="9">
        <v>98.1</v>
      </c>
      <c r="M2671" s="9">
        <v>0.53300000000000003</v>
      </c>
      <c r="N2671" s="9" t="s">
        <v>151</v>
      </c>
      <c r="O2671" s="9">
        <v>13430.696019999999</v>
      </c>
      <c r="P2671" s="9">
        <v>12712.79012</v>
      </c>
      <c r="Q2671" s="9">
        <v>10183.719999999999</v>
      </c>
      <c r="R2671" s="12">
        <f>J2671*VLOOKUP(C2671,'Projeto Básico'!A:F,6,FALSE)</f>
        <v>7.2085667866612644</v>
      </c>
    </row>
    <row r="2672" spans="1:18">
      <c r="A2672" t="str">
        <f t="shared" si="41"/>
        <v>LivramentoPB</v>
      </c>
      <c r="B2672" s="21" t="s">
        <v>7437</v>
      </c>
      <c r="C2672" s="22" t="s">
        <v>28</v>
      </c>
      <c r="D2672" s="22" t="s">
        <v>133</v>
      </c>
      <c r="E2672" s="9" t="s">
        <v>7730</v>
      </c>
      <c r="F2672" s="9">
        <v>2508505</v>
      </c>
      <c r="G2672" s="9" t="s">
        <v>1372</v>
      </c>
      <c r="H2672" s="9" t="s">
        <v>7731</v>
      </c>
      <c r="I2672" s="9">
        <v>266.94799999999998</v>
      </c>
      <c r="J2672" s="9">
        <v>7274</v>
      </c>
      <c r="K2672" s="9">
        <v>27.53</v>
      </c>
      <c r="L2672" s="9">
        <v>97.3</v>
      </c>
      <c r="M2672" s="9">
        <v>0.56599999999999995</v>
      </c>
      <c r="N2672" s="9">
        <v>10.87</v>
      </c>
      <c r="O2672" s="9">
        <v>18430.667590000001</v>
      </c>
      <c r="P2672" s="9">
        <v>17932.41865</v>
      </c>
      <c r="Q2672" s="9">
        <v>8538.6</v>
      </c>
      <c r="R2672" s="12">
        <f>J2672*VLOOKUP(C2672,'Projeto Básico'!A:F,6,FALSE)</f>
        <v>19.434809046024476</v>
      </c>
    </row>
    <row r="2673" spans="1:18">
      <c r="A2673" t="str">
        <f t="shared" si="41"/>
        <v>LogradouroPB</v>
      </c>
      <c r="B2673" s="21" t="s">
        <v>7437</v>
      </c>
      <c r="C2673" s="22" t="s">
        <v>28</v>
      </c>
      <c r="D2673" s="22" t="s">
        <v>133</v>
      </c>
      <c r="E2673" s="9" t="s">
        <v>7732</v>
      </c>
      <c r="F2673" s="9">
        <v>2508554</v>
      </c>
      <c r="G2673" s="9" t="s">
        <v>7733</v>
      </c>
      <c r="H2673" s="9" t="s">
        <v>7734</v>
      </c>
      <c r="I2673" s="9">
        <v>42.875999999999998</v>
      </c>
      <c r="J2673" s="9">
        <v>4406</v>
      </c>
      <c r="K2673" s="9">
        <v>103.75</v>
      </c>
      <c r="L2673" s="9">
        <v>98.6</v>
      </c>
      <c r="M2673" s="9">
        <v>0.58299999999999996</v>
      </c>
      <c r="N2673" s="9" t="s">
        <v>151</v>
      </c>
      <c r="O2673" s="9">
        <v>14621.9789</v>
      </c>
      <c r="P2673" s="9">
        <v>13412.232180000001</v>
      </c>
      <c r="Q2673" s="9">
        <v>10050.530000000001</v>
      </c>
      <c r="R2673" s="12">
        <f>J2673*VLOOKUP(C2673,'Projeto Básico'!A:F,6,FALSE)</f>
        <v>11.772033084517988</v>
      </c>
    </row>
    <row r="2674" spans="1:18">
      <c r="A2674" t="str">
        <f t="shared" si="41"/>
        <v>LucenaPB</v>
      </c>
      <c r="B2674" s="21" t="s">
        <v>7437</v>
      </c>
      <c r="C2674" s="22" t="s">
        <v>28</v>
      </c>
      <c r="D2674" s="22" t="s">
        <v>133</v>
      </c>
      <c r="E2674" s="9" t="s">
        <v>7735</v>
      </c>
      <c r="F2674" s="9">
        <v>2508604</v>
      </c>
      <c r="G2674" s="9" t="s">
        <v>7736</v>
      </c>
      <c r="H2674" s="9" t="s">
        <v>7737</v>
      </c>
      <c r="I2674" s="9">
        <v>93.8</v>
      </c>
      <c r="J2674" s="9">
        <v>13344</v>
      </c>
      <c r="K2674" s="9">
        <v>131.88</v>
      </c>
      <c r="L2674" s="9">
        <v>94.4</v>
      </c>
      <c r="M2674" s="9">
        <v>0.58299999999999996</v>
      </c>
      <c r="N2674" s="9">
        <v>9.48</v>
      </c>
      <c r="O2674" s="9">
        <v>26792.30802</v>
      </c>
      <c r="P2674" s="9">
        <v>22869.297979999999</v>
      </c>
      <c r="Q2674" s="9">
        <v>15197.92</v>
      </c>
      <c r="R2674" s="12">
        <f>J2674*VLOOKUP(C2674,'Projeto Básico'!A:F,6,FALSE)</f>
        <v>35.65274840667454</v>
      </c>
    </row>
    <row r="2675" spans="1:18">
      <c r="A2675" t="str">
        <f t="shared" si="41"/>
        <v>Mãe d'ÁguaPB</v>
      </c>
      <c r="B2675" s="21" t="s">
        <v>7437</v>
      </c>
      <c r="C2675" s="22" t="s">
        <v>28</v>
      </c>
      <c r="D2675" s="22" t="s">
        <v>133</v>
      </c>
      <c r="E2675" s="9" t="s">
        <v>7738</v>
      </c>
      <c r="F2675" s="9">
        <v>2508703</v>
      </c>
      <c r="G2675" s="9" t="s">
        <v>7739</v>
      </c>
      <c r="H2675" s="9" t="s">
        <v>7740</v>
      </c>
      <c r="I2675" s="9">
        <v>228.67599999999999</v>
      </c>
      <c r="J2675" s="9">
        <v>3988</v>
      </c>
      <c r="K2675" s="9">
        <v>16.489999999999998</v>
      </c>
      <c r="L2675" s="9">
        <v>96.4</v>
      </c>
      <c r="M2675" s="9">
        <v>0.54200000000000004</v>
      </c>
      <c r="N2675" s="9">
        <v>37.74</v>
      </c>
      <c r="O2675" s="9">
        <v>14762.87198</v>
      </c>
      <c r="P2675" s="9">
        <v>12335.961370000001</v>
      </c>
      <c r="Q2675" s="9">
        <v>9127.5</v>
      </c>
      <c r="R2675" s="12">
        <f>J2675*VLOOKUP(C2675,'Projeto Básico'!A:F,6,FALSE)</f>
        <v>10.655212878133847</v>
      </c>
    </row>
    <row r="2676" spans="1:18">
      <c r="A2676" t="str">
        <f t="shared" si="41"/>
        <v>MaltaPB</v>
      </c>
      <c r="B2676" s="21" t="s">
        <v>7437</v>
      </c>
      <c r="C2676" s="22" t="s">
        <v>28</v>
      </c>
      <c r="D2676" s="22" t="s">
        <v>133</v>
      </c>
      <c r="E2676" s="9" t="s">
        <v>7741</v>
      </c>
      <c r="F2676" s="9">
        <v>2508802</v>
      </c>
      <c r="G2676" s="9" t="s">
        <v>7742</v>
      </c>
      <c r="H2676" s="9" t="s">
        <v>7743</v>
      </c>
      <c r="I2676" s="9">
        <v>172.01</v>
      </c>
      <c r="J2676" s="9">
        <v>5745</v>
      </c>
      <c r="K2676" s="9">
        <v>35.93</v>
      </c>
      <c r="L2676" s="9">
        <v>96.7</v>
      </c>
      <c r="M2676" s="9">
        <v>0.64200000000000002</v>
      </c>
      <c r="N2676" s="9">
        <v>11.76</v>
      </c>
      <c r="O2676" s="9">
        <v>14236.80888</v>
      </c>
      <c r="P2676" s="9">
        <v>14958.29333</v>
      </c>
      <c r="Q2676" s="9">
        <v>12683.28</v>
      </c>
      <c r="R2676" s="12">
        <f>J2676*VLOOKUP(C2676,'Projeto Básico'!A:F,6,FALSE)</f>
        <v>15.349598291093018</v>
      </c>
    </row>
    <row r="2677" spans="1:18">
      <c r="A2677" t="str">
        <f t="shared" si="41"/>
        <v>MamanguapePB</v>
      </c>
      <c r="B2677" s="21" t="s">
        <v>7437</v>
      </c>
      <c r="C2677" s="22" t="s">
        <v>28</v>
      </c>
      <c r="D2677" s="22" t="s">
        <v>133</v>
      </c>
      <c r="E2677" s="9" t="s">
        <v>7744</v>
      </c>
      <c r="F2677" s="9">
        <v>2508901</v>
      </c>
      <c r="G2677" s="9" t="s">
        <v>7745</v>
      </c>
      <c r="H2677" s="9" t="s">
        <v>7746</v>
      </c>
      <c r="I2677" s="9">
        <v>337.43400000000003</v>
      </c>
      <c r="J2677" s="9">
        <v>45385</v>
      </c>
      <c r="K2677" s="9">
        <v>124.23</v>
      </c>
      <c r="L2677" s="9">
        <v>96.5</v>
      </c>
      <c r="M2677" s="9">
        <v>0.58499999999999996</v>
      </c>
      <c r="N2677" s="9">
        <v>16.09</v>
      </c>
      <c r="O2677" s="9">
        <v>77091.349530000007</v>
      </c>
      <c r="P2677" s="9">
        <v>68118.123269999996</v>
      </c>
      <c r="Q2677" s="9">
        <v>15320.26</v>
      </c>
      <c r="R2677" s="12">
        <f>J2677*VLOOKUP(C2677,'Projeto Básico'!A:F,6,FALSE)</f>
        <v>121.26049059029707</v>
      </c>
    </row>
    <row r="2678" spans="1:18">
      <c r="A2678" t="str">
        <f t="shared" si="41"/>
        <v>ManaíraPB</v>
      </c>
      <c r="B2678" s="21" t="s">
        <v>7437</v>
      </c>
      <c r="C2678" s="22" t="s">
        <v>28</v>
      </c>
      <c r="D2678" s="22" t="s">
        <v>133</v>
      </c>
      <c r="E2678" s="9" t="s">
        <v>7747</v>
      </c>
      <c r="F2678" s="9">
        <v>2509008</v>
      </c>
      <c r="G2678" s="9" t="s">
        <v>7748</v>
      </c>
      <c r="H2678" s="9" t="s">
        <v>7749</v>
      </c>
      <c r="I2678" s="9">
        <v>352.02499999999998</v>
      </c>
      <c r="J2678" s="9">
        <v>10988</v>
      </c>
      <c r="K2678" s="9">
        <v>30.52</v>
      </c>
      <c r="L2678" s="9">
        <v>95.8</v>
      </c>
      <c r="M2678" s="9">
        <v>0.54300000000000004</v>
      </c>
      <c r="N2678" s="9" t="s">
        <v>151</v>
      </c>
      <c r="O2678" s="9">
        <v>24926.345509999999</v>
      </c>
      <c r="P2678" s="9">
        <v>20488.568960000001</v>
      </c>
      <c r="Q2678" s="9">
        <v>7905.3</v>
      </c>
      <c r="R2678" s="12">
        <f>J2678*VLOOKUP(C2678,'Projeto Básico'!A:F,6,FALSE)</f>
        <v>29.357943607054846</v>
      </c>
    </row>
    <row r="2679" spans="1:18">
      <c r="A2679" t="str">
        <f t="shared" si="41"/>
        <v>MarcaçãoPB</v>
      </c>
      <c r="B2679" s="21" t="s">
        <v>7437</v>
      </c>
      <c r="C2679" s="22" t="s">
        <v>28</v>
      </c>
      <c r="D2679" s="22" t="s">
        <v>133</v>
      </c>
      <c r="E2679" s="9" t="s">
        <v>7750</v>
      </c>
      <c r="F2679" s="9">
        <v>2509057</v>
      </c>
      <c r="G2679" s="9" t="s">
        <v>7751</v>
      </c>
      <c r="H2679" s="9" t="s">
        <v>7752</v>
      </c>
      <c r="I2679" s="9">
        <v>122.66500000000001</v>
      </c>
      <c r="J2679" s="9">
        <v>8746</v>
      </c>
      <c r="K2679" s="9">
        <v>61.91</v>
      </c>
      <c r="L2679" s="9">
        <v>97.8</v>
      </c>
      <c r="M2679" s="9">
        <v>0.52900000000000003</v>
      </c>
      <c r="N2679" s="9">
        <v>5.99</v>
      </c>
      <c r="O2679" s="9">
        <v>18847.55946</v>
      </c>
      <c r="P2679" s="9">
        <v>17042.811819999999</v>
      </c>
      <c r="Q2679" s="9">
        <v>10121.85</v>
      </c>
      <c r="R2679" s="12">
        <f>J2679*VLOOKUP(C2679,'Projeto Básico'!A:F,6,FALSE)</f>
        <v>23.367726136449004</v>
      </c>
    </row>
    <row r="2680" spans="1:18">
      <c r="A2680" t="str">
        <f t="shared" si="41"/>
        <v>MariPB</v>
      </c>
      <c r="B2680" s="21" t="s">
        <v>7437</v>
      </c>
      <c r="C2680" s="22" t="s">
        <v>28</v>
      </c>
      <c r="D2680" s="22" t="s">
        <v>133</v>
      </c>
      <c r="E2680" s="9" t="s">
        <v>7753</v>
      </c>
      <c r="F2680" s="9">
        <v>2509107</v>
      </c>
      <c r="G2680" s="9" t="s">
        <v>995</v>
      </c>
      <c r="H2680" s="9" t="s">
        <v>7754</v>
      </c>
      <c r="I2680" s="9">
        <v>155.26499999999999</v>
      </c>
      <c r="J2680" s="9">
        <v>21895</v>
      </c>
      <c r="K2680" s="9">
        <v>136.77000000000001</v>
      </c>
      <c r="L2680" s="9">
        <v>98.7</v>
      </c>
      <c r="M2680" s="9">
        <v>0.54800000000000004</v>
      </c>
      <c r="N2680" s="9">
        <v>18.32</v>
      </c>
      <c r="O2680" s="9">
        <v>40107.363499999999</v>
      </c>
      <c r="P2680" s="9">
        <v>39301.795440000002</v>
      </c>
      <c r="Q2680" s="9">
        <v>10091.56</v>
      </c>
      <c r="R2680" s="12">
        <f>J2680*VLOOKUP(C2680,'Projeto Básico'!A:F,6,FALSE)</f>
        <v>58.499469901389318</v>
      </c>
    </row>
    <row r="2681" spans="1:18">
      <c r="A2681" t="str">
        <f t="shared" si="41"/>
        <v>MarizópolisPB</v>
      </c>
      <c r="B2681" s="21" t="s">
        <v>7437</v>
      </c>
      <c r="C2681" s="22" t="s">
        <v>28</v>
      </c>
      <c r="D2681" s="22" t="s">
        <v>133</v>
      </c>
      <c r="E2681" s="9" t="s">
        <v>7755</v>
      </c>
      <c r="F2681" s="9">
        <v>2509156</v>
      </c>
      <c r="G2681" s="9" t="s">
        <v>7756</v>
      </c>
      <c r="H2681" s="9" t="s">
        <v>7757</v>
      </c>
      <c r="I2681" s="9">
        <v>69.951999999999998</v>
      </c>
      <c r="J2681" s="9">
        <v>6689</v>
      </c>
      <c r="K2681" s="9">
        <v>97.04</v>
      </c>
      <c r="L2681" s="9">
        <v>97.3</v>
      </c>
      <c r="M2681" s="9">
        <v>0.60799999999999998</v>
      </c>
      <c r="N2681" s="9">
        <v>13.16</v>
      </c>
      <c r="O2681" s="9">
        <v>20819.992289999998</v>
      </c>
      <c r="P2681" s="9">
        <v>18703.161039999999</v>
      </c>
      <c r="Q2681" s="9">
        <v>10918.26</v>
      </c>
      <c r="R2681" s="12">
        <f>J2681*VLOOKUP(C2681,'Projeto Básico'!A:F,6,FALSE)</f>
        <v>17.871795120821794</v>
      </c>
    </row>
    <row r="2682" spans="1:18">
      <c r="A2682" t="str">
        <f t="shared" si="41"/>
        <v>MassarandubaPB</v>
      </c>
      <c r="B2682" s="21" t="s">
        <v>7437</v>
      </c>
      <c r="C2682" s="22" t="s">
        <v>28</v>
      </c>
      <c r="D2682" s="22" t="s">
        <v>133</v>
      </c>
      <c r="E2682" s="9" t="s">
        <v>7758</v>
      </c>
      <c r="F2682" s="9">
        <v>2509206</v>
      </c>
      <c r="G2682" s="9" t="s">
        <v>7759</v>
      </c>
      <c r="H2682" s="9" t="s">
        <v>7760</v>
      </c>
      <c r="I2682" s="9">
        <v>209.40199999999999</v>
      </c>
      <c r="J2682" s="9">
        <v>14077</v>
      </c>
      <c r="K2682" s="9">
        <v>62.64</v>
      </c>
      <c r="L2682" s="9">
        <v>98.5</v>
      </c>
      <c r="M2682" s="9">
        <v>0.56699999999999995</v>
      </c>
      <c r="N2682" s="9">
        <v>11.24</v>
      </c>
      <c r="O2682" s="9">
        <v>29542.70463</v>
      </c>
      <c r="P2682" s="9">
        <v>28207.276620000001</v>
      </c>
      <c r="Q2682" s="9">
        <v>8796.4500000000007</v>
      </c>
      <c r="R2682" s="12">
        <f>J2682*VLOOKUP(C2682,'Projeto Básico'!A:F,6,FALSE)</f>
        <v>37.611191495860126</v>
      </c>
    </row>
    <row r="2683" spans="1:18">
      <c r="A2683" t="str">
        <f t="shared" si="41"/>
        <v>MataracaPB</v>
      </c>
      <c r="B2683" s="21" t="s">
        <v>7437</v>
      </c>
      <c r="C2683" s="22" t="s">
        <v>28</v>
      </c>
      <c r="D2683" s="22" t="s">
        <v>133</v>
      </c>
      <c r="E2683" s="9" t="s">
        <v>7761</v>
      </c>
      <c r="F2683" s="9">
        <v>2509305</v>
      </c>
      <c r="G2683" s="9" t="s">
        <v>7762</v>
      </c>
      <c r="H2683" s="9" t="s">
        <v>7763</v>
      </c>
      <c r="I2683" s="9">
        <v>182.43899999999999</v>
      </c>
      <c r="J2683" s="9">
        <v>8642</v>
      </c>
      <c r="K2683" s="9">
        <v>40.19</v>
      </c>
      <c r="L2683" s="9">
        <v>98</v>
      </c>
      <c r="M2683" s="9">
        <v>0.53600000000000003</v>
      </c>
      <c r="N2683" s="9">
        <v>27.03</v>
      </c>
      <c r="O2683" s="9">
        <v>33479.430500000002</v>
      </c>
      <c r="P2683" s="9">
        <v>28353.537789999998</v>
      </c>
      <c r="Q2683" s="9">
        <v>26426.36</v>
      </c>
      <c r="R2683" s="12">
        <f>J2683*VLOOKUP(C2683,'Projeto Básico'!A:F,6,FALSE)</f>
        <v>23.08985699419075</v>
      </c>
    </row>
    <row r="2684" spans="1:18">
      <c r="A2684" t="str">
        <f t="shared" si="41"/>
        <v>MatinhasPB</v>
      </c>
      <c r="B2684" s="21" t="s">
        <v>7437</v>
      </c>
      <c r="C2684" s="22" t="s">
        <v>28</v>
      </c>
      <c r="D2684" s="22" t="s">
        <v>133</v>
      </c>
      <c r="E2684" s="9" t="s">
        <v>7764</v>
      </c>
      <c r="F2684" s="9">
        <v>2509339</v>
      </c>
      <c r="G2684" s="9" t="s">
        <v>3722</v>
      </c>
      <c r="H2684" s="9" t="s">
        <v>7765</v>
      </c>
      <c r="I2684" s="9">
        <v>36.521999999999998</v>
      </c>
      <c r="J2684" s="9">
        <v>4528</v>
      </c>
      <c r="K2684" s="9">
        <v>113.34</v>
      </c>
      <c r="L2684" s="9">
        <v>96.9</v>
      </c>
      <c r="M2684" s="9">
        <v>0.54100000000000004</v>
      </c>
      <c r="N2684" s="9">
        <v>14.08</v>
      </c>
      <c r="O2684" s="9">
        <v>14254.77507</v>
      </c>
      <c r="P2684" s="9">
        <v>13301.55177</v>
      </c>
      <c r="Q2684" s="9">
        <v>11361.08</v>
      </c>
      <c r="R2684" s="12">
        <f>J2684*VLOOKUP(C2684,'Projeto Básico'!A:F,6,FALSE)</f>
        <v>12.097994962936324</v>
      </c>
    </row>
    <row r="2685" spans="1:18">
      <c r="A2685" t="str">
        <f t="shared" si="41"/>
        <v>Mato GrossoPB</v>
      </c>
      <c r="B2685" s="21" t="s">
        <v>7437</v>
      </c>
      <c r="C2685" s="22" t="s">
        <v>28</v>
      </c>
      <c r="D2685" s="22" t="s">
        <v>133</v>
      </c>
      <c r="E2685" s="9" t="s">
        <v>4011</v>
      </c>
      <c r="F2685" s="9">
        <v>2509370</v>
      </c>
      <c r="G2685" s="9" t="s">
        <v>7766</v>
      </c>
      <c r="H2685" s="9" t="s">
        <v>7767</v>
      </c>
      <c r="I2685" s="9">
        <v>85.275000000000006</v>
      </c>
      <c r="J2685" s="9">
        <v>2944</v>
      </c>
      <c r="K2685" s="9">
        <v>32.35</v>
      </c>
      <c r="L2685" s="9">
        <v>94.4</v>
      </c>
      <c r="M2685" s="9">
        <v>0.56499999999999995</v>
      </c>
      <c r="N2685" s="9" t="s">
        <v>151</v>
      </c>
      <c r="O2685" s="9">
        <v>13129.92931</v>
      </c>
      <c r="P2685" s="9">
        <v>11197.60097</v>
      </c>
      <c r="Q2685" s="9">
        <v>9825.5499999999993</v>
      </c>
      <c r="R2685" s="12">
        <f>J2685*VLOOKUP(C2685,'Projeto Básico'!A:F,6,FALSE)</f>
        <v>7.8658341808490588</v>
      </c>
    </row>
    <row r="2686" spans="1:18">
      <c r="A2686" t="str">
        <f t="shared" si="41"/>
        <v>MaturéiaPB</v>
      </c>
      <c r="B2686" s="21" t="s">
        <v>7437</v>
      </c>
      <c r="C2686" s="22" t="s">
        <v>28</v>
      </c>
      <c r="D2686" s="22" t="s">
        <v>133</v>
      </c>
      <c r="E2686" s="9" t="s">
        <v>7768</v>
      </c>
      <c r="F2686" s="9">
        <v>2509396</v>
      </c>
      <c r="G2686" s="9" t="s">
        <v>7769</v>
      </c>
      <c r="H2686" s="9" t="s">
        <v>7770</v>
      </c>
      <c r="I2686" s="9">
        <v>83.052999999999997</v>
      </c>
      <c r="J2686" s="9">
        <v>6690</v>
      </c>
      <c r="K2686" s="9">
        <v>70.97</v>
      </c>
      <c r="L2686" s="9">
        <v>98.4</v>
      </c>
      <c r="M2686" s="9">
        <v>0.57199999999999995</v>
      </c>
      <c r="N2686" s="9" t="s">
        <v>151</v>
      </c>
      <c r="O2686" s="9">
        <v>18552.794539999999</v>
      </c>
      <c r="P2686" s="9">
        <v>17534.80963</v>
      </c>
      <c r="Q2686" s="9">
        <v>8369.31</v>
      </c>
      <c r="R2686" s="12">
        <f>J2686*VLOOKUP(C2686,'Projeto Básico'!A:F,6,FALSE)</f>
        <v>17.874466939497353</v>
      </c>
    </row>
    <row r="2687" spans="1:18">
      <c r="A2687" t="str">
        <f t="shared" si="41"/>
        <v>MogeiroPB</v>
      </c>
      <c r="B2687" s="21" t="s">
        <v>7437</v>
      </c>
      <c r="C2687" s="22" t="s">
        <v>28</v>
      </c>
      <c r="D2687" s="22" t="s">
        <v>133</v>
      </c>
      <c r="E2687" s="9" t="s">
        <v>7771</v>
      </c>
      <c r="F2687" s="9">
        <v>2509404</v>
      </c>
      <c r="G2687" s="9" t="s">
        <v>7772</v>
      </c>
      <c r="H2687" s="9" t="s">
        <v>7773</v>
      </c>
      <c r="I2687" s="9">
        <v>214.09299999999999</v>
      </c>
      <c r="J2687" s="9">
        <v>13238</v>
      </c>
      <c r="K2687" s="9">
        <v>64.41</v>
      </c>
      <c r="L2687" s="9">
        <v>98.6</v>
      </c>
      <c r="M2687" s="9">
        <v>0.57399999999999995</v>
      </c>
      <c r="N2687" s="9">
        <v>23.81</v>
      </c>
      <c r="O2687" s="9">
        <v>29478.749029999999</v>
      </c>
      <c r="P2687" s="9">
        <v>30180.71516</v>
      </c>
      <c r="Q2687" s="9">
        <v>12382.68</v>
      </c>
      <c r="R2687" s="12">
        <f>J2687*VLOOKUP(C2687,'Projeto Básico'!A:F,6,FALSE)</f>
        <v>35.369535627065162</v>
      </c>
    </row>
    <row r="2688" spans="1:18">
      <c r="A2688" t="str">
        <f t="shared" si="41"/>
        <v>MontadasPB</v>
      </c>
      <c r="B2688" s="21" t="s">
        <v>7437</v>
      </c>
      <c r="C2688" s="22" t="s">
        <v>28</v>
      </c>
      <c r="D2688" s="22" t="s">
        <v>133</v>
      </c>
      <c r="E2688" s="9" t="s">
        <v>7774</v>
      </c>
      <c r="F2688" s="9">
        <v>2509503</v>
      </c>
      <c r="G2688" s="9" t="s">
        <v>7775</v>
      </c>
      <c r="H2688" s="9" t="s">
        <v>7776</v>
      </c>
      <c r="I2688" s="9">
        <v>31.792999999999999</v>
      </c>
      <c r="J2688" s="9">
        <v>5806</v>
      </c>
      <c r="K2688" s="9">
        <v>157.97</v>
      </c>
      <c r="L2688" s="9">
        <v>97</v>
      </c>
      <c r="M2688" s="9">
        <v>0.59</v>
      </c>
      <c r="N2688" s="9">
        <v>71.430000000000007</v>
      </c>
      <c r="O2688" s="9">
        <v>18321.899160000001</v>
      </c>
      <c r="P2688" s="9">
        <v>17351.189480000001</v>
      </c>
      <c r="Q2688" s="9">
        <v>9133.3799999999992</v>
      </c>
      <c r="R2688" s="12">
        <f>J2688*VLOOKUP(C2688,'Projeto Básico'!A:F,6,FALSE)</f>
        <v>15.512579230302187</v>
      </c>
    </row>
    <row r="2689" spans="1:18">
      <c r="A2689" t="str">
        <f t="shared" si="41"/>
        <v>Monte HorebePB</v>
      </c>
      <c r="B2689" s="21" t="s">
        <v>7437</v>
      </c>
      <c r="C2689" s="22" t="s">
        <v>28</v>
      </c>
      <c r="D2689" s="22" t="s">
        <v>133</v>
      </c>
      <c r="E2689" s="9" t="s">
        <v>7777</v>
      </c>
      <c r="F2689" s="9">
        <v>2509602</v>
      </c>
      <c r="G2689" s="9" t="s">
        <v>7778</v>
      </c>
      <c r="H2689" s="9" t="s">
        <v>7779</v>
      </c>
      <c r="I2689" s="9">
        <v>116.854</v>
      </c>
      <c r="J2689" s="9">
        <v>4867</v>
      </c>
      <c r="K2689" s="9">
        <v>38.799999999999997</v>
      </c>
      <c r="L2689" s="9">
        <v>98.5</v>
      </c>
      <c r="M2689" s="9">
        <v>0.58699999999999997</v>
      </c>
      <c r="N2689" s="9" t="s">
        <v>151</v>
      </c>
      <c r="O2689" s="9">
        <v>15565.247450000001</v>
      </c>
      <c r="P2689" s="9">
        <v>14443.86047</v>
      </c>
      <c r="Q2689" s="9">
        <v>8950.69</v>
      </c>
      <c r="R2689" s="12">
        <f>J2689*VLOOKUP(C2689,'Projeto Básico'!A:F,6,FALSE)</f>
        <v>13.003741493951214</v>
      </c>
    </row>
    <row r="2690" spans="1:18">
      <c r="A2690" t="str">
        <f t="shared" si="41"/>
        <v>MonteiroPB</v>
      </c>
      <c r="B2690" s="21" t="s">
        <v>7437</v>
      </c>
      <c r="C2690" s="22" t="s">
        <v>28</v>
      </c>
      <c r="D2690" s="22" t="s">
        <v>133</v>
      </c>
      <c r="E2690" s="9" t="s">
        <v>7780</v>
      </c>
      <c r="F2690" s="9">
        <v>2509701</v>
      </c>
      <c r="G2690" s="9" t="s">
        <v>2573</v>
      </c>
      <c r="H2690" s="9" t="s">
        <v>7781</v>
      </c>
      <c r="I2690" s="9">
        <v>992.62</v>
      </c>
      <c r="J2690" s="9">
        <v>33638</v>
      </c>
      <c r="K2690" s="9">
        <v>31.28</v>
      </c>
      <c r="L2690" s="9">
        <v>97.5</v>
      </c>
      <c r="M2690" s="9">
        <v>0.628</v>
      </c>
      <c r="N2690" s="9">
        <v>15.81</v>
      </c>
      <c r="O2690" s="9">
        <v>75035.173349999997</v>
      </c>
      <c r="P2690" s="9">
        <v>74260.970230000006</v>
      </c>
      <c r="Q2690" s="9">
        <v>17272.04</v>
      </c>
      <c r="R2690" s="12">
        <f>J2690*VLOOKUP(C2690,'Projeto Básico'!A:F,6,FALSE)</f>
        <v>89.874636608492068</v>
      </c>
    </row>
    <row r="2691" spans="1:18">
      <c r="A2691" t="str">
        <f t="shared" si="41"/>
        <v>MulunguPB</v>
      </c>
      <c r="B2691" s="21" t="s">
        <v>7437</v>
      </c>
      <c r="C2691" s="22" t="s">
        <v>28</v>
      </c>
      <c r="D2691" s="22" t="s">
        <v>133</v>
      </c>
      <c r="E2691" s="9" t="s">
        <v>2264</v>
      </c>
      <c r="F2691" s="9">
        <v>2509800</v>
      </c>
      <c r="G2691" s="9" t="s">
        <v>1467</v>
      </c>
      <c r="H2691" s="9" t="s">
        <v>7782</v>
      </c>
      <c r="I2691" s="9">
        <v>187.25899999999999</v>
      </c>
      <c r="J2691" s="9">
        <v>9962</v>
      </c>
      <c r="K2691" s="9">
        <v>48.48</v>
      </c>
      <c r="L2691" s="9">
        <v>98.2</v>
      </c>
      <c r="M2691" s="9">
        <v>0.56499999999999995</v>
      </c>
      <c r="N2691" s="9" t="s">
        <v>151</v>
      </c>
      <c r="O2691" s="9">
        <v>18747.43693</v>
      </c>
      <c r="P2691" s="9">
        <v>15729.685149999999</v>
      </c>
      <c r="Q2691" s="9">
        <v>8922.39</v>
      </c>
      <c r="R2691" s="12">
        <f>J2691*VLOOKUP(C2691,'Projeto Básico'!A:F,6,FALSE)</f>
        <v>26.61665764593014</v>
      </c>
    </row>
    <row r="2692" spans="1:18">
      <c r="A2692" t="str">
        <f t="shared" si="41"/>
        <v>NatubaPB</v>
      </c>
      <c r="B2692" s="21" t="s">
        <v>7437</v>
      </c>
      <c r="C2692" s="22" t="s">
        <v>28</v>
      </c>
      <c r="D2692" s="22" t="s">
        <v>133</v>
      </c>
      <c r="E2692" s="9" t="s">
        <v>7783</v>
      </c>
      <c r="F2692" s="9">
        <v>2509909</v>
      </c>
      <c r="G2692" s="9" t="s">
        <v>7784</v>
      </c>
      <c r="H2692" s="9" t="s">
        <v>7785</v>
      </c>
      <c r="I2692" s="9">
        <v>202.173</v>
      </c>
      <c r="J2692" s="9">
        <v>10449</v>
      </c>
      <c r="K2692" s="9">
        <v>51.53</v>
      </c>
      <c r="L2692" s="9">
        <v>99.3</v>
      </c>
      <c r="M2692" s="9">
        <v>0.54100000000000004</v>
      </c>
      <c r="N2692" s="9">
        <v>11.9</v>
      </c>
      <c r="O2692" s="9">
        <v>25013.63409</v>
      </c>
      <c r="P2692" s="9">
        <v>24781.836289999999</v>
      </c>
      <c r="Q2692" s="9">
        <v>8811.84</v>
      </c>
      <c r="R2692" s="12">
        <f>J2692*VLOOKUP(C2692,'Projeto Básico'!A:F,6,FALSE)</f>
        <v>27.917833340927928</v>
      </c>
    </row>
    <row r="2693" spans="1:18">
      <c r="A2693" t="str">
        <f t="shared" si="41"/>
        <v>NazarezinhoPB</v>
      </c>
      <c r="B2693" s="21" t="s">
        <v>7437</v>
      </c>
      <c r="C2693" s="22" t="s">
        <v>28</v>
      </c>
      <c r="D2693" s="22" t="s">
        <v>133</v>
      </c>
      <c r="E2693" s="9" t="s">
        <v>7786</v>
      </c>
      <c r="F2693" s="9">
        <v>2510006</v>
      </c>
      <c r="G2693" s="9" t="s">
        <v>7787</v>
      </c>
      <c r="H2693" s="9" t="s">
        <v>7788</v>
      </c>
      <c r="I2693" s="9">
        <v>193.203</v>
      </c>
      <c r="J2693" s="9">
        <v>7271</v>
      </c>
      <c r="K2693" s="9">
        <v>38.020000000000003</v>
      </c>
      <c r="L2693" s="9">
        <v>96.5</v>
      </c>
      <c r="M2693" s="9">
        <v>0.56200000000000006</v>
      </c>
      <c r="N2693" s="9" t="s">
        <v>151</v>
      </c>
      <c r="O2693" s="9">
        <v>20255.479960000001</v>
      </c>
      <c r="P2693" s="9">
        <v>19903.248350000002</v>
      </c>
      <c r="Q2693" s="9">
        <v>8305.1</v>
      </c>
      <c r="R2693" s="12">
        <f>J2693*VLOOKUP(C2693,'Projeto Básico'!A:F,6,FALSE)</f>
        <v>19.426793589997796</v>
      </c>
    </row>
    <row r="2694" spans="1:18">
      <c r="A2694" t="str">
        <f t="shared" ref="A2694:A2757" si="42">CONCATENATE(E2694,C2694)</f>
        <v>Nova FlorestaPB</v>
      </c>
      <c r="B2694" s="21" t="s">
        <v>7437</v>
      </c>
      <c r="C2694" s="22" t="s">
        <v>28</v>
      </c>
      <c r="D2694" s="22" t="s">
        <v>133</v>
      </c>
      <c r="E2694" s="9" t="s">
        <v>7789</v>
      </c>
      <c r="F2694" s="9">
        <v>2510105</v>
      </c>
      <c r="G2694" s="9" t="s">
        <v>7790</v>
      </c>
      <c r="H2694" s="9" t="s">
        <v>7791</v>
      </c>
      <c r="I2694" s="9">
        <v>47.572000000000003</v>
      </c>
      <c r="J2694" s="9">
        <v>10614</v>
      </c>
      <c r="K2694" s="9">
        <v>222.31</v>
      </c>
      <c r="L2694" s="9">
        <v>96.7</v>
      </c>
      <c r="M2694" s="9">
        <v>0.60099999999999998</v>
      </c>
      <c r="N2694" s="9">
        <v>22.73</v>
      </c>
      <c r="O2694" s="9">
        <v>20585.651259999999</v>
      </c>
      <c r="P2694" s="9">
        <v>18436.173460000002</v>
      </c>
      <c r="Q2694" s="9">
        <v>8541</v>
      </c>
      <c r="R2694" s="12">
        <f>J2694*VLOOKUP(C2694,'Projeto Básico'!A:F,6,FALSE)</f>
        <v>28.358683422395352</v>
      </c>
    </row>
    <row r="2695" spans="1:18">
      <c r="A2695" t="str">
        <f t="shared" si="42"/>
        <v>Nova OlindaPB</v>
      </c>
      <c r="B2695" s="21" t="s">
        <v>7437</v>
      </c>
      <c r="C2695" s="22" t="s">
        <v>28</v>
      </c>
      <c r="D2695" s="22" t="s">
        <v>133</v>
      </c>
      <c r="E2695" s="9" t="s">
        <v>2266</v>
      </c>
      <c r="F2695" s="9">
        <v>2510204</v>
      </c>
      <c r="G2695" s="9" t="s">
        <v>2267</v>
      </c>
      <c r="H2695" s="9" t="s">
        <v>7792</v>
      </c>
      <c r="I2695" s="9">
        <v>81.516000000000005</v>
      </c>
      <c r="J2695" s="9">
        <v>5892</v>
      </c>
      <c r="K2695" s="9">
        <v>72.040000000000006</v>
      </c>
      <c r="L2695" s="9">
        <v>97.4</v>
      </c>
      <c r="M2695" s="9">
        <v>0.57299999999999995</v>
      </c>
      <c r="N2695" s="9">
        <v>14.29</v>
      </c>
      <c r="O2695" s="9">
        <v>16969.10844</v>
      </c>
      <c r="P2695" s="9">
        <v>17508.50345</v>
      </c>
      <c r="Q2695" s="9">
        <v>8866.17</v>
      </c>
      <c r="R2695" s="12">
        <f>J2695*VLOOKUP(C2695,'Projeto Básico'!A:F,6,FALSE)</f>
        <v>15.74235563640036</v>
      </c>
    </row>
    <row r="2696" spans="1:18">
      <c r="A2696" t="str">
        <f t="shared" si="42"/>
        <v>Nova PalmeiraPB</v>
      </c>
      <c r="B2696" s="21" t="s">
        <v>7437</v>
      </c>
      <c r="C2696" s="22" t="s">
        <v>28</v>
      </c>
      <c r="D2696" s="22" t="s">
        <v>133</v>
      </c>
      <c r="E2696" s="9" t="s">
        <v>7793</v>
      </c>
      <c r="F2696" s="9">
        <v>2510303</v>
      </c>
      <c r="G2696" s="9" t="s">
        <v>7794</v>
      </c>
      <c r="H2696" s="9" t="s">
        <v>7795</v>
      </c>
      <c r="I2696" s="9">
        <v>314.74799999999999</v>
      </c>
      <c r="J2696" s="9">
        <v>5011</v>
      </c>
      <c r="K2696" s="9">
        <v>14.05</v>
      </c>
      <c r="L2696" s="9">
        <v>99.1</v>
      </c>
      <c r="M2696" s="9">
        <v>0.59499999999999997</v>
      </c>
      <c r="N2696" s="9">
        <v>21.74</v>
      </c>
      <c r="O2696" s="9">
        <v>15883.484570000001</v>
      </c>
      <c r="P2696" s="9">
        <v>14474.0388</v>
      </c>
      <c r="Q2696" s="9">
        <v>8544.0499999999993</v>
      </c>
      <c r="R2696" s="12">
        <f>J2696*VLOOKUP(C2696,'Projeto Básico'!A:F,6,FALSE)</f>
        <v>13.388483383231874</v>
      </c>
    </row>
    <row r="2697" spans="1:18">
      <c r="A2697" t="str">
        <f t="shared" si="42"/>
        <v>Olho d'ÁguaPB</v>
      </c>
      <c r="B2697" s="21" t="s">
        <v>7437</v>
      </c>
      <c r="C2697" s="22" t="s">
        <v>28</v>
      </c>
      <c r="D2697" s="22" t="s">
        <v>133</v>
      </c>
      <c r="E2697" s="9" t="s">
        <v>7796</v>
      </c>
      <c r="F2697" s="9">
        <v>2510402</v>
      </c>
      <c r="G2697" s="9" t="s">
        <v>316</v>
      </c>
      <c r="H2697" s="9" t="s">
        <v>7797</v>
      </c>
      <c r="I2697" s="9">
        <v>580.47</v>
      </c>
      <c r="J2697" s="9">
        <v>6399</v>
      </c>
      <c r="K2697" s="9">
        <v>11.63</v>
      </c>
      <c r="L2697" s="9">
        <v>98</v>
      </c>
      <c r="M2697" s="9">
        <v>0.57199999999999995</v>
      </c>
      <c r="N2697" s="9">
        <v>24.1</v>
      </c>
      <c r="O2697" s="9">
        <v>18000.463970000001</v>
      </c>
      <c r="P2697" s="9">
        <v>16859.138569999999</v>
      </c>
      <c r="Q2697" s="9">
        <v>9029.02</v>
      </c>
      <c r="R2697" s="12">
        <f>J2697*VLOOKUP(C2697,'Projeto Básico'!A:F,6,FALSE)</f>
        <v>17.09696770490935</v>
      </c>
    </row>
    <row r="2698" spans="1:18">
      <c r="A2698" t="str">
        <f t="shared" si="42"/>
        <v>OlivedosPB</v>
      </c>
      <c r="B2698" s="21" t="s">
        <v>7437</v>
      </c>
      <c r="C2698" s="22" t="s">
        <v>28</v>
      </c>
      <c r="D2698" s="22" t="s">
        <v>133</v>
      </c>
      <c r="E2698" s="9" t="s">
        <v>7798</v>
      </c>
      <c r="F2698" s="9">
        <v>2510501</v>
      </c>
      <c r="G2698" s="9" t="s">
        <v>7799</v>
      </c>
      <c r="H2698" s="9" t="s">
        <v>7800</v>
      </c>
      <c r="I2698" s="9">
        <v>314.625</v>
      </c>
      <c r="J2698" s="9">
        <v>3989</v>
      </c>
      <c r="K2698" s="9">
        <v>11.41</v>
      </c>
      <c r="L2698" s="9">
        <v>98.8</v>
      </c>
      <c r="M2698" s="9">
        <v>0.60299999999999998</v>
      </c>
      <c r="N2698" s="9" t="s">
        <v>151</v>
      </c>
      <c r="O2698" s="9">
        <v>13924.584000000001</v>
      </c>
      <c r="P2698" s="9">
        <v>12450.50405</v>
      </c>
      <c r="Q2698" s="9">
        <v>10065.92</v>
      </c>
      <c r="R2698" s="12">
        <f>J2698*VLOOKUP(C2698,'Projeto Básico'!A:F,6,FALSE)</f>
        <v>10.657884696809408</v>
      </c>
    </row>
    <row r="2699" spans="1:18">
      <c r="A2699" t="str">
        <f t="shared" si="42"/>
        <v>Ouro VelhoPB</v>
      </c>
      <c r="B2699" s="21" t="s">
        <v>7437</v>
      </c>
      <c r="C2699" s="22" t="s">
        <v>28</v>
      </c>
      <c r="D2699" s="22" t="s">
        <v>133</v>
      </c>
      <c r="E2699" s="9" t="s">
        <v>7801</v>
      </c>
      <c r="F2699" s="9">
        <v>2510600</v>
      </c>
      <c r="G2699" s="9" t="s">
        <v>7802</v>
      </c>
      <c r="H2699" s="9" t="s">
        <v>7803</v>
      </c>
      <c r="I2699" s="9">
        <v>128.11000000000001</v>
      </c>
      <c r="J2699" s="9">
        <v>3052</v>
      </c>
      <c r="K2699" s="9">
        <v>22.63</v>
      </c>
      <c r="L2699" s="9">
        <v>92.3</v>
      </c>
      <c r="M2699" s="9">
        <v>0.61399999999999999</v>
      </c>
      <c r="N2699" s="9" t="s">
        <v>151</v>
      </c>
      <c r="O2699" s="9">
        <v>13350.545330000001</v>
      </c>
      <c r="P2699" s="9">
        <v>12115.376749999999</v>
      </c>
      <c r="Q2699" s="9">
        <v>11353.24</v>
      </c>
      <c r="R2699" s="12">
        <f>J2699*VLOOKUP(C2699,'Projeto Básico'!A:F,6,FALSE)</f>
        <v>8.1543905978095541</v>
      </c>
    </row>
    <row r="2700" spans="1:18">
      <c r="A2700" t="str">
        <f t="shared" si="42"/>
        <v>ParariPB</v>
      </c>
      <c r="B2700" s="21" t="s">
        <v>7437</v>
      </c>
      <c r="C2700" s="22" t="s">
        <v>28</v>
      </c>
      <c r="D2700" s="22" t="s">
        <v>133</v>
      </c>
      <c r="E2700" s="9" t="s">
        <v>7804</v>
      </c>
      <c r="F2700" s="9">
        <v>2510659</v>
      </c>
      <c r="G2700" s="9" t="s">
        <v>7805</v>
      </c>
      <c r="H2700" s="9" t="s">
        <v>7806</v>
      </c>
      <c r="I2700" s="9">
        <v>207.81399999999999</v>
      </c>
      <c r="J2700" s="9">
        <v>1747</v>
      </c>
      <c r="K2700" s="9">
        <v>9.7799999999999994</v>
      </c>
      <c r="L2700" s="9">
        <v>99.5</v>
      </c>
      <c r="M2700" s="9">
        <v>0.58399999999999996</v>
      </c>
      <c r="N2700" s="9">
        <v>47.62</v>
      </c>
      <c r="O2700" s="9">
        <v>11931.68606</v>
      </c>
      <c r="P2700" s="9">
        <v>10770.243350000001</v>
      </c>
      <c r="Q2700" s="9">
        <v>11853.92</v>
      </c>
      <c r="R2700" s="12">
        <f>J2700*VLOOKUP(C2700,'Projeto Básico'!A:F,6,FALSE)</f>
        <v>4.6676672262035686</v>
      </c>
    </row>
    <row r="2701" spans="1:18">
      <c r="A2701" t="str">
        <f t="shared" si="42"/>
        <v>PassagemPB</v>
      </c>
      <c r="B2701" s="21" t="s">
        <v>7437</v>
      </c>
      <c r="C2701" s="22" t="s">
        <v>28</v>
      </c>
      <c r="D2701" s="22" t="s">
        <v>133</v>
      </c>
      <c r="E2701" s="9" t="s">
        <v>7807</v>
      </c>
      <c r="F2701" s="9">
        <v>2510709</v>
      </c>
      <c r="G2701" s="9" t="s">
        <v>3779</v>
      </c>
      <c r="H2701" s="9" t="s">
        <v>7808</v>
      </c>
      <c r="I2701" s="9">
        <v>123.422</v>
      </c>
      <c r="J2701" s="9">
        <v>2453</v>
      </c>
      <c r="K2701" s="9">
        <v>19.96</v>
      </c>
      <c r="L2701" s="9">
        <v>97.7</v>
      </c>
      <c r="M2701" s="9">
        <v>0.62</v>
      </c>
      <c r="N2701" s="9" t="s">
        <v>151</v>
      </c>
      <c r="O2701" s="9">
        <v>11615.94577</v>
      </c>
      <c r="P2701" s="9">
        <v>12143.789430000001</v>
      </c>
      <c r="Q2701" s="9">
        <v>10940.92</v>
      </c>
      <c r="R2701" s="12">
        <f>J2701*VLOOKUP(C2701,'Projeto Básico'!A:F,6,FALSE)</f>
        <v>6.5539712111490296</v>
      </c>
    </row>
    <row r="2702" spans="1:18">
      <c r="A2702" t="str">
        <f t="shared" si="42"/>
        <v>PatosPB</v>
      </c>
      <c r="B2702" s="21" t="s">
        <v>7437</v>
      </c>
      <c r="C2702" s="22" t="s">
        <v>28</v>
      </c>
      <c r="D2702" s="22" t="s">
        <v>133</v>
      </c>
      <c r="E2702" s="9" t="s">
        <v>7809</v>
      </c>
      <c r="F2702" s="9">
        <v>2510808</v>
      </c>
      <c r="G2702" s="9" t="s">
        <v>3911</v>
      </c>
      <c r="H2702" s="9" t="s">
        <v>7810</v>
      </c>
      <c r="I2702" s="9">
        <v>472.892</v>
      </c>
      <c r="J2702" s="9">
        <v>108766</v>
      </c>
      <c r="K2702" s="9">
        <v>212.82</v>
      </c>
      <c r="L2702" s="9">
        <v>97.8</v>
      </c>
      <c r="M2702" s="9">
        <v>0.70099999999999996</v>
      </c>
      <c r="N2702" s="9">
        <v>7.03</v>
      </c>
      <c r="O2702" s="9">
        <v>226867.5037</v>
      </c>
      <c r="P2702" s="9">
        <v>225987.55017</v>
      </c>
      <c r="Q2702" s="9">
        <v>17737.68</v>
      </c>
      <c r="R2702" s="12">
        <f>J2702*VLOOKUP(C2702,'Projeto Básico'!A:F,6,FALSE)</f>
        <v>290.60303006597445</v>
      </c>
    </row>
    <row r="2703" spans="1:18">
      <c r="A2703" t="str">
        <f t="shared" si="42"/>
        <v>PaulistaPB</v>
      </c>
      <c r="B2703" s="21" t="s">
        <v>7437</v>
      </c>
      <c r="C2703" s="22" t="s">
        <v>28</v>
      </c>
      <c r="D2703" s="22" t="s">
        <v>133</v>
      </c>
      <c r="E2703" s="9" t="s">
        <v>7811</v>
      </c>
      <c r="F2703" s="9">
        <v>2510907</v>
      </c>
      <c r="G2703" s="9" t="s">
        <v>7812</v>
      </c>
      <c r="H2703" s="9" t="s">
        <v>7813</v>
      </c>
      <c r="I2703" s="9">
        <v>577.37900000000002</v>
      </c>
      <c r="J2703" s="9">
        <v>12411</v>
      </c>
      <c r="K2703" s="9">
        <v>20.43</v>
      </c>
      <c r="L2703" s="9">
        <v>96</v>
      </c>
      <c r="M2703" s="9">
        <v>0.58699999999999997</v>
      </c>
      <c r="N2703" s="9" t="s">
        <v>151</v>
      </c>
      <c r="O2703" s="9">
        <v>29614.916649999999</v>
      </c>
      <c r="P2703" s="9">
        <v>26236.870760000002</v>
      </c>
      <c r="Q2703" s="9">
        <v>11591.68</v>
      </c>
      <c r="R2703" s="12">
        <f>J2703*VLOOKUP(C2703,'Projeto Básico'!A:F,6,FALSE)</f>
        <v>33.159941582376931</v>
      </c>
    </row>
    <row r="2704" spans="1:18">
      <c r="A2704" t="str">
        <f t="shared" si="42"/>
        <v>Pedra BrancaPB</v>
      </c>
      <c r="B2704" s="21" t="s">
        <v>7437</v>
      </c>
      <c r="C2704" s="22" t="s">
        <v>28</v>
      </c>
      <c r="D2704" s="22" t="s">
        <v>133</v>
      </c>
      <c r="E2704" s="9" t="s">
        <v>2311</v>
      </c>
      <c r="F2704" s="9">
        <v>2511004</v>
      </c>
      <c r="G2704" s="9" t="s">
        <v>2312</v>
      </c>
      <c r="H2704" s="9" t="s">
        <v>7814</v>
      </c>
      <c r="I2704" s="9">
        <v>116.873</v>
      </c>
      <c r="J2704" s="9">
        <v>3802</v>
      </c>
      <c r="K2704" s="9">
        <v>32.950000000000003</v>
      </c>
      <c r="L2704" s="9">
        <v>97.9</v>
      </c>
      <c r="M2704" s="9">
        <v>0.59899999999999998</v>
      </c>
      <c r="N2704" s="9" t="s">
        <v>151</v>
      </c>
      <c r="O2704" s="9">
        <v>18336.035639999998</v>
      </c>
      <c r="P2704" s="9">
        <v>18809.660080000001</v>
      </c>
      <c r="Q2704" s="9">
        <v>9305.67</v>
      </c>
      <c r="R2704" s="12">
        <f>J2704*VLOOKUP(C2704,'Projeto Básico'!A:F,6,FALSE)</f>
        <v>10.158254604479662</v>
      </c>
    </row>
    <row r="2705" spans="1:18">
      <c r="A2705" t="str">
        <f t="shared" si="42"/>
        <v>Pedra LavradaPB</v>
      </c>
      <c r="B2705" s="21" t="s">
        <v>7437</v>
      </c>
      <c r="C2705" s="22" t="s">
        <v>28</v>
      </c>
      <c r="D2705" s="22" t="s">
        <v>133</v>
      </c>
      <c r="E2705" s="9" t="s">
        <v>7815</v>
      </c>
      <c r="F2705" s="9">
        <v>2511103</v>
      </c>
      <c r="G2705" s="9" t="s">
        <v>7816</v>
      </c>
      <c r="H2705" s="9" t="s">
        <v>7817</v>
      </c>
      <c r="I2705" s="9">
        <v>335.61500000000001</v>
      </c>
      <c r="J2705" s="9">
        <v>7954</v>
      </c>
      <c r="K2705" s="9">
        <v>21.26</v>
      </c>
      <c r="L2705" s="9">
        <v>98.8</v>
      </c>
      <c r="M2705" s="9">
        <v>0.57399999999999995</v>
      </c>
      <c r="N2705" s="9">
        <v>27.03</v>
      </c>
      <c r="O2705" s="9">
        <v>21632.121319999998</v>
      </c>
      <c r="P2705" s="9">
        <v>21186.900969999999</v>
      </c>
      <c r="Q2705" s="9">
        <v>9360.6</v>
      </c>
      <c r="R2705" s="12">
        <f>J2705*VLOOKUP(C2705,'Projeto Básico'!A:F,6,FALSE)</f>
        <v>21.251645745405373</v>
      </c>
    </row>
    <row r="2706" spans="1:18">
      <c r="A2706" t="str">
        <f t="shared" si="42"/>
        <v>Pedras de FogoPB</v>
      </c>
      <c r="B2706" s="21" t="s">
        <v>7437</v>
      </c>
      <c r="C2706" s="22" t="s">
        <v>28</v>
      </c>
      <c r="D2706" s="22" t="s">
        <v>133</v>
      </c>
      <c r="E2706" s="9" t="s">
        <v>7818</v>
      </c>
      <c r="F2706" s="9">
        <v>2511202</v>
      </c>
      <c r="G2706" s="9" t="s">
        <v>7819</v>
      </c>
      <c r="H2706" s="9" t="s">
        <v>7820</v>
      </c>
      <c r="I2706" s="9">
        <v>406.72899999999998</v>
      </c>
      <c r="J2706" s="9">
        <v>28607</v>
      </c>
      <c r="K2706" s="9">
        <v>67.510000000000005</v>
      </c>
      <c r="L2706" s="9">
        <v>96.8</v>
      </c>
      <c r="M2706" s="9">
        <v>0.59</v>
      </c>
      <c r="N2706" s="9">
        <v>17.350000000000001</v>
      </c>
      <c r="O2706" s="9">
        <v>82425.275129999995</v>
      </c>
      <c r="P2706" s="9">
        <v>90968.140700000004</v>
      </c>
      <c r="Q2706" s="9">
        <v>18838.47</v>
      </c>
      <c r="R2706" s="12">
        <f>J2706*VLOOKUP(C2706,'Projeto Básico'!A:F,6,FALSE)</f>
        <v>76.432716851748992</v>
      </c>
    </row>
    <row r="2707" spans="1:18">
      <c r="A2707" t="str">
        <f t="shared" si="42"/>
        <v>PiancóPB</v>
      </c>
      <c r="B2707" s="21" t="s">
        <v>7437</v>
      </c>
      <c r="C2707" s="22" t="s">
        <v>28</v>
      </c>
      <c r="D2707" s="22" t="s">
        <v>133</v>
      </c>
      <c r="E2707" s="9" t="s">
        <v>7821</v>
      </c>
      <c r="F2707" s="9">
        <v>2511301</v>
      </c>
      <c r="G2707" s="9" t="s">
        <v>7822</v>
      </c>
      <c r="H2707" s="9" t="s">
        <v>7823</v>
      </c>
      <c r="I2707" s="9">
        <v>576.98599999999999</v>
      </c>
      <c r="J2707" s="9">
        <v>16147</v>
      </c>
      <c r="K2707" s="9">
        <v>27.38</v>
      </c>
      <c r="L2707" s="9">
        <v>97.4</v>
      </c>
      <c r="M2707" s="9">
        <v>0.621</v>
      </c>
      <c r="N2707" s="9">
        <v>22.73</v>
      </c>
      <c r="O2707" s="9">
        <v>47975.822200000002</v>
      </c>
      <c r="P2707" s="9">
        <v>45731.163339999999</v>
      </c>
      <c r="Q2707" s="9">
        <v>11810.68</v>
      </c>
      <c r="R2707" s="12">
        <f>J2707*VLOOKUP(C2707,'Projeto Básico'!A:F,6,FALSE)</f>
        <v>43.141856154269618</v>
      </c>
    </row>
    <row r="2708" spans="1:18">
      <c r="A2708" t="str">
        <f t="shared" si="42"/>
        <v>PicuíPB</v>
      </c>
      <c r="B2708" s="21" t="s">
        <v>7437</v>
      </c>
      <c r="C2708" s="22" t="s">
        <v>28</v>
      </c>
      <c r="D2708" s="22" t="s">
        <v>133</v>
      </c>
      <c r="E2708" s="9" t="s">
        <v>7824</v>
      </c>
      <c r="F2708" s="9">
        <v>2511400</v>
      </c>
      <c r="G2708" s="9" t="s">
        <v>7825</v>
      </c>
      <c r="H2708" s="9" t="s">
        <v>7826</v>
      </c>
      <c r="I2708" s="9">
        <v>667.71400000000006</v>
      </c>
      <c r="J2708" s="9">
        <v>18737</v>
      </c>
      <c r="K2708" s="9">
        <v>27.54</v>
      </c>
      <c r="L2708" s="9">
        <v>97.7</v>
      </c>
      <c r="M2708" s="9">
        <v>0.60799999999999998</v>
      </c>
      <c r="N2708" s="9">
        <v>27.24</v>
      </c>
      <c r="O2708" s="9">
        <v>45051.775529999999</v>
      </c>
      <c r="P2708" s="9">
        <v>44246.054250000001</v>
      </c>
      <c r="Q2708" s="9">
        <v>10919.1</v>
      </c>
      <c r="R2708" s="12">
        <f>J2708*VLOOKUP(C2708,'Projeto Básico'!A:F,6,FALSE)</f>
        <v>50.061866523970387</v>
      </c>
    </row>
    <row r="2709" spans="1:18">
      <c r="A2709" t="str">
        <f t="shared" si="42"/>
        <v>PilarPB</v>
      </c>
      <c r="B2709" s="21" t="s">
        <v>7437</v>
      </c>
      <c r="C2709" s="22" t="s">
        <v>28</v>
      </c>
      <c r="D2709" s="22" t="s">
        <v>133</v>
      </c>
      <c r="E2709" s="9" t="s">
        <v>357</v>
      </c>
      <c r="F2709" s="9">
        <v>2511509</v>
      </c>
      <c r="G2709" s="9" t="s">
        <v>358</v>
      </c>
      <c r="H2709" s="9" t="s">
        <v>7827</v>
      </c>
      <c r="I2709" s="9">
        <v>103.306</v>
      </c>
      <c r="J2709" s="9">
        <v>12036</v>
      </c>
      <c r="K2709" s="9">
        <v>109.29</v>
      </c>
      <c r="L2709" s="9">
        <v>97.2</v>
      </c>
      <c r="M2709" s="9">
        <v>0.57899999999999996</v>
      </c>
      <c r="N2709" s="9">
        <v>10.15</v>
      </c>
      <c r="O2709" s="9">
        <v>24056.26108</v>
      </c>
      <c r="P2709" s="9">
        <v>21527.337009999999</v>
      </c>
      <c r="Q2709" s="9">
        <v>9413.17</v>
      </c>
      <c r="R2709" s="12">
        <f>J2709*VLOOKUP(C2709,'Projeto Básico'!A:F,6,FALSE)</f>
        <v>32.158009579041874</v>
      </c>
    </row>
    <row r="2710" spans="1:18">
      <c r="A2710" t="str">
        <f t="shared" si="42"/>
        <v>PilõesPB</v>
      </c>
      <c r="B2710" s="21" t="s">
        <v>7437</v>
      </c>
      <c r="C2710" s="22" t="s">
        <v>28</v>
      </c>
      <c r="D2710" s="22" t="s">
        <v>133</v>
      </c>
      <c r="E2710" s="9" t="s">
        <v>7828</v>
      </c>
      <c r="F2710" s="9">
        <v>2511608</v>
      </c>
      <c r="G2710" s="9" t="s">
        <v>7829</v>
      </c>
      <c r="H2710" s="9" t="s">
        <v>7830</v>
      </c>
      <c r="I2710" s="9">
        <v>65.573999999999998</v>
      </c>
      <c r="J2710" s="9">
        <v>6518</v>
      </c>
      <c r="K2710" s="9">
        <v>108.28</v>
      </c>
      <c r="L2710" s="9">
        <v>97.5</v>
      </c>
      <c r="M2710" s="9">
        <v>0.56000000000000005</v>
      </c>
      <c r="N2710" s="9">
        <v>6.67</v>
      </c>
      <c r="O2710" s="9">
        <v>22900.239320000001</v>
      </c>
      <c r="P2710" s="9">
        <v>20176.906630000001</v>
      </c>
      <c r="Q2710" s="9">
        <v>12818.87</v>
      </c>
      <c r="R2710" s="12">
        <f>J2710*VLOOKUP(C2710,'Projeto Básico'!A:F,6,FALSE)</f>
        <v>17.414914127301007</v>
      </c>
    </row>
    <row r="2711" spans="1:18">
      <c r="A2711" t="str">
        <f t="shared" si="42"/>
        <v>PilõezinhosPB</v>
      </c>
      <c r="B2711" s="21" t="s">
        <v>7437</v>
      </c>
      <c r="C2711" s="22" t="s">
        <v>28</v>
      </c>
      <c r="D2711" s="22" t="s">
        <v>133</v>
      </c>
      <c r="E2711" s="9" t="s">
        <v>7831</v>
      </c>
      <c r="F2711" s="9">
        <v>2511707</v>
      </c>
      <c r="G2711" s="9" t="s">
        <v>7832</v>
      </c>
      <c r="H2711" s="9" t="s">
        <v>7833</v>
      </c>
      <c r="I2711" s="9">
        <v>40.908000000000001</v>
      </c>
      <c r="J2711" s="9">
        <v>4937</v>
      </c>
      <c r="K2711" s="9">
        <v>117.42</v>
      </c>
      <c r="L2711" s="9">
        <v>96</v>
      </c>
      <c r="M2711" s="9">
        <v>0.56399999999999995</v>
      </c>
      <c r="N2711" s="9">
        <v>27.03</v>
      </c>
      <c r="O2711" s="9">
        <v>12849.96003</v>
      </c>
      <c r="P2711" s="9">
        <v>11686.60029</v>
      </c>
      <c r="Q2711" s="9">
        <v>10800.85</v>
      </c>
      <c r="R2711" s="12">
        <f>J2711*VLOOKUP(C2711,'Projeto Básico'!A:F,6,FALSE)</f>
        <v>13.190768801240424</v>
      </c>
    </row>
    <row r="2712" spans="1:18">
      <c r="A2712" t="str">
        <f t="shared" si="42"/>
        <v>PirpiritubaPB</v>
      </c>
      <c r="B2712" s="21" t="s">
        <v>7437</v>
      </c>
      <c r="C2712" s="22" t="s">
        <v>28</v>
      </c>
      <c r="D2712" s="22" t="s">
        <v>133</v>
      </c>
      <c r="E2712" s="9" t="s">
        <v>7834</v>
      </c>
      <c r="F2712" s="9">
        <v>2511806</v>
      </c>
      <c r="G2712" s="9" t="s">
        <v>7835</v>
      </c>
      <c r="H2712" s="9" t="s">
        <v>7836</v>
      </c>
      <c r="I2712" s="9">
        <v>80.671999999999997</v>
      </c>
      <c r="J2712" s="9">
        <v>10590</v>
      </c>
      <c r="K2712" s="9">
        <v>129.33000000000001</v>
      </c>
      <c r="L2712" s="9">
        <v>96.6</v>
      </c>
      <c r="M2712" s="9">
        <v>0.59499999999999997</v>
      </c>
      <c r="N2712" s="9">
        <v>20.98</v>
      </c>
      <c r="O2712" s="9">
        <v>28020.315119999999</v>
      </c>
      <c r="P2712" s="9">
        <v>19178.276160000001</v>
      </c>
      <c r="Q2712" s="9">
        <v>8557.5</v>
      </c>
      <c r="R2712" s="12">
        <f>J2712*VLOOKUP(C2712,'Projeto Básico'!A:F,6,FALSE)</f>
        <v>28.294559774181909</v>
      </c>
    </row>
    <row r="2713" spans="1:18">
      <c r="A2713" t="str">
        <f t="shared" si="42"/>
        <v>PitimbuPB</v>
      </c>
      <c r="B2713" s="21" t="s">
        <v>7437</v>
      </c>
      <c r="C2713" s="22" t="s">
        <v>28</v>
      </c>
      <c r="D2713" s="22" t="s">
        <v>133</v>
      </c>
      <c r="E2713" s="9" t="s">
        <v>7837</v>
      </c>
      <c r="F2713" s="9">
        <v>2511905</v>
      </c>
      <c r="G2713" s="9" t="s">
        <v>7838</v>
      </c>
      <c r="H2713" s="9" t="s">
        <v>7839</v>
      </c>
      <c r="I2713" s="9">
        <v>135.80099999999999</v>
      </c>
      <c r="J2713" s="9">
        <v>19478</v>
      </c>
      <c r="K2713" s="9">
        <v>124.78</v>
      </c>
      <c r="L2713" s="9">
        <v>97.3</v>
      </c>
      <c r="M2713" s="9">
        <v>0.56999999999999995</v>
      </c>
      <c r="N2713" s="9">
        <v>6.87</v>
      </c>
      <c r="O2713" s="9">
        <v>6368.2161800000003</v>
      </c>
      <c r="P2713" s="9">
        <v>4665.9915799999999</v>
      </c>
      <c r="Q2713" s="9">
        <v>19484.919999999998</v>
      </c>
      <c r="R2713" s="12">
        <f>J2713*VLOOKUP(C2713,'Projeto Básico'!A:F,6,FALSE)</f>
        <v>52.04168416256045</v>
      </c>
    </row>
    <row r="2714" spans="1:18">
      <c r="A2714" t="str">
        <f t="shared" si="42"/>
        <v>PocinhosPB</v>
      </c>
      <c r="B2714" s="21" t="s">
        <v>7437</v>
      </c>
      <c r="C2714" s="22" t="s">
        <v>28</v>
      </c>
      <c r="D2714" s="22" t="s">
        <v>133</v>
      </c>
      <c r="E2714" s="9" t="s">
        <v>7840</v>
      </c>
      <c r="F2714" s="9">
        <v>2512002</v>
      </c>
      <c r="G2714" s="9" t="s">
        <v>7841</v>
      </c>
      <c r="H2714" s="9" t="s">
        <v>7842</v>
      </c>
      <c r="I2714" s="9">
        <v>623.96699999999998</v>
      </c>
      <c r="J2714" s="9">
        <v>18848</v>
      </c>
      <c r="K2714" s="9">
        <v>27.12</v>
      </c>
      <c r="L2714" s="9">
        <v>98.2</v>
      </c>
      <c r="M2714" s="9">
        <v>0.59099999999999997</v>
      </c>
      <c r="N2714" s="9">
        <v>14.23</v>
      </c>
      <c r="O2714" s="9">
        <v>40251.139719999999</v>
      </c>
      <c r="P2714" s="9">
        <v>39104.89791</v>
      </c>
      <c r="Q2714" s="9">
        <v>14509.96</v>
      </c>
      <c r="R2714" s="12">
        <f>J2714*VLOOKUP(C2714,'Projeto Básico'!A:F,6,FALSE)</f>
        <v>50.358438396957567</v>
      </c>
    </row>
    <row r="2715" spans="1:18">
      <c r="A2715" t="str">
        <f t="shared" si="42"/>
        <v>Poço DantasPB</v>
      </c>
      <c r="B2715" s="21" t="s">
        <v>7437</v>
      </c>
      <c r="C2715" s="22" t="s">
        <v>28</v>
      </c>
      <c r="D2715" s="22" t="s">
        <v>133</v>
      </c>
      <c r="E2715" s="9" t="s">
        <v>7843</v>
      </c>
      <c r="F2715" s="9">
        <v>2512036</v>
      </c>
      <c r="G2715" s="9" t="s">
        <v>7844</v>
      </c>
      <c r="H2715" s="9" t="s">
        <v>7845</v>
      </c>
      <c r="I2715" s="9">
        <v>97.757999999999996</v>
      </c>
      <c r="J2715" s="9">
        <v>3877</v>
      </c>
      <c r="K2715" s="9">
        <v>38.57</v>
      </c>
      <c r="L2715" s="9">
        <v>98.4</v>
      </c>
      <c r="M2715" s="9">
        <v>0.52500000000000002</v>
      </c>
      <c r="N2715" s="9" t="s">
        <v>151</v>
      </c>
      <c r="O2715" s="9">
        <v>19054.232349999998</v>
      </c>
      <c r="P2715" s="9">
        <v>18118.64085</v>
      </c>
      <c r="Q2715" s="9">
        <v>9340.5499999999993</v>
      </c>
      <c r="R2715" s="12">
        <f>J2715*VLOOKUP(C2715,'Projeto Básico'!A:F,6,FALSE)</f>
        <v>10.358641005146673</v>
      </c>
    </row>
    <row r="2716" spans="1:18">
      <c r="A2716" t="str">
        <f t="shared" si="42"/>
        <v>Poço de José de MouraPB</v>
      </c>
      <c r="B2716" s="21" t="s">
        <v>7437</v>
      </c>
      <c r="C2716" s="22" t="s">
        <v>28</v>
      </c>
      <c r="D2716" s="22" t="s">
        <v>133</v>
      </c>
      <c r="E2716" s="9" t="s">
        <v>7846</v>
      </c>
      <c r="F2716" s="9">
        <v>2512077</v>
      </c>
      <c r="G2716" s="9" t="s">
        <v>7847</v>
      </c>
      <c r="H2716" s="9" t="s">
        <v>7848</v>
      </c>
      <c r="I2716" s="9">
        <v>94.646000000000001</v>
      </c>
      <c r="J2716" s="9">
        <v>4366</v>
      </c>
      <c r="K2716" s="9">
        <v>39.4</v>
      </c>
      <c r="L2716" s="9">
        <v>98.5</v>
      </c>
      <c r="M2716" s="9">
        <v>0.61199999999999999</v>
      </c>
      <c r="N2716" s="9" t="s">
        <v>151</v>
      </c>
      <c r="O2716" s="9">
        <v>20162.4889</v>
      </c>
      <c r="P2716" s="9">
        <v>18651.096509999999</v>
      </c>
      <c r="Q2716" s="9">
        <v>10202.67</v>
      </c>
      <c r="R2716" s="12">
        <f>J2716*VLOOKUP(C2716,'Projeto Básico'!A:F,6,FALSE)</f>
        <v>11.665160337495582</v>
      </c>
    </row>
    <row r="2717" spans="1:18">
      <c r="A2717" t="str">
        <f t="shared" si="42"/>
        <v>PombalPB</v>
      </c>
      <c r="B2717" s="21" t="s">
        <v>7437</v>
      </c>
      <c r="C2717" s="22" t="s">
        <v>28</v>
      </c>
      <c r="D2717" s="22" t="s">
        <v>133</v>
      </c>
      <c r="E2717" s="9" t="s">
        <v>7849</v>
      </c>
      <c r="F2717" s="9">
        <v>2512101</v>
      </c>
      <c r="G2717" s="9" t="s">
        <v>1645</v>
      </c>
      <c r="H2717" s="9" t="s">
        <v>7850</v>
      </c>
      <c r="I2717" s="9">
        <v>894.09900000000005</v>
      </c>
      <c r="J2717" s="9">
        <v>32803</v>
      </c>
      <c r="K2717" s="9">
        <v>36.130000000000003</v>
      </c>
      <c r="L2717" s="9">
        <v>95.4</v>
      </c>
      <c r="M2717" s="9">
        <v>0.63400000000000001</v>
      </c>
      <c r="N2717" s="9">
        <v>7.3</v>
      </c>
      <c r="O2717" s="9">
        <v>64615.368820000003</v>
      </c>
      <c r="P2717" s="9">
        <v>59217.994760000001</v>
      </c>
      <c r="Q2717" s="9">
        <v>12998.29</v>
      </c>
      <c r="R2717" s="12">
        <f>J2717*VLOOKUP(C2717,'Projeto Básico'!A:F,6,FALSE)</f>
        <v>87.643668014399353</v>
      </c>
    </row>
    <row r="2718" spans="1:18">
      <c r="A2718" t="str">
        <f t="shared" si="42"/>
        <v>PrataPB</v>
      </c>
      <c r="B2718" s="21" t="s">
        <v>7437</v>
      </c>
      <c r="C2718" s="22" t="s">
        <v>28</v>
      </c>
      <c r="D2718" s="22" t="s">
        <v>133</v>
      </c>
      <c r="E2718" s="9" t="s">
        <v>6393</v>
      </c>
      <c r="F2718" s="9">
        <v>2512200</v>
      </c>
      <c r="G2718" s="9" t="s">
        <v>7851</v>
      </c>
      <c r="H2718" s="9" t="s">
        <v>7852</v>
      </c>
      <c r="I2718" s="9">
        <v>201.78800000000001</v>
      </c>
      <c r="J2718" s="9">
        <v>4265</v>
      </c>
      <c r="K2718" s="9">
        <v>20.07</v>
      </c>
      <c r="L2718" s="9">
        <v>98.9</v>
      </c>
      <c r="M2718" s="9">
        <v>0.60799999999999998</v>
      </c>
      <c r="N2718" s="9">
        <v>18.18</v>
      </c>
      <c r="O2718" s="9">
        <v>14888.45801</v>
      </c>
      <c r="P2718" s="9">
        <v>14720.93381</v>
      </c>
      <c r="Q2718" s="9">
        <v>13834.21</v>
      </c>
      <c r="R2718" s="12">
        <f>J2718*VLOOKUP(C2718,'Projeto Básico'!A:F,6,FALSE)</f>
        <v>11.395306651264008</v>
      </c>
    </row>
    <row r="2719" spans="1:18">
      <c r="A2719" t="str">
        <f t="shared" si="42"/>
        <v>Princesa IsabelPB</v>
      </c>
      <c r="B2719" s="21" t="s">
        <v>7437</v>
      </c>
      <c r="C2719" s="22" t="s">
        <v>28</v>
      </c>
      <c r="D2719" s="22" t="s">
        <v>133</v>
      </c>
      <c r="E2719" s="9" t="s">
        <v>7853</v>
      </c>
      <c r="F2719" s="9">
        <v>2512309</v>
      </c>
      <c r="G2719" s="9" t="s">
        <v>7854</v>
      </c>
      <c r="H2719" s="9" t="s">
        <v>7855</v>
      </c>
      <c r="I2719" s="9">
        <v>368.56900000000002</v>
      </c>
      <c r="J2719" s="9">
        <v>23749</v>
      </c>
      <c r="K2719" s="9">
        <v>57.84</v>
      </c>
      <c r="L2719" s="9">
        <v>95.7</v>
      </c>
      <c r="M2719" s="9">
        <v>0.60599999999999998</v>
      </c>
      <c r="N2719" s="9">
        <v>6.99</v>
      </c>
      <c r="O2719" s="9">
        <v>44942.716419999997</v>
      </c>
      <c r="P2719" s="9">
        <v>44734.595110000002</v>
      </c>
      <c r="Q2719" s="9">
        <v>10842.03</v>
      </c>
      <c r="R2719" s="12">
        <f>J2719*VLOOKUP(C2719,'Projeto Básico'!A:F,6,FALSE)</f>
        <v>63.453021725877825</v>
      </c>
    </row>
    <row r="2720" spans="1:18">
      <c r="A2720" t="str">
        <f t="shared" si="42"/>
        <v>PuxinanãPB</v>
      </c>
      <c r="B2720" s="21" t="s">
        <v>7437</v>
      </c>
      <c r="C2720" s="22" t="s">
        <v>28</v>
      </c>
      <c r="D2720" s="22" t="s">
        <v>133</v>
      </c>
      <c r="E2720" s="9" t="s">
        <v>7856</v>
      </c>
      <c r="F2720" s="9">
        <v>2512408</v>
      </c>
      <c r="G2720" s="9" t="s">
        <v>7857</v>
      </c>
      <c r="H2720" s="9" t="s">
        <v>7858</v>
      </c>
      <c r="I2720" s="9">
        <v>71.117999999999995</v>
      </c>
      <c r="J2720" s="9">
        <v>13801</v>
      </c>
      <c r="K2720" s="9">
        <v>177.81</v>
      </c>
      <c r="L2720" s="9">
        <v>98.4</v>
      </c>
      <c r="M2720" s="9">
        <v>0.61699999999999999</v>
      </c>
      <c r="N2720" s="9">
        <v>13.16</v>
      </c>
      <c r="O2720" s="9">
        <v>27068.27521</v>
      </c>
      <c r="P2720" s="9">
        <v>24461.336869999999</v>
      </c>
      <c r="Q2720" s="9">
        <v>8844.64</v>
      </c>
      <c r="R2720" s="12">
        <f>J2720*VLOOKUP(C2720,'Projeto Básico'!A:F,6,FALSE)</f>
        <v>36.873769541405522</v>
      </c>
    </row>
    <row r="2721" spans="1:18">
      <c r="A2721" t="str">
        <f t="shared" si="42"/>
        <v>QueimadasPB</v>
      </c>
      <c r="B2721" s="21" t="s">
        <v>7437</v>
      </c>
      <c r="C2721" s="22" t="s">
        <v>28</v>
      </c>
      <c r="D2721" s="22" t="s">
        <v>133</v>
      </c>
      <c r="E2721" s="9" t="s">
        <v>1616</v>
      </c>
      <c r="F2721" s="9">
        <v>2512507</v>
      </c>
      <c r="G2721" s="9" t="s">
        <v>1617</v>
      </c>
      <c r="H2721" s="9" t="s">
        <v>7859</v>
      </c>
      <c r="I2721" s="9">
        <v>402.74799999999999</v>
      </c>
      <c r="J2721" s="9">
        <v>44388</v>
      </c>
      <c r="K2721" s="9">
        <v>102.17</v>
      </c>
      <c r="L2721" s="9">
        <v>96.6</v>
      </c>
      <c r="M2721" s="9">
        <v>0.60799999999999998</v>
      </c>
      <c r="N2721" s="9">
        <v>24.65</v>
      </c>
      <c r="O2721" s="9">
        <v>92727.233429999993</v>
      </c>
      <c r="P2721" s="9">
        <v>83188.316999999995</v>
      </c>
      <c r="Q2721" s="9">
        <v>11976.17</v>
      </c>
      <c r="R2721" s="12">
        <f>J2721*VLOOKUP(C2721,'Projeto Básico'!A:F,6,FALSE)</f>
        <v>118.5966873707636</v>
      </c>
    </row>
    <row r="2722" spans="1:18">
      <c r="A2722" t="str">
        <f t="shared" si="42"/>
        <v>QuixabaPB</v>
      </c>
      <c r="B2722" s="21" t="s">
        <v>7437</v>
      </c>
      <c r="C2722" s="22" t="s">
        <v>28</v>
      </c>
      <c r="D2722" s="22" t="s">
        <v>133</v>
      </c>
      <c r="E2722" s="9" t="s">
        <v>7860</v>
      </c>
      <c r="F2722" s="9">
        <v>2512606</v>
      </c>
      <c r="G2722" s="9" t="s">
        <v>7861</v>
      </c>
      <c r="H2722" s="9" t="s">
        <v>7862</v>
      </c>
      <c r="I2722" s="9">
        <v>147.15799999999999</v>
      </c>
      <c r="J2722" s="9">
        <v>2009</v>
      </c>
      <c r="K2722" s="9">
        <v>10.84</v>
      </c>
      <c r="L2722" s="9">
        <v>99</v>
      </c>
      <c r="M2722" s="9">
        <v>0.622</v>
      </c>
      <c r="N2722" s="9" t="s">
        <v>151</v>
      </c>
      <c r="O2722" s="9">
        <v>13157.62161</v>
      </c>
      <c r="P2722" s="9">
        <v>11611.553180000001</v>
      </c>
      <c r="Q2722" s="9">
        <v>11839.89</v>
      </c>
      <c r="R2722" s="12">
        <f>J2722*VLOOKUP(C2722,'Projeto Básico'!A:F,6,FALSE)</f>
        <v>5.3676837192003264</v>
      </c>
    </row>
    <row r="2723" spans="1:18">
      <c r="A2723" t="str">
        <f t="shared" si="42"/>
        <v>RemígioPB</v>
      </c>
      <c r="B2723" s="21" t="s">
        <v>7437</v>
      </c>
      <c r="C2723" s="22" t="s">
        <v>28</v>
      </c>
      <c r="D2723" s="22" t="s">
        <v>133</v>
      </c>
      <c r="E2723" s="9" t="s">
        <v>7863</v>
      </c>
      <c r="F2723" s="9">
        <v>2512705</v>
      </c>
      <c r="G2723" s="9" t="s">
        <v>7864</v>
      </c>
      <c r="H2723" s="9" t="s">
        <v>7865</v>
      </c>
      <c r="I2723" s="9">
        <v>183.459</v>
      </c>
      <c r="J2723" s="9">
        <v>19973</v>
      </c>
      <c r="K2723" s="9">
        <v>98.77</v>
      </c>
      <c r="L2723" s="9">
        <v>97.1</v>
      </c>
      <c r="M2723" s="9">
        <v>0.60699999999999998</v>
      </c>
      <c r="N2723" s="9">
        <v>7.43</v>
      </c>
      <c r="O2723" s="9">
        <v>41987.945140000003</v>
      </c>
      <c r="P2723" s="9">
        <v>38604.955020000001</v>
      </c>
      <c r="Q2723" s="9">
        <v>8819.3700000000008</v>
      </c>
      <c r="R2723" s="12">
        <f>J2723*VLOOKUP(C2723,'Projeto Básico'!A:F,6,FALSE)</f>
        <v>53.364234406962723</v>
      </c>
    </row>
    <row r="2724" spans="1:18">
      <c r="A2724" t="str">
        <f t="shared" si="42"/>
        <v>Pedro RégisPB</v>
      </c>
      <c r="B2724" s="21" t="s">
        <v>7437</v>
      </c>
      <c r="C2724" s="22" t="s">
        <v>28</v>
      </c>
      <c r="D2724" s="22" t="s">
        <v>133</v>
      </c>
      <c r="E2724" s="9" t="s">
        <v>7866</v>
      </c>
      <c r="F2724" s="9">
        <v>2512721</v>
      </c>
      <c r="G2724" s="9" t="s">
        <v>7867</v>
      </c>
      <c r="H2724" s="9" t="s">
        <v>7868</v>
      </c>
      <c r="I2724" s="9">
        <v>74.215999999999994</v>
      </c>
      <c r="J2724" s="9">
        <v>6139</v>
      </c>
      <c r="K2724" s="9">
        <v>78.37</v>
      </c>
      <c r="L2724" s="9">
        <v>99.1</v>
      </c>
      <c r="M2724" s="9">
        <v>0.54200000000000004</v>
      </c>
      <c r="N2724" s="9" t="s">
        <v>151</v>
      </c>
      <c r="O2724" s="9">
        <v>17085.399669999999</v>
      </c>
      <c r="P2724" s="9">
        <v>15177.9529</v>
      </c>
      <c r="Q2724" s="9">
        <v>8569.7999999999993</v>
      </c>
      <c r="R2724" s="12">
        <f>J2724*VLOOKUP(C2724,'Projeto Básico'!A:F,6,FALSE)</f>
        <v>16.402294849263715</v>
      </c>
    </row>
    <row r="2725" spans="1:18">
      <c r="A2725" t="str">
        <f t="shared" si="42"/>
        <v>RiachãoPB</v>
      </c>
      <c r="B2725" s="21" t="s">
        <v>7437</v>
      </c>
      <c r="C2725" s="22" t="s">
        <v>28</v>
      </c>
      <c r="D2725" s="22" t="s">
        <v>133</v>
      </c>
      <c r="E2725" s="9" t="s">
        <v>3844</v>
      </c>
      <c r="F2725" s="9">
        <v>2512747</v>
      </c>
      <c r="G2725" s="9" t="s">
        <v>3845</v>
      </c>
      <c r="H2725" s="9" t="s">
        <v>7869</v>
      </c>
      <c r="I2725" s="9">
        <v>85.290999999999997</v>
      </c>
      <c r="J2725" s="9">
        <v>3650</v>
      </c>
      <c r="K2725" s="9">
        <v>36.229999999999997</v>
      </c>
      <c r="L2725" s="9">
        <v>98.8</v>
      </c>
      <c r="M2725" s="9">
        <v>0.57399999999999995</v>
      </c>
      <c r="N2725" s="9" t="s">
        <v>151</v>
      </c>
      <c r="O2725" s="9">
        <v>14901.067429999999</v>
      </c>
      <c r="P2725" s="9">
        <v>13064.44227</v>
      </c>
      <c r="Q2725" s="9">
        <v>9317.27</v>
      </c>
      <c r="R2725" s="12">
        <f>J2725*VLOOKUP(C2725,'Projeto Básico'!A:F,6,FALSE)</f>
        <v>9.7521381657945199</v>
      </c>
    </row>
    <row r="2726" spans="1:18">
      <c r="A2726" t="str">
        <f t="shared" si="42"/>
        <v>Riachão do BacamartePB</v>
      </c>
      <c r="B2726" s="21" t="s">
        <v>7437</v>
      </c>
      <c r="C2726" s="22" t="s">
        <v>28</v>
      </c>
      <c r="D2726" s="22" t="s">
        <v>133</v>
      </c>
      <c r="E2726" s="9" t="s">
        <v>7870</v>
      </c>
      <c r="F2726" s="9">
        <v>2512754</v>
      </c>
      <c r="G2726" s="9" t="s">
        <v>7871</v>
      </c>
      <c r="H2726" s="9" t="s">
        <v>7872</v>
      </c>
      <c r="I2726" s="9">
        <v>40.280999999999999</v>
      </c>
      <c r="J2726" s="9">
        <v>4562</v>
      </c>
      <c r="K2726" s="9">
        <v>111.13</v>
      </c>
      <c r="L2726" s="9">
        <v>96.9</v>
      </c>
      <c r="M2726" s="9">
        <v>0.55300000000000005</v>
      </c>
      <c r="N2726" s="9">
        <v>17.54</v>
      </c>
      <c r="O2726" s="9">
        <v>14834.55414</v>
      </c>
      <c r="P2726" s="9">
        <v>12915.174080000001</v>
      </c>
      <c r="Q2726" s="9">
        <v>10365.43</v>
      </c>
      <c r="R2726" s="12">
        <f>J2726*VLOOKUP(C2726,'Projeto Básico'!A:F,6,FALSE)</f>
        <v>12.18883679790537</v>
      </c>
    </row>
    <row r="2727" spans="1:18">
      <c r="A2727" t="str">
        <f t="shared" si="42"/>
        <v>Riachão do PoçoPB</v>
      </c>
      <c r="B2727" s="21" t="s">
        <v>7437</v>
      </c>
      <c r="C2727" s="22" t="s">
        <v>28</v>
      </c>
      <c r="D2727" s="22" t="s">
        <v>133</v>
      </c>
      <c r="E2727" s="9" t="s">
        <v>7873</v>
      </c>
      <c r="F2727" s="9">
        <v>2512762</v>
      </c>
      <c r="G2727" s="9" t="s">
        <v>3845</v>
      </c>
      <c r="H2727" s="9" t="s">
        <v>7874</v>
      </c>
      <c r="I2727" s="9">
        <v>40.46</v>
      </c>
      <c r="J2727" s="9">
        <v>4571</v>
      </c>
      <c r="K2727" s="9">
        <v>104.35</v>
      </c>
      <c r="L2727" s="9">
        <v>97.4</v>
      </c>
      <c r="M2727" s="9">
        <v>0.55500000000000005</v>
      </c>
      <c r="N2727" s="9" t="s">
        <v>151</v>
      </c>
      <c r="O2727" s="9">
        <v>16324.05581</v>
      </c>
      <c r="P2727" s="9">
        <v>15456.37285</v>
      </c>
      <c r="Q2727" s="9">
        <v>11482.51</v>
      </c>
      <c r="R2727" s="12">
        <f>J2727*VLOOKUP(C2727,'Projeto Básico'!A:F,6,FALSE)</f>
        <v>12.21288316598541</v>
      </c>
    </row>
    <row r="2728" spans="1:18">
      <c r="A2728" t="str">
        <f t="shared" si="42"/>
        <v>Riacho de Santo AntônioPB</v>
      </c>
      <c r="B2728" s="21" t="s">
        <v>7437</v>
      </c>
      <c r="C2728" s="22" t="s">
        <v>28</v>
      </c>
      <c r="D2728" s="22" t="s">
        <v>133</v>
      </c>
      <c r="E2728" s="9" t="s">
        <v>7875</v>
      </c>
      <c r="F2728" s="9">
        <v>2512788</v>
      </c>
      <c r="G2728" s="9" t="s">
        <v>7876</v>
      </c>
      <c r="H2728" s="9" t="s">
        <v>7877</v>
      </c>
      <c r="I2728" s="9">
        <v>93.653999999999996</v>
      </c>
      <c r="J2728" s="9">
        <v>1999</v>
      </c>
      <c r="K2728" s="9">
        <v>18.86</v>
      </c>
      <c r="L2728" s="9">
        <v>98</v>
      </c>
      <c r="M2728" s="9">
        <v>0.59399999999999997</v>
      </c>
      <c r="N2728" s="9" t="s">
        <v>151</v>
      </c>
      <c r="O2728" s="9">
        <v>13097.626099999999</v>
      </c>
      <c r="P2728" s="9">
        <v>11837.044959999999</v>
      </c>
      <c r="Q2728" s="9">
        <v>13586.49</v>
      </c>
      <c r="R2728" s="12">
        <f>J2728*VLOOKUP(C2728,'Projeto Básico'!A:F,6,FALSE)</f>
        <v>5.3409655324447245</v>
      </c>
    </row>
    <row r="2729" spans="1:18">
      <c r="A2729" t="str">
        <f t="shared" si="42"/>
        <v>Riacho dos CavalosPB</v>
      </c>
      <c r="B2729" s="21" t="s">
        <v>7437</v>
      </c>
      <c r="C2729" s="22" t="s">
        <v>28</v>
      </c>
      <c r="D2729" s="22" t="s">
        <v>133</v>
      </c>
      <c r="E2729" s="9" t="s">
        <v>7878</v>
      </c>
      <c r="F2729" s="9">
        <v>2512804</v>
      </c>
      <c r="G2729" s="9" t="s">
        <v>7879</v>
      </c>
      <c r="H2729" s="9" t="s">
        <v>7880</v>
      </c>
      <c r="I2729" s="9">
        <v>262.53199999999998</v>
      </c>
      <c r="J2729" s="9">
        <v>8555</v>
      </c>
      <c r="K2729" s="9">
        <v>31.49</v>
      </c>
      <c r="L2729" s="9">
        <v>97.1</v>
      </c>
      <c r="M2729" s="9">
        <v>0.56799999999999995</v>
      </c>
      <c r="N2729" s="9">
        <v>16.260000000000002</v>
      </c>
      <c r="O2729" s="9">
        <v>20918.69514</v>
      </c>
      <c r="P2729" s="9">
        <v>19619.33252</v>
      </c>
      <c r="Q2729" s="9">
        <v>9948.5300000000007</v>
      </c>
      <c r="R2729" s="12">
        <f>J2729*VLOOKUP(C2729,'Projeto Básico'!A:F,6,FALSE)</f>
        <v>22.857408769417017</v>
      </c>
    </row>
    <row r="2730" spans="1:18">
      <c r="A2730" t="str">
        <f t="shared" si="42"/>
        <v>Rio TintoPB</v>
      </c>
      <c r="B2730" s="21" t="s">
        <v>7437</v>
      </c>
      <c r="C2730" s="22" t="s">
        <v>28</v>
      </c>
      <c r="D2730" s="22" t="s">
        <v>133</v>
      </c>
      <c r="E2730" s="9" t="s">
        <v>7881</v>
      </c>
      <c r="F2730" s="9">
        <v>2512903</v>
      </c>
      <c r="G2730" s="9" t="s">
        <v>7882</v>
      </c>
      <c r="H2730" s="9" t="s">
        <v>7883</v>
      </c>
      <c r="I2730" s="9">
        <v>465.24</v>
      </c>
      <c r="J2730" s="9">
        <v>24258</v>
      </c>
      <c r="K2730" s="9">
        <v>49.42</v>
      </c>
      <c r="L2730" s="9">
        <v>97.6</v>
      </c>
      <c r="M2730" s="9">
        <v>0.58499999999999996</v>
      </c>
      <c r="N2730" s="9">
        <v>15.38</v>
      </c>
      <c r="O2730" s="9">
        <v>48729.918290000001</v>
      </c>
      <c r="P2730" s="9">
        <v>46094.809719999997</v>
      </c>
      <c r="Q2730" s="9">
        <v>11883.2</v>
      </c>
      <c r="R2730" s="12">
        <f>J2730*VLOOKUP(C2730,'Projeto Básico'!A:F,6,FALSE)</f>
        <v>64.812977431737934</v>
      </c>
    </row>
    <row r="2731" spans="1:18">
      <c r="A2731" t="str">
        <f t="shared" si="42"/>
        <v>SalgadinhoPB</v>
      </c>
      <c r="B2731" s="21" t="s">
        <v>7437</v>
      </c>
      <c r="C2731" s="22" t="s">
        <v>28</v>
      </c>
      <c r="D2731" s="22" t="s">
        <v>133</v>
      </c>
      <c r="E2731" s="9" t="s">
        <v>7884</v>
      </c>
      <c r="F2731" s="9">
        <v>2513000</v>
      </c>
      <c r="G2731" s="9" t="s">
        <v>7885</v>
      </c>
      <c r="H2731" s="9" t="s">
        <v>7886</v>
      </c>
      <c r="I2731" s="9">
        <v>179.005</v>
      </c>
      <c r="J2731" s="9">
        <v>3975</v>
      </c>
      <c r="K2731" s="9">
        <v>19.04</v>
      </c>
      <c r="L2731" s="9">
        <v>97.6</v>
      </c>
      <c r="M2731" s="9">
        <v>0.56299999999999994</v>
      </c>
      <c r="N2731" s="9" t="s">
        <v>151</v>
      </c>
      <c r="O2731" s="9">
        <v>13609.120650000001</v>
      </c>
      <c r="P2731" s="9">
        <v>10977.29631</v>
      </c>
      <c r="Q2731" s="9">
        <v>7842.46</v>
      </c>
      <c r="R2731" s="12">
        <f>J2731*VLOOKUP(C2731,'Projeto Básico'!A:F,6,FALSE)</f>
        <v>10.620479235351565</v>
      </c>
    </row>
    <row r="2732" spans="1:18">
      <c r="A2732" t="str">
        <f t="shared" si="42"/>
        <v>Salgado de São FélixPB</v>
      </c>
      <c r="B2732" s="21" t="s">
        <v>7437</v>
      </c>
      <c r="C2732" s="22" t="s">
        <v>28</v>
      </c>
      <c r="D2732" s="22" t="s">
        <v>133</v>
      </c>
      <c r="E2732" s="9" t="s">
        <v>7887</v>
      </c>
      <c r="F2732" s="9">
        <v>2513109</v>
      </c>
      <c r="G2732" s="9" t="s">
        <v>7888</v>
      </c>
      <c r="H2732" s="9" t="s">
        <v>7889</v>
      </c>
      <c r="I2732" s="9">
        <v>204.07900000000001</v>
      </c>
      <c r="J2732" s="9">
        <v>12123</v>
      </c>
      <c r="K2732" s="9">
        <v>59.33</v>
      </c>
      <c r="L2732" s="9">
        <v>97.3</v>
      </c>
      <c r="M2732" s="9">
        <v>0.56799999999999995</v>
      </c>
      <c r="N2732" s="9">
        <v>6.94</v>
      </c>
      <c r="O2732" s="9">
        <v>27057.504069999999</v>
      </c>
      <c r="P2732" s="9">
        <v>25885.19541</v>
      </c>
      <c r="Q2732" s="9">
        <v>10639.36</v>
      </c>
      <c r="R2732" s="12">
        <f>J2732*VLOOKUP(C2732,'Projeto Básico'!A:F,6,FALSE)</f>
        <v>32.390457803815607</v>
      </c>
    </row>
    <row r="2733" spans="1:18">
      <c r="A2733" t="str">
        <f t="shared" si="42"/>
        <v>Santa CecíliaPB</v>
      </c>
      <c r="B2733" s="21" t="s">
        <v>7437</v>
      </c>
      <c r="C2733" s="22" t="s">
        <v>28</v>
      </c>
      <c r="D2733" s="22" t="s">
        <v>133</v>
      </c>
      <c r="E2733" s="9" t="s">
        <v>7890</v>
      </c>
      <c r="F2733" s="9">
        <v>2513158</v>
      </c>
      <c r="G2733" s="9" t="s">
        <v>7891</v>
      </c>
      <c r="H2733" s="9" t="s">
        <v>7892</v>
      </c>
      <c r="I2733" s="9">
        <v>217.577</v>
      </c>
      <c r="J2733" s="9">
        <v>6526</v>
      </c>
      <c r="K2733" s="9">
        <v>29.22</v>
      </c>
      <c r="L2733" s="9">
        <v>98.5</v>
      </c>
      <c r="M2733" s="9">
        <v>0.52500000000000002</v>
      </c>
      <c r="N2733" s="9">
        <v>25.64</v>
      </c>
      <c r="O2733" s="9">
        <v>21331.069820000001</v>
      </c>
      <c r="P2733" s="9">
        <v>18896.18244</v>
      </c>
      <c r="Q2733" s="9">
        <v>8966.86</v>
      </c>
      <c r="R2733" s="12">
        <f>J2733*VLOOKUP(C2733,'Projeto Básico'!A:F,6,FALSE)</f>
        <v>17.436288676705491</v>
      </c>
    </row>
    <row r="2734" spans="1:18">
      <c r="A2734" t="str">
        <f t="shared" si="42"/>
        <v>Santa CruzPB</v>
      </c>
      <c r="B2734" s="21" t="s">
        <v>7437</v>
      </c>
      <c r="C2734" s="22" t="s">
        <v>28</v>
      </c>
      <c r="D2734" s="22" t="s">
        <v>133</v>
      </c>
      <c r="E2734" s="9" t="s">
        <v>7893</v>
      </c>
      <c r="F2734" s="9">
        <v>2513208</v>
      </c>
      <c r="G2734" s="9" t="s">
        <v>1681</v>
      </c>
      <c r="H2734" s="9" t="s">
        <v>7894</v>
      </c>
      <c r="I2734" s="9">
        <v>217.67699999999999</v>
      </c>
      <c r="J2734" s="9">
        <v>6579</v>
      </c>
      <c r="K2734" s="9">
        <v>30.79</v>
      </c>
      <c r="L2734" s="9">
        <v>96.5</v>
      </c>
      <c r="M2734" s="9">
        <v>0.61799999999999999</v>
      </c>
      <c r="N2734" s="9">
        <v>26.67</v>
      </c>
      <c r="O2734" s="9">
        <v>17816.578160000001</v>
      </c>
      <c r="P2734" s="9">
        <v>17545.397700000001</v>
      </c>
      <c r="Q2734" s="9">
        <v>8866.1299999999992</v>
      </c>
      <c r="R2734" s="12">
        <f>J2734*VLOOKUP(C2734,'Projeto Básico'!A:F,6,FALSE)</f>
        <v>17.577895066510177</v>
      </c>
    </row>
    <row r="2735" spans="1:18">
      <c r="A2735" t="str">
        <f t="shared" si="42"/>
        <v>Santa HelenaPB</v>
      </c>
      <c r="B2735" s="21" t="s">
        <v>7437</v>
      </c>
      <c r="C2735" s="22" t="s">
        <v>28</v>
      </c>
      <c r="D2735" s="22" t="s">
        <v>133</v>
      </c>
      <c r="E2735" s="9" t="s">
        <v>3859</v>
      </c>
      <c r="F2735" s="9">
        <v>2513307</v>
      </c>
      <c r="G2735" s="9" t="s">
        <v>3274</v>
      </c>
      <c r="H2735" s="9" t="s">
        <v>7895</v>
      </c>
      <c r="I2735" s="9">
        <v>211.143</v>
      </c>
      <c r="J2735" s="9">
        <v>5853</v>
      </c>
      <c r="K2735" s="9">
        <v>25.53</v>
      </c>
      <c r="L2735" s="9">
        <v>98.5</v>
      </c>
      <c r="M2735" s="9">
        <v>0.60899999999999999</v>
      </c>
      <c r="N2735" s="9">
        <v>22.73</v>
      </c>
      <c r="O2735" s="9">
        <v>17566.476910000001</v>
      </c>
      <c r="P2735" s="9">
        <v>17273.95578</v>
      </c>
      <c r="Q2735" s="9">
        <v>10018.92</v>
      </c>
      <c r="R2735" s="12">
        <f>J2735*VLOOKUP(C2735,'Projeto Básico'!A:F,6,FALSE)</f>
        <v>15.638154708053513</v>
      </c>
    </row>
    <row r="2736" spans="1:18">
      <c r="A2736" t="str">
        <f t="shared" si="42"/>
        <v>Santa InêsPB</v>
      </c>
      <c r="B2736" s="21" t="s">
        <v>7437</v>
      </c>
      <c r="C2736" s="22" t="s">
        <v>28</v>
      </c>
      <c r="D2736" s="22" t="s">
        <v>133</v>
      </c>
      <c r="E2736" s="9" t="s">
        <v>1685</v>
      </c>
      <c r="F2736" s="9">
        <v>2513356</v>
      </c>
      <c r="G2736" s="9" t="s">
        <v>7896</v>
      </c>
      <c r="H2736" s="9" t="s">
        <v>7897</v>
      </c>
      <c r="I2736" s="9">
        <v>327.63499999999999</v>
      </c>
      <c r="J2736" s="9">
        <v>3591</v>
      </c>
      <c r="K2736" s="9">
        <v>10.91</v>
      </c>
      <c r="L2736" s="9">
        <v>96.2</v>
      </c>
      <c r="M2736" s="9">
        <v>0.57199999999999995</v>
      </c>
      <c r="N2736" s="9" t="s">
        <v>151</v>
      </c>
      <c r="O2736" s="9">
        <v>13752.94461</v>
      </c>
      <c r="P2736" s="9">
        <v>12230.929330000001</v>
      </c>
      <c r="Q2736" s="9">
        <v>9447.83</v>
      </c>
      <c r="R2736" s="12">
        <f>J2736*VLOOKUP(C2736,'Projeto Básico'!A:F,6,FALSE)</f>
        <v>9.5945008639364708</v>
      </c>
    </row>
    <row r="2737" spans="1:18">
      <c r="A2737" t="str">
        <f t="shared" si="42"/>
        <v>Santa LuziaPB</v>
      </c>
      <c r="B2737" s="21" t="s">
        <v>7437</v>
      </c>
      <c r="C2737" s="22" t="s">
        <v>28</v>
      </c>
      <c r="D2737" s="22" t="s">
        <v>133</v>
      </c>
      <c r="E2737" s="9" t="s">
        <v>1691</v>
      </c>
      <c r="F2737" s="9">
        <v>2513406</v>
      </c>
      <c r="G2737" s="9" t="s">
        <v>1692</v>
      </c>
      <c r="H2737" s="9" t="s">
        <v>7898</v>
      </c>
      <c r="I2737" s="9">
        <v>440.76600000000002</v>
      </c>
      <c r="J2737" s="9">
        <v>15470</v>
      </c>
      <c r="K2737" s="9">
        <v>32.299999999999997</v>
      </c>
      <c r="L2737" s="9">
        <v>97.8</v>
      </c>
      <c r="M2737" s="9">
        <v>0.68200000000000005</v>
      </c>
      <c r="N2737" s="9">
        <v>15.79</v>
      </c>
      <c r="O2737" s="9">
        <v>37348.357510000002</v>
      </c>
      <c r="P2737" s="9">
        <v>34805.567159999999</v>
      </c>
      <c r="Q2737" s="9">
        <v>19092.03</v>
      </c>
      <c r="R2737" s="12">
        <f>J2737*VLOOKUP(C2737,'Projeto Básico'!A:F,6,FALSE)</f>
        <v>41.333034910915401</v>
      </c>
    </row>
    <row r="2738" spans="1:18">
      <c r="A2738" t="str">
        <f t="shared" si="42"/>
        <v>Santana de MangueiraPB</v>
      </c>
      <c r="B2738" s="21" t="s">
        <v>7437</v>
      </c>
      <c r="C2738" s="22" t="s">
        <v>28</v>
      </c>
      <c r="D2738" s="22" t="s">
        <v>133</v>
      </c>
      <c r="E2738" s="9" t="s">
        <v>7899</v>
      </c>
      <c r="F2738" s="9">
        <v>2513505</v>
      </c>
      <c r="G2738" s="9" t="s">
        <v>391</v>
      </c>
      <c r="H2738" s="9" t="s">
        <v>7900</v>
      </c>
      <c r="I2738" s="9">
        <v>405.16399999999999</v>
      </c>
      <c r="J2738" s="9">
        <v>5098</v>
      </c>
      <c r="K2738" s="9">
        <v>13.26</v>
      </c>
      <c r="L2738" s="9">
        <v>94.5</v>
      </c>
      <c r="M2738" s="9">
        <v>0.53500000000000003</v>
      </c>
      <c r="N2738" s="9">
        <v>32.26</v>
      </c>
      <c r="O2738" s="9">
        <v>18234.790410000001</v>
      </c>
      <c r="P2738" s="9">
        <v>13617.78786</v>
      </c>
      <c r="Q2738" s="9">
        <v>8898.7099999999991</v>
      </c>
      <c r="R2738" s="12">
        <f>J2738*VLOOKUP(C2738,'Projeto Básico'!A:F,6,FALSE)</f>
        <v>13.620931608005606</v>
      </c>
    </row>
    <row r="2739" spans="1:18">
      <c r="A2739" t="str">
        <f t="shared" si="42"/>
        <v>Santana dos GarrotesPB</v>
      </c>
      <c r="B2739" s="21" t="s">
        <v>7437</v>
      </c>
      <c r="C2739" s="22" t="s">
        <v>28</v>
      </c>
      <c r="D2739" s="22" t="s">
        <v>133</v>
      </c>
      <c r="E2739" s="9" t="s">
        <v>7901</v>
      </c>
      <c r="F2739" s="9">
        <v>2513604</v>
      </c>
      <c r="G2739" s="9" t="s">
        <v>7902</v>
      </c>
      <c r="H2739" s="9" t="s">
        <v>7903</v>
      </c>
      <c r="I2739" s="9">
        <v>361.48399999999998</v>
      </c>
      <c r="J2739" s="9">
        <v>6942</v>
      </c>
      <c r="K2739" s="9">
        <v>20.54</v>
      </c>
      <c r="L2739" s="9">
        <v>96.2</v>
      </c>
      <c r="M2739" s="9">
        <v>0.59399999999999997</v>
      </c>
      <c r="N2739" s="9" t="s">
        <v>151</v>
      </c>
      <c r="O2739" s="9">
        <v>16941.053240000001</v>
      </c>
      <c r="P2739" s="9">
        <v>16328.557989999999</v>
      </c>
      <c r="Q2739" s="9">
        <v>8905.32</v>
      </c>
      <c r="R2739" s="12">
        <f>J2739*VLOOKUP(C2739,'Projeto Básico'!A:F,6,FALSE)</f>
        <v>18.547765245738507</v>
      </c>
    </row>
    <row r="2740" spans="1:18">
      <c r="A2740" t="str">
        <f t="shared" si="42"/>
        <v>Joca ClaudinoPB</v>
      </c>
      <c r="B2740" s="21" t="s">
        <v>7437</v>
      </c>
      <c r="C2740" s="22" t="s">
        <v>28</v>
      </c>
      <c r="D2740" s="22" t="s">
        <v>133</v>
      </c>
      <c r="E2740" s="9" t="s">
        <v>7904</v>
      </c>
      <c r="F2740" s="9">
        <v>2513653</v>
      </c>
      <c r="G2740" s="9" t="s">
        <v>7905</v>
      </c>
      <c r="H2740" s="9" t="s">
        <v>7906</v>
      </c>
      <c r="I2740" s="9">
        <v>71.799000000000007</v>
      </c>
      <c r="J2740" s="9">
        <v>2640</v>
      </c>
      <c r="K2740" s="9">
        <v>35.33</v>
      </c>
      <c r="L2740" s="9">
        <v>98.5</v>
      </c>
      <c r="M2740" s="9">
        <v>0.622</v>
      </c>
      <c r="N2740" s="9" t="s">
        <v>151</v>
      </c>
      <c r="O2740" s="9">
        <v>14651.650820000001</v>
      </c>
      <c r="P2740" s="9">
        <v>13830.19895</v>
      </c>
      <c r="Q2740" s="9">
        <v>11373.98</v>
      </c>
      <c r="R2740" s="12">
        <f>J2740*VLOOKUP(C2740,'Projeto Básico'!A:F,6,FALSE)</f>
        <v>7.0536013034787759</v>
      </c>
    </row>
    <row r="2741" spans="1:18">
      <c r="A2741" t="str">
        <f t="shared" si="42"/>
        <v>Santa RitaPB</v>
      </c>
      <c r="B2741" s="21" t="s">
        <v>7437</v>
      </c>
      <c r="C2741" s="22" t="s">
        <v>28</v>
      </c>
      <c r="D2741" s="22" t="s">
        <v>133</v>
      </c>
      <c r="E2741" s="9" t="s">
        <v>3869</v>
      </c>
      <c r="F2741" s="9">
        <v>2513703</v>
      </c>
      <c r="G2741" s="9" t="s">
        <v>1702</v>
      </c>
      <c r="H2741" s="9" t="s">
        <v>7907</v>
      </c>
      <c r="I2741" s="9">
        <v>718.57600000000002</v>
      </c>
      <c r="J2741" s="9">
        <v>138093</v>
      </c>
      <c r="K2741" s="9">
        <v>165.52</v>
      </c>
      <c r="L2741" s="9">
        <v>96.3</v>
      </c>
      <c r="M2741" s="9">
        <v>0.627</v>
      </c>
      <c r="N2741" s="9">
        <v>11.32</v>
      </c>
      <c r="O2741" s="9">
        <v>259904.66641000001</v>
      </c>
      <c r="P2741" s="9">
        <v>225440.30859</v>
      </c>
      <c r="Q2741" s="9">
        <v>18672.87</v>
      </c>
      <c r="R2741" s="12">
        <f>J2741*VLOOKUP(C2741,'Projeto Básico'!A:F,6,FALSE)</f>
        <v>368.95945636412677</v>
      </c>
    </row>
    <row r="2742" spans="1:18">
      <c r="A2742" t="str">
        <f t="shared" si="42"/>
        <v>Santa TeresinhaPB</v>
      </c>
      <c r="B2742" s="21" t="s">
        <v>7437</v>
      </c>
      <c r="C2742" s="22" t="s">
        <v>28</v>
      </c>
      <c r="D2742" s="22" t="s">
        <v>133</v>
      </c>
      <c r="E2742" s="9" t="s">
        <v>7908</v>
      </c>
      <c r="F2742" s="9">
        <v>2513802</v>
      </c>
      <c r="G2742" s="9" t="s">
        <v>1705</v>
      </c>
      <c r="H2742" s="9" t="s">
        <v>7909</v>
      </c>
      <c r="I2742" s="9">
        <v>359.44200000000001</v>
      </c>
      <c r="J2742" s="9">
        <v>4550</v>
      </c>
      <c r="K2742" s="9">
        <v>12.8</v>
      </c>
      <c r="L2742" s="9">
        <v>98.8</v>
      </c>
      <c r="M2742" s="9">
        <v>0.627</v>
      </c>
      <c r="N2742" s="9">
        <v>33.9</v>
      </c>
      <c r="O2742" s="9">
        <v>15554.039720000001</v>
      </c>
      <c r="P2742" s="9">
        <v>14314.06856</v>
      </c>
      <c r="Q2742" s="9">
        <v>10522.78</v>
      </c>
      <c r="R2742" s="12">
        <f>J2742*VLOOKUP(C2742,'Projeto Básico'!A:F,6,FALSE)</f>
        <v>12.156774973798647</v>
      </c>
    </row>
    <row r="2743" spans="1:18">
      <c r="A2743" t="str">
        <f t="shared" si="42"/>
        <v>Santo AndréPB</v>
      </c>
      <c r="B2743" s="21" t="s">
        <v>7437</v>
      </c>
      <c r="C2743" s="22" t="s">
        <v>28</v>
      </c>
      <c r="D2743" s="22" t="s">
        <v>133</v>
      </c>
      <c r="E2743" s="9" t="s">
        <v>7910</v>
      </c>
      <c r="F2743" s="9">
        <v>2513851</v>
      </c>
      <c r="G2743" s="9" t="s">
        <v>7911</v>
      </c>
      <c r="H2743" s="9" t="s">
        <v>7912</v>
      </c>
      <c r="I2743" s="9">
        <v>197.791</v>
      </c>
      <c r="J2743" s="9">
        <v>2496</v>
      </c>
      <c r="K2743" s="9">
        <v>11.72</v>
      </c>
      <c r="L2743" s="9">
        <v>99.1</v>
      </c>
      <c r="M2743" s="9">
        <v>0.6</v>
      </c>
      <c r="N2743" s="9">
        <v>43.48</v>
      </c>
      <c r="O2743" s="9">
        <v>12078.567010000001</v>
      </c>
      <c r="P2743" s="9">
        <v>11697.74497</v>
      </c>
      <c r="Q2743" s="9">
        <v>11579.32</v>
      </c>
      <c r="R2743" s="12">
        <f>J2743*VLOOKUP(C2743,'Projeto Básico'!A:F,6,FALSE)</f>
        <v>6.6688594141981152</v>
      </c>
    </row>
    <row r="2744" spans="1:18">
      <c r="A2744" t="str">
        <f t="shared" si="42"/>
        <v>São BentoPB</v>
      </c>
      <c r="B2744" s="21" t="s">
        <v>7437</v>
      </c>
      <c r="C2744" s="22" t="s">
        <v>28</v>
      </c>
      <c r="D2744" s="22" t="s">
        <v>133</v>
      </c>
      <c r="E2744" s="9" t="s">
        <v>3881</v>
      </c>
      <c r="F2744" s="9">
        <v>2513901</v>
      </c>
      <c r="G2744" s="9" t="s">
        <v>6627</v>
      </c>
      <c r="H2744" s="9" t="s">
        <v>7913</v>
      </c>
      <c r="I2744" s="9">
        <v>245.84</v>
      </c>
      <c r="J2744" s="9">
        <v>34650</v>
      </c>
      <c r="K2744" s="9">
        <v>124.41</v>
      </c>
      <c r="L2744" s="9">
        <v>95.3</v>
      </c>
      <c r="M2744" s="9">
        <v>0.57999999999999996</v>
      </c>
      <c r="N2744" s="9">
        <v>8.23</v>
      </c>
      <c r="O2744" s="9">
        <v>71441.782860000007</v>
      </c>
      <c r="P2744" s="9">
        <v>70102.994219999993</v>
      </c>
      <c r="Q2744" s="9">
        <v>14242.72</v>
      </c>
      <c r="R2744" s="12">
        <f>J2744*VLOOKUP(C2744,'Projeto Básico'!A:F,6,FALSE)</f>
        <v>92.578517108158934</v>
      </c>
    </row>
    <row r="2745" spans="1:18">
      <c r="A2745" t="str">
        <f t="shared" si="42"/>
        <v>São BentinhoPB</v>
      </c>
      <c r="B2745" s="21" t="s">
        <v>7437</v>
      </c>
      <c r="C2745" s="22" t="s">
        <v>28</v>
      </c>
      <c r="D2745" s="22" t="s">
        <v>133</v>
      </c>
      <c r="E2745" s="9" t="s">
        <v>7914</v>
      </c>
      <c r="F2745" s="9">
        <v>2513927</v>
      </c>
      <c r="G2745" s="9" t="s">
        <v>7915</v>
      </c>
      <c r="H2745" s="9" t="s">
        <v>7916</v>
      </c>
      <c r="I2745" s="9">
        <v>199.63499999999999</v>
      </c>
      <c r="J2745" s="9">
        <v>4602</v>
      </c>
      <c r="K2745" s="9">
        <v>21.12</v>
      </c>
      <c r="L2745" s="9">
        <v>97.8</v>
      </c>
      <c r="M2745" s="9">
        <v>0.60599999999999998</v>
      </c>
      <c r="N2745" s="9">
        <v>23.26</v>
      </c>
      <c r="O2745" s="9">
        <v>12384.801509999999</v>
      </c>
      <c r="P2745" s="9">
        <v>9891.4100699999999</v>
      </c>
      <c r="Q2745" s="9">
        <v>10807.5</v>
      </c>
      <c r="R2745" s="12">
        <f>J2745*VLOOKUP(C2745,'Projeto Básico'!A:F,6,FALSE)</f>
        <v>12.295709544927774</v>
      </c>
    </row>
    <row r="2746" spans="1:18">
      <c r="A2746" t="str">
        <f t="shared" si="42"/>
        <v>São Domingos do CaririPB</v>
      </c>
      <c r="B2746" s="21" t="s">
        <v>7437</v>
      </c>
      <c r="C2746" s="22" t="s">
        <v>28</v>
      </c>
      <c r="D2746" s="22" t="s">
        <v>133</v>
      </c>
      <c r="E2746" s="9" t="s">
        <v>7917</v>
      </c>
      <c r="F2746" s="9">
        <v>2513943</v>
      </c>
      <c r="G2746" s="9" t="s">
        <v>7918</v>
      </c>
      <c r="H2746" s="9" t="s">
        <v>7919</v>
      </c>
      <c r="I2746" s="9">
        <v>233.83500000000001</v>
      </c>
      <c r="J2746" s="9">
        <v>2645</v>
      </c>
      <c r="K2746" s="9">
        <v>11.06</v>
      </c>
      <c r="L2746" s="9">
        <v>97.3</v>
      </c>
      <c r="M2746" s="9">
        <v>0.58899999999999997</v>
      </c>
      <c r="N2746" s="9" t="s">
        <v>151</v>
      </c>
      <c r="O2746" s="9">
        <v>10925.61486</v>
      </c>
      <c r="P2746" s="9">
        <v>10943.835709999999</v>
      </c>
      <c r="Q2746" s="9">
        <v>10114.44</v>
      </c>
      <c r="R2746" s="12">
        <f>J2746*VLOOKUP(C2746,'Projeto Básico'!A:F,6,FALSE)</f>
        <v>7.0669603968565768</v>
      </c>
    </row>
    <row r="2747" spans="1:18">
      <c r="A2747" t="str">
        <f t="shared" si="42"/>
        <v>São DomingosPB</v>
      </c>
      <c r="B2747" s="21" t="s">
        <v>7437</v>
      </c>
      <c r="C2747" s="22" t="s">
        <v>28</v>
      </c>
      <c r="D2747" s="22" t="s">
        <v>133</v>
      </c>
      <c r="E2747" s="9" t="s">
        <v>1718</v>
      </c>
      <c r="F2747" s="9">
        <v>2513968</v>
      </c>
      <c r="G2747" s="9" t="s">
        <v>7918</v>
      </c>
      <c r="H2747" s="9" t="s">
        <v>7920</v>
      </c>
      <c r="I2747" s="9">
        <v>170.36099999999999</v>
      </c>
      <c r="J2747" s="9">
        <v>3119</v>
      </c>
      <c r="K2747" s="9">
        <v>16.88</v>
      </c>
      <c r="L2747" s="9">
        <v>94</v>
      </c>
      <c r="M2747" s="9">
        <v>0.54800000000000004</v>
      </c>
      <c r="N2747" s="9" t="s">
        <v>151</v>
      </c>
      <c r="O2747" s="9">
        <v>13641.459049999999</v>
      </c>
      <c r="P2747" s="9">
        <v>12016.91048</v>
      </c>
      <c r="Q2747" s="9">
        <v>10386.379999999999</v>
      </c>
      <c r="R2747" s="12">
        <f>J2747*VLOOKUP(C2747,'Projeto Básico'!A:F,6,FALSE)</f>
        <v>8.3334024490720839</v>
      </c>
    </row>
    <row r="2748" spans="1:18">
      <c r="A2748" t="str">
        <f t="shared" si="42"/>
        <v>São FranciscoPB</v>
      </c>
      <c r="B2748" s="21" t="s">
        <v>7437</v>
      </c>
      <c r="C2748" s="22" t="s">
        <v>28</v>
      </c>
      <c r="D2748" s="22" t="s">
        <v>133</v>
      </c>
      <c r="E2748" s="9" t="s">
        <v>6641</v>
      </c>
      <c r="F2748" s="9">
        <v>2513984</v>
      </c>
      <c r="G2748" s="9" t="s">
        <v>7921</v>
      </c>
      <c r="H2748" s="9" t="s">
        <v>7922</v>
      </c>
      <c r="I2748" s="9">
        <v>90.724000000000004</v>
      </c>
      <c r="J2748" s="9">
        <v>3377</v>
      </c>
      <c r="K2748" s="9">
        <v>35.39</v>
      </c>
      <c r="L2748" s="9">
        <v>96.9</v>
      </c>
      <c r="M2748" s="9">
        <v>0.57999999999999996</v>
      </c>
      <c r="N2748" s="9">
        <v>22.22</v>
      </c>
      <c r="O2748" s="9">
        <v>14805.138629999999</v>
      </c>
      <c r="P2748" s="9">
        <v>12804.88962</v>
      </c>
      <c r="Q2748" s="9">
        <v>10811.37</v>
      </c>
      <c r="R2748" s="12">
        <f>J2748*VLOOKUP(C2748,'Projeto Básico'!A:F,6,FALSE)</f>
        <v>9.0227316673666014</v>
      </c>
    </row>
    <row r="2749" spans="1:18">
      <c r="A2749" t="str">
        <f t="shared" si="42"/>
        <v>São João do CaririPB</v>
      </c>
      <c r="B2749" s="21" t="s">
        <v>7437</v>
      </c>
      <c r="C2749" s="22" t="s">
        <v>28</v>
      </c>
      <c r="D2749" s="22" t="s">
        <v>133</v>
      </c>
      <c r="E2749" s="9" t="s">
        <v>7923</v>
      </c>
      <c r="F2749" s="9">
        <v>2514008</v>
      </c>
      <c r="G2749" s="9" t="s">
        <v>7924</v>
      </c>
      <c r="H2749" s="9" t="s">
        <v>7925</v>
      </c>
      <c r="I2749" s="9">
        <v>612.96600000000001</v>
      </c>
      <c r="J2749" s="9">
        <v>4170</v>
      </c>
      <c r="K2749" s="9">
        <v>6.65</v>
      </c>
      <c r="L2749" s="9">
        <v>98.3</v>
      </c>
      <c r="M2749" s="9">
        <v>0.622</v>
      </c>
      <c r="N2749" s="9">
        <v>19.23</v>
      </c>
      <c r="O2749" s="9">
        <v>14459.734490000001</v>
      </c>
      <c r="P2749" s="9">
        <v>13209.318429999999</v>
      </c>
      <c r="Q2749" s="9">
        <v>11780.38</v>
      </c>
      <c r="R2749" s="12">
        <f>J2749*VLOOKUP(C2749,'Projeto Básico'!A:F,6,FALSE)</f>
        <v>11.141483877085793</v>
      </c>
    </row>
    <row r="2750" spans="1:18">
      <c r="A2750" t="str">
        <f t="shared" si="42"/>
        <v>São João do TigrePB</v>
      </c>
      <c r="B2750" s="21" t="s">
        <v>7437</v>
      </c>
      <c r="C2750" s="22" t="s">
        <v>28</v>
      </c>
      <c r="D2750" s="22" t="s">
        <v>133</v>
      </c>
      <c r="E2750" s="9" t="s">
        <v>7926</v>
      </c>
      <c r="F2750" s="9">
        <v>2514107</v>
      </c>
      <c r="G2750" s="9" t="s">
        <v>7927</v>
      </c>
      <c r="H2750" s="9" t="s">
        <v>7928</v>
      </c>
      <c r="I2750" s="9">
        <v>812.61699999999996</v>
      </c>
      <c r="J2750" s="9">
        <v>4408</v>
      </c>
      <c r="K2750" s="9">
        <v>5.39</v>
      </c>
      <c r="L2750" s="9">
        <v>96.1</v>
      </c>
      <c r="M2750" s="9">
        <v>0.55200000000000005</v>
      </c>
      <c r="N2750" s="9">
        <v>17.239999999999998</v>
      </c>
      <c r="O2750" s="9">
        <v>16150.754800000001</v>
      </c>
      <c r="P2750" s="9">
        <v>14605.209769999999</v>
      </c>
      <c r="Q2750" s="9">
        <v>8554.1299999999992</v>
      </c>
      <c r="R2750" s="12">
        <f>J2750*VLOOKUP(C2750,'Projeto Básico'!A:F,6,FALSE)</f>
        <v>11.777376721869107</v>
      </c>
    </row>
    <row r="2751" spans="1:18">
      <c r="A2751" t="str">
        <f t="shared" si="42"/>
        <v>São José da Lagoa TapadaPB</v>
      </c>
      <c r="B2751" s="21" t="s">
        <v>7437</v>
      </c>
      <c r="C2751" s="22" t="s">
        <v>28</v>
      </c>
      <c r="D2751" s="22" t="s">
        <v>133</v>
      </c>
      <c r="E2751" s="9" t="s">
        <v>7929</v>
      </c>
      <c r="F2751" s="9">
        <v>2514206</v>
      </c>
      <c r="G2751" s="9" t="s">
        <v>1739</v>
      </c>
      <c r="H2751" s="9" t="s">
        <v>7930</v>
      </c>
      <c r="I2751" s="9">
        <v>333.72399999999999</v>
      </c>
      <c r="J2751" s="9">
        <v>7622</v>
      </c>
      <c r="K2751" s="9">
        <v>22.13</v>
      </c>
      <c r="L2751" s="9">
        <v>93.5</v>
      </c>
      <c r="M2751" s="9">
        <v>0.53</v>
      </c>
      <c r="N2751" s="9">
        <v>23.53</v>
      </c>
      <c r="O2751" s="9">
        <v>18758.076819999998</v>
      </c>
      <c r="P2751" s="9">
        <v>18641.766680000001</v>
      </c>
      <c r="Q2751" s="9">
        <v>8299.1299999999992</v>
      </c>
      <c r="R2751" s="12">
        <f>J2751*VLOOKUP(C2751,'Projeto Básico'!A:F,6,FALSE)</f>
        <v>20.364601945119407</v>
      </c>
    </row>
    <row r="2752" spans="1:18">
      <c r="A2752" t="str">
        <f t="shared" si="42"/>
        <v>São José de CaianaPB</v>
      </c>
      <c r="B2752" s="21" t="s">
        <v>7437</v>
      </c>
      <c r="C2752" s="22" t="s">
        <v>28</v>
      </c>
      <c r="D2752" s="22" t="s">
        <v>133</v>
      </c>
      <c r="E2752" s="9" t="s">
        <v>7931</v>
      </c>
      <c r="F2752" s="9">
        <v>2514305</v>
      </c>
      <c r="G2752" s="9" t="s">
        <v>4950</v>
      </c>
      <c r="H2752" s="9" t="s">
        <v>7932</v>
      </c>
      <c r="I2752" s="9">
        <v>183.273</v>
      </c>
      <c r="J2752" s="9">
        <v>6394</v>
      </c>
      <c r="K2752" s="9">
        <v>34.08</v>
      </c>
      <c r="L2752" s="9">
        <v>97.2</v>
      </c>
      <c r="M2752" s="9">
        <v>0.56499999999999995</v>
      </c>
      <c r="N2752" s="9">
        <v>13.89</v>
      </c>
      <c r="O2752" s="9">
        <v>17766.069530000001</v>
      </c>
      <c r="P2752" s="9">
        <v>14945.98712</v>
      </c>
      <c r="Q2752" s="9">
        <v>7992.42</v>
      </c>
      <c r="R2752" s="12">
        <f>J2752*VLOOKUP(C2752,'Projeto Básico'!A:F,6,FALSE)</f>
        <v>17.083608611531549</v>
      </c>
    </row>
    <row r="2753" spans="1:18">
      <c r="A2753" t="str">
        <f t="shared" si="42"/>
        <v>São José de EspinharasPB</v>
      </c>
      <c r="B2753" s="21" t="s">
        <v>7437</v>
      </c>
      <c r="C2753" s="22" t="s">
        <v>28</v>
      </c>
      <c r="D2753" s="22" t="s">
        <v>133</v>
      </c>
      <c r="E2753" s="9" t="s">
        <v>7933</v>
      </c>
      <c r="F2753" s="9">
        <v>2514404</v>
      </c>
      <c r="G2753" s="9" t="s">
        <v>7934</v>
      </c>
      <c r="H2753" s="9" t="s">
        <v>7935</v>
      </c>
      <c r="I2753" s="9">
        <v>726.75699999999995</v>
      </c>
      <c r="J2753" s="9">
        <v>4631</v>
      </c>
      <c r="K2753" s="9">
        <v>6.56</v>
      </c>
      <c r="L2753" s="9">
        <v>96.3</v>
      </c>
      <c r="M2753" s="9">
        <v>0.57699999999999996</v>
      </c>
      <c r="N2753" s="9">
        <v>23.26</v>
      </c>
      <c r="O2753" s="9">
        <v>12421.60557</v>
      </c>
      <c r="P2753" s="9">
        <v>13208.72251</v>
      </c>
      <c r="Q2753" s="9">
        <v>11059.92</v>
      </c>
      <c r="R2753" s="12">
        <f>J2753*VLOOKUP(C2753,'Projeto Básico'!A:F,6,FALSE)</f>
        <v>12.37319228651902</v>
      </c>
    </row>
    <row r="2754" spans="1:18">
      <c r="A2754" t="str">
        <f t="shared" si="42"/>
        <v>São José dos RamosPB</v>
      </c>
      <c r="B2754" s="21" t="s">
        <v>7437</v>
      </c>
      <c r="C2754" s="22" t="s">
        <v>28</v>
      </c>
      <c r="D2754" s="22" t="s">
        <v>133</v>
      </c>
      <c r="E2754" s="9" t="s">
        <v>7936</v>
      </c>
      <c r="F2754" s="9">
        <v>2514453</v>
      </c>
      <c r="G2754" s="9" t="s">
        <v>7937</v>
      </c>
      <c r="H2754" s="9" t="s">
        <v>7938</v>
      </c>
      <c r="I2754" s="9">
        <v>100.642</v>
      </c>
      <c r="J2754" s="9">
        <v>6037</v>
      </c>
      <c r="K2754" s="9">
        <v>56.07</v>
      </c>
      <c r="L2754" s="9">
        <v>98.1</v>
      </c>
      <c r="M2754" s="9">
        <v>0.54100000000000004</v>
      </c>
      <c r="N2754" s="9">
        <v>10.1</v>
      </c>
      <c r="O2754" s="9">
        <v>18440.402389999999</v>
      </c>
      <c r="P2754" s="9">
        <v>18087.997149999999</v>
      </c>
      <c r="Q2754" s="9">
        <v>8997.07</v>
      </c>
      <c r="R2754" s="12">
        <f>J2754*VLOOKUP(C2754,'Projeto Básico'!A:F,6,FALSE)</f>
        <v>16.129769344356578</v>
      </c>
    </row>
    <row r="2755" spans="1:18">
      <c r="A2755" t="str">
        <f t="shared" si="42"/>
        <v>São José de PiranhasPB</v>
      </c>
      <c r="B2755" s="21" t="s">
        <v>7437</v>
      </c>
      <c r="C2755" s="22" t="s">
        <v>28</v>
      </c>
      <c r="D2755" s="22" t="s">
        <v>133</v>
      </c>
      <c r="E2755" s="9" t="s">
        <v>7939</v>
      </c>
      <c r="F2755" s="9">
        <v>2514503</v>
      </c>
      <c r="G2755" s="9" t="s">
        <v>364</v>
      </c>
      <c r="H2755" s="9" t="s">
        <v>7940</v>
      </c>
      <c r="I2755" s="9">
        <v>686.91800000000001</v>
      </c>
      <c r="J2755" s="9">
        <v>20406</v>
      </c>
      <c r="K2755" s="9">
        <v>28.19</v>
      </c>
      <c r="L2755" s="9">
        <v>97.5</v>
      </c>
      <c r="M2755" s="9">
        <v>0.59099999999999997</v>
      </c>
      <c r="N2755" s="9">
        <v>7.91</v>
      </c>
      <c r="O2755" s="9">
        <v>37768.826480000003</v>
      </c>
      <c r="P2755" s="9">
        <v>32818.021489999999</v>
      </c>
      <c r="Q2755" s="9">
        <v>10825.58</v>
      </c>
      <c r="R2755" s="12">
        <f>J2755*VLOOKUP(C2755,'Projeto Básico'!A:F,6,FALSE)</f>
        <v>54.521131893480266</v>
      </c>
    </row>
    <row r="2756" spans="1:18">
      <c r="A2756" t="str">
        <f t="shared" si="42"/>
        <v>São José de PrincesaPB</v>
      </c>
      <c r="B2756" s="21" t="s">
        <v>7437</v>
      </c>
      <c r="C2756" s="22" t="s">
        <v>28</v>
      </c>
      <c r="D2756" s="22" t="s">
        <v>133</v>
      </c>
      <c r="E2756" s="9" t="s">
        <v>7941</v>
      </c>
      <c r="F2756" s="9">
        <v>2514552</v>
      </c>
      <c r="G2756" s="9" t="s">
        <v>7942</v>
      </c>
      <c r="H2756" s="9" t="s">
        <v>7943</v>
      </c>
      <c r="I2756" s="9">
        <v>158.05199999999999</v>
      </c>
      <c r="J2756" s="9">
        <v>3898</v>
      </c>
      <c r="K2756" s="9">
        <v>26.7</v>
      </c>
      <c r="L2756" s="9">
        <v>96.3</v>
      </c>
      <c r="M2756" s="9">
        <v>0.56499999999999995</v>
      </c>
      <c r="N2756" s="9">
        <v>46.51</v>
      </c>
      <c r="O2756" s="9">
        <v>1102.7368899999999</v>
      </c>
      <c r="P2756" s="9">
        <v>2534.4761600000002</v>
      </c>
      <c r="Q2756" s="9">
        <v>8537.89</v>
      </c>
      <c r="R2756" s="12">
        <f>J2756*VLOOKUP(C2756,'Projeto Básico'!A:F,6,FALSE)</f>
        <v>10.414749197333435</v>
      </c>
    </row>
    <row r="2757" spans="1:18">
      <c r="A2757" t="str">
        <f t="shared" si="42"/>
        <v>São José do BonfimPB</v>
      </c>
      <c r="B2757" s="21" t="s">
        <v>7437</v>
      </c>
      <c r="C2757" s="22" t="s">
        <v>28</v>
      </c>
      <c r="D2757" s="22" t="s">
        <v>133</v>
      </c>
      <c r="E2757" s="9" t="s">
        <v>7944</v>
      </c>
      <c r="F2757" s="9">
        <v>2514602</v>
      </c>
      <c r="G2757" s="9" t="s">
        <v>1766</v>
      </c>
      <c r="H2757" s="9" t="s">
        <v>7945</v>
      </c>
      <c r="I2757" s="9">
        <v>153.62899999999999</v>
      </c>
      <c r="J2757" s="9">
        <v>3619</v>
      </c>
      <c r="K2757" s="9">
        <v>24</v>
      </c>
      <c r="L2757" s="9">
        <v>96.5</v>
      </c>
      <c r="M2757" s="9">
        <v>0.57799999999999996</v>
      </c>
      <c r="N2757" s="9">
        <v>27.4</v>
      </c>
      <c r="O2757" s="9">
        <v>12012.79808</v>
      </c>
      <c r="P2757" s="9">
        <v>12509.51088</v>
      </c>
      <c r="Q2757" s="9">
        <v>8354.16</v>
      </c>
      <c r="R2757" s="12">
        <f>J2757*VLOOKUP(C2757,'Projeto Básico'!A:F,6,FALSE)</f>
        <v>9.6693117868521554</v>
      </c>
    </row>
    <row r="2758" spans="1:18">
      <c r="A2758" t="str">
        <f t="shared" ref="A2758:A2821" si="43">CONCATENATE(E2758,C2758)</f>
        <v>São José do Brejo do CruzPB</v>
      </c>
      <c r="B2758" s="21" t="s">
        <v>7437</v>
      </c>
      <c r="C2758" s="22" t="s">
        <v>28</v>
      </c>
      <c r="D2758" s="22" t="s">
        <v>133</v>
      </c>
      <c r="E2758" s="9" t="s">
        <v>7946</v>
      </c>
      <c r="F2758" s="9">
        <v>2514651</v>
      </c>
      <c r="G2758" s="9" t="s">
        <v>7942</v>
      </c>
      <c r="H2758" s="9" t="s">
        <v>7947</v>
      </c>
      <c r="I2758" s="9">
        <v>253.78700000000001</v>
      </c>
      <c r="J2758" s="9">
        <v>1821</v>
      </c>
      <c r="K2758" s="9">
        <v>6.66</v>
      </c>
      <c r="L2758" s="9">
        <v>97.9</v>
      </c>
      <c r="M2758" s="9">
        <v>0.58099999999999996</v>
      </c>
      <c r="N2758" s="9" t="s">
        <v>151</v>
      </c>
      <c r="O2758" s="9">
        <v>12767.995269999999</v>
      </c>
      <c r="P2758" s="9">
        <v>11414.49488</v>
      </c>
      <c r="Q2758" s="9">
        <v>14548.41</v>
      </c>
      <c r="R2758" s="12">
        <f>J2758*VLOOKUP(C2758,'Projeto Básico'!A:F,6,FALSE)</f>
        <v>4.8653818081950195</v>
      </c>
    </row>
    <row r="2759" spans="1:18">
      <c r="A2759" t="str">
        <f t="shared" si="43"/>
        <v>São José do SabugiPB</v>
      </c>
      <c r="B2759" s="21" t="s">
        <v>7437</v>
      </c>
      <c r="C2759" s="22" t="s">
        <v>28</v>
      </c>
      <c r="D2759" s="22" t="s">
        <v>133</v>
      </c>
      <c r="E2759" s="9" t="s">
        <v>7948</v>
      </c>
      <c r="F2759" s="9">
        <v>2514701</v>
      </c>
      <c r="G2759" s="9" t="s">
        <v>7949</v>
      </c>
      <c r="H2759" s="9" t="s">
        <v>7950</v>
      </c>
      <c r="I2759" s="9">
        <v>213.55500000000001</v>
      </c>
      <c r="J2759" s="9">
        <v>4153</v>
      </c>
      <c r="K2759" s="9">
        <v>19.38</v>
      </c>
      <c r="L2759" s="9">
        <v>98.7</v>
      </c>
      <c r="M2759" s="9">
        <v>0.61699999999999999</v>
      </c>
      <c r="N2759" s="9">
        <v>46.51</v>
      </c>
      <c r="O2759" s="9">
        <v>17584.383430000002</v>
      </c>
      <c r="P2759" s="9">
        <v>15989.01233</v>
      </c>
      <c r="Q2759" s="9">
        <v>23216.69</v>
      </c>
      <c r="R2759" s="12">
        <f>J2759*VLOOKUP(C2759,'Projeto Básico'!A:F,6,FALSE)</f>
        <v>11.096062959601271</v>
      </c>
    </row>
    <row r="2760" spans="1:18">
      <c r="A2760" t="str">
        <f t="shared" si="43"/>
        <v>São José dos CordeirosPB</v>
      </c>
      <c r="B2760" s="21" t="s">
        <v>7437</v>
      </c>
      <c r="C2760" s="22" t="s">
        <v>28</v>
      </c>
      <c r="D2760" s="22" t="s">
        <v>133</v>
      </c>
      <c r="E2760" s="9" t="s">
        <v>7951</v>
      </c>
      <c r="F2760" s="9">
        <v>2514800</v>
      </c>
      <c r="G2760" s="9" t="s">
        <v>7952</v>
      </c>
      <c r="H2760" s="9" t="s">
        <v>7953</v>
      </c>
      <c r="I2760" s="9">
        <v>376.661</v>
      </c>
      <c r="J2760" s="9">
        <v>3607</v>
      </c>
      <c r="K2760" s="9">
        <v>9.5399999999999991</v>
      </c>
      <c r="L2760" s="9">
        <v>98.5</v>
      </c>
      <c r="M2760" s="9">
        <v>0.55600000000000005</v>
      </c>
      <c r="N2760" s="9" t="s">
        <v>151</v>
      </c>
      <c r="O2760" s="9">
        <v>12529.625969999999</v>
      </c>
      <c r="P2760" s="9">
        <v>12214.39925</v>
      </c>
      <c r="Q2760" s="9">
        <v>9501.99</v>
      </c>
      <c r="R2760" s="12">
        <f>J2760*VLOOKUP(C2760,'Projeto Básico'!A:F,6,FALSE)</f>
        <v>9.6372499627454342</v>
      </c>
    </row>
    <row r="2761" spans="1:18">
      <c r="A2761" t="str">
        <f t="shared" si="43"/>
        <v>São MamedePB</v>
      </c>
      <c r="B2761" s="21" t="s">
        <v>7437</v>
      </c>
      <c r="C2761" s="22" t="s">
        <v>28</v>
      </c>
      <c r="D2761" s="22" t="s">
        <v>133</v>
      </c>
      <c r="E2761" s="9" t="s">
        <v>7954</v>
      </c>
      <c r="F2761" s="9">
        <v>2514909</v>
      </c>
      <c r="G2761" s="9" t="s">
        <v>7955</v>
      </c>
      <c r="H2761" s="9" t="s">
        <v>7956</v>
      </c>
      <c r="I2761" s="9">
        <v>533.44600000000003</v>
      </c>
      <c r="J2761" s="9">
        <v>7682</v>
      </c>
      <c r="K2761" s="9">
        <v>14.6</v>
      </c>
      <c r="L2761" s="9">
        <v>99</v>
      </c>
      <c r="M2761" s="9">
        <v>0.64100000000000001</v>
      </c>
      <c r="N2761" s="9">
        <v>9.6199999999999992</v>
      </c>
      <c r="O2761" s="9">
        <v>19001.67093</v>
      </c>
      <c r="P2761" s="9">
        <v>18524.89169</v>
      </c>
      <c r="Q2761" s="9">
        <v>9835.01</v>
      </c>
      <c r="R2761" s="12">
        <f>J2761*VLOOKUP(C2761,'Projeto Básico'!A:F,6,FALSE)</f>
        <v>20.524911065653015</v>
      </c>
    </row>
    <row r="2762" spans="1:18">
      <c r="A2762" t="str">
        <f t="shared" si="43"/>
        <v>São Miguel de TaipuPB</v>
      </c>
      <c r="B2762" s="21" t="s">
        <v>7437</v>
      </c>
      <c r="C2762" s="22" t="s">
        <v>28</v>
      </c>
      <c r="D2762" s="22" t="s">
        <v>133</v>
      </c>
      <c r="E2762" s="9" t="s">
        <v>7957</v>
      </c>
      <c r="F2762" s="9">
        <v>2515005</v>
      </c>
      <c r="G2762" s="9" t="s">
        <v>7958</v>
      </c>
      <c r="H2762" s="9" t="s">
        <v>7959</v>
      </c>
      <c r="I2762" s="9">
        <v>92.412999999999997</v>
      </c>
      <c r="J2762" s="9">
        <v>7450</v>
      </c>
      <c r="K2762" s="9">
        <v>72.37</v>
      </c>
      <c r="L2762" s="9">
        <v>97.4</v>
      </c>
      <c r="M2762" s="9">
        <v>0.54800000000000004</v>
      </c>
      <c r="N2762" s="9">
        <v>8.5500000000000007</v>
      </c>
      <c r="O2762" s="9">
        <v>19617.236130000001</v>
      </c>
      <c r="P2762" s="9">
        <v>19315.542669999999</v>
      </c>
      <c r="Q2762" s="9">
        <v>10583.15</v>
      </c>
      <c r="R2762" s="12">
        <f>J2762*VLOOKUP(C2762,'Projeto Básico'!A:F,6,FALSE)</f>
        <v>19.905049132923061</v>
      </c>
    </row>
    <row r="2763" spans="1:18">
      <c r="A2763" t="str">
        <f t="shared" si="43"/>
        <v>São Sebastião de Lagoa de RoçaPB</v>
      </c>
      <c r="B2763" s="21" t="s">
        <v>7437</v>
      </c>
      <c r="C2763" s="22" t="s">
        <v>28</v>
      </c>
      <c r="D2763" s="22" t="s">
        <v>133</v>
      </c>
      <c r="E2763" s="9" t="s">
        <v>7960</v>
      </c>
      <c r="F2763" s="9">
        <v>2515104</v>
      </c>
      <c r="G2763" s="9" t="s">
        <v>7961</v>
      </c>
      <c r="H2763" s="9" t="s">
        <v>7962</v>
      </c>
      <c r="I2763" s="9">
        <v>46.372</v>
      </c>
      <c r="J2763" s="9">
        <v>11793</v>
      </c>
      <c r="K2763" s="9">
        <v>221.16</v>
      </c>
      <c r="L2763" s="9">
        <v>98.4</v>
      </c>
      <c r="M2763" s="9">
        <v>0.59399999999999997</v>
      </c>
      <c r="N2763" s="9">
        <v>7.94</v>
      </c>
      <c r="O2763" s="9">
        <v>25875.158630000002</v>
      </c>
      <c r="P2763" s="9">
        <v>23284.912830000001</v>
      </c>
      <c r="Q2763" s="9">
        <v>8511.34</v>
      </c>
      <c r="R2763" s="12">
        <f>J2763*VLOOKUP(C2763,'Projeto Básico'!A:F,6,FALSE)</f>
        <v>31.508757640880759</v>
      </c>
    </row>
    <row r="2764" spans="1:18">
      <c r="A2764" t="str">
        <f t="shared" si="43"/>
        <v>São Sebastião do UmbuzeiroPB</v>
      </c>
      <c r="B2764" s="21" t="s">
        <v>7437</v>
      </c>
      <c r="C2764" s="22" t="s">
        <v>28</v>
      </c>
      <c r="D2764" s="22" t="s">
        <v>133</v>
      </c>
      <c r="E2764" s="9" t="s">
        <v>7963</v>
      </c>
      <c r="F2764" s="9">
        <v>2515203</v>
      </c>
      <c r="G2764" s="9" t="s">
        <v>6762</v>
      </c>
      <c r="H2764" s="9" t="s">
        <v>7964</v>
      </c>
      <c r="I2764" s="9">
        <v>464.327</v>
      </c>
      <c r="J2764" s="9">
        <v>3534</v>
      </c>
      <c r="K2764" s="9">
        <v>7.02</v>
      </c>
      <c r="L2764" s="9">
        <v>96.4</v>
      </c>
      <c r="M2764" s="9">
        <v>0.58099999999999996</v>
      </c>
      <c r="N2764" s="9" t="s">
        <v>151</v>
      </c>
      <c r="O2764" s="9">
        <v>13804.80456</v>
      </c>
      <c r="P2764" s="9">
        <v>14762.49049</v>
      </c>
      <c r="Q2764" s="9">
        <v>10004</v>
      </c>
      <c r="R2764" s="12">
        <f>J2764*VLOOKUP(C2764,'Projeto Básico'!A:F,6,FALSE)</f>
        <v>9.4422071994295429</v>
      </c>
    </row>
    <row r="2765" spans="1:18">
      <c r="A2765" t="str">
        <f t="shared" si="43"/>
        <v>SapéPB</v>
      </c>
      <c r="B2765" s="21" t="s">
        <v>7437</v>
      </c>
      <c r="C2765" s="22" t="s">
        <v>28</v>
      </c>
      <c r="D2765" s="22" t="s">
        <v>133</v>
      </c>
      <c r="E2765" s="9" t="s">
        <v>7965</v>
      </c>
      <c r="F2765" s="9">
        <v>2515302</v>
      </c>
      <c r="G2765" s="9" t="s">
        <v>7966</v>
      </c>
      <c r="H2765" s="9" t="s">
        <v>7967</v>
      </c>
      <c r="I2765" s="9">
        <v>313.678</v>
      </c>
      <c r="J2765" s="9">
        <v>52977</v>
      </c>
      <c r="K2765" s="9">
        <v>158.91999999999999</v>
      </c>
      <c r="L2765" s="9">
        <v>95.9</v>
      </c>
      <c r="M2765" s="9">
        <v>0.56899999999999995</v>
      </c>
      <c r="N2765" s="9">
        <v>20.87</v>
      </c>
      <c r="O2765" s="9">
        <v>92876.186759999997</v>
      </c>
      <c r="P2765" s="9">
        <v>93082.183600000004</v>
      </c>
      <c r="Q2765" s="9">
        <v>11966.82</v>
      </c>
      <c r="R2765" s="12">
        <f>J2765*VLOOKUP(C2765,'Projeto Básico'!A:F,6,FALSE)</f>
        <v>141.54493797514965</v>
      </c>
    </row>
    <row r="2766" spans="1:18">
      <c r="A2766" t="str">
        <f t="shared" si="43"/>
        <v>São Vicente do SeridóPB</v>
      </c>
      <c r="B2766" s="21" t="s">
        <v>7437</v>
      </c>
      <c r="C2766" s="22" t="s">
        <v>28</v>
      </c>
      <c r="D2766" s="22" t="s">
        <v>133</v>
      </c>
      <c r="E2766" s="9" t="s">
        <v>7968</v>
      </c>
      <c r="F2766" s="9">
        <v>2515401</v>
      </c>
      <c r="G2766" s="9" t="s">
        <v>7969</v>
      </c>
      <c r="H2766" s="9" t="s">
        <v>7970</v>
      </c>
      <c r="I2766" s="9">
        <v>262.75099999999998</v>
      </c>
      <c r="J2766" s="9">
        <v>10919</v>
      </c>
      <c r="K2766" s="9">
        <v>37</v>
      </c>
      <c r="L2766" s="9">
        <v>97.2</v>
      </c>
      <c r="M2766" s="9">
        <v>0.55500000000000005</v>
      </c>
      <c r="N2766" s="9">
        <v>11.36</v>
      </c>
      <c r="O2766" s="9">
        <v>20120.496630000001</v>
      </c>
      <c r="P2766" s="9">
        <v>19625.391090000001</v>
      </c>
      <c r="Q2766" s="9">
        <v>7340.87</v>
      </c>
      <c r="R2766" s="12">
        <f>J2766*VLOOKUP(C2766,'Projeto Básico'!A:F,6,FALSE)</f>
        <v>29.173588118441195</v>
      </c>
    </row>
    <row r="2767" spans="1:18">
      <c r="A2767" t="str">
        <f t="shared" si="43"/>
        <v>Serra BrancaPB</v>
      </c>
      <c r="B2767" s="21" t="s">
        <v>7437</v>
      </c>
      <c r="C2767" s="22" t="s">
        <v>28</v>
      </c>
      <c r="D2767" s="22" t="s">
        <v>133</v>
      </c>
      <c r="E2767" s="9" t="s">
        <v>7971</v>
      </c>
      <c r="F2767" s="9">
        <v>2515500</v>
      </c>
      <c r="G2767" s="9" t="s">
        <v>7972</v>
      </c>
      <c r="H2767" s="9" t="s">
        <v>7973</v>
      </c>
      <c r="I2767" s="9">
        <v>698.10199999999998</v>
      </c>
      <c r="J2767" s="9">
        <v>13807</v>
      </c>
      <c r="K2767" s="9">
        <v>18.89</v>
      </c>
      <c r="L2767" s="9">
        <v>98.2</v>
      </c>
      <c r="M2767" s="9">
        <v>0.628</v>
      </c>
      <c r="N2767" s="9">
        <v>23.81</v>
      </c>
      <c r="O2767" s="9">
        <v>26487.212469999999</v>
      </c>
      <c r="P2767" s="9">
        <v>24819.52939</v>
      </c>
      <c r="Q2767" s="9">
        <v>9835.2099999999991</v>
      </c>
      <c r="R2767" s="12">
        <f>J2767*VLOOKUP(C2767,'Projeto Básico'!A:F,6,FALSE)</f>
        <v>36.889800453458889</v>
      </c>
    </row>
    <row r="2768" spans="1:18">
      <c r="A2768" t="str">
        <f t="shared" si="43"/>
        <v>Serra da RaizPB</v>
      </c>
      <c r="B2768" s="21" t="s">
        <v>7437</v>
      </c>
      <c r="C2768" s="22" t="s">
        <v>28</v>
      </c>
      <c r="D2768" s="22" t="s">
        <v>133</v>
      </c>
      <c r="E2768" s="9" t="s">
        <v>7974</v>
      </c>
      <c r="F2768" s="9">
        <v>2515609</v>
      </c>
      <c r="G2768" s="9" t="s">
        <v>7975</v>
      </c>
      <c r="H2768" s="9" t="s">
        <v>7976</v>
      </c>
      <c r="I2768" s="9">
        <v>31.678999999999998</v>
      </c>
      <c r="J2768" s="9">
        <v>3114</v>
      </c>
      <c r="K2768" s="9">
        <v>110.17</v>
      </c>
      <c r="L2768" s="9">
        <v>99.6</v>
      </c>
      <c r="M2768" s="9">
        <v>0.626</v>
      </c>
      <c r="N2768" s="9">
        <v>18.87</v>
      </c>
      <c r="O2768" s="9">
        <v>14771.80602</v>
      </c>
      <c r="P2768" s="9">
        <v>12695.03909</v>
      </c>
      <c r="Q2768" s="9">
        <v>11029.84</v>
      </c>
      <c r="R2768" s="12">
        <f>J2768*VLOOKUP(C2768,'Projeto Básico'!A:F,6,FALSE)</f>
        <v>8.320043355694283</v>
      </c>
    </row>
    <row r="2769" spans="1:18">
      <c r="A2769" t="str">
        <f t="shared" si="43"/>
        <v>Serra GrandePB</v>
      </c>
      <c r="B2769" s="21" t="s">
        <v>7437</v>
      </c>
      <c r="C2769" s="22" t="s">
        <v>28</v>
      </c>
      <c r="D2769" s="22" t="s">
        <v>133</v>
      </c>
      <c r="E2769" s="9" t="s">
        <v>7977</v>
      </c>
      <c r="F2769" s="9">
        <v>2515708</v>
      </c>
      <c r="G2769" s="9" t="s">
        <v>7978</v>
      </c>
      <c r="H2769" s="9" t="s">
        <v>7979</v>
      </c>
      <c r="I2769" s="9">
        <v>64.352000000000004</v>
      </c>
      <c r="J2769" s="9">
        <v>2921</v>
      </c>
      <c r="K2769" s="9">
        <v>35.64</v>
      </c>
      <c r="L2769" s="9">
        <v>95.7</v>
      </c>
      <c r="M2769" s="9">
        <v>0.58599999999999997</v>
      </c>
      <c r="N2769" s="9" t="s">
        <v>151</v>
      </c>
      <c r="O2769" s="9">
        <v>13700.38493</v>
      </c>
      <c r="P2769" s="9">
        <v>13202.6626</v>
      </c>
      <c r="Q2769" s="9">
        <v>10124.870000000001</v>
      </c>
      <c r="R2769" s="12">
        <f>J2769*VLOOKUP(C2769,'Projeto Básico'!A:F,6,FALSE)</f>
        <v>7.8043823513111761</v>
      </c>
    </row>
    <row r="2770" spans="1:18">
      <c r="A2770" t="str">
        <f t="shared" si="43"/>
        <v>Serra RedondaPB</v>
      </c>
      <c r="B2770" s="21" t="s">
        <v>7437</v>
      </c>
      <c r="C2770" s="22" t="s">
        <v>28</v>
      </c>
      <c r="D2770" s="22" t="s">
        <v>133</v>
      </c>
      <c r="E2770" s="9" t="s">
        <v>7980</v>
      </c>
      <c r="F2770" s="9">
        <v>2515807</v>
      </c>
      <c r="G2770" s="9" t="s">
        <v>7981</v>
      </c>
      <c r="H2770" s="9" t="s">
        <v>7982</v>
      </c>
      <c r="I2770" s="9">
        <v>55.197000000000003</v>
      </c>
      <c r="J2770" s="9">
        <v>7001</v>
      </c>
      <c r="K2770" s="9">
        <v>126.11</v>
      </c>
      <c r="L2770" s="9">
        <v>97</v>
      </c>
      <c r="M2770" s="9">
        <v>0.56999999999999995</v>
      </c>
      <c r="N2770" s="9">
        <v>12.35</v>
      </c>
      <c r="O2770" s="9">
        <v>16301.218070000001</v>
      </c>
      <c r="P2770" s="9">
        <v>15134.79744</v>
      </c>
      <c r="Q2770" s="9">
        <v>10214.950000000001</v>
      </c>
      <c r="R2770" s="12">
        <f>J2770*VLOOKUP(C2770,'Projeto Básico'!A:F,6,FALSE)</f>
        <v>18.705402547596556</v>
      </c>
    </row>
    <row r="2771" spans="1:18">
      <c r="A2771" t="str">
        <f t="shared" si="43"/>
        <v>SerrariaPB</v>
      </c>
      <c r="B2771" s="21" t="s">
        <v>7437</v>
      </c>
      <c r="C2771" s="22" t="s">
        <v>28</v>
      </c>
      <c r="D2771" s="22" t="s">
        <v>133</v>
      </c>
      <c r="E2771" s="9" t="s">
        <v>7983</v>
      </c>
      <c r="F2771" s="9">
        <v>2515906</v>
      </c>
      <c r="G2771" s="9" t="s">
        <v>7984</v>
      </c>
      <c r="H2771" s="9" t="s">
        <v>7985</v>
      </c>
      <c r="I2771" s="9">
        <v>65.061999999999998</v>
      </c>
      <c r="J2771" s="9">
        <v>6037</v>
      </c>
      <c r="K2771" s="9">
        <v>95.53</v>
      </c>
      <c r="L2771" s="9">
        <v>96.3</v>
      </c>
      <c r="M2771" s="9">
        <v>0.54700000000000004</v>
      </c>
      <c r="N2771" s="9" t="s">
        <v>151</v>
      </c>
      <c r="O2771" s="9">
        <v>14797.63609</v>
      </c>
      <c r="P2771" s="9">
        <v>14496.9236</v>
      </c>
      <c r="Q2771" s="9">
        <v>10219.43</v>
      </c>
      <c r="R2771" s="12">
        <f>J2771*VLOOKUP(C2771,'Projeto Básico'!A:F,6,FALSE)</f>
        <v>16.129769344356578</v>
      </c>
    </row>
    <row r="2772" spans="1:18">
      <c r="A2772" t="str">
        <f t="shared" si="43"/>
        <v>SertãozinhoPB</v>
      </c>
      <c r="B2772" s="21" t="s">
        <v>7437</v>
      </c>
      <c r="C2772" s="22" t="s">
        <v>28</v>
      </c>
      <c r="D2772" s="22" t="s">
        <v>133</v>
      </c>
      <c r="E2772" s="9" t="s">
        <v>7986</v>
      </c>
      <c r="F2772" s="9">
        <v>2515930</v>
      </c>
      <c r="G2772" s="9" t="s">
        <v>7987</v>
      </c>
      <c r="H2772" s="9" t="s">
        <v>7988</v>
      </c>
      <c r="I2772" s="9">
        <v>32.454999999999998</v>
      </c>
      <c r="J2772" s="9">
        <v>5152</v>
      </c>
      <c r="K2772" s="9">
        <v>134</v>
      </c>
      <c r="L2772" s="9">
        <v>97.8</v>
      </c>
      <c r="M2772" s="9">
        <v>0.621</v>
      </c>
      <c r="N2772" s="9">
        <v>16.39</v>
      </c>
      <c r="O2772" s="9">
        <v>18150.65596</v>
      </c>
      <c r="P2772" s="9">
        <v>14875.84216</v>
      </c>
      <c r="Q2772" s="9">
        <v>10331.16</v>
      </c>
      <c r="R2772" s="12">
        <f>J2772*VLOOKUP(C2772,'Projeto Básico'!A:F,6,FALSE)</f>
        <v>13.765209816485854</v>
      </c>
    </row>
    <row r="2773" spans="1:18">
      <c r="A2773" t="str">
        <f t="shared" si="43"/>
        <v>SobradoPB</v>
      </c>
      <c r="B2773" s="21" t="s">
        <v>7437</v>
      </c>
      <c r="C2773" s="22" t="s">
        <v>28</v>
      </c>
      <c r="D2773" s="22" t="s">
        <v>133</v>
      </c>
      <c r="E2773" s="9" t="s">
        <v>7989</v>
      </c>
      <c r="F2773" s="9">
        <v>2515971</v>
      </c>
      <c r="G2773" s="9" t="s">
        <v>7990</v>
      </c>
      <c r="H2773" s="9" t="s">
        <v>7991</v>
      </c>
      <c r="I2773" s="9">
        <v>61.953000000000003</v>
      </c>
      <c r="J2773" s="9">
        <v>7845</v>
      </c>
      <c r="K2773" s="9">
        <v>119.41</v>
      </c>
      <c r="L2773" s="9">
        <v>98</v>
      </c>
      <c r="M2773" s="9">
        <v>0.57299999999999995</v>
      </c>
      <c r="N2773" s="9">
        <v>15.87</v>
      </c>
      <c r="O2773" s="9">
        <v>23979.154859999999</v>
      </c>
      <c r="P2773" s="9">
        <v>22960.03988</v>
      </c>
      <c r="Q2773" s="9">
        <v>12380.66</v>
      </c>
      <c r="R2773" s="12">
        <f>J2773*VLOOKUP(C2773,'Projeto Básico'!A:F,6,FALSE)</f>
        <v>20.960417509769318</v>
      </c>
    </row>
    <row r="2774" spans="1:18">
      <c r="A2774" t="str">
        <f t="shared" si="43"/>
        <v>SolâneaPB</v>
      </c>
      <c r="B2774" s="21" t="s">
        <v>7437</v>
      </c>
      <c r="C2774" s="22" t="s">
        <v>28</v>
      </c>
      <c r="D2774" s="22" t="s">
        <v>133</v>
      </c>
      <c r="E2774" s="9" t="s">
        <v>7992</v>
      </c>
      <c r="F2774" s="9">
        <v>2516003</v>
      </c>
      <c r="G2774" s="9" t="s">
        <v>7993</v>
      </c>
      <c r="H2774" s="9" t="s">
        <v>7994</v>
      </c>
      <c r="I2774" s="9">
        <v>233.04300000000001</v>
      </c>
      <c r="J2774" s="9">
        <v>26051</v>
      </c>
      <c r="K2774" s="9">
        <v>115.01</v>
      </c>
      <c r="L2774" s="9">
        <v>97.4</v>
      </c>
      <c r="M2774" s="9">
        <v>0.59499999999999997</v>
      </c>
      <c r="N2774" s="9">
        <v>17.899999999999999</v>
      </c>
      <c r="O2774" s="9">
        <v>44569.679689999997</v>
      </c>
      <c r="P2774" s="9">
        <v>41885.757010000001</v>
      </c>
      <c r="Q2774" s="9">
        <v>12376.78</v>
      </c>
      <c r="R2774" s="12">
        <f>J2774*VLOOKUP(C2774,'Projeto Básico'!A:F,6,FALSE)</f>
        <v>69.603548317017271</v>
      </c>
    </row>
    <row r="2775" spans="1:18">
      <c r="A2775" t="str">
        <f t="shared" si="43"/>
        <v>SoledadePB</v>
      </c>
      <c r="B2775" s="21" t="s">
        <v>7437</v>
      </c>
      <c r="C2775" s="22" t="s">
        <v>28</v>
      </c>
      <c r="D2775" s="22" t="s">
        <v>133</v>
      </c>
      <c r="E2775" s="9" t="s">
        <v>7995</v>
      </c>
      <c r="F2775" s="9">
        <v>2516102</v>
      </c>
      <c r="G2775" s="9" t="s">
        <v>6861</v>
      </c>
      <c r="H2775" s="9" t="s">
        <v>7996</v>
      </c>
      <c r="I2775" s="9">
        <v>578.178</v>
      </c>
      <c r="J2775" s="9">
        <v>15211</v>
      </c>
      <c r="K2775" s="9">
        <v>24.53</v>
      </c>
      <c r="L2775" s="9">
        <v>98.5</v>
      </c>
      <c r="M2775" s="9">
        <v>0.61599999999999999</v>
      </c>
      <c r="N2775" s="9">
        <v>19.510000000000002</v>
      </c>
      <c r="O2775" s="9">
        <v>36796.477129999999</v>
      </c>
      <c r="P2775" s="9">
        <v>32459.99395</v>
      </c>
      <c r="Q2775" s="9">
        <v>12348.94</v>
      </c>
      <c r="R2775" s="12">
        <f>J2775*VLOOKUP(C2775,'Projeto Básico'!A:F,6,FALSE)</f>
        <v>40.641033873945325</v>
      </c>
    </row>
    <row r="2776" spans="1:18">
      <c r="A2776" t="str">
        <f t="shared" si="43"/>
        <v>SossêgoPB</v>
      </c>
      <c r="B2776" s="21" t="s">
        <v>7437</v>
      </c>
      <c r="C2776" s="22" t="s">
        <v>28</v>
      </c>
      <c r="D2776" s="22" t="s">
        <v>133</v>
      </c>
      <c r="E2776" s="9" t="s">
        <v>7997</v>
      </c>
      <c r="F2776" s="9">
        <v>2516151</v>
      </c>
      <c r="G2776" s="9" t="s">
        <v>7998</v>
      </c>
      <c r="H2776" s="9" t="s">
        <v>7999</v>
      </c>
      <c r="I2776" s="9">
        <v>147.26400000000001</v>
      </c>
      <c r="J2776" s="9">
        <v>3631</v>
      </c>
      <c r="K2776" s="9">
        <v>20.48</v>
      </c>
      <c r="L2776" s="9">
        <v>100</v>
      </c>
      <c r="M2776" s="9">
        <v>0.57299999999999995</v>
      </c>
      <c r="N2776" s="9">
        <v>16.95</v>
      </c>
      <c r="O2776" s="9">
        <v>14308.192870000001</v>
      </c>
      <c r="P2776" s="9">
        <v>12887.003500000001</v>
      </c>
      <c r="Q2776" s="9">
        <v>9946.75</v>
      </c>
      <c r="R2776" s="12">
        <f>J2776*VLOOKUP(C2776,'Projeto Básico'!A:F,6,FALSE)</f>
        <v>9.7013736109588766</v>
      </c>
    </row>
    <row r="2777" spans="1:18">
      <c r="A2777" t="str">
        <f t="shared" si="43"/>
        <v>SousaPB</v>
      </c>
      <c r="B2777" s="21" t="s">
        <v>7437</v>
      </c>
      <c r="C2777" s="22" t="s">
        <v>28</v>
      </c>
      <c r="D2777" s="22" t="s">
        <v>133</v>
      </c>
      <c r="E2777" s="9" t="s">
        <v>8000</v>
      </c>
      <c r="F2777" s="9">
        <v>2516201</v>
      </c>
      <c r="G2777" s="9" t="s">
        <v>8001</v>
      </c>
      <c r="H2777" s="9" t="s">
        <v>8002</v>
      </c>
      <c r="I2777" s="9">
        <v>728.49199999999996</v>
      </c>
      <c r="J2777" s="9">
        <v>69997</v>
      </c>
      <c r="K2777" s="9">
        <v>89.1</v>
      </c>
      <c r="L2777" s="9">
        <v>97.6</v>
      </c>
      <c r="M2777" s="9">
        <v>0.66800000000000004</v>
      </c>
      <c r="N2777" s="9">
        <v>8.4600000000000009</v>
      </c>
      <c r="O2777" s="9">
        <v>117670.89197</v>
      </c>
      <c r="P2777" s="9">
        <v>113245.29633</v>
      </c>
      <c r="Q2777" s="9">
        <v>17982.13</v>
      </c>
      <c r="R2777" s="12">
        <f>J2777*VLOOKUP(C2777,'Projeto Básico'!A:F,6,FALSE)</f>
        <v>187.01929183318327</v>
      </c>
    </row>
    <row r="2778" spans="1:18">
      <c r="A2778" t="str">
        <f t="shared" si="43"/>
        <v>SuméPB</v>
      </c>
      <c r="B2778" s="21" t="s">
        <v>7437</v>
      </c>
      <c r="C2778" s="22" t="s">
        <v>28</v>
      </c>
      <c r="D2778" s="22" t="s">
        <v>133</v>
      </c>
      <c r="E2778" s="9" t="s">
        <v>8003</v>
      </c>
      <c r="F2778" s="9">
        <v>2516300</v>
      </c>
      <c r="G2778" s="9" t="s">
        <v>8004</v>
      </c>
      <c r="H2778" s="9" t="s">
        <v>8005</v>
      </c>
      <c r="I2778" s="9">
        <v>833.31500000000005</v>
      </c>
      <c r="J2778" s="9">
        <v>17096</v>
      </c>
      <c r="K2778" s="9">
        <v>19.16</v>
      </c>
      <c r="L2778" s="9">
        <v>97.5</v>
      </c>
      <c r="M2778" s="9">
        <v>0.627</v>
      </c>
      <c r="N2778" s="9">
        <v>24.51</v>
      </c>
      <c r="O2778" s="9">
        <v>48923.176010000003</v>
      </c>
      <c r="P2778" s="9">
        <v>44739.221230000003</v>
      </c>
      <c r="Q2778" s="9">
        <v>11468.83</v>
      </c>
      <c r="R2778" s="12">
        <f>J2778*VLOOKUP(C2778,'Projeto Básico'!A:F,6,FALSE)</f>
        <v>45.677412077376196</v>
      </c>
    </row>
    <row r="2779" spans="1:18">
      <c r="A2779" t="str">
        <f t="shared" si="43"/>
        <v>TacimaPB</v>
      </c>
      <c r="B2779" s="21" t="s">
        <v>7437</v>
      </c>
      <c r="C2779" s="22" t="s">
        <v>28</v>
      </c>
      <c r="D2779" s="22" t="s">
        <v>133</v>
      </c>
      <c r="E2779" s="9" t="s">
        <v>8006</v>
      </c>
      <c r="F2779" s="9">
        <v>2516409</v>
      </c>
      <c r="G2779" s="9" t="s">
        <v>8007</v>
      </c>
      <c r="H2779" s="9" t="s">
        <v>8008</v>
      </c>
      <c r="I2779" s="9">
        <v>245.23599999999999</v>
      </c>
      <c r="J2779" s="9">
        <v>11024</v>
      </c>
      <c r="K2779" s="9">
        <v>41.6</v>
      </c>
      <c r="L2779" s="9">
        <v>97</v>
      </c>
      <c r="M2779" s="9">
        <v>0.55100000000000005</v>
      </c>
      <c r="N2779" s="9" t="s">
        <v>151</v>
      </c>
      <c r="O2779" s="9">
        <v>22943.871179999998</v>
      </c>
      <c r="P2779" s="9">
        <v>20445.635249999999</v>
      </c>
      <c r="Q2779" s="9">
        <v>7617.48</v>
      </c>
      <c r="R2779" s="12">
        <f>J2779*VLOOKUP(C2779,'Projeto Básico'!A:F,6,FALSE)</f>
        <v>29.454129079375011</v>
      </c>
    </row>
    <row r="2780" spans="1:18">
      <c r="A2780" t="str">
        <f t="shared" si="43"/>
        <v>TaperoáPB</v>
      </c>
      <c r="B2780" s="21" t="s">
        <v>7437</v>
      </c>
      <c r="C2780" s="22" t="s">
        <v>28</v>
      </c>
      <c r="D2780" s="22" t="s">
        <v>133</v>
      </c>
      <c r="E2780" s="9" t="s">
        <v>1813</v>
      </c>
      <c r="F2780" s="9">
        <v>2516508</v>
      </c>
      <c r="G2780" s="9" t="s">
        <v>8009</v>
      </c>
      <c r="H2780" s="9" t="s">
        <v>8010</v>
      </c>
      <c r="I2780" s="9">
        <v>628.36500000000001</v>
      </c>
      <c r="J2780" s="9">
        <v>15505</v>
      </c>
      <c r="K2780" s="9">
        <v>22.53</v>
      </c>
      <c r="L2780" s="9">
        <v>96.8</v>
      </c>
      <c r="M2780" s="9">
        <v>0.57799999999999996</v>
      </c>
      <c r="N2780" s="9">
        <v>28.3</v>
      </c>
      <c r="O2780" s="9">
        <v>28722.197179999999</v>
      </c>
      <c r="P2780" s="9">
        <v>30271.914629999999</v>
      </c>
      <c r="Q2780" s="9">
        <v>8592.1299999999992</v>
      </c>
      <c r="R2780" s="12">
        <f>J2780*VLOOKUP(C2780,'Projeto Básico'!A:F,6,FALSE)</f>
        <v>41.426548564560008</v>
      </c>
    </row>
    <row r="2781" spans="1:18">
      <c r="A2781" t="str">
        <f t="shared" si="43"/>
        <v>TavaresPB</v>
      </c>
      <c r="B2781" s="21" t="s">
        <v>7437</v>
      </c>
      <c r="C2781" s="22" t="s">
        <v>28</v>
      </c>
      <c r="D2781" s="22" t="s">
        <v>133</v>
      </c>
      <c r="E2781" s="9" t="s">
        <v>8011</v>
      </c>
      <c r="F2781" s="9">
        <v>2516607</v>
      </c>
      <c r="G2781" s="9" t="s">
        <v>8012</v>
      </c>
      <c r="H2781" s="9" t="s">
        <v>8013</v>
      </c>
      <c r="I2781" s="9">
        <v>239.50700000000001</v>
      </c>
      <c r="J2781" s="9">
        <v>14791</v>
      </c>
      <c r="K2781" s="9">
        <v>59.42</v>
      </c>
      <c r="L2781" s="9">
        <v>98.3</v>
      </c>
      <c r="M2781" s="9">
        <v>0.58599999999999997</v>
      </c>
      <c r="N2781" s="9">
        <v>12.2</v>
      </c>
      <c r="O2781" s="9">
        <v>35235.158860000003</v>
      </c>
      <c r="P2781" s="9">
        <v>32095.718499999999</v>
      </c>
      <c r="Q2781" s="9">
        <v>8851.6</v>
      </c>
      <c r="R2781" s="12">
        <f>J2781*VLOOKUP(C2781,'Projeto Básico'!A:F,6,FALSE)</f>
        <v>39.518870030210067</v>
      </c>
    </row>
    <row r="2782" spans="1:18">
      <c r="A2782" t="str">
        <f t="shared" si="43"/>
        <v>TeixeiraPB</v>
      </c>
      <c r="B2782" s="21" t="s">
        <v>7437</v>
      </c>
      <c r="C2782" s="22" t="s">
        <v>28</v>
      </c>
      <c r="D2782" s="22" t="s">
        <v>133</v>
      </c>
      <c r="E2782" s="9" t="s">
        <v>8014</v>
      </c>
      <c r="F2782" s="9">
        <v>2516706</v>
      </c>
      <c r="G2782" s="9" t="s">
        <v>1820</v>
      </c>
      <c r="H2782" s="9" t="s">
        <v>8015</v>
      </c>
      <c r="I2782" s="9">
        <v>155.452</v>
      </c>
      <c r="J2782" s="9">
        <v>15333</v>
      </c>
      <c r="K2782" s="9">
        <v>87.96</v>
      </c>
      <c r="L2782" s="9">
        <v>97.3</v>
      </c>
      <c r="M2782" s="9">
        <v>0.60499999999999998</v>
      </c>
      <c r="N2782" s="9">
        <v>18.18</v>
      </c>
      <c r="O2782" s="9">
        <v>31516.090789999998</v>
      </c>
      <c r="P2782" s="9">
        <v>30526.22032</v>
      </c>
      <c r="Q2782" s="9">
        <v>10044.86</v>
      </c>
      <c r="R2782" s="12">
        <f>J2782*VLOOKUP(C2782,'Projeto Básico'!A:F,6,FALSE)</f>
        <v>40.966995752363665</v>
      </c>
    </row>
    <row r="2783" spans="1:18">
      <c r="A2783" t="str">
        <f t="shared" si="43"/>
        <v>TenórioPB</v>
      </c>
      <c r="B2783" s="21" t="s">
        <v>7437</v>
      </c>
      <c r="C2783" s="22" t="s">
        <v>28</v>
      </c>
      <c r="D2783" s="22" t="s">
        <v>133</v>
      </c>
      <c r="E2783" s="9" t="s">
        <v>8016</v>
      </c>
      <c r="F2783" s="9">
        <v>2516755</v>
      </c>
      <c r="G2783" s="9" t="s">
        <v>8017</v>
      </c>
      <c r="H2783" s="9" t="s">
        <v>8018</v>
      </c>
      <c r="I2783" s="9">
        <v>87.451999999999998</v>
      </c>
      <c r="J2783" s="9">
        <v>3103</v>
      </c>
      <c r="K2783" s="9">
        <v>26.72</v>
      </c>
      <c r="L2783" s="9">
        <v>95.7</v>
      </c>
      <c r="M2783" s="9">
        <v>0.58099999999999996</v>
      </c>
      <c r="N2783" s="9" t="s">
        <v>151</v>
      </c>
      <c r="O2783" s="9">
        <v>14430.29463</v>
      </c>
      <c r="P2783" s="9">
        <v>12668.71349</v>
      </c>
      <c r="Q2783" s="9">
        <v>9933.93</v>
      </c>
      <c r="R2783" s="12">
        <f>J2783*VLOOKUP(C2783,'Projeto Básico'!A:F,6,FALSE)</f>
        <v>8.2906533502631223</v>
      </c>
    </row>
    <row r="2784" spans="1:18">
      <c r="A2784" t="str">
        <f t="shared" si="43"/>
        <v>TriunfoPB</v>
      </c>
      <c r="B2784" s="21" t="s">
        <v>7437</v>
      </c>
      <c r="C2784" s="22" t="s">
        <v>28</v>
      </c>
      <c r="D2784" s="22" t="s">
        <v>133</v>
      </c>
      <c r="E2784" s="9" t="s">
        <v>8019</v>
      </c>
      <c r="F2784" s="9">
        <v>2516805</v>
      </c>
      <c r="G2784" s="9" t="s">
        <v>8020</v>
      </c>
      <c r="H2784" s="9" t="s">
        <v>8021</v>
      </c>
      <c r="I2784" s="9">
        <v>224.33600000000001</v>
      </c>
      <c r="J2784" s="9">
        <v>9473</v>
      </c>
      <c r="K2784" s="9">
        <v>41.93</v>
      </c>
      <c r="L2784" s="9">
        <v>98.8</v>
      </c>
      <c r="M2784" s="9">
        <v>0.60899999999999999</v>
      </c>
      <c r="N2784" s="9" t="s">
        <v>151</v>
      </c>
      <c r="O2784" s="9">
        <v>17768.988440000001</v>
      </c>
      <c r="P2784" s="9">
        <v>17078.664560000001</v>
      </c>
      <c r="Q2784" s="9">
        <v>8548.06</v>
      </c>
      <c r="R2784" s="12">
        <f>J2784*VLOOKUP(C2784,'Projeto Básico'!A:F,6,FALSE)</f>
        <v>25.310138313581231</v>
      </c>
    </row>
    <row r="2785" spans="1:18">
      <c r="A2785" t="str">
        <f t="shared" si="43"/>
        <v>UiraúnaPB</v>
      </c>
      <c r="B2785" s="21" t="s">
        <v>7437</v>
      </c>
      <c r="C2785" s="22" t="s">
        <v>28</v>
      </c>
      <c r="D2785" s="22" t="s">
        <v>133</v>
      </c>
      <c r="E2785" s="9" t="s">
        <v>8022</v>
      </c>
      <c r="F2785" s="9">
        <v>2516904</v>
      </c>
      <c r="G2785" s="9" t="s">
        <v>8023</v>
      </c>
      <c r="H2785" s="9" t="s">
        <v>8024</v>
      </c>
      <c r="I2785" s="9">
        <v>293.18200000000002</v>
      </c>
      <c r="J2785" s="9">
        <v>15356</v>
      </c>
      <c r="K2785" s="9">
        <v>49.52</v>
      </c>
      <c r="L2785" s="9">
        <v>97.8</v>
      </c>
      <c r="M2785" s="9">
        <v>0.63600000000000001</v>
      </c>
      <c r="N2785" s="9">
        <v>15.96</v>
      </c>
      <c r="O2785" s="9">
        <v>34874.857689999997</v>
      </c>
      <c r="P2785" s="9">
        <v>33092.718919999999</v>
      </c>
      <c r="Q2785" s="9">
        <v>11625.63</v>
      </c>
      <c r="R2785" s="12">
        <f>J2785*VLOOKUP(C2785,'Projeto Básico'!A:F,6,FALSE)</f>
        <v>41.028447581901546</v>
      </c>
    </row>
    <row r="2786" spans="1:18">
      <c r="A2786" t="str">
        <f t="shared" si="43"/>
        <v>UmbuzeiroPB</v>
      </c>
      <c r="B2786" s="21" t="s">
        <v>7437</v>
      </c>
      <c r="C2786" s="22" t="s">
        <v>28</v>
      </c>
      <c r="D2786" s="22" t="s">
        <v>133</v>
      </c>
      <c r="E2786" s="9" t="s">
        <v>8025</v>
      </c>
      <c r="F2786" s="9">
        <v>2517001</v>
      </c>
      <c r="G2786" s="9" t="s">
        <v>8026</v>
      </c>
      <c r="H2786" s="9" t="s">
        <v>8027</v>
      </c>
      <c r="I2786" s="9">
        <v>185.578</v>
      </c>
      <c r="J2786" s="9">
        <v>9914</v>
      </c>
      <c r="K2786" s="9">
        <v>51.28</v>
      </c>
      <c r="L2786" s="9">
        <v>99.4</v>
      </c>
      <c r="M2786" s="9">
        <v>0.58399999999999996</v>
      </c>
      <c r="N2786" s="9">
        <v>36.76</v>
      </c>
      <c r="O2786" s="9">
        <v>19713.470679999999</v>
      </c>
      <c r="P2786" s="9">
        <v>19539.172780000001</v>
      </c>
      <c r="Q2786" s="9">
        <v>8431.2199999999993</v>
      </c>
      <c r="R2786" s="12">
        <f>J2786*VLOOKUP(C2786,'Projeto Básico'!A:F,6,FALSE)</f>
        <v>26.488410349503251</v>
      </c>
    </row>
    <row r="2787" spans="1:18">
      <c r="A2787" t="str">
        <f t="shared" si="43"/>
        <v>VárzeaPB</v>
      </c>
      <c r="B2787" s="21" t="s">
        <v>7437</v>
      </c>
      <c r="C2787" s="22" t="s">
        <v>28</v>
      </c>
      <c r="D2787" s="22" t="s">
        <v>133</v>
      </c>
      <c r="E2787" s="9" t="s">
        <v>8028</v>
      </c>
      <c r="F2787" s="9">
        <v>2517100</v>
      </c>
      <c r="G2787" s="9" t="s">
        <v>8029</v>
      </c>
      <c r="H2787" s="9" t="s">
        <v>8030</v>
      </c>
      <c r="I2787" s="9">
        <v>191.28200000000001</v>
      </c>
      <c r="J2787" s="9">
        <v>2870</v>
      </c>
      <c r="K2787" s="9">
        <v>13.15</v>
      </c>
      <c r="L2787" s="9">
        <v>99.5</v>
      </c>
      <c r="M2787" s="9">
        <v>0.70699999999999996</v>
      </c>
      <c r="N2787" s="9" t="s">
        <v>151</v>
      </c>
      <c r="O2787" s="9">
        <v>10942.505450000001</v>
      </c>
      <c r="P2787" s="9">
        <v>11283.733480000001</v>
      </c>
      <c r="Q2787" s="9">
        <v>11981.74</v>
      </c>
      <c r="R2787" s="12">
        <f>J2787*VLOOKUP(C2787,'Projeto Básico'!A:F,6,FALSE)</f>
        <v>7.6681195988576087</v>
      </c>
    </row>
    <row r="2788" spans="1:18">
      <c r="A2788" t="str">
        <f t="shared" si="43"/>
        <v>VieirópolisPB</v>
      </c>
      <c r="B2788" s="21" t="s">
        <v>7437</v>
      </c>
      <c r="C2788" s="22" t="s">
        <v>28</v>
      </c>
      <c r="D2788" s="22" t="s">
        <v>133</v>
      </c>
      <c r="E2788" s="9" t="s">
        <v>8031</v>
      </c>
      <c r="F2788" s="9">
        <v>2517209</v>
      </c>
      <c r="G2788" s="9" t="s">
        <v>8032</v>
      </c>
      <c r="H2788" s="9" t="s">
        <v>8033</v>
      </c>
      <c r="I2788" s="9">
        <v>147.09800000000001</v>
      </c>
      <c r="J2788" s="9">
        <v>5395</v>
      </c>
      <c r="K2788" s="9">
        <v>34.369999999999997</v>
      </c>
      <c r="L2788" s="9">
        <v>98.6</v>
      </c>
      <c r="M2788" s="9">
        <v>0.57099999999999995</v>
      </c>
      <c r="N2788" s="9" t="s">
        <v>151</v>
      </c>
      <c r="O2788" s="9">
        <v>14497.690280000001</v>
      </c>
      <c r="P2788" s="9">
        <v>13410.140009999999</v>
      </c>
      <c r="Q2788" s="9">
        <v>8425.73</v>
      </c>
      <c r="R2788" s="12">
        <f>J2788*VLOOKUP(C2788,'Projeto Básico'!A:F,6,FALSE)</f>
        <v>14.414461754646968</v>
      </c>
    </row>
    <row r="2789" spans="1:18">
      <c r="A2789" t="str">
        <f t="shared" si="43"/>
        <v>ZabelêPB</v>
      </c>
      <c r="B2789" s="21" t="s">
        <v>7437</v>
      </c>
      <c r="C2789" s="22" t="s">
        <v>28</v>
      </c>
      <c r="D2789" s="22" t="s">
        <v>133</v>
      </c>
      <c r="E2789" s="9" t="s">
        <v>8034</v>
      </c>
      <c r="F2789" s="9">
        <v>2517407</v>
      </c>
      <c r="G2789" s="9" t="s">
        <v>8035</v>
      </c>
      <c r="H2789" s="9" t="s">
        <v>8036</v>
      </c>
      <c r="I2789" s="9">
        <v>106.81100000000001</v>
      </c>
      <c r="J2789" s="9">
        <v>2269</v>
      </c>
      <c r="K2789" s="9">
        <v>18.97</v>
      </c>
      <c r="L2789" s="9">
        <v>97.3</v>
      </c>
      <c r="M2789" s="9">
        <v>0.623</v>
      </c>
      <c r="N2789" s="9" t="s">
        <v>151</v>
      </c>
      <c r="O2789" s="9">
        <v>13959.28946</v>
      </c>
      <c r="P2789" s="9">
        <v>13180.544760000001</v>
      </c>
      <c r="Q2789" s="9">
        <v>11123.51</v>
      </c>
      <c r="R2789" s="12">
        <f>J2789*VLOOKUP(C2789,'Projeto Básico'!A:F,6,FALSE)</f>
        <v>6.0623565748459631</v>
      </c>
    </row>
    <row r="2790" spans="1:18">
      <c r="A2790" t="str">
        <f t="shared" si="43"/>
        <v>AbatiáPR</v>
      </c>
      <c r="B2790" s="21" t="s">
        <v>8037</v>
      </c>
      <c r="C2790" s="22" t="s">
        <v>31</v>
      </c>
      <c r="D2790" s="22" t="s">
        <v>8038</v>
      </c>
      <c r="E2790" s="9" t="s">
        <v>8039</v>
      </c>
      <c r="F2790" s="9">
        <v>4100103</v>
      </c>
      <c r="G2790" s="9" t="s">
        <v>8040</v>
      </c>
      <c r="H2790" s="9" t="s">
        <v>8041</v>
      </c>
      <c r="I2790" s="9">
        <v>228.71700000000001</v>
      </c>
      <c r="J2790" s="9">
        <v>7360</v>
      </c>
      <c r="K2790" s="9">
        <v>33.950000000000003</v>
      </c>
      <c r="L2790" s="9">
        <v>96.5</v>
      </c>
      <c r="M2790" s="9">
        <v>0.68700000000000006</v>
      </c>
      <c r="N2790" s="9" t="s">
        <v>151</v>
      </c>
      <c r="O2790" s="9">
        <v>21302.477900000002</v>
      </c>
      <c r="P2790" s="9">
        <v>17805.685310000001</v>
      </c>
      <c r="Q2790" s="9">
        <v>32365.02</v>
      </c>
      <c r="R2790" s="12">
        <f>J2790*VLOOKUP(C2790,'Projeto Básico'!A:F,6,FALSE)</f>
        <v>17.237635611310175</v>
      </c>
    </row>
    <row r="2791" spans="1:18">
      <c r="A2791" t="str">
        <f t="shared" si="43"/>
        <v>AdrianópolisPR</v>
      </c>
      <c r="B2791" s="21" t="s">
        <v>8037</v>
      </c>
      <c r="C2791" s="22" t="s">
        <v>31</v>
      </c>
      <c r="D2791" s="22" t="s">
        <v>8038</v>
      </c>
      <c r="E2791" s="9" t="s">
        <v>8042</v>
      </c>
      <c r="F2791" s="9">
        <v>4100202</v>
      </c>
      <c r="G2791" s="9" t="s">
        <v>8043</v>
      </c>
      <c r="H2791" s="9" t="s">
        <v>8044</v>
      </c>
      <c r="I2791" s="9">
        <v>1349.3109999999999</v>
      </c>
      <c r="J2791" s="9">
        <v>5797</v>
      </c>
      <c r="K2791" s="9">
        <v>4.7300000000000004</v>
      </c>
      <c r="L2791" s="9">
        <v>95.8</v>
      </c>
      <c r="M2791" s="9">
        <v>0.66700000000000004</v>
      </c>
      <c r="N2791" s="9" t="s">
        <v>151</v>
      </c>
      <c r="O2791" s="9">
        <v>27896.907179999998</v>
      </c>
      <c r="P2791" s="9">
        <v>26008.127049999999</v>
      </c>
      <c r="Q2791" s="9">
        <v>48809.91</v>
      </c>
      <c r="R2791" s="12">
        <f>J2791*VLOOKUP(C2791,'Projeto Básico'!A:F,6,FALSE)</f>
        <v>13.576980113962648</v>
      </c>
    </row>
    <row r="2792" spans="1:18">
      <c r="A2792" t="str">
        <f t="shared" si="43"/>
        <v>Agudos do SulPR</v>
      </c>
      <c r="B2792" s="21" t="s">
        <v>8037</v>
      </c>
      <c r="C2792" s="22" t="s">
        <v>31</v>
      </c>
      <c r="D2792" s="22" t="s">
        <v>8038</v>
      </c>
      <c r="E2792" s="9" t="s">
        <v>8045</v>
      </c>
      <c r="F2792" s="9">
        <v>4100301</v>
      </c>
      <c r="G2792" s="9" t="s">
        <v>8046</v>
      </c>
      <c r="H2792" s="9" t="s">
        <v>8047</v>
      </c>
      <c r="I2792" s="9">
        <v>192.261</v>
      </c>
      <c r="J2792" s="9">
        <v>9567</v>
      </c>
      <c r="K2792" s="9">
        <v>43.01</v>
      </c>
      <c r="L2792" s="9">
        <v>96.3</v>
      </c>
      <c r="M2792" s="9">
        <v>0.66</v>
      </c>
      <c r="N2792" s="9" t="s">
        <v>151</v>
      </c>
      <c r="O2792" s="9">
        <v>23790.028269999999</v>
      </c>
      <c r="P2792" s="9">
        <v>21427.998579999999</v>
      </c>
      <c r="Q2792" s="9">
        <v>21880.29</v>
      </c>
      <c r="R2792" s="12">
        <f>J2792*VLOOKUP(C2792,'Projeto Básico'!A:F,6,FALSE)</f>
        <v>22.406584224647343</v>
      </c>
    </row>
    <row r="2793" spans="1:18">
      <c r="A2793" t="str">
        <f t="shared" si="43"/>
        <v>Almirante TamandaréPR</v>
      </c>
      <c r="B2793" s="21" t="s">
        <v>8037</v>
      </c>
      <c r="C2793" s="22" t="s">
        <v>31</v>
      </c>
      <c r="D2793" s="22" t="s">
        <v>8038</v>
      </c>
      <c r="E2793" s="9" t="s">
        <v>8048</v>
      </c>
      <c r="F2793" s="9">
        <v>4100400</v>
      </c>
      <c r="G2793" s="9" t="s">
        <v>8049</v>
      </c>
      <c r="H2793" s="9" t="s">
        <v>8050</v>
      </c>
      <c r="I2793" s="9">
        <v>194.88800000000001</v>
      </c>
      <c r="J2793" s="9">
        <v>121420</v>
      </c>
      <c r="K2793" s="9">
        <v>529.95000000000005</v>
      </c>
      <c r="L2793" s="9">
        <v>95.6</v>
      </c>
      <c r="M2793" s="9">
        <v>0.69899999999999995</v>
      </c>
      <c r="N2793" s="9">
        <v>7.54</v>
      </c>
      <c r="O2793" s="9">
        <v>200858.73731999999</v>
      </c>
      <c r="P2793" s="9">
        <v>165618.13589000001</v>
      </c>
      <c r="Q2793" s="9">
        <v>14102.03</v>
      </c>
      <c r="R2793" s="12">
        <f>J2793*VLOOKUP(C2793,'Projeto Básico'!A:F,6,FALSE)</f>
        <v>284.37414618550019</v>
      </c>
    </row>
    <row r="2794" spans="1:18">
      <c r="A2794" t="str">
        <f t="shared" si="43"/>
        <v>Altamira do ParanáPR</v>
      </c>
      <c r="B2794" s="21" t="s">
        <v>8037</v>
      </c>
      <c r="C2794" s="22" t="s">
        <v>31</v>
      </c>
      <c r="D2794" s="22" t="s">
        <v>8038</v>
      </c>
      <c r="E2794" s="9" t="s">
        <v>8051</v>
      </c>
      <c r="F2794" s="9">
        <v>4100459</v>
      </c>
      <c r="G2794" s="9" t="s">
        <v>3414</v>
      </c>
      <c r="H2794" s="9" t="s">
        <v>8052</v>
      </c>
      <c r="I2794" s="9">
        <v>386.94499999999999</v>
      </c>
      <c r="J2794" s="9">
        <v>1429</v>
      </c>
      <c r="K2794" s="9">
        <v>11.13</v>
      </c>
      <c r="L2794" s="9">
        <v>97.5</v>
      </c>
      <c r="M2794" s="9">
        <v>0.66700000000000004</v>
      </c>
      <c r="N2794" s="9">
        <v>19.23</v>
      </c>
      <c r="O2794" s="9">
        <v>21885.682629999999</v>
      </c>
      <c r="P2794" s="9">
        <v>18892.505349999999</v>
      </c>
      <c r="Q2794" s="9">
        <v>49808.79</v>
      </c>
      <c r="R2794" s="12">
        <f>J2794*VLOOKUP(C2794,'Projeto Básico'!A:F,6,FALSE)</f>
        <v>3.346818109859</v>
      </c>
    </row>
    <row r="2795" spans="1:18">
      <c r="A2795" t="str">
        <f t="shared" si="43"/>
        <v>AltôniaPR</v>
      </c>
      <c r="B2795" s="21" t="s">
        <v>8037</v>
      </c>
      <c r="C2795" s="22" t="s">
        <v>31</v>
      </c>
      <c r="D2795" s="22" t="s">
        <v>8038</v>
      </c>
      <c r="E2795" s="9" t="s">
        <v>8053</v>
      </c>
      <c r="F2795" s="9">
        <v>4100509</v>
      </c>
      <c r="G2795" s="9" t="s">
        <v>8054</v>
      </c>
      <c r="H2795" s="9" t="s">
        <v>8055</v>
      </c>
      <c r="I2795" s="9">
        <v>661.56</v>
      </c>
      <c r="J2795" s="9">
        <v>22293</v>
      </c>
      <c r="K2795" s="9">
        <v>31.01</v>
      </c>
      <c r="L2795" s="9">
        <v>99.7</v>
      </c>
      <c r="M2795" s="9">
        <v>0.72099999999999997</v>
      </c>
      <c r="N2795" s="9">
        <v>8.89</v>
      </c>
      <c r="O2795" s="9">
        <v>56894.275540000002</v>
      </c>
      <c r="P2795" s="9">
        <v>47629.187700000002</v>
      </c>
      <c r="Q2795" s="9">
        <v>18892.650000000001</v>
      </c>
      <c r="R2795" s="12">
        <f>J2795*VLOOKUP(C2795,'Projeto Básico'!A:F,6,FALSE)</f>
        <v>52.211767755833932</v>
      </c>
    </row>
    <row r="2796" spans="1:18">
      <c r="A2796" t="str">
        <f t="shared" si="43"/>
        <v>Alto ParanáPR</v>
      </c>
      <c r="B2796" s="21" t="s">
        <v>8037</v>
      </c>
      <c r="C2796" s="22" t="s">
        <v>31</v>
      </c>
      <c r="D2796" s="22" t="s">
        <v>8038</v>
      </c>
      <c r="E2796" s="9" t="s">
        <v>8056</v>
      </c>
      <c r="F2796" s="9">
        <v>4100608</v>
      </c>
      <c r="G2796" s="9" t="s">
        <v>8057</v>
      </c>
      <c r="H2796" s="9" t="s">
        <v>8058</v>
      </c>
      <c r="I2796" s="9">
        <v>407.71899999999999</v>
      </c>
      <c r="J2796" s="9">
        <v>14945</v>
      </c>
      <c r="K2796" s="9">
        <v>33.51</v>
      </c>
      <c r="L2796" s="9">
        <v>96</v>
      </c>
      <c r="M2796" s="9">
        <v>0.69599999999999995</v>
      </c>
      <c r="N2796" s="9">
        <v>11.11</v>
      </c>
      <c r="O2796" s="9">
        <v>49050.422070000001</v>
      </c>
      <c r="P2796" s="9">
        <v>38262.577449999997</v>
      </c>
      <c r="Q2796" s="9">
        <v>21075.07</v>
      </c>
      <c r="R2796" s="12">
        <f>J2796*VLOOKUP(C2796,'Projeto Básico'!A:F,6,FALSE)</f>
        <v>35.002236985194372</v>
      </c>
    </row>
    <row r="2797" spans="1:18">
      <c r="A2797" t="str">
        <f t="shared" si="43"/>
        <v>Alto PiquiriPR</v>
      </c>
      <c r="B2797" s="21" t="s">
        <v>8037</v>
      </c>
      <c r="C2797" s="22" t="s">
        <v>31</v>
      </c>
      <c r="D2797" s="22" t="s">
        <v>8038</v>
      </c>
      <c r="E2797" s="9" t="s">
        <v>8059</v>
      </c>
      <c r="F2797" s="9">
        <v>4100707</v>
      </c>
      <c r="G2797" s="9" t="s">
        <v>8060</v>
      </c>
      <c r="H2797" s="9" t="s">
        <v>8061</v>
      </c>
      <c r="I2797" s="9">
        <v>447.666</v>
      </c>
      <c r="J2797" s="9">
        <v>9722</v>
      </c>
      <c r="K2797" s="9">
        <v>22.74</v>
      </c>
      <c r="L2797" s="9">
        <v>97.7</v>
      </c>
      <c r="M2797" s="9">
        <v>0.67600000000000005</v>
      </c>
      <c r="N2797" s="9">
        <v>7.58</v>
      </c>
      <c r="O2797" s="9">
        <v>33578.914400000001</v>
      </c>
      <c r="P2797" s="9">
        <v>30480.36361</v>
      </c>
      <c r="Q2797" s="9">
        <v>35792.239999999998</v>
      </c>
      <c r="R2797" s="12">
        <f>J2797*VLOOKUP(C2797,'Projeto Básico'!A:F,6,FALSE)</f>
        <v>22.769605083309447</v>
      </c>
    </row>
    <row r="2798" spans="1:18">
      <c r="A2798" t="str">
        <f t="shared" si="43"/>
        <v>Alvorada do SulPR</v>
      </c>
      <c r="B2798" s="21" t="s">
        <v>8037</v>
      </c>
      <c r="C2798" s="22" t="s">
        <v>31</v>
      </c>
      <c r="D2798" s="22" t="s">
        <v>8038</v>
      </c>
      <c r="E2798" s="9" t="s">
        <v>8062</v>
      </c>
      <c r="F2798" s="9">
        <v>4100806</v>
      </c>
      <c r="G2798" s="9" t="s">
        <v>8063</v>
      </c>
      <c r="H2798" s="9" t="s">
        <v>8064</v>
      </c>
      <c r="I2798" s="9">
        <v>424.25</v>
      </c>
      <c r="J2798" s="9">
        <v>11598</v>
      </c>
      <c r="K2798" s="9">
        <v>24.24</v>
      </c>
      <c r="L2798" s="9">
        <v>97.4</v>
      </c>
      <c r="M2798" s="9">
        <v>0.70799999999999996</v>
      </c>
      <c r="N2798" s="9" t="s">
        <v>151</v>
      </c>
      <c r="O2798" s="9">
        <v>38595.705800000003</v>
      </c>
      <c r="P2798" s="9">
        <v>32758.458429999999</v>
      </c>
      <c r="Q2798" s="9">
        <v>31448.37</v>
      </c>
      <c r="R2798" s="12">
        <f>J2798*VLOOKUP(C2798,'Projeto Básico'!A:F,6,FALSE)</f>
        <v>27.163328508148833</v>
      </c>
    </row>
    <row r="2799" spans="1:18">
      <c r="A2799" t="str">
        <f t="shared" si="43"/>
        <v>AmaporãPR</v>
      </c>
      <c r="B2799" s="21" t="s">
        <v>8037</v>
      </c>
      <c r="C2799" s="22" t="s">
        <v>31</v>
      </c>
      <c r="D2799" s="22" t="s">
        <v>8038</v>
      </c>
      <c r="E2799" s="9" t="s">
        <v>8065</v>
      </c>
      <c r="F2799" s="9">
        <v>4100905</v>
      </c>
      <c r="G2799" s="9" t="s">
        <v>8066</v>
      </c>
      <c r="H2799" s="9" t="s">
        <v>8067</v>
      </c>
      <c r="I2799" s="9">
        <v>384.73500000000001</v>
      </c>
      <c r="J2799" s="9">
        <v>6405</v>
      </c>
      <c r="K2799" s="9">
        <v>14.15</v>
      </c>
      <c r="L2799" s="9">
        <v>98.3</v>
      </c>
      <c r="M2799" s="9">
        <v>0.66900000000000004</v>
      </c>
      <c r="N2799" s="9" t="s">
        <v>151</v>
      </c>
      <c r="O2799" s="9">
        <v>23652.63869</v>
      </c>
      <c r="P2799" s="9">
        <v>19791.338319999999</v>
      </c>
      <c r="Q2799" s="9">
        <v>19169.32</v>
      </c>
      <c r="R2799" s="12">
        <f>J2799*VLOOKUP(C2799,'Projeto Básico'!A:F,6,FALSE)</f>
        <v>15.000958707940445</v>
      </c>
    </row>
    <row r="2800" spans="1:18">
      <c r="A2800" t="str">
        <f t="shared" si="43"/>
        <v>AmpérePR</v>
      </c>
      <c r="B2800" s="21" t="s">
        <v>8037</v>
      </c>
      <c r="C2800" s="22" t="s">
        <v>31</v>
      </c>
      <c r="D2800" s="22" t="s">
        <v>8038</v>
      </c>
      <c r="E2800" s="9" t="s">
        <v>8068</v>
      </c>
      <c r="F2800" s="9">
        <v>4101002</v>
      </c>
      <c r="G2800" s="9" t="s">
        <v>8069</v>
      </c>
      <c r="H2800" s="9" t="s">
        <v>8070</v>
      </c>
      <c r="I2800" s="9">
        <v>298.34899999999999</v>
      </c>
      <c r="J2800" s="9">
        <v>19466</v>
      </c>
      <c r="K2800" s="9">
        <v>58.01</v>
      </c>
      <c r="L2800" s="9">
        <v>99.3</v>
      </c>
      <c r="M2800" s="9">
        <v>0.70899999999999996</v>
      </c>
      <c r="N2800" s="9">
        <v>3.62</v>
      </c>
      <c r="O2800" s="9">
        <v>53952.96976</v>
      </c>
      <c r="P2800" s="9">
        <v>47302.737430000001</v>
      </c>
      <c r="Q2800" s="9">
        <v>33663.050000000003</v>
      </c>
      <c r="R2800" s="12">
        <f>J2800*VLOOKUP(C2800,'Projeto Básico'!A:F,6,FALSE)</f>
        <v>45.590735707848353</v>
      </c>
    </row>
    <row r="2801" spans="1:18">
      <c r="A2801" t="str">
        <f t="shared" si="43"/>
        <v>AnahyPR</v>
      </c>
      <c r="B2801" s="21" t="s">
        <v>8037</v>
      </c>
      <c r="C2801" s="22" t="s">
        <v>31</v>
      </c>
      <c r="D2801" s="22" t="s">
        <v>8038</v>
      </c>
      <c r="E2801" s="9" t="s">
        <v>8071</v>
      </c>
      <c r="F2801" s="9">
        <v>4101051</v>
      </c>
      <c r="G2801" s="9" t="s">
        <v>8072</v>
      </c>
      <c r="H2801" s="9" t="s">
        <v>8073</v>
      </c>
      <c r="I2801" s="9">
        <v>102.895</v>
      </c>
      <c r="J2801" s="9">
        <v>2774</v>
      </c>
      <c r="K2801" s="9">
        <v>28</v>
      </c>
      <c r="L2801" s="9">
        <v>97.4</v>
      </c>
      <c r="M2801" s="9">
        <v>0.69499999999999995</v>
      </c>
      <c r="N2801" s="9" t="s">
        <v>151</v>
      </c>
      <c r="O2801" s="9">
        <v>16524.263470000002</v>
      </c>
      <c r="P2801" s="9">
        <v>13907.213089999999</v>
      </c>
      <c r="Q2801" s="9">
        <v>43281.18</v>
      </c>
      <c r="R2801" s="12">
        <f>J2801*VLOOKUP(C2801,'Projeto Básico'!A:F,6,FALSE)</f>
        <v>6.4969023350236998</v>
      </c>
    </row>
    <row r="2802" spans="1:18">
      <c r="A2802" t="str">
        <f t="shared" si="43"/>
        <v>AndiráPR</v>
      </c>
      <c r="B2802" s="21" t="s">
        <v>8037</v>
      </c>
      <c r="C2802" s="22" t="s">
        <v>31</v>
      </c>
      <c r="D2802" s="22" t="s">
        <v>8038</v>
      </c>
      <c r="E2802" s="9" t="s">
        <v>8074</v>
      </c>
      <c r="F2802" s="9">
        <v>4101101</v>
      </c>
      <c r="G2802" s="9" t="s">
        <v>8075</v>
      </c>
      <c r="H2802" s="9" t="s">
        <v>8076</v>
      </c>
      <c r="I2802" s="9">
        <v>235.94399999999999</v>
      </c>
      <c r="J2802" s="9">
        <v>19823</v>
      </c>
      <c r="K2802" s="9">
        <v>87.3</v>
      </c>
      <c r="L2802" s="9">
        <v>99.1</v>
      </c>
      <c r="M2802" s="9">
        <v>0.72499999999999998</v>
      </c>
      <c r="N2802" s="9">
        <v>13.27</v>
      </c>
      <c r="O2802" s="9">
        <v>76575.518769999995</v>
      </c>
      <c r="P2802" s="9">
        <v>64662.024590000001</v>
      </c>
      <c r="Q2802" s="9">
        <v>39411.870000000003</v>
      </c>
      <c r="R2802" s="12">
        <f>J2802*VLOOKUP(C2802,'Projeto Básico'!A:F,6,FALSE)</f>
        <v>46.426854717799131</v>
      </c>
    </row>
    <row r="2803" spans="1:18">
      <c r="A2803" t="str">
        <f t="shared" si="43"/>
        <v>ÂnguloPR</v>
      </c>
      <c r="B2803" s="21" t="s">
        <v>8037</v>
      </c>
      <c r="C2803" s="22" t="s">
        <v>31</v>
      </c>
      <c r="D2803" s="22" t="s">
        <v>8038</v>
      </c>
      <c r="E2803" s="9" t="s">
        <v>8077</v>
      </c>
      <c r="F2803" s="9">
        <v>4101150</v>
      </c>
      <c r="G2803" s="9" t="s">
        <v>8078</v>
      </c>
      <c r="H2803" s="9" t="s">
        <v>8079</v>
      </c>
      <c r="I2803" s="9">
        <v>106.021</v>
      </c>
      <c r="J2803" s="9">
        <v>2931</v>
      </c>
      <c r="K2803" s="9">
        <v>26.97</v>
      </c>
      <c r="L2803" s="9">
        <v>100</v>
      </c>
      <c r="M2803" s="9">
        <v>0.72099999999999997</v>
      </c>
      <c r="N2803" s="9" t="s">
        <v>151</v>
      </c>
      <c r="O2803" s="9">
        <v>22532.874329999999</v>
      </c>
      <c r="P2803" s="9">
        <v>17528.14675</v>
      </c>
      <c r="Q2803" s="9">
        <v>47666.31</v>
      </c>
      <c r="R2803" s="12">
        <f>J2803*VLOOKUP(C2803,'Projeto Básico'!A:F,6,FALSE)</f>
        <v>6.8646073337975713</v>
      </c>
    </row>
    <row r="2804" spans="1:18">
      <c r="A2804" t="str">
        <f t="shared" si="43"/>
        <v>AntoninaPR</v>
      </c>
      <c r="B2804" s="21" t="s">
        <v>8037</v>
      </c>
      <c r="C2804" s="22" t="s">
        <v>31</v>
      </c>
      <c r="D2804" s="22" t="s">
        <v>8038</v>
      </c>
      <c r="E2804" s="9" t="s">
        <v>8080</v>
      </c>
      <c r="F2804" s="9">
        <v>4101200</v>
      </c>
      <c r="G2804" s="9" t="s">
        <v>8081</v>
      </c>
      <c r="H2804" s="9" t="s">
        <v>8082</v>
      </c>
      <c r="I2804" s="9">
        <v>882.31700000000001</v>
      </c>
      <c r="J2804" s="9">
        <v>18919</v>
      </c>
      <c r="K2804" s="9">
        <v>21.41</v>
      </c>
      <c r="L2804" s="9">
        <v>97.6</v>
      </c>
      <c r="M2804" s="9">
        <v>0.68700000000000006</v>
      </c>
      <c r="N2804" s="9" t="s">
        <v>151</v>
      </c>
      <c r="O2804" s="9">
        <v>54850.93103</v>
      </c>
      <c r="P2804" s="9">
        <v>50220.657809999997</v>
      </c>
      <c r="Q2804" s="9">
        <v>30251.42</v>
      </c>
      <c r="R2804" s="12">
        <f>J2804*VLOOKUP(C2804,'Projeto Básico'!A:F,6,FALSE)</f>
        <v>44.309623387279515</v>
      </c>
    </row>
    <row r="2805" spans="1:18">
      <c r="A2805" t="str">
        <f t="shared" si="43"/>
        <v>Antônio OlintoPR</v>
      </c>
      <c r="B2805" s="21" t="s">
        <v>8037</v>
      </c>
      <c r="C2805" s="22" t="s">
        <v>31</v>
      </c>
      <c r="D2805" s="22" t="s">
        <v>8038</v>
      </c>
      <c r="E2805" s="9" t="s">
        <v>8083</v>
      </c>
      <c r="F2805" s="9">
        <v>4101309</v>
      </c>
      <c r="G2805" s="9" t="s">
        <v>8084</v>
      </c>
      <c r="H2805" s="9" t="s">
        <v>8085</v>
      </c>
      <c r="I2805" s="9">
        <v>469.62</v>
      </c>
      <c r="J2805" s="9">
        <v>7421</v>
      </c>
      <c r="K2805" s="9">
        <v>15.65</v>
      </c>
      <c r="L2805" s="9">
        <v>98.6</v>
      </c>
      <c r="M2805" s="9">
        <v>0.65600000000000003</v>
      </c>
      <c r="N2805" s="9">
        <v>13.33</v>
      </c>
      <c r="O2805" s="9">
        <v>23695.77347</v>
      </c>
      <c r="P2805" s="9">
        <v>20198.7081</v>
      </c>
      <c r="Q2805" s="9">
        <v>28833.439999999999</v>
      </c>
      <c r="R2805" s="12">
        <f>J2805*VLOOKUP(C2805,'Projeto Básico'!A:F,6,FALSE)</f>
        <v>17.380501884719134</v>
      </c>
    </row>
    <row r="2806" spans="1:18">
      <c r="A2806" t="str">
        <f t="shared" si="43"/>
        <v>ApucaranaPR</v>
      </c>
      <c r="B2806" s="21" t="s">
        <v>8037</v>
      </c>
      <c r="C2806" s="22" t="s">
        <v>31</v>
      </c>
      <c r="D2806" s="22" t="s">
        <v>8038</v>
      </c>
      <c r="E2806" s="9" t="s">
        <v>8086</v>
      </c>
      <c r="F2806" s="9">
        <v>4101408</v>
      </c>
      <c r="G2806" s="9" t="s">
        <v>8087</v>
      </c>
      <c r="H2806" s="9" t="s">
        <v>8088</v>
      </c>
      <c r="I2806" s="9">
        <v>558.38900000000001</v>
      </c>
      <c r="J2806" s="9">
        <v>137438</v>
      </c>
      <c r="K2806" s="9">
        <v>216.55</v>
      </c>
      <c r="L2806" s="9">
        <v>97.8</v>
      </c>
      <c r="M2806" s="9">
        <v>0.748</v>
      </c>
      <c r="N2806" s="9">
        <v>10.63</v>
      </c>
      <c r="O2806" s="9">
        <v>333503.24962999998</v>
      </c>
      <c r="P2806" s="9">
        <v>302077.09003000002</v>
      </c>
      <c r="Q2806" s="9">
        <v>24507.46</v>
      </c>
      <c r="R2806" s="12">
        <f>J2806*VLOOKUP(C2806,'Projeto Básico'!A:F,6,FALSE)</f>
        <v>321.88942434065871</v>
      </c>
    </row>
    <row r="2807" spans="1:18">
      <c r="A2807" t="str">
        <f t="shared" si="43"/>
        <v>ArapongasPR</v>
      </c>
      <c r="B2807" s="21" t="s">
        <v>8037</v>
      </c>
      <c r="C2807" s="22" t="s">
        <v>31</v>
      </c>
      <c r="D2807" s="22" t="s">
        <v>8038</v>
      </c>
      <c r="E2807" s="9" t="s">
        <v>8089</v>
      </c>
      <c r="F2807" s="9">
        <v>4101507</v>
      </c>
      <c r="G2807" s="9" t="s">
        <v>4755</v>
      </c>
      <c r="H2807" s="9" t="s">
        <v>8090</v>
      </c>
      <c r="I2807" s="9">
        <v>382.21499999999997</v>
      </c>
      <c r="J2807" s="9">
        <v>126545</v>
      </c>
      <c r="K2807" s="9">
        <v>272.49</v>
      </c>
      <c r="L2807" s="9">
        <v>97.3</v>
      </c>
      <c r="M2807" s="9">
        <v>0.748</v>
      </c>
      <c r="N2807" s="9">
        <v>8.01</v>
      </c>
      <c r="O2807" s="9">
        <v>311862.45872</v>
      </c>
      <c r="P2807" s="9">
        <v>282449.51695999998</v>
      </c>
      <c r="Q2807" s="9">
        <v>35763.17</v>
      </c>
      <c r="R2807" s="12">
        <f>J2807*VLOOKUP(C2807,'Projeto Básico'!A:F,6,FALSE)</f>
        <v>296.37725522190846</v>
      </c>
    </row>
    <row r="2808" spans="1:18">
      <c r="A2808" t="str">
        <f t="shared" si="43"/>
        <v>ArapotiPR</v>
      </c>
      <c r="B2808" s="21" t="s">
        <v>8037</v>
      </c>
      <c r="C2808" s="22" t="s">
        <v>31</v>
      </c>
      <c r="D2808" s="22" t="s">
        <v>8038</v>
      </c>
      <c r="E2808" s="9" t="s">
        <v>8091</v>
      </c>
      <c r="F2808" s="9">
        <v>4101606</v>
      </c>
      <c r="G2808" s="9" t="s">
        <v>8092</v>
      </c>
      <c r="H2808" s="9" t="s">
        <v>8093</v>
      </c>
      <c r="I2808" s="9">
        <v>1358.1759999999999</v>
      </c>
      <c r="J2808" s="9">
        <v>28480</v>
      </c>
      <c r="K2808" s="9">
        <v>19</v>
      </c>
      <c r="L2808" s="9">
        <v>97.7</v>
      </c>
      <c r="M2808" s="9">
        <v>0.72299999999999998</v>
      </c>
      <c r="N2808" s="9">
        <v>16.57</v>
      </c>
      <c r="O2808" s="9">
        <v>95686.156690000003</v>
      </c>
      <c r="P2808" s="9">
        <v>76735.607619999995</v>
      </c>
      <c r="Q2808" s="9">
        <v>45222.720000000001</v>
      </c>
      <c r="R2808" s="12">
        <f>J2808*VLOOKUP(C2808,'Projeto Básico'!A:F,6,FALSE)</f>
        <v>66.702155191591544</v>
      </c>
    </row>
    <row r="2809" spans="1:18">
      <c r="A2809" t="str">
        <f t="shared" si="43"/>
        <v>ArapuãPR</v>
      </c>
      <c r="B2809" s="21" t="s">
        <v>8037</v>
      </c>
      <c r="C2809" s="22" t="s">
        <v>31</v>
      </c>
      <c r="D2809" s="22" t="s">
        <v>8038</v>
      </c>
      <c r="E2809" s="9" t="s">
        <v>8094</v>
      </c>
      <c r="F2809" s="9">
        <v>4101655</v>
      </c>
      <c r="G2809" s="9" t="s">
        <v>8095</v>
      </c>
      <c r="H2809" s="9" t="s">
        <v>8096</v>
      </c>
      <c r="I2809" s="9">
        <v>217.37100000000001</v>
      </c>
      <c r="J2809" s="9">
        <v>2951</v>
      </c>
      <c r="K2809" s="9">
        <v>16.34</v>
      </c>
      <c r="L2809" s="9">
        <v>97.1</v>
      </c>
      <c r="M2809" s="9">
        <v>0.67600000000000005</v>
      </c>
      <c r="N2809" s="9" t="s">
        <v>151</v>
      </c>
      <c r="O2809" s="9">
        <v>17607.900989999998</v>
      </c>
      <c r="P2809" s="9">
        <v>15645.49382</v>
      </c>
      <c r="Q2809" s="9">
        <v>42448.85</v>
      </c>
      <c r="R2809" s="12">
        <f>J2809*VLOOKUP(C2809,'Projeto Básico'!A:F,6,FALSE)</f>
        <v>6.911448734915262</v>
      </c>
    </row>
    <row r="2810" spans="1:18">
      <c r="A2810" t="str">
        <f t="shared" si="43"/>
        <v>ArarunaPR</v>
      </c>
      <c r="B2810" s="21" t="s">
        <v>8037</v>
      </c>
      <c r="C2810" s="22" t="s">
        <v>31</v>
      </c>
      <c r="D2810" s="22" t="s">
        <v>8038</v>
      </c>
      <c r="E2810" s="9" t="s">
        <v>7472</v>
      </c>
      <c r="F2810" s="9">
        <v>4101705</v>
      </c>
      <c r="G2810" s="9" t="s">
        <v>7473</v>
      </c>
      <c r="H2810" s="9" t="s">
        <v>8097</v>
      </c>
      <c r="I2810" s="9">
        <v>493.19099999999997</v>
      </c>
      <c r="J2810" s="9">
        <v>14029</v>
      </c>
      <c r="K2810" s="9">
        <v>27.21</v>
      </c>
      <c r="L2810" s="9">
        <v>99.1</v>
      </c>
      <c r="M2810" s="9">
        <v>0.70399999999999996</v>
      </c>
      <c r="N2810" s="9" t="s">
        <v>151</v>
      </c>
      <c r="O2810" s="9">
        <v>47109.108760000003</v>
      </c>
      <c r="P2810" s="9">
        <v>43286.371440000003</v>
      </c>
      <c r="Q2810" s="9">
        <v>38106.6</v>
      </c>
      <c r="R2810" s="12">
        <f>J2810*VLOOKUP(C2810,'Projeto Básico'!A:F,6,FALSE)</f>
        <v>32.856900814004135</v>
      </c>
    </row>
    <row r="2811" spans="1:18">
      <c r="A2811" t="str">
        <f t="shared" si="43"/>
        <v>AraucáriaPR</v>
      </c>
      <c r="B2811" s="21" t="s">
        <v>8037</v>
      </c>
      <c r="C2811" s="22" t="s">
        <v>31</v>
      </c>
      <c r="D2811" s="22" t="s">
        <v>8038</v>
      </c>
      <c r="E2811" s="9" t="s">
        <v>8098</v>
      </c>
      <c r="F2811" s="9">
        <v>4101804</v>
      </c>
      <c r="G2811" s="9" t="s">
        <v>8099</v>
      </c>
      <c r="H2811" s="9" t="s">
        <v>8100</v>
      </c>
      <c r="I2811" s="9">
        <v>469.24</v>
      </c>
      <c r="J2811" s="9">
        <v>148522</v>
      </c>
      <c r="K2811" s="9">
        <v>253.86</v>
      </c>
      <c r="L2811" s="9">
        <v>97.4</v>
      </c>
      <c r="M2811" s="9">
        <v>0.74</v>
      </c>
      <c r="N2811" s="9">
        <v>6.4</v>
      </c>
      <c r="O2811" s="9">
        <v>1031236.18221</v>
      </c>
      <c r="P2811" s="9">
        <v>713669.69042</v>
      </c>
      <c r="Q2811" s="9">
        <v>134901.01</v>
      </c>
      <c r="R2811" s="12">
        <f>J2811*VLOOKUP(C2811,'Projeto Básico'!A:F,6,FALSE)</f>
        <v>347.84892884008286</v>
      </c>
    </row>
    <row r="2812" spans="1:18">
      <c r="A2812" t="str">
        <f t="shared" si="43"/>
        <v>Ariranha do IvaíPR</v>
      </c>
      <c r="B2812" s="21" t="s">
        <v>8037</v>
      </c>
      <c r="C2812" s="22" t="s">
        <v>31</v>
      </c>
      <c r="D2812" s="22" t="s">
        <v>8038</v>
      </c>
      <c r="E2812" s="9" t="s">
        <v>8101</v>
      </c>
      <c r="F2812" s="9">
        <v>4101853</v>
      </c>
      <c r="G2812" s="9" t="s">
        <v>8102</v>
      </c>
      <c r="H2812" s="9" t="s">
        <v>8103</v>
      </c>
      <c r="I2812" s="9">
        <v>239.56200000000001</v>
      </c>
      <c r="J2812" s="9">
        <v>2026</v>
      </c>
      <c r="K2812" s="9">
        <v>10.24</v>
      </c>
      <c r="L2812" s="9">
        <v>99.4</v>
      </c>
      <c r="M2812" s="9">
        <v>0.67</v>
      </c>
      <c r="N2812" s="9" t="s">
        <v>151</v>
      </c>
      <c r="O2812" s="9">
        <v>17929.998240000001</v>
      </c>
      <c r="P2812" s="9">
        <v>13204.382009999999</v>
      </c>
      <c r="Q2812" s="9">
        <v>60657.48</v>
      </c>
      <c r="R2812" s="12">
        <f>J2812*VLOOKUP(C2812,'Projeto Básico'!A:F,6,FALSE)</f>
        <v>4.745033933222067</v>
      </c>
    </row>
    <row r="2813" spans="1:18">
      <c r="A2813" t="str">
        <f t="shared" si="43"/>
        <v>AssaíPR</v>
      </c>
      <c r="B2813" s="21" t="s">
        <v>8037</v>
      </c>
      <c r="C2813" s="22" t="s">
        <v>31</v>
      </c>
      <c r="D2813" s="22" t="s">
        <v>8038</v>
      </c>
      <c r="E2813" s="9" t="s">
        <v>8104</v>
      </c>
      <c r="F2813" s="9">
        <v>4101903</v>
      </c>
      <c r="G2813" s="9" t="s">
        <v>8105</v>
      </c>
      <c r="H2813" s="9" t="s">
        <v>8106</v>
      </c>
      <c r="I2813" s="9">
        <v>440.34699999999998</v>
      </c>
      <c r="J2813" s="9">
        <v>14792</v>
      </c>
      <c r="K2813" s="9">
        <v>37.14</v>
      </c>
      <c r="L2813" s="9">
        <v>98</v>
      </c>
      <c r="M2813" s="9">
        <v>0.72799999999999998</v>
      </c>
      <c r="N2813" s="9">
        <v>6.49</v>
      </c>
      <c r="O2813" s="9">
        <v>47740.259870000002</v>
      </c>
      <c r="P2813" s="9">
        <v>39980.4735</v>
      </c>
      <c r="Q2813" s="9">
        <v>33138.39</v>
      </c>
      <c r="R2813" s="12">
        <f>J2813*VLOOKUP(C2813,'Projeto Básico'!A:F,6,FALSE)</f>
        <v>34.643900266644039</v>
      </c>
    </row>
    <row r="2814" spans="1:18">
      <c r="A2814" t="str">
        <f t="shared" si="43"/>
        <v>Assis ChateaubriandPR</v>
      </c>
      <c r="B2814" s="21" t="s">
        <v>8037</v>
      </c>
      <c r="C2814" s="22" t="s">
        <v>31</v>
      </c>
      <c r="D2814" s="22" t="s">
        <v>8038</v>
      </c>
      <c r="E2814" s="9" t="s">
        <v>8107</v>
      </c>
      <c r="F2814" s="9">
        <v>4102000</v>
      </c>
      <c r="G2814" s="9" t="s">
        <v>8108</v>
      </c>
      <c r="H2814" s="9" t="s">
        <v>8109</v>
      </c>
      <c r="I2814" s="9">
        <v>980.72699999999998</v>
      </c>
      <c r="J2814" s="9">
        <v>33306</v>
      </c>
      <c r="K2814" s="9">
        <v>34.06</v>
      </c>
      <c r="L2814" s="9">
        <v>98.6</v>
      </c>
      <c r="M2814" s="9">
        <v>0.72899999999999998</v>
      </c>
      <c r="N2814" s="9">
        <v>6.88</v>
      </c>
      <c r="O2814" s="9">
        <v>110029.77718999999</v>
      </c>
      <c r="P2814" s="9">
        <v>93861.28847</v>
      </c>
      <c r="Q2814" s="9">
        <v>41822.910000000003</v>
      </c>
      <c r="R2814" s="12">
        <f>J2814*VLOOKUP(C2814,'Projeto Básico'!A:F,6,FALSE)</f>
        <v>78.004985281290317</v>
      </c>
    </row>
    <row r="2815" spans="1:18">
      <c r="A2815" t="str">
        <f t="shared" si="43"/>
        <v>AstorgaPR</v>
      </c>
      <c r="B2815" s="21" t="s">
        <v>8037</v>
      </c>
      <c r="C2815" s="22" t="s">
        <v>31</v>
      </c>
      <c r="D2815" s="22" t="s">
        <v>8038</v>
      </c>
      <c r="E2815" s="9" t="s">
        <v>8110</v>
      </c>
      <c r="F2815" s="9">
        <v>4102109</v>
      </c>
      <c r="G2815" s="9" t="s">
        <v>8111</v>
      </c>
      <c r="H2815" s="9" t="s">
        <v>8112</v>
      </c>
      <c r="I2815" s="9">
        <v>434.79199999999997</v>
      </c>
      <c r="J2815" s="9">
        <v>26304</v>
      </c>
      <c r="K2815" s="9">
        <v>56.8</v>
      </c>
      <c r="L2815" s="9">
        <v>97.4</v>
      </c>
      <c r="M2815" s="9">
        <v>0.747</v>
      </c>
      <c r="N2815" s="9">
        <v>21.28</v>
      </c>
      <c r="O2815" s="9">
        <v>81604.541540000006</v>
      </c>
      <c r="P2815" s="9">
        <v>69112.085049999994</v>
      </c>
      <c r="Q2815" s="9">
        <v>33123.480000000003</v>
      </c>
      <c r="R2815" s="12">
        <f>J2815*VLOOKUP(C2815,'Projeto Básico'!A:F,6,FALSE)</f>
        <v>61.605810749986802</v>
      </c>
    </row>
    <row r="2816" spans="1:18">
      <c r="A2816" t="str">
        <f t="shared" si="43"/>
        <v>AtalaiaPR</v>
      </c>
      <c r="B2816" s="21" t="s">
        <v>8037</v>
      </c>
      <c r="C2816" s="22" t="s">
        <v>31</v>
      </c>
      <c r="D2816" s="22" t="s">
        <v>8038</v>
      </c>
      <c r="E2816" s="9" t="s">
        <v>143</v>
      </c>
      <c r="F2816" s="9">
        <v>4102208</v>
      </c>
      <c r="G2816" s="9" t="s">
        <v>144</v>
      </c>
      <c r="H2816" s="9" t="s">
        <v>8113</v>
      </c>
      <c r="I2816" s="9">
        <v>137.66300000000001</v>
      </c>
      <c r="J2816" s="9">
        <v>3871</v>
      </c>
      <c r="K2816" s="9">
        <v>28.42</v>
      </c>
      <c r="L2816" s="9">
        <v>99.6</v>
      </c>
      <c r="M2816" s="9">
        <v>0.73599999999999999</v>
      </c>
      <c r="N2816" s="9" t="s">
        <v>151</v>
      </c>
      <c r="O2816" s="9">
        <v>22112.764800000001</v>
      </c>
      <c r="P2816" s="9">
        <v>19697.191129999999</v>
      </c>
      <c r="Q2816" s="9">
        <v>47593.53</v>
      </c>
      <c r="R2816" s="12">
        <f>J2816*VLOOKUP(C2816,'Projeto Básico'!A:F,6,FALSE)</f>
        <v>9.0661531863290339</v>
      </c>
    </row>
    <row r="2817" spans="1:18">
      <c r="A2817" t="str">
        <f t="shared" si="43"/>
        <v>Balsa NovaPR</v>
      </c>
      <c r="B2817" s="21" t="s">
        <v>8037</v>
      </c>
      <c r="C2817" s="22" t="s">
        <v>31</v>
      </c>
      <c r="D2817" s="22" t="s">
        <v>8038</v>
      </c>
      <c r="E2817" s="9" t="s">
        <v>8114</v>
      </c>
      <c r="F2817" s="9">
        <v>4102307</v>
      </c>
      <c r="G2817" s="9" t="s">
        <v>8115</v>
      </c>
      <c r="H2817" s="9" t="s">
        <v>8116</v>
      </c>
      <c r="I2817" s="9">
        <v>348.92599999999999</v>
      </c>
      <c r="J2817" s="9">
        <v>13238</v>
      </c>
      <c r="K2817" s="9">
        <v>32.39</v>
      </c>
      <c r="L2817" s="9">
        <v>87.4</v>
      </c>
      <c r="M2817" s="9">
        <v>0.69599999999999995</v>
      </c>
      <c r="N2817" s="9">
        <v>19.350000000000001</v>
      </c>
      <c r="O2817" s="9">
        <v>53670.592530000002</v>
      </c>
      <c r="P2817" s="9">
        <v>45954.507259999998</v>
      </c>
      <c r="Q2817" s="9">
        <v>54374.33</v>
      </c>
      <c r="R2817" s="12">
        <f>J2817*VLOOKUP(C2817,'Projeto Básico'!A:F,6,FALSE)</f>
        <v>31.004323399799471</v>
      </c>
    </row>
    <row r="2818" spans="1:18">
      <c r="A2818" t="str">
        <f t="shared" si="43"/>
        <v>BandeirantesPR</v>
      </c>
      <c r="B2818" s="21" t="s">
        <v>8037</v>
      </c>
      <c r="C2818" s="22" t="s">
        <v>31</v>
      </c>
      <c r="D2818" s="22" t="s">
        <v>8038</v>
      </c>
      <c r="E2818" s="9" t="s">
        <v>4451</v>
      </c>
      <c r="F2818" s="9">
        <v>4102406</v>
      </c>
      <c r="G2818" s="9" t="s">
        <v>4452</v>
      </c>
      <c r="H2818" s="9" t="s">
        <v>8117</v>
      </c>
      <c r="I2818" s="9">
        <v>445.19200000000001</v>
      </c>
      <c r="J2818" s="9">
        <v>31061</v>
      </c>
      <c r="K2818" s="9">
        <v>72.290000000000006</v>
      </c>
      <c r="L2818" s="9">
        <v>97.8</v>
      </c>
      <c r="M2818" s="9">
        <v>0.72699999999999998</v>
      </c>
      <c r="N2818" s="9">
        <v>5.17</v>
      </c>
      <c r="O2818" s="9">
        <v>73915.039940000002</v>
      </c>
      <c r="P2818" s="9">
        <v>63634.580099999999</v>
      </c>
      <c r="Q2818" s="9">
        <v>32178.42</v>
      </c>
      <c r="R2818" s="12">
        <f>J2818*VLOOKUP(C2818,'Projeto Básico'!A:F,6,FALSE)</f>
        <v>72.747038005829538</v>
      </c>
    </row>
    <row r="2819" spans="1:18">
      <c r="A2819" t="str">
        <f t="shared" si="43"/>
        <v>Barbosa FerrazPR</v>
      </c>
      <c r="B2819" s="21" t="s">
        <v>8037</v>
      </c>
      <c r="C2819" s="22" t="s">
        <v>31</v>
      </c>
      <c r="D2819" s="22" t="s">
        <v>8038</v>
      </c>
      <c r="E2819" s="9" t="s">
        <v>8118</v>
      </c>
      <c r="F2819" s="9">
        <v>4102505</v>
      </c>
      <c r="G2819" s="9" t="s">
        <v>8119</v>
      </c>
      <c r="H2819" s="9" t="s">
        <v>8120</v>
      </c>
      <c r="I2819" s="9">
        <v>538.63599999999997</v>
      </c>
      <c r="J2819" s="9">
        <v>11287</v>
      </c>
      <c r="K2819" s="9">
        <v>23.5</v>
      </c>
      <c r="L2819" s="9">
        <v>98.2</v>
      </c>
      <c r="M2819" s="9">
        <v>0.69599999999999995</v>
      </c>
      <c r="N2819" s="9" t="s">
        <v>151</v>
      </c>
      <c r="O2819" s="9">
        <v>36116.203390000002</v>
      </c>
      <c r="P2819" s="9">
        <v>31640.690780000001</v>
      </c>
      <c r="Q2819" s="9">
        <v>24656.06</v>
      </c>
      <c r="R2819" s="12">
        <f>J2819*VLOOKUP(C2819,'Projeto Básico'!A:F,6,FALSE)</f>
        <v>26.434944720768744</v>
      </c>
    </row>
    <row r="2820" spans="1:18">
      <c r="A2820" t="str">
        <f t="shared" si="43"/>
        <v>BarracãoPR</v>
      </c>
      <c r="B2820" s="21" t="s">
        <v>8037</v>
      </c>
      <c r="C2820" s="22" t="s">
        <v>31</v>
      </c>
      <c r="D2820" s="22" t="s">
        <v>8038</v>
      </c>
      <c r="E2820" s="9" t="s">
        <v>8121</v>
      </c>
      <c r="F2820" s="9">
        <v>4102604</v>
      </c>
      <c r="G2820" s="9" t="s">
        <v>8122</v>
      </c>
      <c r="H2820" s="9" t="s">
        <v>8123</v>
      </c>
      <c r="I2820" s="9">
        <v>171.40199999999999</v>
      </c>
      <c r="J2820" s="9">
        <v>10347</v>
      </c>
      <c r="K2820" s="9">
        <v>56.78</v>
      </c>
      <c r="L2820" s="9">
        <v>95.3</v>
      </c>
      <c r="M2820" s="9">
        <v>0.70599999999999996</v>
      </c>
      <c r="N2820" s="9" t="s">
        <v>151</v>
      </c>
      <c r="O2820" s="9">
        <v>39271.023289999997</v>
      </c>
      <c r="P2820" s="9">
        <v>33672.377820000002</v>
      </c>
      <c r="Q2820" s="9">
        <v>26002.93</v>
      </c>
      <c r="R2820" s="12">
        <f>J2820*VLOOKUP(C2820,'Projeto Básico'!A:F,6,FALSE)</f>
        <v>24.233398868237281</v>
      </c>
    </row>
    <row r="2821" spans="1:18">
      <c r="A2821" t="str">
        <f t="shared" si="43"/>
        <v>Barra do JacaréPR</v>
      </c>
      <c r="B2821" s="21" t="s">
        <v>8037</v>
      </c>
      <c r="C2821" s="22" t="s">
        <v>31</v>
      </c>
      <c r="D2821" s="22" t="s">
        <v>8038</v>
      </c>
      <c r="E2821" s="9" t="s">
        <v>8124</v>
      </c>
      <c r="F2821" s="9">
        <v>4102703</v>
      </c>
      <c r="G2821" s="9" t="s">
        <v>147</v>
      </c>
      <c r="H2821" s="9" t="s">
        <v>8125</v>
      </c>
      <c r="I2821" s="9">
        <v>115.855</v>
      </c>
      <c r="J2821" s="9">
        <v>2781</v>
      </c>
      <c r="K2821" s="9">
        <v>23.56</v>
      </c>
      <c r="L2821" s="9">
        <v>98.7</v>
      </c>
      <c r="M2821" s="9">
        <v>0.74399999999999999</v>
      </c>
      <c r="N2821" s="9" t="s">
        <v>151</v>
      </c>
      <c r="O2821" s="9">
        <v>16904.058990000001</v>
      </c>
      <c r="P2821" s="9">
        <v>13728.96018</v>
      </c>
      <c r="Q2821" s="9">
        <v>44296.46</v>
      </c>
      <c r="R2821" s="12">
        <f>J2821*VLOOKUP(C2821,'Projeto Básico'!A:F,6,FALSE)</f>
        <v>6.5132968254148915</v>
      </c>
    </row>
    <row r="2822" spans="1:18">
      <c r="A2822" t="str">
        <f t="shared" ref="A2822:A2885" si="44">CONCATENATE(E2822,C2822)</f>
        <v>Bela Vista da CarobaPR</v>
      </c>
      <c r="B2822" s="21" t="s">
        <v>8037</v>
      </c>
      <c r="C2822" s="22" t="s">
        <v>31</v>
      </c>
      <c r="D2822" s="22" t="s">
        <v>8038</v>
      </c>
      <c r="E2822" s="9" t="s">
        <v>8126</v>
      </c>
      <c r="F2822" s="9">
        <v>4102752</v>
      </c>
      <c r="G2822" s="9" t="s">
        <v>2780</v>
      </c>
      <c r="H2822" s="9" t="s">
        <v>8127</v>
      </c>
      <c r="I2822" s="9">
        <v>148.107</v>
      </c>
      <c r="J2822" s="9">
        <v>3404</v>
      </c>
      <c r="K2822" s="9">
        <v>26.64</v>
      </c>
      <c r="L2822" s="9">
        <v>99.5</v>
      </c>
      <c r="M2822" s="9">
        <v>0.68100000000000005</v>
      </c>
      <c r="N2822" s="9">
        <v>25</v>
      </c>
      <c r="O2822" s="9">
        <v>16979.211790000001</v>
      </c>
      <c r="P2822" s="9">
        <v>13878.836429999999</v>
      </c>
      <c r="Q2822" s="9">
        <v>27178.16</v>
      </c>
      <c r="R2822" s="12">
        <f>J2822*VLOOKUP(C2822,'Projeto Básico'!A:F,6,FALSE)</f>
        <v>7.9724064702309567</v>
      </c>
    </row>
    <row r="2823" spans="1:18">
      <c r="A2823" t="str">
        <f t="shared" si="44"/>
        <v>Bela Vista do ParaísoPR</v>
      </c>
      <c r="B2823" s="21" t="s">
        <v>8037</v>
      </c>
      <c r="C2823" s="22" t="s">
        <v>31</v>
      </c>
      <c r="D2823" s="22" t="s">
        <v>8038</v>
      </c>
      <c r="E2823" s="9" t="s">
        <v>8128</v>
      </c>
      <c r="F2823" s="9">
        <v>4102802</v>
      </c>
      <c r="G2823" s="9" t="s">
        <v>2780</v>
      </c>
      <c r="H2823" s="9" t="s">
        <v>8129</v>
      </c>
      <c r="I2823" s="9">
        <v>242.68899999999999</v>
      </c>
      <c r="J2823" s="9">
        <v>15400</v>
      </c>
      <c r="K2823" s="9">
        <v>62.13</v>
      </c>
      <c r="L2823" s="9">
        <v>97.3</v>
      </c>
      <c r="M2823" s="9">
        <v>0.71599999999999997</v>
      </c>
      <c r="N2823" s="9">
        <v>19.350000000000001</v>
      </c>
      <c r="O2823" s="9">
        <v>44196.642930000002</v>
      </c>
      <c r="P2823" s="9">
        <v>36909.669249999999</v>
      </c>
      <c r="Q2823" s="9">
        <v>34254.32</v>
      </c>
      <c r="R2823" s="12">
        <f>J2823*VLOOKUP(C2823,'Projeto Básico'!A:F,6,FALSE)</f>
        <v>36.067878860621832</v>
      </c>
    </row>
    <row r="2824" spans="1:18">
      <c r="A2824" t="str">
        <f t="shared" si="44"/>
        <v>BiturunaPR</v>
      </c>
      <c r="B2824" s="21" t="s">
        <v>8037</v>
      </c>
      <c r="C2824" s="22" t="s">
        <v>31</v>
      </c>
      <c r="D2824" s="22" t="s">
        <v>8038</v>
      </c>
      <c r="E2824" s="9" t="s">
        <v>8130</v>
      </c>
      <c r="F2824" s="9">
        <v>4102901</v>
      </c>
      <c r="G2824" s="9" t="s">
        <v>8131</v>
      </c>
      <c r="H2824" s="9" t="s">
        <v>8132</v>
      </c>
      <c r="I2824" s="9">
        <v>1228.2850000000001</v>
      </c>
      <c r="J2824" s="9">
        <v>16411</v>
      </c>
      <c r="K2824" s="9">
        <v>13.07</v>
      </c>
      <c r="L2824" s="9">
        <v>98.2</v>
      </c>
      <c r="M2824" s="9">
        <v>0.66700000000000004</v>
      </c>
      <c r="N2824" s="9">
        <v>14.87</v>
      </c>
      <c r="O2824" s="9">
        <v>54066.007089999999</v>
      </c>
      <c r="P2824" s="9">
        <v>47507.870739999998</v>
      </c>
      <c r="Q2824" s="9">
        <v>27047.59</v>
      </c>
      <c r="R2824" s="12">
        <f>J2824*VLOOKUP(C2824,'Projeto Básico'!A:F,6,FALSE)</f>
        <v>38.435711687121099</v>
      </c>
    </row>
    <row r="2825" spans="1:18">
      <c r="A2825" t="str">
        <f t="shared" si="44"/>
        <v>Boa EsperançaPR</v>
      </c>
      <c r="B2825" s="21" t="s">
        <v>8037</v>
      </c>
      <c r="C2825" s="22" t="s">
        <v>31</v>
      </c>
      <c r="D2825" s="22" t="s">
        <v>8038</v>
      </c>
      <c r="E2825" s="9" t="s">
        <v>2495</v>
      </c>
      <c r="F2825" s="9">
        <v>4103008</v>
      </c>
      <c r="G2825" s="9" t="s">
        <v>8133</v>
      </c>
      <c r="H2825" s="9" t="s">
        <v>8134</v>
      </c>
      <c r="I2825" s="9">
        <v>302.73899999999998</v>
      </c>
      <c r="J2825" s="9">
        <v>3991</v>
      </c>
      <c r="K2825" s="9">
        <v>14.86</v>
      </c>
      <c r="L2825" s="9">
        <v>99</v>
      </c>
      <c r="M2825" s="9">
        <v>0.72</v>
      </c>
      <c r="N2825" s="9" t="s">
        <v>151</v>
      </c>
      <c r="O2825" s="9">
        <v>23815.23761</v>
      </c>
      <c r="P2825" s="9">
        <v>20710.114379999999</v>
      </c>
      <c r="Q2825" s="9">
        <v>68257.95</v>
      </c>
      <c r="R2825" s="12">
        <f>J2825*VLOOKUP(C2825,'Projeto Básico'!A:F,6,FALSE)</f>
        <v>9.3472015930351784</v>
      </c>
    </row>
    <row r="2826" spans="1:18">
      <c r="A2826" t="str">
        <f t="shared" si="44"/>
        <v>Boa Esperança do IguaçuPR</v>
      </c>
      <c r="B2826" s="21" t="s">
        <v>8037</v>
      </c>
      <c r="C2826" s="22" t="s">
        <v>31</v>
      </c>
      <c r="D2826" s="22" t="s">
        <v>8038</v>
      </c>
      <c r="E2826" s="9" t="s">
        <v>8135</v>
      </c>
      <c r="F2826" s="9">
        <v>4103024</v>
      </c>
      <c r="G2826" s="9" t="s">
        <v>8136</v>
      </c>
      <c r="H2826" s="9" t="s">
        <v>8137</v>
      </c>
      <c r="I2826" s="9">
        <v>151.797</v>
      </c>
      <c r="J2826" s="9">
        <v>2437</v>
      </c>
      <c r="K2826" s="9">
        <v>18.21</v>
      </c>
      <c r="L2826" s="9">
        <v>98.3</v>
      </c>
      <c r="M2826" s="9">
        <v>0.7</v>
      </c>
      <c r="N2826" s="9" t="s">
        <v>151</v>
      </c>
      <c r="O2826" s="9">
        <v>18090.96703</v>
      </c>
      <c r="P2826" s="9">
        <v>15984.69558</v>
      </c>
      <c r="Q2826" s="9">
        <v>47668.1</v>
      </c>
      <c r="R2826" s="12">
        <f>J2826*VLOOKUP(C2826,'Projeto Básico'!A:F,6,FALSE)</f>
        <v>5.7076247261906108</v>
      </c>
    </row>
    <row r="2827" spans="1:18">
      <c r="A2827" t="str">
        <f t="shared" si="44"/>
        <v>Boa Ventura de São RoquePR</v>
      </c>
      <c r="B2827" s="21" t="s">
        <v>8037</v>
      </c>
      <c r="C2827" s="22" t="s">
        <v>31</v>
      </c>
      <c r="D2827" s="22" t="s">
        <v>8038</v>
      </c>
      <c r="E2827" s="9" t="s">
        <v>8138</v>
      </c>
      <c r="F2827" s="9">
        <v>4103040</v>
      </c>
      <c r="G2827" s="9" t="s">
        <v>8139</v>
      </c>
      <c r="H2827" s="9" t="s">
        <v>8140</v>
      </c>
      <c r="I2827" s="9">
        <v>620.45299999999997</v>
      </c>
      <c r="J2827" s="9">
        <v>6343</v>
      </c>
      <c r="K2827" s="9">
        <v>10.53</v>
      </c>
      <c r="L2827" s="9">
        <v>97.5</v>
      </c>
      <c r="M2827" s="9">
        <v>0.65500000000000003</v>
      </c>
      <c r="N2827" s="9">
        <v>23.26</v>
      </c>
      <c r="O2827" s="9">
        <v>31809.689180000001</v>
      </c>
      <c r="P2827" s="9">
        <v>23937.452710000001</v>
      </c>
      <c r="Q2827" s="9">
        <v>47237.13</v>
      </c>
      <c r="R2827" s="12">
        <f>J2827*VLOOKUP(C2827,'Projeto Básico'!A:F,6,FALSE)</f>
        <v>14.855750364475604</v>
      </c>
    </row>
    <row r="2828" spans="1:18">
      <c r="A2828" t="str">
        <f t="shared" si="44"/>
        <v>Boa Vista da AparecidaPR</v>
      </c>
      <c r="B2828" s="21" t="s">
        <v>8037</v>
      </c>
      <c r="C2828" s="22" t="s">
        <v>31</v>
      </c>
      <c r="D2828" s="22" t="s">
        <v>8038</v>
      </c>
      <c r="E2828" s="9" t="s">
        <v>8141</v>
      </c>
      <c r="F2828" s="9">
        <v>4103057</v>
      </c>
      <c r="G2828" s="9" t="s">
        <v>523</v>
      </c>
      <c r="H2828" s="9" t="s">
        <v>8142</v>
      </c>
      <c r="I2828" s="9">
        <v>266.173</v>
      </c>
      <c r="J2828" s="9">
        <v>7524</v>
      </c>
      <c r="K2828" s="9">
        <v>30.87</v>
      </c>
      <c r="L2828" s="9">
        <v>99.2</v>
      </c>
      <c r="M2828" s="9">
        <v>0.67</v>
      </c>
      <c r="N2828" s="9" t="s">
        <v>151</v>
      </c>
      <c r="O2828" s="9">
        <v>29754.887190000001</v>
      </c>
      <c r="P2828" s="9">
        <v>29694.591980000001</v>
      </c>
      <c r="Q2828" s="9">
        <v>23951.05</v>
      </c>
      <c r="R2828" s="12">
        <f>J2828*VLOOKUP(C2828,'Projeto Básico'!A:F,6,FALSE)</f>
        <v>17.621735100475238</v>
      </c>
    </row>
    <row r="2829" spans="1:18">
      <c r="A2829" t="str">
        <f t="shared" si="44"/>
        <v>Bocaiúva do SulPR</v>
      </c>
      <c r="B2829" s="21" t="s">
        <v>8037</v>
      </c>
      <c r="C2829" s="22" t="s">
        <v>31</v>
      </c>
      <c r="D2829" s="22" t="s">
        <v>8038</v>
      </c>
      <c r="E2829" s="9" t="s">
        <v>8143</v>
      </c>
      <c r="F2829" s="9">
        <v>4103107</v>
      </c>
      <c r="G2829" s="9" t="s">
        <v>4866</v>
      </c>
      <c r="H2829" s="9" t="s">
        <v>8144</v>
      </c>
      <c r="I2829" s="9">
        <v>826.34400000000005</v>
      </c>
      <c r="J2829" s="9">
        <v>13308</v>
      </c>
      <c r="K2829" s="9">
        <v>13.3</v>
      </c>
      <c r="L2829" s="9">
        <v>95.1</v>
      </c>
      <c r="M2829" s="9">
        <v>0.64</v>
      </c>
      <c r="N2829" s="9">
        <v>15.31</v>
      </c>
      <c r="O2829" s="9">
        <v>33981.146289999997</v>
      </c>
      <c r="P2829" s="9">
        <v>27294.50966</v>
      </c>
      <c r="Q2829" s="9">
        <v>17752.38</v>
      </c>
      <c r="R2829" s="12">
        <f>J2829*VLOOKUP(C2829,'Projeto Básico'!A:F,6,FALSE)</f>
        <v>31.16826830371139</v>
      </c>
    </row>
    <row r="2830" spans="1:18">
      <c r="A2830" t="str">
        <f t="shared" si="44"/>
        <v>Bom Jesus do SulPR</v>
      </c>
      <c r="B2830" s="21" t="s">
        <v>8037</v>
      </c>
      <c r="C2830" s="22" t="s">
        <v>31</v>
      </c>
      <c r="D2830" s="22" t="s">
        <v>8038</v>
      </c>
      <c r="E2830" s="9" t="s">
        <v>8145</v>
      </c>
      <c r="F2830" s="9">
        <v>4103156</v>
      </c>
      <c r="G2830" s="9" t="s">
        <v>8146</v>
      </c>
      <c r="H2830" s="9" t="s">
        <v>8147</v>
      </c>
      <c r="I2830" s="9">
        <v>173.81700000000001</v>
      </c>
      <c r="J2830" s="9">
        <v>3472</v>
      </c>
      <c r="K2830" s="9">
        <v>21.82</v>
      </c>
      <c r="L2830" s="9">
        <v>99.4</v>
      </c>
      <c r="M2830" s="9">
        <v>0.69699999999999995</v>
      </c>
      <c r="N2830" s="9" t="s">
        <v>151</v>
      </c>
      <c r="O2830" s="9">
        <v>19948.462210000002</v>
      </c>
      <c r="P2830" s="9">
        <v>17631.48328</v>
      </c>
      <c r="Q2830" s="9">
        <v>26171.87</v>
      </c>
      <c r="R2830" s="12">
        <f>J2830*VLOOKUP(C2830,'Projeto Básico'!A:F,6,FALSE)</f>
        <v>8.131667234031104</v>
      </c>
    </row>
    <row r="2831" spans="1:18">
      <c r="A2831" t="str">
        <f t="shared" si="44"/>
        <v>Bom SucessoPR</v>
      </c>
      <c r="B2831" s="21" t="s">
        <v>8037</v>
      </c>
      <c r="C2831" s="22" t="s">
        <v>31</v>
      </c>
      <c r="D2831" s="22" t="s">
        <v>8038</v>
      </c>
      <c r="E2831" s="9" t="s">
        <v>4882</v>
      </c>
      <c r="F2831" s="9">
        <v>4103206</v>
      </c>
      <c r="G2831" s="9" t="s">
        <v>4883</v>
      </c>
      <c r="H2831" s="9" t="s">
        <v>8148</v>
      </c>
      <c r="I2831" s="9">
        <v>322.755</v>
      </c>
      <c r="J2831" s="9">
        <v>7103</v>
      </c>
      <c r="K2831" s="9">
        <v>20.329999999999998</v>
      </c>
      <c r="L2831" s="9">
        <v>95.5</v>
      </c>
      <c r="M2831" s="9">
        <v>0.68600000000000005</v>
      </c>
      <c r="N2831" s="9" t="s">
        <v>151</v>
      </c>
      <c r="O2831" s="9">
        <v>27358.739389999999</v>
      </c>
      <c r="P2831" s="9">
        <v>24688.72162</v>
      </c>
      <c r="Q2831" s="9">
        <v>20863.759999999998</v>
      </c>
      <c r="R2831" s="12">
        <f>J2831*VLOOKUP(C2831,'Projeto Básico'!A:F,6,FALSE)</f>
        <v>16.635723606947849</v>
      </c>
    </row>
    <row r="2832" spans="1:18">
      <c r="A2832" t="str">
        <f t="shared" si="44"/>
        <v>Bom Sucesso do SulPR</v>
      </c>
      <c r="B2832" s="21" t="s">
        <v>8037</v>
      </c>
      <c r="C2832" s="22" t="s">
        <v>31</v>
      </c>
      <c r="D2832" s="22" t="s">
        <v>8038</v>
      </c>
      <c r="E2832" s="9" t="s">
        <v>8149</v>
      </c>
      <c r="F2832" s="9">
        <v>4103222</v>
      </c>
      <c r="G2832" s="9" t="s">
        <v>8150</v>
      </c>
      <c r="H2832" s="9" t="s">
        <v>8151</v>
      </c>
      <c r="I2832" s="9">
        <v>195.93100000000001</v>
      </c>
      <c r="J2832" s="9">
        <v>3244</v>
      </c>
      <c r="K2832" s="9">
        <v>16.809999999999999</v>
      </c>
      <c r="L2832" s="9">
        <v>98.3</v>
      </c>
      <c r="M2832" s="9">
        <v>0.74199999999999999</v>
      </c>
      <c r="N2832" s="9" t="s">
        <v>151</v>
      </c>
      <c r="O2832" s="9">
        <v>22286.355759999999</v>
      </c>
      <c r="P2832" s="9">
        <v>18117.634819999999</v>
      </c>
      <c r="Q2832" s="9">
        <v>80669.52</v>
      </c>
      <c r="R2832" s="12">
        <f>J2832*VLOOKUP(C2832,'Projeto Básico'!A:F,6,FALSE)</f>
        <v>7.5976752612894307</v>
      </c>
    </row>
    <row r="2833" spans="1:18">
      <c r="A2833" t="str">
        <f t="shared" si="44"/>
        <v>BorrazópolisPR</v>
      </c>
      <c r="B2833" s="21" t="s">
        <v>8037</v>
      </c>
      <c r="C2833" s="22" t="s">
        <v>31</v>
      </c>
      <c r="D2833" s="22" t="s">
        <v>8038</v>
      </c>
      <c r="E2833" s="9" t="s">
        <v>8152</v>
      </c>
      <c r="F2833" s="9">
        <v>4103305</v>
      </c>
      <c r="G2833" s="9" t="s">
        <v>8153</v>
      </c>
      <c r="H2833" s="9" t="s">
        <v>8154</v>
      </c>
      <c r="I2833" s="9">
        <v>334.37799999999999</v>
      </c>
      <c r="J2833" s="9">
        <v>6290</v>
      </c>
      <c r="K2833" s="9">
        <v>23.56</v>
      </c>
      <c r="L2833" s="9">
        <v>99</v>
      </c>
      <c r="M2833" s="9">
        <v>0.71699999999999997</v>
      </c>
      <c r="N2833" s="9">
        <v>12.66</v>
      </c>
      <c r="O2833" s="9">
        <v>23979.113379999999</v>
      </c>
      <c r="P2833" s="9">
        <v>19373.08251</v>
      </c>
      <c r="Q2833" s="9">
        <v>35872.730000000003</v>
      </c>
      <c r="R2833" s="12">
        <f>J2833*VLOOKUP(C2833,'Projeto Básico'!A:F,6,FALSE)</f>
        <v>14.731620651513724</v>
      </c>
    </row>
    <row r="2834" spans="1:18">
      <c r="A2834" t="str">
        <f t="shared" si="44"/>
        <v>BraganeyPR</v>
      </c>
      <c r="B2834" s="21" t="s">
        <v>8037</v>
      </c>
      <c r="C2834" s="22" t="s">
        <v>31</v>
      </c>
      <c r="D2834" s="22" t="s">
        <v>8038</v>
      </c>
      <c r="E2834" s="9" t="s">
        <v>8155</v>
      </c>
      <c r="F2834" s="9">
        <v>4103354</v>
      </c>
      <c r="G2834" s="9" t="s">
        <v>8156</v>
      </c>
      <c r="H2834" s="9" t="s">
        <v>8157</v>
      </c>
      <c r="I2834" s="9">
        <v>343.32100000000003</v>
      </c>
      <c r="J2834" s="9">
        <v>5338</v>
      </c>
      <c r="K2834" s="9">
        <v>16.7</v>
      </c>
      <c r="L2834" s="9">
        <v>98</v>
      </c>
      <c r="M2834" s="9">
        <v>0.70099999999999996</v>
      </c>
      <c r="N2834" s="9" t="s">
        <v>151</v>
      </c>
      <c r="O2834" s="9">
        <v>23080.736280000001</v>
      </c>
      <c r="P2834" s="9">
        <v>17629.07055</v>
      </c>
      <c r="Q2834" s="9">
        <v>45488.11</v>
      </c>
      <c r="R2834" s="12">
        <f>J2834*VLOOKUP(C2834,'Projeto Básico'!A:F,6,FALSE)</f>
        <v>12.501969958311646</v>
      </c>
    </row>
    <row r="2835" spans="1:18">
      <c r="A2835" t="str">
        <f t="shared" si="44"/>
        <v>Brasilândia do SulPR</v>
      </c>
      <c r="B2835" s="21" t="s">
        <v>8037</v>
      </c>
      <c r="C2835" s="22" t="s">
        <v>31</v>
      </c>
      <c r="D2835" s="22" t="s">
        <v>8038</v>
      </c>
      <c r="E2835" s="9" t="s">
        <v>8158</v>
      </c>
      <c r="F2835" s="9">
        <v>4103370</v>
      </c>
      <c r="G2835" s="9" t="s">
        <v>8159</v>
      </c>
      <c r="H2835" s="9" t="s">
        <v>8160</v>
      </c>
      <c r="I2835" s="9">
        <v>291.036</v>
      </c>
      <c r="J2835" s="9">
        <v>2521</v>
      </c>
      <c r="K2835" s="9">
        <v>11.03</v>
      </c>
      <c r="L2835" s="9">
        <v>97.8</v>
      </c>
      <c r="M2835" s="9">
        <v>0.68100000000000005</v>
      </c>
      <c r="N2835" s="9">
        <v>23.81</v>
      </c>
      <c r="O2835" s="9">
        <v>23381.870589999999</v>
      </c>
      <c r="P2835" s="9">
        <v>21465.421999999999</v>
      </c>
      <c r="Q2835" s="9">
        <v>84215.69</v>
      </c>
      <c r="R2835" s="12">
        <f>J2835*VLOOKUP(C2835,'Projeto Básico'!A:F,6,FALSE)</f>
        <v>5.9043586108849118</v>
      </c>
    </row>
    <row r="2836" spans="1:18">
      <c r="A2836" t="str">
        <f t="shared" si="44"/>
        <v>CafearaPR</v>
      </c>
      <c r="B2836" s="21" t="s">
        <v>8037</v>
      </c>
      <c r="C2836" s="22" t="s">
        <v>31</v>
      </c>
      <c r="D2836" s="22" t="s">
        <v>8038</v>
      </c>
      <c r="E2836" s="9" t="s">
        <v>8161</v>
      </c>
      <c r="F2836" s="9">
        <v>4103404</v>
      </c>
      <c r="G2836" s="9" t="s">
        <v>8162</v>
      </c>
      <c r="H2836" s="9" t="s">
        <v>8163</v>
      </c>
      <c r="I2836" s="9">
        <v>185.8</v>
      </c>
      <c r="J2836" s="9">
        <v>2973</v>
      </c>
      <c r="K2836" s="9">
        <v>14.5</v>
      </c>
      <c r="L2836" s="9">
        <v>99.5</v>
      </c>
      <c r="M2836" s="9">
        <v>0.69299999999999995</v>
      </c>
      <c r="N2836" s="9" t="s">
        <v>151</v>
      </c>
      <c r="O2836" s="9">
        <v>16859.400460000001</v>
      </c>
      <c r="P2836" s="9">
        <v>14641.148349999999</v>
      </c>
      <c r="Q2836" s="9">
        <v>26072.93</v>
      </c>
      <c r="R2836" s="12">
        <f>J2836*VLOOKUP(C2836,'Projeto Básico'!A:F,6,FALSE)</f>
        <v>6.9629742761447222</v>
      </c>
    </row>
    <row r="2837" spans="1:18">
      <c r="A2837" t="str">
        <f t="shared" si="44"/>
        <v>CafelândiaPR</v>
      </c>
      <c r="B2837" s="21" t="s">
        <v>8037</v>
      </c>
      <c r="C2837" s="22" t="s">
        <v>31</v>
      </c>
      <c r="D2837" s="22" t="s">
        <v>8038</v>
      </c>
      <c r="E2837" s="9" t="s">
        <v>8164</v>
      </c>
      <c r="F2837" s="9">
        <v>4103453</v>
      </c>
      <c r="G2837" s="9" t="s">
        <v>8165</v>
      </c>
      <c r="H2837" s="9" t="s">
        <v>8166</v>
      </c>
      <c r="I2837" s="9">
        <v>271.72399999999999</v>
      </c>
      <c r="J2837" s="9">
        <v>18783</v>
      </c>
      <c r="K2837" s="9">
        <v>53.96</v>
      </c>
      <c r="L2837" s="9">
        <v>98</v>
      </c>
      <c r="M2837" s="9">
        <v>0.748</v>
      </c>
      <c r="N2837" s="9">
        <v>3.15</v>
      </c>
      <c r="O2837" s="9">
        <v>74075.556859999997</v>
      </c>
      <c r="P2837" s="9">
        <v>60227.67424</v>
      </c>
      <c r="Q2837" s="9">
        <v>113468.44</v>
      </c>
      <c r="R2837" s="12">
        <f>J2837*VLOOKUP(C2837,'Projeto Básico'!A:F,6,FALSE)</f>
        <v>43.991101859679219</v>
      </c>
    </row>
    <row r="2838" spans="1:18">
      <c r="A2838" t="str">
        <f t="shared" si="44"/>
        <v>Cafezal do SulPR</v>
      </c>
      <c r="B2838" s="21" t="s">
        <v>8037</v>
      </c>
      <c r="C2838" s="22" t="s">
        <v>31</v>
      </c>
      <c r="D2838" s="22" t="s">
        <v>8038</v>
      </c>
      <c r="E2838" s="9" t="s">
        <v>8167</v>
      </c>
      <c r="F2838" s="9">
        <v>4103479</v>
      </c>
      <c r="G2838" s="9" t="s">
        <v>8168</v>
      </c>
      <c r="H2838" s="9" t="s">
        <v>8169</v>
      </c>
      <c r="I2838" s="9">
        <v>335.392</v>
      </c>
      <c r="J2838" s="9">
        <v>3975</v>
      </c>
      <c r="K2838" s="9">
        <v>12.79</v>
      </c>
      <c r="L2838" s="9">
        <v>98.4</v>
      </c>
      <c r="M2838" s="9">
        <v>0.69199999999999995</v>
      </c>
      <c r="N2838" s="9">
        <v>15.38</v>
      </c>
      <c r="O2838" s="9">
        <v>19863.677220000001</v>
      </c>
      <c r="P2838" s="9">
        <v>19078.612980000002</v>
      </c>
      <c r="Q2838" s="9">
        <v>32588.400000000001</v>
      </c>
      <c r="R2838" s="12">
        <f>J2838*VLOOKUP(C2838,'Projeto Básico'!A:F,6,FALSE)</f>
        <v>9.3097284721410265</v>
      </c>
    </row>
    <row r="2839" spans="1:18">
      <c r="A2839" t="str">
        <f t="shared" si="44"/>
        <v>CalifórniaPR</v>
      </c>
      <c r="B2839" s="21" t="s">
        <v>8037</v>
      </c>
      <c r="C2839" s="22" t="s">
        <v>31</v>
      </c>
      <c r="D2839" s="22" t="s">
        <v>8038</v>
      </c>
      <c r="E2839" s="9" t="s">
        <v>8170</v>
      </c>
      <c r="F2839" s="9">
        <v>4103503</v>
      </c>
      <c r="G2839" s="9" t="s">
        <v>8171</v>
      </c>
      <c r="H2839" s="9" t="s">
        <v>8172</v>
      </c>
      <c r="I2839" s="9">
        <v>141.81700000000001</v>
      </c>
      <c r="J2839" s="9">
        <v>8641</v>
      </c>
      <c r="K2839" s="9">
        <v>56.9</v>
      </c>
      <c r="L2839" s="9">
        <v>97.2</v>
      </c>
      <c r="M2839" s="9">
        <v>0.72199999999999998</v>
      </c>
      <c r="N2839" s="9">
        <v>25.42</v>
      </c>
      <c r="O2839" s="9">
        <v>27659.249360000002</v>
      </c>
      <c r="P2839" s="9">
        <v>21097.546579999998</v>
      </c>
      <c r="Q2839" s="9">
        <v>25365.67</v>
      </c>
      <c r="R2839" s="12">
        <f>J2839*VLOOKUP(C2839,'Projeto Básico'!A:F,6,FALSE)</f>
        <v>20.237827352898265</v>
      </c>
    </row>
    <row r="2840" spans="1:18">
      <c r="A2840" t="str">
        <f t="shared" si="44"/>
        <v>CambaráPR</v>
      </c>
      <c r="B2840" s="21" t="s">
        <v>8037</v>
      </c>
      <c r="C2840" s="22" t="s">
        <v>31</v>
      </c>
      <c r="D2840" s="22" t="s">
        <v>8038</v>
      </c>
      <c r="E2840" s="9" t="s">
        <v>8173</v>
      </c>
      <c r="F2840" s="9">
        <v>4103602</v>
      </c>
      <c r="G2840" s="9" t="s">
        <v>8174</v>
      </c>
      <c r="H2840" s="9" t="s">
        <v>8175</v>
      </c>
      <c r="I2840" s="9">
        <v>366.15300000000002</v>
      </c>
      <c r="J2840" s="9">
        <v>25569</v>
      </c>
      <c r="K2840" s="9">
        <v>65.23</v>
      </c>
      <c r="L2840" s="9">
        <v>97.3</v>
      </c>
      <c r="M2840" s="9">
        <v>0.72099999999999997</v>
      </c>
      <c r="N2840" s="9">
        <v>10.75</v>
      </c>
      <c r="O2840" s="9">
        <v>75318.25344</v>
      </c>
      <c r="P2840" s="9">
        <v>55466.071340000002</v>
      </c>
      <c r="Q2840" s="9">
        <v>31395.74</v>
      </c>
      <c r="R2840" s="12">
        <f>J2840*VLOOKUP(C2840,'Projeto Básico'!A:F,6,FALSE)</f>
        <v>59.884389258911668</v>
      </c>
    </row>
    <row r="2841" spans="1:18">
      <c r="A2841" t="str">
        <f t="shared" si="44"/>
        <v>CambéPR</v>
      </c>
      <c r="B2841" s="21" t="s">
        <v>8037</v>
      </c>
      <c r="C2841" s="22" t="s">
        <v>31</v>
      </c>
      <c r="D2841" s="22" t="s">
        <v>8038</v>
      </c>
      <c r="E2841" s="9" t="s">
        <v>8176</v>
      </c>
      <c r="F2841" s="9">
        <v>4103701</v>
      </c>
      <c r="G2841" s="9" t="s">
        <v>8177</v>
      </c>
      <c r="H2841" s="9" t="s">
        <v>8178</v>
      </c>
      <c r="I2841" s="9">
        <v>495.375</v>
      </c>
      <c r="J2841" s="9">
        <v>108126</v>
      </c>
      <c r="K2841" s="9">
        <v>195.47</v>
      </c>
      <c r="L2841" s="9">
        <v>97.5</v>
      </c>
      <c r="M2841" s="9">
        <v>0.73399999999999999</v>
      </c>
      <c r="N2841" s="9">
        <v>7.26</v>
      </c>
      <c r="O2841" s="9">
        <v>285940.19391999999</v>
      </c>
      <c r="P2841" s="9">
        <v>248791.50820000001</v>
      </c>
      <c r="Q2841" s="9">
        <v>43317.49</v>
      </c>
      <c r="R2841" s="12">
        <f>J2841*VLOOKUP(C2841,'Projeto Básico'!A:F,6,FALSE)</f>
        <v>253.23866686257119</v>
      </c>
    </row>
    <row r="2842" spans="1:18">
      <c r="A2842" t="str">
        <f t="shared" si="44"/>
        <v>CambiraPR</v>
      </c>
      <c r="B2842" s="21" t="s">
        <v>8037</v>
      </c>
      <c r="C2842" s="22" t="s">
        <v>31</v>
      </c>
      <c r="D2842" s="22" t="s">
        <v>8038</v>
      </c>
      <c r="E2842" s="9" t="s">
        <v>8179</v>
      </c>
      <c r="F2842" s="9">
        <v>4103800</v>
      </c>
      <c r="G2842" s="9" t="s">
        <v>8180</v>
      </c>
      <c r="H2842" s="9" t="s">
        <v>8181</v>
      </c>
      <c r="I2842" s="9">
        <v>163.38800000000001</v>
      </c>
      <c r="J2842" s="9">
        <v>7967</v>
      </c>
      <c r="K2842" s="9">
        <v>44.29</v>
      </c>
      <c r="L2842" s="9">
        <v>97.5</v>
      </c>
      <c r="M2842" s="9">
        <v>0.72499999999999998</v>
      </c>
      <c r="N2842" s="9" t="s">
        <v>151</v>
      </c>
      <c r="O2842" s="9">
        <v>26273.585340000001</v>
      </c>
      <c r="P2842" s="9">
        <v>21131.9679</v>
      </c>
      <c r="Q2842" s="9">
        <v>31027.22</v>
      </c>
      <c r="R2842" s="12">
        <f>J2842*VLOOKUP(C2842,'Projeto Básico'!A:F,6,FALSE)</f>
        <v>18.65927213523209</v>
      </c>
    </row>
    <row r="2843" spans="1:18">
      <c r="A2843" t="str">
        <f t="shared" si="44"/>
        <v>Campina da LagoaPR</v>
      </c>
      <c r="B2843" s="21" t="s">
        <v>8037</v>
      </c>
      <c r="C2843" s="22" t="s">
        <v>31</v>
      </c>
      <c r="D2843" s="22" t="s">
        <v>8038</v>
      </c>
      <c r="E2843" s="9" t="s">
        <v>8182</v>
      </c>
      <c r="F2843" s="9">
        <v>4103909</v>
      </c>
      <c r="G2843" s="9" t="s">
        <v>8183</v>
      </c>
      <c r="H2843" s="9" t="s">
        <v>8184</v>
      </c>
      <c r="I2843" s="9">
        <v>796.61400000000003</v>
      </c>
      <c r="J2843" s="9">
        <v>13888</v>
      </c>
      <c r="K2843" s="9">
        <v>19.32</v>
      </c>
      <c r="L2843" s="9">
        <v>97.3</v>
      </c>
      <c r="M2843" s="9">
        <v>0.70399999999999996</v>
      </c>
      <c r="N2843" s="9">
        <v>20.41</v>
      </c>
      <c r="O2843" s="9">
        <v>48287.58412</v>
      </c>
      <c r="P2843" s="9">
        <v>40522.956839999999</v>
      </c>
      <c r="Q2843" s="9">
        <v>39228.76</v>
      </c>
      <c r="R2843" s="12">
        <f>J2843*VLOOKUP(C2843,'Projeto Básico'!A:F,6,FALSE)</f>
        <v>32.526668936124416</v>
      </c>
    </row>
    <row r="2844" spans="1:18">
      <c r="A2844" t="str">
        <f t="shared" si="44"/>
        <v>Campina do SimãoPR</v>
      </c>
      <c r="B2844" s="21" t="s">
        <v>8037</v>
      </c>
      <c r="C2844" s="22" t="s">
        <v>31</v>
      </c>
      <c r="D2844" s="22" t="s">
        <v>8038</v>
      </c>
      <c r="E2844" s="9" t="s">
        <v>8185</v>
      </c>
      <c r="F2844" s="9">
        <v>4103958</v>
      </c>
      <c r="G2844" s="9" t="s">
        <v>8186</v>
      </c>
      <c r="H2844" s="9" t="s">
        <v>8187</v>
      </c>
      <c r="I2844" s="9">
        <v>448.42399999999998</v>
      </c>
      <c r="J2844" s="9">
        <v>3831</v>
      </c>
      <c r="K2844" s="9">
        <v>9.09</v>
      </c>
      <c r="L2844" s="9">
        <v>98.4</v>
      </c>
      <c r="M2844" s="9">
        <v>0.63</v>
      </c>
      <c r="N2844" s="9" t="s">
        <v>151</v>
      </c>
      <c r="O2844" s="9">
        <v>22366.716520000002</v>
      </c>
      <c r="P2844" s="9">
        <v>20245.099409999999</v>
      </c>
      <c r="Q2844" s="9">
        <v>33865.26</v>
      </c>
      <c r="R2844" s="12">
        <f>J2844*VLOOKUP(C2844,'Projeto Básico'!A:F,6,FALSE)</f>
        <v>8.9724703840936524</v>
      </c>
    </row>
    <row r="2845" spans="1:18">
      <c r="A2845" t="str">
        <f t="shared" si="44"/>
        <v>Campina Grande do SulPR</v>
      </c>
      <c r="B2845" s="21" t="s">
        <v>8037</v>
      </c>
      <c r="C2845" s="22" t="s">
        <v>31</v>
      </c>
      <c r="D2845" s="22" t="s">
        <v>8038</v>
      </c>
      <c r="E2845" s="9" t="s">
        <v>8188</v>
      </c>
      <c r="F2845" s="9">
        <v>4104006</v>
      </c>
      <c r="G2845" s="9" t="s">
        <v>8189</v>
      </c>
      <c r="H2845" s="9" t="s">
        <v>8190</v>
      </c>
      <c r="I2845" s="9">
        <v>539.245</v>
      </c>
      <c r="J2845" s="9">
        <v>44072</v>
      </c>
      <c r="K2845" s="9">
        <v>71.900000000000006</v>
      </c>
      <c r="L2845" s="9">
        <v>98</v>
      </c>
      <c r="M2845" s="9">
        <v>0.71799999999999997</v>
      </c>
      <c r="N2845" s="9">
        <v>8.8000000000000007</v>
      </c>
      <c r="O2845" s="9">
        <v>146811.35667000001</v>
      </c>
      <c r="P2845" s="9">
        <v>115275.2415</v>
      </c>
      <c r="Q2845" s="9">
        <v>39962.74</v>
      </c>
      <c r="R2845" s="12">
        <f>J2845*VLOOKUP(C2845,'Projeto Básico'!A:F,6,FALSE)</f>
        <v>103.21971150294321</v>
      </c>
    </row>
    <row r="2846" spans="1:18">
      <c r="A2846" t="str">
        <f t="shared" si="44"/>
        <v>Campo BonitoPR</v>
      </c>
      <c r="B2846" s="21" t="s">
        <v>8037</v>
      </c>
      <c r="C2846" s="22" t="s">
        <v>31</v>
      </c>
      <c r="D2846" s="22" t="s">
        <v>8038</v>
      </c>
      <c r="E2846" s="9" t="s">
        <v>8191</v>
      </c>
      <c r="F2846" s="9">
        <v>4104055</v>
      </c>
      <c r="G2846" s="9" t="s">
        <v>8192</v>
      </c>
      <c r="H2846" s="9" t="s">
        <v>8193</v>
      </c>
      <c r="I2846" s="9">
        <v>433.83199999999999</v>
      </c>
      <c r="J2846" s="9">
        <v>3694</v>
      </c>
      <c r="K2846" s="9">
        <v>10.16</v>
      </c>
      <c r="L2846" s="9">
        <v>97.4</v>
      </c>
      <c r="M2846" s="9">
        <v>0.68100000000000005</v>
      </c>
      <c r="N2846" s="9" t="s">
        <v>151</v>
      </c>
      <c r="O2846" s="9">
        <v>24283.5252</v>
      </c>
      <c r="P2846" s="9">
        <v>19430.624930000002</v>
      </c>
      <c r="Q2846" s="9">
        <v>63941.17</v>
      </c>
      <c r="R2846" s="12">
        <f>J2846*VLOOKUP(C2846,'Projeto Básico'!A:F,6,FALSE)</f>
        <v>8.6516067864374708</v>
      </c>
    </row>
    <row r="2847" spans="1:18">
      <c r="A2847" t="str">
        <f t="shared" si="44"/>
        <v>Campo do TenentePR</v>
      </c>
      <c r="B2847" s="21" t="s">
        <v>8037</v>
      </c>
      <c r="C2847" s="22" t="s">
        <v>31</v>
      </c>
      <c r="D2847" s="22" t="s">
        <v>8038</v>
      </c>
      <c r="E2847" s="9" t="s">
        <v>8194</v>
      </c>
      <c r="F2847" s="9">
        <v>4104105</v>
      </c>
      <c r="G2847" s="9" t="s">
        <v>8195</v>
      </c>
      <c r="H2847" s="9" t="s">
        <v>8196</v>
      </c>
      <c r="I2847" s="9">
        <v>304.488</v>
      </c>
      <c r="J2847" s="9">
        <v>8118</v>
      </c>
      <c r="K2847" s="9">
        <v>23.4</v>
      </c>
      <c r="L2847" s="9">
        <v>98.7</v>
      </c>
      <c r="M2847" s="9">
        <v>0.68600000000000005</v>
      </c>
      <c r="N2847" s="9">
        <v>18.02</v>
      </c>
      <c r="O2847" s="9">
        <v>24380.72221</v>
      </c>
      <c r="P2847" s="9">
        <v>22983.352289999999</v>
      </c>
      <c r="Q2847" s="9">
        <v>25714.04</v>
      </c>
      <c r="R2847" s="12">
        <f>J2847*VLOOKUP(C2847,'Projeto Básico'!A:F,6,FALSE)</f>
        <v>19.012924713670653</v>
      </c>
    </row>
    <row r="2848" spans="1:18">
      <c r="A2848" t="str">
        <f t="shared" si="44"/>
        <v>Campo LargoPR</v>
      </c>
      <c r="B2848" s="21" t="s">
        <v>8037</v>
      </c>
      <c r="C2848" s="22" t="s">
        <v>31</v>
      </c>
      <c r="D2848" s="22" t="s">
        <v>8038</v>
      </c>
      <c r="E2848" s="9" t="s">
        <v>8197</v>
      </c>
      <c r="F2848" s="9">
        <v>4104204</v>
      </c>
      <c r="G2848" s="9" t="s">
        <v>8198</v>
      </c>
      <c r="H2848" s="9" t="s">
        <v>8199</v>
      </c>
      <c r="I2848" s="9">
        <v>1243.5509999999999</v>
      </c>
      <c r="J2848" s="9">
        <v>135678</v>
      </c>
      <c r="K2848" s="9">
        <v>89.93</v>
      </c>
      <c r="L2848" s="9">
        <v>97.7</v>
      </c>
      <c r="M2848" s="9">
        <v>0.745</v>
      </c>
      <c r="N2848" s="9">
        <v>10.7</v>
      </c>
      <c r="O2848" s="9">
        <v>334617.81068</v>
      </c>
      <c r="P2848" s="9">
        <v>263348.38055</v>
      </c>
      <c r="Q2848" s="9">
        <v>35257.96</v>
      </c>
      <c r="R2848" s="12">
        <f>J2848*VLOOKUP(C2848,'Projeto Básico'!A:F,6,FALSE)</f>
        <v>317.76738104230191</v>
      </c>
    </row>
    <row r="2849" spans="1:18">
      <c r="A2849" t="str">
        <f t="shared" si="44"/>
        <v>Campo MagroPR</v>
      </c>
      <c r="B2849" s="21" t="s">
        <v>8037</v>
      </c>
      <c r="C2849" s="22" t="s">
        <v>31</v>
      </c>
      <c r="D2849" s="22" t="s">
        <v>8038</v>
      </c>
      <c r="E2849" s="9" t="s">
        <v>8200</v>
      </c>
      <c r="F2849" s="9">
        <v>4104253</v>
      </c>
      <c r="G2849" s="9" t="s">
        <v>8201</v>
      </c>
      <c r="H2849" s="9" t="s">
        <v>8202</v>
      </c>
      <c r="I2849" s="9">
        <v>275.35199999999998</v>
      </c>
      <c r="J2849" s="9">
        <v>30151</v>
      </c>
      <c r="K2849" s="9">
        <v>90.22</v>
      </c>
      <c r="L2849" s="9">
        <v>96.1</v>
      </c>
      <c r="M2849" s="9">
        <v>0.70099999999999996</v>
      </c>
      <c r="N2849" s="9">
        <v>5.31</v>
      </c>
      <c r="O2849" s="9">
        <v>70517.069470000002</v>
      </c>
      <c r="P2849" s="9">
        <v>66764.121729999999</v>
      </c>
      <c r="Q2849" s="9">
        <v>16886.79</v>
      </c>
      <c r="R2849" s="12">
        <f>J2849*VLOOKUP(C2849,'Projeto Básico'!A:F,6,FALSE)</f>
        <v>70.615754254974604</v>
      </c>
    </row>
    <row r="2850" spans="1:18">
      <c r="A2850" t="str">
        <f t="shared" si="44"/>
        <v>Campo MourãoPR</v>
      </c>
      <c r="B2850" s="21" t="s">
        <v>8037</v>
      </c>
      <c r="C2850" s="22" t="s">
        <v>31</v>
      </c>
      <c r="D2850" s="22" t="s">
        <v>8038</v>
      </c>
      <c r="E2850" s="9" t="s">
        <v>8203</v>
      </c>
      <c r="F2850" s="9">
        <v>4104303</v>
      </c>
      <c r="G2850" s="9" t="s">
        <v>8204</v>
      </c>
      <c r="H2850" s="9" t="s">
        <v>8205</v>
      </c>
      <c r="I2850" s="9">
        <v>749.63699999999994</v>
      </c>
      <c r="J2850" s="9">
        <v>96102</v>
      </c>
      <c r="K2850" s="9">
        <v>115.05</v>
      </c>
      <c r="L2850" s="9">
        <v>98.2</v>
      </c>
      <c r="M2850" s="9">
        <v>0.75700000000000001</v>
      </c>
      <c r="N2850" s="9">
        <v>11.97</v>
      </c>
      <c r="O2850" s="9">
        <v>325876.02110000001</v>
      </c>
      <c r="P2850" s="9">
        <v>263940.04560000001</v>
      </c>
      <c r="Q2850" s="9">
        <v>48044.4</v>
      </c>
      <c r="R2850" s="12">
        <f>J2850*VLOOKUP(C2850,'Projeto Básico'!A:F,6,FALSE)</f>
        <v>225.07761651061557</v>
      </c>
    </row>
    <row r="2851" spans="1:18">
      <c r="A2851" t="str">
        <f t="shared" si="44"/>
        <v>Cândido de AbreuPR</v>
      </c>
      <c r="B2851" s="21" t="s">
        <v>8037</v>
      </c>
      <c r="C2851" s="22" t="s">
        <v>31</v>
      </c>
      <c r="D2851" s="22" t="s">
        <v>8038</v>
      </c>
      <c r="E2851" s="9" t="s">
        <v>8206</v>
      </c>
      <c r="F2851" s="9">
        <v>4104402</v>
      </c>
      <c r="G2851" s="9" t="s">
        <v>8207</v>
      </c>
      <c r="H2851" s="9" t="s">
        <v>8208</v>
      </c>
      <c r="I2851" s="9">
        <v>1510.16</v>
      </c>
      <c r="J2851" s="9">
        <v>14606</v>
      </c>
      <c r="K2851" s="9">
        <v>11.03</v>
      </c>
      <c r="L2851" s="9">
        <v>98.1</v>
      </c>
      <c r="M2851" s="9">
        <v>0.629</v>
      </c>
      <c r="N2851" s="9">
        <v>10.36</v>
      </c>
      <c r="O2851" s="9">
        <v>44514.109340000003</v>
      </c>
      <c r="P2851" s="9">
        <v>39540.310210000003</v>
      </c>
      <c r="Q2851" s="9">
        <v>26109.08</v>
      </c>
      <c r="R2851" s="12">
        <f>J2851*VLOOKUP(C2851,'Projeto Básico'!A:F,6,FALSE)</f>
        <v>34.208275236249513</v>
      </c>
    </row>
    <row r="2852" spans="1:18">
      <c r="A2852" t="str">
        <f t="shared" si="44"/>
        <v>CandóiPR</v>
      </c>
      <c r="B2852" s="21" t="s">
        <v>8037</v>
      </c>
      <c r="C2852" s="22" t="s">
        <v>31</v>
      </c>
      <c r="D2852" s="22" t="s">
        <v>8038</v>
      </c>
      <c r="E2852" s="9" t="s">
        <v>8209</v>
      </c>
      <c r="F2852" s="9">
        <v>4104428</v>
      </c>
      <c r="G2852" s="9" t="s">
        <v>8210</v>
      </c>
      <c r="H2852" s="9" t="s">
        <v>8211</v>
      </c>
      <c r="I2852" s="9">
        <v>1512.7860000000001</v>
      </c>
      <c r="J2852" s="9">
        <v>16126</v>
      </c>
      <c r="K2852" s="9">
        <v>9.9</v>
      </c>
      <c r="L2852" s="9">
        <v>93.8</v>
      </c>
      <c r="M2852" s="9">
        <v>0.63500000000000001</v>
      </c>
      <c r="N2852" s="9">
        <v>9.26</v>
      </c>
      <c r="O2852" s="9">
        <v>62024.480560000004</v>
      </c>
      <c r="P2852" s="9">
        <v>45619.278010000002</v>
      </c>
      <c r="Q2852" s="9">
        <v>45172.98</v>
      </c>
      <c r="R2852" s="12">
        <f>J2852*VLOOKUP(C2852,'Projeto Básico'!A:F,6,FALSE)</f>
        <v>37.76822172119401</v>
      </c>
    </row>
    <row r="2853" spans="1:18">
      <c r="A2853" t="str">
        <f t="shared" si="44"/>
        <v>CantagaloPR</v>
      </c>
      <c r="B2853" s="21" t="s">
        <v>8037</v>
      </c>
      <c r="C2853" s="22" t="s">
        <v>31</v>
      </c>
      <c r="D2853" s="22" t="s">
        <v>8038</v>
      </c>
      <c r="E2853" s="9" t="s">
        <v>5006</v>
      </c>
      <c r="F2853" s="9">
        <v>4104451</v>
      </c>
      <c r="G2853" s="9" t="s">
        <v>5007</v>
      </c>
      <c r="H2853" s="9" t="s">
        <v>8212</v>
      </c>
      <c r="I2853" s="9">
        <v>583.30399999999997</v>
      </c>
      <c r="J2853" s="9">
        <v>13340</v>
      </c>
      <c r="K2853" s="9">
        <v>22.2</v>
      </c>
      <c r="L2853" s="9">
        <v>96</v>
      </c>
      <c r="M2853" s="9">
        <v>0.63500000000000001</v>
      </c>
      <c r="N2853" s="9">
        <v>13.25</v>
      </c>
      <c r="O2853" s="9">
        <v>37515.048949999997</v>
      </c>
      <c r="P2853" s="9">
        <v>33100.626219999998</v>
      </c>
      <c r="Q2853" s="9">
        <v>22938.84</v>
      </c>
      <c r="R2853" s="12">
        <f>J2853*VLOOKUP(C2853,'Projeto Básico'!A:F,6,FALSE)</f>
        <v>31.243214545499693</v>
      </c>
    </row>
    <row r="2854" spans="1:18">
      <c r="A2854" t="str">
        <f t="shared" si="44"/>
        <v>CapanemaPR</v>
      </c>
      <c r="B2854" s="21" t="s">
        <v>8037</v>
      </c>
      <c r="C2854" s="22" t="s">
        <v>31</v>
      </c>
      <c r="D2854" s="22" t="s">
        <v>8038</v>
      </c>
      <c r="E2854" s="9" t="s">
        <v>7121</v>
      </c>
      <c r="F2854" s="9">
        <v>4104501</v>
      </c>
      <c r="G2854" s="9" t="s">
        <v>7122</v>
      </c>
      <c r="H2854" s="9" t="s">
        <v>8213</v>
      </c>
      <c r="I2854" s="9">
        <v>419.036</v>
      </c>
      <c r="J2854" s="9">
        <v>19172</v>
      </c>
      <c r="K2854" s="9">
        <v>44.25</v>
      </c>
      <c r="L2854" s="9">
        <v>98.2</v>
      </c>
      <c r="M2854" s="9">
        <v>0.70599999999999996</v>
      </c>
      <c r="N2854" s="9">
        <v>8.1999999999999993</v>
      </c>
      <c r="O2854" s="9">
        <v>63634.530209999997</v>
      </c>
      <c r="P2854" s="9">
        <v>52869.59706</v>
      </c>
      <c r="Q2854" s="9">
        <v>41763.440000000002</v>
      </c>
      <c r="R2854" s="12">
        <f>J2854*VLOOKUP(C2854,'Projeto Básico'!A:F,6,FALSE)</f>
        <v>44.902167111418301</v>
      </c>
    </row>
    <row r="2855" spans="1:18">
      <c r="A2855" t="str">
        <f t="shared" si="44"/>
        <v>Capitão Leônidas MarquesPR</v>
      </c>
      <c r="B2855" s="21" t="s">
        <v>8037</v>
      </c>
      <c r="C2855" s="22" t="s">
        <v>31</v>
      </c>
      <c r="D2855" s="22" t="s">
        <v>8038</v>
      </c>
      <c r="E2855" s="9" t="s">
        <v>8214</v>
      </c>
      <c r="F2855" s="9">
        <v>4104600</v>
      </c>
      <c r="G2855" s="9" t="s">
        <v>8215</v>
      </c>
      <c r="H2855" s="9" t="s">
        <v>8216</v>
      </c>
      <c r="I2855" s="9">
        <v>277.48</v>
      </c>
      <c r="J2855" s="9">
        <v>15887</v>
      </c>
      <c r="K2855" s="9">
        <v>54.29</v>
      </c>
      <c r="L2855" s="9">
        <v>98.2</v>
      </c>
      <c r="M2855" s="9">
        <v>0.71599999999999997</v>
      </c>
      <c r="N2855" s="9">
        <v>15.63</v>
      </c>
      <c r="O2855" s="9">
        <v>54181.82619</v>
      </c>
      <c r="P2855" s="9">
        <v>44754.175990000003</v>
      </c>
      <c r="Q2855" s="9">
        <v>88037.48</v>
      </c>
      <c r="R2855" s="12">
        <f>J2855*VLOOKUP(C2855,'Projeto Básico'!A:F,6,FALSE)</f>
        <v>37.208466977837602</v>
      </c>
    </row>
    <row r="2856" spans="1:18">
      <c r="A2856" t="str">
        <f t="shared" si="44"/>
        <v>CarambeíPR</v>
      </c>
      <c r="B2856" s="21" t="s">
        <v>8037</v>
      </c>
      <c r="C2856" s="22" t="s">
        <v>31</v>
      </c>
      <c r="D2856" s="22" t="s">
        <v>8038</v>
      </c>
      <c r="E2856" s="9" t="s">
        <v>8217</v>
      </c>
      <c r="F2856" s="9">
        <v>4104659</v>
      </c>
      <c r="G2856" s="9" t="s">
        <v>8218</v>
      </c>
      <c r="H2856" s="9" t="s">
        <v>8219</v>
      </c>
      <c r="I2856" s="9">
        <v>649.67999999999995</v>
      </c>
      <c r="J2856" s="9">
        <v>24225</v>
      </c>
      <c r="K2856" s="9">
        <v>29.5</v>
      </c>
      <c r="L2856" s="9">
        <v>98.2</v>
      </c>
      <c r="M2856" s="9">
        <v>0.72799999999999998</v>
      </c>
      <c r="N2856" s="9">
        <v>8.67</v>
      </c>
      <c r="O2856" s="9">
        <v>85492.769620000006</v>
      </c>
      <c r="P2856" s="9">
        <v>75170.978050000005</v>
      </c>
      <c r="Q2856" s="9">
        <v>61284.85</v>
      </c>
      <c r="R2856" s="12">
        <f>J2856*VLOOKUP(C2856,'Projeto Básico'!A:F,6,FALSE)</f>
        <v>56.736647103802852</v>
      </c>
    </row>
    <row r="2857" spans="1:18">
      <c r="A2857" t="str">
        <f t="shared" si="44"/>
        <v>CarlópolisPR</v>
      </c>
      <c r="B2857" s="21" t="s">
        <v>8037</v>
      </c>
      <c r="C2857" s="22" t="s">
        <v>31</v>
      </c>
      <c r="D2857" s="22" t="s">
        <v>8038</v>
      </c>
      <c r="E2857" s="9" t="s">
        <v>8220</v>
      </c>
      <c r="F2857" s="9">
        <v>4104709</v>
      </c>
      <c r="G2857" s="9" t="s">
        <v>8221</v>
      </c>
      <c r="H2857" s="9" t="s">
        <v>8222</v>
      </c>
      <c r="I2857" s="9">
        <v>451.41800000000001</v>
      </c>
      <c r="J2857" s="9">
        <v>14391</v>
      </c>
      <c r="K2857" s="9">
        <v>30.36</v>
      </c>
      <c r="L2857" s="9">
        <v>98.1</v>
      </c>
      <c r="M2857" s="9">
        <v>0.71299999999999997</v>
      </c>
      <c r="N2857" s="9">
        <v>9.9</v>
      </c>
      <c r="O2857" s="9">
        <v>39762.456400000003</v>
      </c>
      <c r="P2857" s="9">
        <v>32200.5857</v>
      </c>
      <c r="Q2857" s="9">
        <v>27951.87</v>
      </c>
      <c r="R2857" s="12">
        <f>J2857*VLOOKUP(C2857,'Projeto Básico'!A:F,6,FALSE)</f>
        <v>33.704730174234342</v>
      </c>
    </row>
    <row r="2858" spans="1:18">
      <c r="A2858" t="str">
        <f t="shared" si="44"/>
        <v>CascavelPR</v>
      </c>
      <c r="B2858" s="21" t="s">
        <v>8037</v>
      </c>
      <c r="C2858" s="22" t="s">
        <v>31</v>
      </c>
      <c r="D2858" s="22" t="s">
        <v>8038</v>
      </c>
      <c r="E2858" s="9" t="s">
        <v>2028</v>
      </c>
      <c r="F2858" s="9">
        <v>4104808</v>
      </c>
      <c r="G2858" s="9" t="s">
        <v>2029</v>
      </c>
      <c r="H2858" s="9" t="s">
        <v>8223</v>
      </c>
      <c r="I2858" s="9">
        <v>2091.1990000000001</v>
      </c>
      <c r="J2858" s="9">
        <v>336073</v>
      </c>
      <c r="K2858" s="9">
        <v>136.22999999999999</v>
      </c>
      <c r="L2858" s="9">
        <v>98.1</v>
      </c>
      <c r="M2858" s="9">
        <v>0.78200000000000003</v>
      </c>
      <c r="N2858" s="9">
        <v>7.09</v>
      </c>
      <c r="O2858" s="9">
        <v>962657.58077</v>
      </c>
      <c r="P2858" s="9">
        <v>805933.73990000004</v>
      </c>
      <c r="Q2858" s="9">
        <v>42593.14</v>
      </c>
      <c r="R2858" s="12">
        <f>J2858*VLOOKUP(C2858,'Projeto Básico'!A:F,6,FALSE)</f>
        <v>787.10650989128328</v>
      </c>
    </row>
    <row r="2859" spans="1:18">
      <c r="A2859" t="str">
        <f t="shared" si="44"/>
        <v>CastroPR</v>
      </c>
      <c r="B2859" s="21" t="s">
        <v>8037</v>
      </c>
      <c r="C2859" s="22" t="s">
        <v>31</v>
      </c>
      <c r="D2859" s="22" t="s">
        <v>8038</v>
      </c>
      <c r="E2859" s="9" t="s">
        <v>8224</v>
      </c>
      <c r="F2859" s="9">
        <v>4104907</v>
      </c>
      <c r="G2859" s="9" t="s">
        <v>8225</v>
      </c>
      <c r="H2859" s="9" t="s">
        <v>8226</v>
      </c>
      <c r="I2859" s="9">
        <v>2531.5030000000002</v>
      </c>
      <c r="J2859" s="9">
        <v>72125</v>
      </c>
      <c r="K2859" s="9">
        <v>26.5</v>
      </c>
      <c r="L2859" s="9">
        <v>97.2</v>
      </c>
      <c r="M2859" s="9">
        <v>0.70299999999999996</v>
      </c>
      <c r="N2859" s="9">
        <v>8.8800000000000008</v>
      </c>
      <c r="O2859" s="9">
        <v>214539</v>
      </c>
      <c r="P2859" s="9">
        <v>176703.13881999999</v>
      </c>
      <c r="Q2859" s="9">
        <v>45840.39</v>
      </c>
      <c r="R2859" s="12">
        <f>J2859*VLOOKUP(C2859,'Projeto Básico'!A:F,6,FALSE)</f>
        <v>168.92180278067207</v>
      </c>
    </row>
    <row r="2860" spans="1:18">
      <c r="A2860" t="str">
        <f t="shared" si="44"/>
        <v>CatanduvasPR</v>
      </c>
      <c r="B2860" s="21" t="s">
        <v>8037</v>
      </c>
      <c r="C2860" s="22" t="s">
        <v>31</v>
      </c>
      <c r="D2860" s="22" t="s">
        <v>8038</v>
      </c>
      <c r="E2860" s="9" t="s">
        <v>8227</v>
      </c>
      <c r="F2860" s="9">
        <v>4105003</v>
      </c>
      <c r="G2860" s="9" t="s">
        <v>8228</v>
      </c>
      <c r="H2860" s="9" t="s">
        <v>8229</v>
      </c>
      <c r="I2860" s="9">
        <v>580.42100000000005</v>
      </c>
      <c r="J2860" s="9">
        <v>10144</v>
      </c>
      <c r="K2860" s="9">
        <v>17.54</v>
      </c>
      <c r="L2860" s="9">
        <v>97.8</v>
      </c>
      <c r="M2860" s="9">
        <v>0.67800000000000005</v>
      </c>
      <c r="N2860" s="9" t="s">
        <v>151</v>
      </c>
      <c r="O2860" s="9">
        <v>31959.51902</v>
      </c>
      <c r="P2860" s="9">
        <v>25617.019530000001</v>
      </c>
      <c r="Q2860" s="9">
        <v>34208.67</v>
      </c>
      <c r="R2860" s="12">
        <f>J2860*VLOOKUP(C2860,'Projeto Básico'!A:F,6,FALSE)</f>
        <v>23.757958646892721</v>
      </c>
    </row>
    <row r="2861" spans="1:18">
      <c r="A2861" t="str">
        <f t="shared" si="44"/>
        <v>Centenário do SulPR</v>
      </c>
      <c r="B2861" s="21" t="s">
        <v>8037</v>
      </c>
      <c r="C2861" s="22" t="s">
        <v>31</v>
      </c>
      <c r="D2861" s="22" t="s">
        <v>8038</v>
      </c>
      <c r="E2861" s="9" t="s">
        <v>8230</v>
      </c>
      <c r="F2861" s="9">
        <v>4105102</v>
      </c>
      <c r="G2861" s="9" t="s">
        <v>8231</v>
      </c>
      <c r="H2861" s="9" t="s">
        <v>8232</v>
      </c>
      <c r="I2861" s="9">
        <v>371.834</v>
      </c>
      <c r="J2861" s="9">
        <v>10704</v>
      </c>
      <c r="K2861" s="9">
        <v>30.09</v>
      </c>
      <c r="L2861" s="9">
        <v>97.9</v>
      </c>
      <c r="M2861" s="9">
        <v>0.66800000000000004</v>
      </c>
      <c r="N2861" s="9" t="s">
        <v>151</v>
      </c>
      <c r="O2861" s="9">
        <v>33044.348389999999</v>
      </c>
      <c r="P2861" s="9">
        <v>29330.14889</v>
      </c>
      <c r="Q2861" s="9">
        <v>25652.14</v>
      </c>
      <c r="R2861" s="12">
        <f>J2861*VLOOKUP(C2861,'Projeto Básico'!A:F,6,FALSE)</f>
        <v>25.069517878188059</v>
      </c>
    </row>
    <row r="2862" spans="1:18">
      <c r="A2862" t="str">
        <f t="shared" si="44"/>
        <v>Cerro AzulPR</v>
      </c>
      <c r="B2862" s="21" t="s">
        <v>8037</v>
      </c>
      <c r="C2862" s="22" t="s">
        <v>31</v>
      </c>
      <c r="D2862" s="22" t="s">
        <v>8038</v>
      </c>
      <c r="E2862" s="9" t="s">
        <v>8233</v>
      </c>
      <c r="F2862" s="9">
        <v>4105201</v>
      </c>
      <c r="G2862" s="9" t="s">
        <v>8234</v>
      </c>
      <c r="H2862" s="9" t="s">
        <v>8235</v>
      </c>
      <c r="I2862" s="9">
        <v>1341.1890000000001</v>
      </c>
      <c r="J2862" s="9">
        <v>17884</v>
      </c>
      <c r="K2862" s="9">
        <v>12.63</v>
      </c>
      <c r="L2862" s="9">
        <v>92.9</v>
      </c>
      <c r="M2862" s="9">
        <v>0.57299999999999995</v>
      </c>
      <c r="N2862" s="9" t="s">
        <v>151</v>
      </c>
      <c r="O2862" s="9">
        <v>45669.894139999997</v>
      </c>
      <c r="P2862" s="9">
        <v>40136.507120000002</v>
      </c>
      <c r="Q2862" s="9">
        <v>19689.689999999999</v>
      </c>
      <c r="R2862" s="12">
        <f>J2862*VLOOKUP(C2862,'Projeto Básico'!A:F,6,FALSE)</f>
        <v>41.885580879439019</v>
      </c>
    </row>
    <row r="2863" spans="1:18">
      <c r="A2863" t="str">
        <f t="shared" si="44"/>
        <v>Céu AzulPR</v>
      </c>
      <c r="B2863" s="21" t="s">
        <v>8037</v>
      </c>
      <c r="C2863" s="22" t="s">
        <v>31</v>
      </c>
      <c r="D2863" s="22" t="s">
        <v>8038</v>
      </c>
      <c r="E2863" s="9" t="s">
        <v>8236</v>
      </c>
      <c r="F2863" s="9">
        <v>4105300</v>
      </c>
      <c r="G2863" s="9" t="s">
        <v>8237</v>
      </c>
      <c r="H2863" s="9" t="s">
        <v>8238</v>
      </c>
      <c r="I2863" s="9">
        <v>1179.4490000000001</v>
      </c>
      <c r="J2863" s="9">
        <v>11872</v>
      </c>
      <c r="K2863" s="9">
        <v>9.35</v>
      </c>
      <c r="L2863" s="9">
        <v>98.4</v>
      </c>
      <c r="M2863" s="9">
        <v>0.73199999999999998</v>
      </c>
      <c r="N2863" s="9">
        <v>9.17</v>
      </c>
      <c r="O2863" s="9">
        <v>51371.459430000003</v>
      </c>
      <c r="P2863" s="9">
        <v>44429.249000000003</v>
      </c>
      <c r="Q2863" s="9">
        <v>68194.17</v>
      </c>
      <c r="R2863" s="12">
        <f>J2863*VLOOKUP(C2863,'Projeto Básico'!A:F,6,FALSE)</f>
        <v>27.805055703461196</v>
      </c>
    </row>
    <row r="2864" spans="1:18">
      <c r="A2864" t="str">
        <f t="shared" si="44"/>
        <v>ChopinzinhoPR</v>
      </c>
      <c r="B2864" s="21" t="s">
        <v>8037</v>
      </c>
      <c r="C2864" s="22" t="s">
        <v>31</v>
      </c>
      <c r="D2864" s="22" t="s">
        <v>8038</v>
      </c>
      <c r="E2864" s="9" t="s">
        <v>8239</v>
      </c>
      <c r="F2864" s="9">
        <v>4105409</v>
      </c>
      <c r="G2864" s="9" t="s">
        <v>8240</v>
      </c>
      <c r="H2864" s="9" t="s">
        <v>8241</v>
      </c>
      <c r="I2864" s="9">
        <v>959.69200000000001</v>
      </c>
      <c r="J2864" s="9">
        <v>19083</v>
      </c>
      <c r="K2864" s="9">
        <v>20.51</v>
      </c>
      <c r="L2864" s="9">
        <v>98.1</v>
      </c>
      <c r="M2864" s="9">
        <v>0.74</v>
      </c>
      <c r="N2864" s="9">
        <v>7.55</v>
      </c>
      <c r="O2864" s="9">
        <v>85971.581260000006</v>
      </c>
      <c r="P2864" s="9">
        <v>71992.950389999998</v>
      </c>
      <c r="Q2864" s="9">
        <v>44203.040000000001</v>
      </c>
      <c r="R2864" s="12">
        <f>J2864*VLOOKUP(C2864,'Projeto Básico'!A:F,6,FALSE)</f>
        <v>44.693722876444575</v>
      </c>
    </row>
    <row r="2865" spans="1:18">
      <c r="A2865" t="str">
        <f t="shared" si="44"/>
        <v>CianortePR</v>
      </c>
      <c r="B2865" s="21" t="s">
        <v>8037</v>
      </c>
      <c r="C2865" s="22" t="s">
        <v>31</v>
      </c>
      <c r="D2865" s="22" t="s">
        <v>8038</v>
      </c>
      <c r="E2865" s="9" t="s">
        <v>8242</v>
      </c>
      <c r="F2865" s="9">
        <v>4105508</v>
      </c>
      <c r="G2865" s="9" t="s">
        <v>8243</v>
      </c>
      <c r="H2865" s="9" t="s">
        <v>8244</v>
      </c>
      <c r="I2865" s="9">
        <v>811.66600000000005</v>
      </c>
      <c r="J2865" s="9">
        <v>84980</v>
      </c>
      <c r="K2865" s="9">
        <v>86.19</v>
      </c>
      <c r="L2865" s="9">
        <v>98.2</v>
      </c>
      <c r="M2865" s="9">
        <v>0.755</v>
      </c>
      <c r="N2865" s="9">
        <v>10.76</v>
      </c>
      <c r="O2865" s="9">
        <v>283157.49012999999</v>
      </c>
      <c r="P2865" s="9">
        <v>248120.80945</v>
      </c>
      <c r="Q2865" s="9">
        <v>32063.31</v>
      </c>
      <c r="R2865" s="12">
        <f>J2865*VLOOKUP(C2865,'Projeto Básico'!A:F,6,FALSE)</f>
        <v>199.02911334906776</v>
      </c>
    </row>
    <row r="2866" spans="1:18">
      <c r="A2866" t="str">
        <f t="shared" si="44"/>
        <v>Cidade GaúchaPR</v>
      </c>
      <c r="B2866" s="21" t="s">
        <v>8037</v>
      </c>
      <c r="C2866" s="22" t="s">
        <v>31</v>
      </c>
      <c r="D2866" s="22" t="s">
        <v>8038</v>
      </c>
      <c r="E2866" s="9" t="s">
        <v>8245</v>
      </c>
      <c r="F2866" s="9">
        <v>4105607</v>
      </c>
      <c r="G2866" s="9" t="s">
        <v>8246</v>
      </c>
      <c r="H2866" s="9" t="s">
        <v>8247</v>
      </c>
      <c r="I2866" s="9">
        <v>403.04500000000002</v>
      </c>
      <c r="J2866" s="9">
        <v>12939</v>
      </c>
      <c r="K2866" s="9">
        <v>27.45</v>
      </c>
      <c r="L2866" s="9">
        <v>98.5</v>
      </c>
      <c r="M2866" s="9">
        <v>0.71799999999999997</v>
      </c>
      <c r="N2866" s="9">
        <v>6.9</v>
      </c>
      <c r="O2866" s="9">
        <v>37818.074540000001</v>
      </c>
      <c r="P2866" s="9">
        <v>34806.097979999999</v>
      </c>
      <c r="Q2866" s="9">
        <v>32914.699999999997</v>
      </c>
      <c r="R2866" s="12">
        <f>J2866*VLOOKUP(C2866,'Projeto Básico'!A:F,6,FALSE)</f>
        <v>30.304044453089997</v>
      </c>
    </row>
    <row r="2867" spans="1:18">
      <c r="A2867" t="str">
        <f t="shared" si="44"/>
        <v>ClevelândiaPR</v>
      </c>
      <c r="B2867" s="21" t="s">
        <v>8037</v>
      </c>
      <c r="C2867" s="22" t="s">
        <v>31</v>
      </c>
      <c r="D2867" s="22" t="s">
        <v>8038</v>
      </c>
      <c r="E2867" s="9" t="s">
        <v>8248</v>
      </c>
      <c r="F2867" s="9">
        <v>4105706</v>
      </c>
      <c r="G2867" s="9" t="s">
        <v>8249</v>
      </c>
      <c r="H2867" s="9" t="s">
        <v>8250</v>
      </c>
      <c r="I2867" s="9">
        <v>703.63800000000003</v>
      </c>
      <c r="J2867" s="9">
        <v>16344</v>
      </c>
      <c r="K2867" s="9">
        <v>24.5</v>
      </c>
      <c r="L2867" s="9">
        <v>96</v>
      </c>
      <c r="M2867" s="9">
        <v>0.69399999999999995</v>
      </c>
      <c r="N2867" s="9">
        <v>23.26</v>
      </c>
      <c r="O2867" s="9">
        <v>54997.731350000002</v>
      </c>
      <c r="P2867" s="9">
        <v>46848.907780000001</v>
      </c>
      <c r="Q2867" s="9">
        <v>36271.279999999999</v>
      </c>
      <c r="R2867" s="12">
        <f>J2867*VLOOKUP(C2867,'Projeto Básico'!A:F,6,FALSE)</f>
        <v>38.27879299337684</v>
      </c>
    </row>
    <row r="2868" spans="1:18">
      <c r="A2868" t="str">
        <f t="shared" si="44"/>
        <v>ColomboPR</v>
      </c>
      <c r="B2868" s="21" t="s">
        <v>8037</v>
      </c>
      <c r="C2868" s="22" t="s">
        <v>31</v>
      </c>
      <c r="D2868" s="22" t="s">
        <v>8038</v>
      </c>
      <c r="E2868" s="9" t="s">
        <v>8251</v>
      </c>
      <c r="F2868" s="9">
        <v>4105805</v>
      </c>
      <c r="G2868" s="9" t="s">
        <v>8252</v>
      </c>
      <c r="H2868" s="9" t="s">
        <v>8253</v>
      </c>
      <c r="I2868" s="9">
        <v>197.79300000000001</v>
      </c>
      <c r="J2868" s="9">
        <v>249277</v>
      </c>
      <c r="K2868" s="9">
        <v>1076.72</v>
      </c>
      <c r="L2868" s="9">
        <v>96.6</v>
      </c>
      <c r="M2868" s="9">
        <v>0.73299999999999998</v>
      </c>
      <c r="N2868" s="9">
        <v>8.2100000000000009</v>
      </c>
      <c r="O2868" s="9">
        <v>407967.01225000003</v>
      </c>
      <c r="P2868" s="9">
        <v>356978.85096000001</v>
      </c>
      <c r="Q2868" s="9">
        <v>20107.900000000001</v>
      </c>
      <c r="R2868" s="12">
        <f>J2868*VLOOKUP(C2868,'Projeto Básico'!A:F,6,FALSE)</f>
        <v>583.82419732072913</v>
      </c>
    </row>
    <row r="2869" spans="1:18">
      <c r="A2869" t="str">
        <f t="shared" si="44"/>
        <v>ColoradoPR</v>
      </c>
      <c r="B2869" s="21" t="s">
        <v>8037</v>
      </c>
      <c r="C2869" s="22" t="s">
        <v>31</v>
      </c>
      <c r="D2869" s="22" t="s">
        <v>8038</v>
      </c>
      <c r="E2869" s="9" t="s">
        <v>8254</v>
      </c>
      <c r="F2869" s="9">
        <v>4105904</v>
      </c>
      <c r="G2869" s="9" t="s">
        <v>8255</v>
      </c>
      <c r="H2869" s="9" t="s">
        <v>8256</v>
      </c>
      <c r="I2869" s="9">
        <v>407.56799999999998</v>
      </c>
      <c r="J2869" s="9">
        <v>24271</v>
      </c>
      <c r="K2869" s="9">
        <v>55.41</v>
      </c>
      <c r="L2869" s="9">
        <v>98.1</v>
      </c>
      <c r="M2869" s="9">
        <v>0.73</v>
      </c>
      <c r="N2869" s="9">
        <v>13.89</v>
      </c>
      <c r="O2869" s="9">
        <v>85272.005139999994</v>
      </c>
      <c r="P2869" s="9">
        <v>70195.434770000007</v>
      </c>
      <c r="Q2869" s="9">
        <v>29678.38</v>
      </c>
      <c r="R2869" s="12">
        <f>J2869*VLOOKUP(C2869,'Projeto Básico'!A:F,6,FALSE)</f>
        <v>56.844382326373541</v>
      </c>
    </row>
    <row r="2870" spans="1:18">
      <c r="A2870" t="str">
        <f t="shared" si="44"/>
        <v>CongonhinhasPR</v>
      </c>
      <c r="B2870" s="21" t="s">
        <v>8037</v>
      </c>
      <c r="C2870" s="22" t="s">
        <v>31</v>
      </c>
      <c r="D2870" s="22" t="s">
        <v>8038</v>
      </c>
      <c r="E2870" s="9" t="s">
        <v>8257</v>
      </c>
      <c r="F2870" s="9">
        <v>4106001</v>
      </c>
      <c r="G2870" s="9" t="s">
        <v>8258</v>
      </c>
      <c r="H2870" s="9" t="s">
        <v>8259</v>
      </c>
      <c r="I2870" s="9">
        <v>535.96299999999997</v>
      </c>
      <c r="J2870" s="9">
        <v>8896</v>
      </c>
      <c r="K2870" s="9">
        <v>15.45</v>
      </c>
      <c r="L2870" s="9">
        <v>98.7</v>
      </c>
      <c r="M2870" s="9">
        <v>0.66800000000000004</v>
      </c>
      <c r="N2870" s="9" t="s">
        <v>151</v>
      </c>
      <c r="O2870" s="9">
        <v>28467.00531</v>
      </c>
      <c r="P2870" s="9">
        <v>21350.007119999998</v>
      </c>
      <c r="Q2870" s="9">
        <v>29826.16</v>
      </c>
      <c r="R2870" s="12">
        <f>J2870*VLOOKUP(C2870,'Projeto Básico'!A:F,6,FALSE)</f>
        <v>20.83505521714882</v>
      </c>
    </row>
    <row r="2871" spans="1:18">
      <c r="A2871" t="str">
        <f t="shared" si="44"/>
        <v>Conselheiro MairinckPR</v>
      </c>
      <c r="B2871" s="21" t="s">
        <v>8037</v>
      </c>
      <c r="C2871" s="22" t="s">
        <v>31</v>
      </c>
      <c r="D2871" s="22" t="s">
        <v>8038</v>
      </c>
      <c r="E2871" s="9" t="s">
        <v>8260</v>
      </c>
      <c r="F2871" s="9">
        <v>4106100</v>
      </c>
      <c r="G2871" s="9" t="s">
        <v>8261</v>
      </c>
      <c r="H2871" s="9" t="s">
        <v>8262</v>
      </c>
      <c r="I2871" s="9">
        <v>204.70500000000001</v>
      </c>
      <c r="J2871" s="9">
        <v>3891</v>
      </c>
      <c r="K2871" s="9">
        <v>17.760000000000002</v>
      </c>
      <c r="L2871" s="9">
        <v>98.7</v>
      </c>
      <c r="M2871" s="9">
        <v>0.70699999999999996</v>
      </c>
      <c r="N2871" s="9" t="s">
        <v>151</v>
      </c>
      <c r="O2871" s="9">
        <v>16124.20854</v>
      </c>
      <c r="P2871" s="9">
        <v>14861.851420000001</v>
      </c>
      <c r="Q2871" s="9">
        <v>30444.44</v>
      </c>
      <c r="R2871" s="12">
        <f>J2871*VLOOKUP(C2871,'Projeto Básico'!A:F,6,FALSE)</f>
        <v>9.1129945874467246</v>
      </c>
    </row>
    <row r="2872" spans="1:18">
      <c r="A2872" t="str">
        <f t="shared" si="44"/>
        <v>ContendaPR</v>
      </c>
      <c r="B2872" s="21" t="s">
        <v>8037</v>
      </c>
      <c r="C2872" s="22" t="s">
        <v>31</v>
      </c>
      <c r="D2872" s="22" t="s">
        <v>8038</v>
      </c>
      <c r="E2872" s="9" t="s">
        <v>8263</v>
      </c>
      <c r="F2872" s="9">
        <v>4106209</v>
      </c>
      <c r="G2872" s="9" t="s">
        <v>992</v>
      </c>
      <c r="H2872" s="9" t="s">
        <v>8264</v>
      </c>
      <c r="I2872" s="9">
        <v>299.03699999999998</v>
      </c>
      <c r="J2872" s="9">
        <v>19082</v>
      </c>
      <c r="K2872" s="9">
        <v>53.14</v>
      </c>
      <c r="L2872" s="9">
        <v>99.6</v>
      </c>
      <c r="M2872" s="9">
        <v>0.68100000000000005</v>
      </c>
      <c r="N2872" s="9">
        <v>12.82</v>
      </c>
      <c r="O2872" s="9">
        <v>56309.732790000002</v>
      </c>
      <c r="P2872" s="9">
        <v>45438.718959999998</v>
      </c>
      <c r="Q2872" s="9">
        <v>23892.21</v>
      </c>
      <c r="R2872" s="12">
        <f>J2872*VLOOKUP(C2872,'Projeto Básico'!A:F,6,FALSE)</f>
        <v>44.691380806388693</v>
      </c>
    </row>
    <row r="2873" spans="1:18">
      <c r="A2873" t="str">
        <f t="shared" si="44"/>
        <v>CorbéliaPR</v>
      </c>
      <c r="B2873" s="21" t="s">
        <v>8037</v>
      </c>
      <c r="C2873" s="22" t="s">
        <v>31</v>
      </c>
      <c r="D2873" s="22" t="s">
        <v>8038</v>
      </c>
      <c r="E2873" s="9" t="s">
        <v>8265</v>
      </c>
      <c r="F2873" s="9">
        <v>4106308</v>
      </c>
      <c r="G2873" s="9" t="s">
        <v>8266</v>
      </c>
      <c r="H2873" s="9" t="s">
        <v>8267</v>
      </c>
      <c r="I2873" s="9">
        <v>529.13699999999994</v>
      </c>
      <c r="J2873" s="9">
        <v>17162</v>
      </c>
      <c r="K2873" s="9">
        <v>30.81</v>
      </c>
      <c r="L2873" s="9">
        <v>97.9</v>
      </c>
      <c r="M2873" s="9">
        <v>0.73799999999999999</v>
      </c>
      <c r="N2873" s="9">
        <v>9.01</v>
      </c>
      <c r="O2873" s="9">
        <v>70372.981620000006</v>
      </c>
      <c r="P2873" s="9">
        <v>56025.862789999999</v>
      </c>
      <c r="Q2873" s="9">
        <v>60245.120000000003</v>
      </c>
      <c r="R2873" s="12">
        <f>J2873*VLOOKUP(C2873,'Projeto Básico'!A:F,6,FALSE)</f>
        <v>40.194606299090388</v>
      </c>
    </row>
    <row r="2874" spans="1:18">
      <c r="A2874" t="str">
        <f t="shared" si="44"/>
        <v>Cornélio ProcópioPR</v>
      </c>
      <c r="B2874" s="21" t="s">
        <v>8037</v>
      </c>
      <c r="C2874" s="22" t="s">
        <v>31</v>
      </c>
      <c r="D2874" s="22" t="s">
        <v>8038</v>
      </c>
      <c r="E2874" s="9" t="s">
        <v>8268</v>
      </c>
      <c r="F2874" s="9">
        <v>4106407</v>
      </c>
      <c r="G2874" s="9" t="s">
        <v>8269</v>
      </c>
      <c r="H2874" s="9" t="s">
        <v>8270</v>
      </c>
      <c r="I2874" s="9">
        <v>635.1</v>
      </c>
      <c r="J2874" s="9">
        <v>47840</v>
      </c>
      <c r="K2874" s="9">
        <v>73.89</v>
      </c>
      <c r="L2874" s="9">
        <v>98.7</v>
      </c>
      <c r="M2874" s="9">
        <v>0.75900000000000001</v>
      </c>
      <c r="N2874" s="9">
        <v>13.27</v>
      </c>
      <c r="O2874" s="9">
        <v>128152.47517999999</v>
      </c>
      <c r="P2874" s="9">
        <v>112439.98133</v>
      </c>
      <c r="Q2874" s="9">
        <v>36570.29</v>
      </c>
      <c r="R2874" s="12">
        <f>J2874*VLOOKUP(C2874,'Projeto Básico'!A:F,6,FALSE)</f>
        <v>112.04463147351615</v>
      </c>
    </row>
    <row r="2875" spans="1:18">
      <c r="A2875" t="str">
        <f t="shared" si="44"/>
        <v>Coronel Domingos SoaresPR</v>
      </c>
      <c r="B2875" s="21" t="s">
        <v>8037</v>
      </c>
      <c r="C2875" s="22" t="s">
        <v>31</v>
      </c>
      <c r="D2875" s="22" t="s">
        <v>8038</v>
      </c>
      <c r="E2875" s="9" t="s">
        <v>8271</v>
      </c>
      <c r="F2875" s="9">
        <v>4106456</v>
      </c>
      <c r="G2875" s="9" t="s">
        <v>8272</v>
      </c>
      <c r="H2875" s="9" t="s">
        <v>8273</v>
      </c>
      <c r="I2875" s="9">
        <v>1562.848</v>
      </c>
      <c r="J2875" s="9">
        <v>7538</v>
      </c>
      <c r="K2875" s="9">
        <v>4.59</v>
      </c>
      <c r="L2875" s="9">
        <v>95.9</v>
      </c>
      <c r="M2875" s="9">
        <v>0.6</v>
      </c>
      <c r="N2875" s="9">
        <v>24.39</v>
      </c>
      <c r="O2875" s="9">
        <v>29988.154600000002</v>
      </c>
      <c r="P2875" s="9">
        <v>25562.988949999999</v>
      </c>
      <c r="Q2875" s="9">
        <v>30537.599999999999</v>
      </c>
      <c r="R2875" s="12">
        <f>J2875*VLOOKUP(C2875,'Projeto Básico'!A:F,6,FALSE)</f>
        <v>17.654524081257623</v>
      </c>
    </row>
    <row r="2876" spans="1:18">
      <c r="A2876" t="str">
        <f t="shared" si="44"/>
        <v>Coronel VividaPR</v>
      </c>
      <c r="B2876" s="21" t="s">
        <v>8037</v>
      </c>
      <c r="C2876" s="22" t="s">
        <v>31</v>
      </c>
      <c r="D2876" s="22" t="s">
        <v>8038</v>
      </c>
      <c r="E2876" s="9" t="s">
        <v>8274</v>
      </c>
      <c r="F2876" s="9">
        <v>4106506</v>
      </c>
      <c r="G2876" s="9" t="s">
        <v>8275</v>
      </c>
      <c r="H2876" s="9" t="s">
        <v>8276</v>
      </c>
      <c r="I2876" s="9">
        <v>684.41700000000003</v>
      </c>
      <c r="J2876" s="9">
        <v>20430</v>
      </c>
      <c r="K2876" s="9">
        <v>31.78</v>
      </c>
      <c r="L2876" s="9">
        <v>97.5</v>
      </c>
      <c r="M2876" s="9">
        <v>0.72299999999999998</v>
      </c>
      <c r="N2876" s="9">
        <v>12.5</v>
      </c>
      <c r="O2876" s="9">
        <v>71385.646439999997</v>
      </c>
      <c r="P2876" s="9">
        <v>69625.733080000005</v>
      </c>
      <c r="Q2876" s="9">
        <v>35432.15</v>
      </c>
      <c r="R2876" s="12">
        <f>J2876*VLOOKUP(C2876,'Projeto Básico'!A:F,6,FALSE)</f>
        <v>47.848491241721042</v>
      </c>
    </row>
    <row r="2877" spans="1:18">
      <c r="A2877" t="str">
        <f t="shared" si="44"/>
        <v>Corumbataí do SulPR</v>
      </c>
      <c r="B2877" s="21" t="s">
        <v>8037</v>
      </c>
      <c r="C2877" s="22" t="s">
        <v>31</v>
      </c>
      <c r="D2877" s="22" t="s">
        <v>8038</v>
      </c>
      <c r="E2877" s="9" t="s">
        <v>8277</v>
      </c>
      <c r="F2877" s="9">
        <v>4106555</v>
      </c>
      <c r="G2877" s="9" t="s">
        <v>8278</v>
      </c>
      <c r="H2877" s="9" t="s">
        <v>8279</v>
      </c>
      <c r="I2877" s="9">
        <v>164.34100000000001</v>
      </c>
      <c r="J2877" s="9">
        <v>3038</v>
      </c>
      <c r="K2877" s="9">
        <v>24.35</v>
      </c>
      <c r="L2877" s="9">
        <v>97</v>
      </c>
      <c r="M2877" s="9">
        <v>0.63800000000000001</v>
      </c>
      <c r="N2877" s="9" t="s">
        <v>151</v>
      </c>
      <c r="O2877" s="9">
        <v>17470.154399999999</v>
      </c>
      <c r="P2877" s="9">
        <v>15905.4491</v>
      </c>
      <c r="Q2877" s="9">
        <v>26232.36</v>
      </c>
      <c r="R2877" s="12">
        <f>J2877*VLOOKUP(C2877,'Projeto Básico'!A:F,6,FALSE)</f>
        <v>7.1152088297772167</v>
      </c>
    </row>
    <row r="2878" spans="1:18">
      <c r="A2878" t="str">
        <f t="shared" si="44"/>
        <v>Cruzeiro do IguaçuPR</v>
      </c>
      <c r="B2878" s="21" t="s">
        <v>8037</v>
      </c>
      <c r="C2878" s="22" t="s">
        <v>31</v>
      </c>
      <c r="D2878" s="22" t="s">
        <v>8038</v>
      </c>
      <c r="E2878" s="9" t="s">
        <v>8280</v>
      </c>
      <c r="F2878" s="9">
        <v>4106571</v>
      </c>
      <c r="G2878" s="9" t="s">
        <v>82</v>
      </c>
      <c r="H2878" s="9" t="s">
        <v>8281</v>
      </c>
      <c r="I2878" s="9">
        <v>161.86199999999999</v>
      </c>
      <c r="J2878" s="9">
        <v>4229</v>
      </c>
      <c r="K2878" s="9">
        <v>26.43</v>
      </c>
      <c r="L2878" s="9">
        <v>98.4</v>
      </c>
      <c r="M2878" s="9">
        <v>0.70899999999999996</v>
      </c>
      <c r="N2878" s="9">
        <v>23.26</v>
      </c>
      <c r="O2878" s="9">
        <v>22958.255020000001</v>
      </c>
      <c r="P2878" s="9">
        <v>18967.24352</v>
      </c>
      <c r="Q2878" s="9">
        <v>36519.199999999997</v>
      </c>
      <c r="R2878" s="12">
        <f>J2878*VLOOKUP(C2878,'Projeto Básico'!A:F,6,FALSE)</f>
        <v>9.9046142663356971</v>
      </c>
    </row>
    <row r="2879" spans="1:18">
      <c r="A2879" t="str">
        <f t="shared" si="44"/>
        <v>Cruzeiro do OestePR</v>
      </c>
      <c r="B2879" s="21" t="s">
        <v>8037</v>
      </c>
      <c r="C2879" s="22" t="s">
        <v>31</v>
      </c>
      <c r="D2879" s="22" t="s">
        <v>8038</v>
      </c>
      <c r="E2879" s="9" t="s">
        <v>8282</v>
      </c>
      <c r="F2879" s="9">
        <v>4106605</v>
      </c>
      <c r="G2879" s="9" t="s">
        <v>82</v>
      </c>
      <c r="H2879" s="9" t="s">
        <v>8283</v>
      </c>
      <c r="I2879" s="9">
        <v>775.98400000000004</v>
      </c>
      <c r="J2879" s="9">
        <v>20962</v>
      </c>
      <c r="K2879" s="9">
        <v>26.2</v>
      </c>
      <c r="L2879" s="9">
        <v>97.7</v>
      </c>
      <c r="M2879" s="9">
        <v>0.71699999999999997</v>
      </c>
      <c r="N2879" s="9">
        <v>13.99</v>
      </c>
      <c r="O2879" s="9">
        <v>67573.126770000003</v>
      </c>
      <c r="P2879" s="9">
        <v>60804.219369999999</v>
      </c>
      <c r="Q2879" s="9">
        <v>39724.57</v>
      </c>
      <c r="R2879" s="12">
        <f>J2879*VLOOKUP(C2879,'Projeto Básico'!A:F,6,FALSE)</f>
        <v>49.09447251145162</v>
      </c>
    </row>
    <row r="2880" spans="1:18">
      <c r="A2880" t="str">
        <f t="shared" si="44"/>
        <v>Cruzeiro do SulPR</v>
      </c>
      <c r="B2880" s="21" t="s">
        <v>8037</v>
      </c>
      <c r="C2880" s="22" t="s">
        <v>31</v>
      </c>
      <c r="D2880" s="22" t="s">
        <v>8038</v>
      </c>
      <c r="E2880" s="9" t="s">
        <v>81</v>
      </c>
      <c r="F2880" s="9">
        <v>4106704</v>
      </c>
      <c r="G2880" s="9" t="s">
        <v>8284</v>
      </c>
      <c r="H2880" s="9" t="s">
        <v>8285</v>
      </c>
      <c r="I2880" s="9">
        <v>259.10300000000001</v>
      </c>
      <c r="J2880" s="9">
        <v>4430</v>
      </c>
      <c r="K2880" s="9">
        <v>17.61</v>
      </c>
      <c r="L2880" s="9">
        <v>98.5</v>
      </c>
      <c r="M2880" s="9">
        <v>0.71299999999999997</v>
      </c>
      <c r="N2880" s="9">
        <v>45.45</v>
      </c>
      <c r="O2880" s="9">
        <v>20030.839220000002</v>
      </c>
      <c r="P2880" s="9">
        <v>19005.56609</v>
      </c>
      <c r="Q2880" s="9">
        <v>44322.6</v>
      </c>
      <c r="R2880" s="12">
        <f>J2880*VLOOKUP(C2880,'Projeto Básico'!A:F,6,FALSE)</f>
        <v>10.37537034756849</v>
      </c>
    </row>
    <row r="2881" spans="1:18">
      <c r="A2881" t="str">
        <f t="shared" si="44"/>
        <v>Cruz MachadoPR</v>
      </c>
      <c r="B2881" s="21" t="s">
        <v>8037</v>
      </c>
      <c r="C2881" s="22" t="s">
        <v>31</v>
      </c>
      <c r="D2881" s="22" t="s">
        <v>8038</v>
      </c>
      <c r="E2881" s="9" t="s">
        <v>8286</v>
      </c>
      <c r="F2881" s="9">
        <v>4106803</v>
      </c>
      <c r="G2881" s="9" t="s">
        <v>8287</v>
      </c>
      <c r="H2881" s="9" t="s">
        <v>8288</v>
      </c>
      <c r="I2881" s="9">
        <v>1478.35</v>
      </c>
      <c r="J2881" s="9">
        <v>18772</v>
      </c>
      <c r="K2881" s="9">
        <v>12.2</v>
      </c>
      <c r="L2881" s="9">
        <v>96.9</v>
      </c>
      <c r="M2881" s="9">
        <v>0.66400000000000003</v>
      </c>
      <c r="N2881" s="9">
        <v>25.51</v>
      </c>
      <c r="O2881" s="9">
        <v>62925.550539999997</v>
      </c>
      <c r="P2881" s="9">
        <v>53592.700360000003</v>
      </c>
      <c r="Q2881" s="9">
        <v>23545.33</v>
      </c>
      <c r="R2881" s="12">
        <f>J2881*VLOOKUP(C2881,'Projeto Básico'!A:F,6,FALSE)</f>
        <v>43.965339089064486</v>
      </c>
    </row>
    <row r="2882" spans="1:18">
      <c r="A2882" t="str">
        <f t="shared" si="44"/>
        <v>CruzmaltinaPR</v>
      </c>
      <c r="B2882" s="21" t="s">
        <v>8037</v>
      </c>
      <c r="C2882" s="22" t="s">
        <v>31</v>
      </c>
      <c r="D2882" s="22" t="s">
        <v>8038</v>
      </c>
      <c r="E2882" s="9" t="s">
        <v>8289</v>
      </c>
      <c r="F2882" s="9">
        <v>4106852</v>
      </c>
      <c r="G2882" s="9" t="s">
        <v>8290</v>
      </c>
      <c r="H2882" s="9" t="s">
        <v>8291</v>
      </c>
      <c r="I2882" s="9">
        <v>312.29899999999998</v>
      </c>
      <c r="J2882" s="9">
        <v>2892</v>
      </c>
      <c r="K2882" s="9">
        <v>10.119999999999999</v>
      </c>
      <c r="L2882" s="9">
        <v>99.3</v>
      </c>
      <c r="M2882" s="9">
        <v>0.66600000000000004</v>
      </c>
      <c r="N2882" s="9" t="s">
        <v>151</v>
      </c>
      <c r="O2882" s="9">
        <v>17818.475040000001</v>
      </c>
      <c r="P2882" s="9">
        <v>14222.880150000001</v>
      </c>
      <c r="Q2882" s="9">
        <v>54952.45</v>
      </c>
      <c r="R2882" s="12">
        <f>J2882*VLOOKUP(C2882,'Projeto Básico'!A:F,6,FALSE)</f>
        <v>6.7732666016180749</v>
      </c>
    </row>
    <row r="2883" spans="1:18">
      <c r="A2883" t="str">
        <f t="shared" si="44"/>
        <v>CuritibaPR</v>
      </c>
      <c r="B2883" s="21" t="s">
        <v>8037</v>
      </c>
      <c r="C2883" s="22" t="s">
        <v>31</v>
      </c>
      <c r="D2883" s="22" t="s">
        <v>8038</v>
      </c>
      <c r="E2883" s="9" t="s">
        <v>8292</v>
      </c>
      <c r="F2883" s="9">
        <v>4106902</v>
      </c>
      <c r="G2883" s="9" t="s">
        <v>8293</v>
      </c>
      <c r="H2883" s="9" t="s">
        <v>8294</v>
      </c>
      <c r="I2883" s="9">
        <v>434.892</v>
      </c>
      <c r="J2883" s="9">
        <v>1963726</v>
      </c>
      <c r="K2883" s="9">
        <v>4027.04</v>
      </c>
      <c r="L2883" s="9">
        <v>97.6</v>
      </c>
      <c r="M2883" s="9">
        <v>0.82299999999999995</v>
      </c>
      <c r="N2883" s="9">
        <v>7.1</v>
      </c>
      <c r="O2883" s="9">
        <v>8661107.7808800004</v>
      </c>
      <c r="P2883" s="9">
        <v>8029191.2575899996</v>
      </c>
      <c r="Q2883" s="9">
        <v>45318.46</v>
      </c>
      <c r="R2883" s="12">
        <f>J2883*VLOOKUP(C2883,'Projeto Básico'!A:F,6,FALSE)</f>
        <v>4599.1838625619139</v>
      </c>
    </row>
    <row r="2884" spans="1:18">
      <c r="A2884" t="str">
        <f t="shared" si="44"/>
        <v>CuriúvaPR</v>
      </c>
      <c r="B2884" s="21" t="s">
        <v>8037</v>
      </c>
      <c r="C2884" s="22" t="s">
        <v>31</v>
      </c>
      <c r="D2884" s="22" t="s">
        <v>8038</v>
      </c>
      <c r="E2884" s="9" t="s">
        <v>8295</v>
      </c>
      <c r="F2884" s="9">
        <v>4107009</v>
      </c>
      <c r="G2884" s="9" t="s">
        <v>8296</v>
      </c>
      <c r="H2884" s="9" t="s">
        <v>8297</v>
      </c>
      <c r="I2884" s="9">
        <v>576.26300000000003</v>
      </c>
      <c r="J2884" s="9">
        <v>15289</v>
      </c>
      <c r="K2884" s="9">
        <v>24.16</v>
      </c>
      <c r="L2884" s="9">
        <v>98.7</v>
      </c>
      <c r="M2884" s="9">
        <v>0.65600000000000003</v>
      </c>
      <c r="N2884" s="9">
        <v>11.36</v>
      </c>
      <c r="O2884" s="9">
        <v>43138.387710000003</v>
      </c>
      <c r="P2884" s="9">
        <v>35909.33769</v>
      </c>
      <c r="Q2884" s="9">
        <v>15267.41</v>
      </c>
      <c r="R2884" s="12">
        <f>J2884*VLOOKUP(C2884,'Projeto Básico'!A:F,6,FALSE)</f>
        <v>35.807909084418654</v>
      </c>
    </row>
    <row r="2885" spans="1:18">
      <c r="A2885" t="str">
        <f t="shared" si="44"/>
        <v>Diamante do NortePR</v>
      </c>
      <c r="B2885" s="21" t="s">
        <v>8037</v>
      </c>
      <c r="C2885" s="22" t="s">
        <v>31</v>
      </c>
      <c r="D2885" s="22" t="s">
        <v>8038</v>
      </c>
      <c r="E2885" s="9" t="s">
        <v>8298</v>
      </c>
      <c r="F2885" s="9">
        <v>4107108</v>
      </c>
      <c r="G2885" s="9" t="s">
        <v>7644</v>
      </c>
      <c r="H2885" s="9" t="s">
        <v>8299</v>
      </c>
      <c r="I2885" s="9">
        <v>242.887</v>
      </c>
      <c r="J2885" s="9">
        <v>4975</v>
      </c>
      <c r="K2885" s="9">
        <v>22.71</v>
      </c>
      <c r="L2885" s="9">
        <v>97.2</v>
      </c>
      <c r="M2885" s="9">
        <v>0.72299999999999998</v>
      </c>
      <c r="N2885" s="9" t="s">
        <v>151</v>
      </c>
      <c r="O2885" s="9">
        <v>28753.79623</v>
      </c>
      <c r="P2885" s="9">
        <v>23537.772970000002</v>
      </c>
      <c r="Q2885" s="9">
        <v>79100.78</v>
      </c>
      <c r="R2885" s="12">
        <f>J2885*VLOOKUP(C2885,'Projeto Básico'!A:F,6,FALSE)</f>
        <v>11.65179852802556</v>
      </c>
    </row>
    <row r="2886" spans="1:18">
      <c r="A2886" t="str">
        <f t="shared" ref="A2886:A2949" si="45">CONCATENATE(E2886,C2886)</f>
        <v>Diamante do SulPR</v>
      </c>
      <c r="B2886" s="21" t="s">
        <v>8037</v>
      </c>
      <c r="C2886" s="22" t="s">
        <v>31</v>
      </c>
      <c r="D2886" s="22" t="s">
        <v>8038</v>
      </c>
      <c r="E2886" s="9" t="s">
        <v>8300</v>
      </c>
      <c r="F2886" s="9">
        <v>4107124</v>
      </c>
      <c r="G2886" s="9" t="s">
        <v>8301</v>
      </c>
      <c r="H2886" s="9" t="s">
        <v>8302</v>
      </c>
      <c r="I2886" s="9">
        <v>347.233</v>
      </c>
      <c r="J2886" s="9">
        <v>3409</v>
      </c>
      <c r="K2886" s="9">
        <v>9.75</v>
      </c>
      <c r="L2886" s="9">
        <v>99.4</v>
      </c>
      <c r="M2886" s="9">
        <v>0.60799999999999998</v>
      </c>
      <c r="N2886" s="9">
        <v>51.28</v>
      </c>
      <c r="O2886" s="9">
        <v>16436.065170000002</v>
      </c>
      <c r="P2886" s="9">
        <v>14263.14011</v>
      </c>
      <c r="Q2886" s="9">
        <v>20314.28</v>
      </c>
      <c r="R2886" s="12">
        <f>J2886*VLOOKUP(C2886,'Projeto Básico'!A:F,6,FALSE)</f>
        <v>7.984116820510379</v>
      </c>
    </row>
    <row r="2887" spans="1:18">
      <c r="A2887" t="str">
        <f t="shared" si="45"/>
        <v>Diamante D'OestePR</v>
      </c>
      <c r="B2887" s="21" t="s">
        <v>8037</v>
      </c>
      <c r="C2887" s="22" t="s">
        <v>31</v>
      </c>
      <c r="D2887" s="22" t="s">
        <v>8038</v>
      </c>
      <c r="E2887" s="9" t="s">
        <v>8303</v>
      </c>
      <c r="F2887" s="9">
        <v>4107157</v>
      </c>
      <c r="G2887" s="9" t="s">
        <v>7644</v>
      </c>
      <c r="H2887" s="9" t="s">
        <v>8304</v>
      </c>
      <c r="I2887" s="9">
        <v>309.11</v>
      </c>
      <c r="J2887" s="9">
        <v>5279</v>
      </c>
      <c r="K2887" s="9">
        <v>16.260000000000002</v>
      </c>
      <c r="L2887" s="9">
        <v>98.2</v>
      </c>
      <c r="M2887" s="9">
        <v>0.64400000000000002</v>
      </c>
      <c r="N2887" s="9">
        <v>40.82</v>
      </c>
      <c r="O2887" s="9">
        <v>23414.968379999998</v>
      </c>
      <c r="P2887" s="9">
        <v>18879.339909999999</v>
      </c>
      <c r="Q2887" s="9">
        <v>21447.360000000001</v>
      </c>
      <c r="R2887" s="12">
        <f>J2887*VLOOKUP(C2887,'Projeto Básico'!A:F,6,FALSE)</f>
        <v>12.363787825014459</v>
      </c>
    </row>
    <row r="2888" spans="1:18">
      <c r="A2888" t="str">
        <f t="shared" si="45"/>
        <v>Dois VizinhosPR</v>
      </c>
      <c r="B2888" s="21" t="s">
        <v>8037</v>
      </c>
      <c r="C2888" s="22" t="s">
        <v>31</v>
      </c>
      <c r="D2888" s="22" t="s">
        <v>8038</v>
      </c>
      <c r="E2888" s="9" t="s">
        <v>8305</v>
      </c>
      <c r="F2888" s="9">
        <v>4107207</v>
      </c>
      <c r="G2888" s="9" t="s">
        <v>8306</v>
      </c>
      <c r="H2888" s="9" t="s">
        <v>8307</v>
      </c>
      <c r="I2888" s="9">
        <v>418.64800000000002</v>
      </c>
      <c r="J2888" s="9">
        <v>41424</v>
      </c>
      <c r="K2888" s="9">
        <v>86.42</v>
      </c>
      <c r="L2888" s="9">
        <v>98.4</v>
      </c>
      <c r="M2888" s="9">
        <v>0.76700000000000002</v>
      </c>
      <c r="N2888" s="9">
        <v>4.66</v>
      </c>
      <c r="O2888" s="9">
        <v>121616.7359</v>
      </c>
      <c r="P2888" s="9">
        <v>106017.22607999999</v>
      </c>
      <c r="Q2888" s="9">
        <v>43778.73</v>
      </c>
      <c r="R2888" s="12">
        <f>J2888*VLOOKUP(C2888,'Projeto Básico'!A:F,6,FALSE)</f>
        <v>97.017909994960974</v>
      </c>
    </row>
    <row r="2889" spans="1:18">
      <c r="A2889" t="str">
        <f t="shared" si="45"/>
        <v>DouradinaPR</v>
      </c>
      <c r="B2889" s="21" t="s">
        <v>8037</v>
      </c>
      <c r="C2889" s="22" t="s">
        <v>31</v>
      </c>
      <c r="D2889" s="22" t="s">
        <v>8038</v>
      </c>
      <c r="E2889" s="9" t="s">
        <v>4502</v>
      </c>
      <c r="F2889" s="9">
        <v>4107256</v>
      </c>
      <c r="G2889" s="9" t="s">
        <v>4503</v>
      </c>
      <c r="H2889" s="9" t="s">
        <v>8308</v>
      </c>
      <c r="I2889" s="9">
        <v>419.85300000000001</v>
      </c>
      <c r="J2889" s="9">
        <v>8988</v>
      </c>
      <c r="K2889" s="9">
        <v>17.73</v>
      </c>
      <c r="L2889" s="9">
        <v>97.2</v>
      </c>
      <c r="M2889" s="9">
        <v>0.72399999999999998</v>
      </c>
      <c r="N2889" s="9" t="s">
        <v>151</v>
      </c>
      <c r="O2889" s="9">
        <v>29112.248729999999</v>
      </c>
      <c r="P2889" s="9">
        <v>25816.102719999999</v>
      </c>
      <c r="Q2889" s="9">
        <v>76341.42</v>
      </c>
      <c r="R2889" s="12">
        <f>J2889*VLOOKUP(C2889,'Projeto Básico'!A:F,6,FALSE)</f>
        <v>21.050525662290198</v>
      </c>
    </row>
    <row r="2890" spans="1:18">
      <c r="A2890" t="str">
        <f t="shared" si="45"/>
        <v>Doutor CamargoPR</v>
      </c>
      <c r="B2890" s="21" t="s">
        <v>8037</v>
      </c>
      <c r="C2890" s="22" t="s">
        <v>31</v>
      </c>
      <c r="D2890" s="22" t="s">
        <v>8038</v>
      </c>
      <c r="E2890" s="9" t="s">
        <v>8309</v>
      </c>
      <c r="F2890" s="9">
        <v>4107306</v>
      </c>
      <c r="G2890" s="9" t="s">
        <v>8310</v>
      </c>
      <c r="H2890" s="9" t="s">
        <v>8311</v>
      </c>
      <c r="I2890" s="9">
        <v>118.279</v>
      </c>
      <c r="J2890" s="9">
        <v>5987</v>
      </c>
      <c r="K2890" s="9">
        <v>49.27</v>
      </c>
      <c r="L2890" s="9">
        <v>98.6</v>
      </c>
      <c r="M2890" s="9">
        <v>0.746</v>
      </c>
      <c r="N2890" s="9">
        <v>33.33</v>
      </c>
      <c r="O2890" s="9">
        <v>22321.54379</v>
      </c>
      <c r="P2890" s="9">
        <v>19686.677469999999</v>
      </c>
      <c r="Q2890" s="9">
        <v>36574.86</v>
      </c>
      <c r="R2890" s="12">
        <f>J2890*VLOOKUP(C2890,'Projeto Básico'!A:F,6,FALSE)</f>
        <v>14.021973424580709</v>
      </c>
    </row>
    <row r="2891" spans="1:18">
      <c r="A2891" t="str">
        <f t="shared" si="45"/>
        <v>Enéas MarquesPR</v>
      </c>
      <c r="B2891" s="21" t="s">
        <v>8037</v>
      </c>
      <c r="C2891" s="22" t="s">
        <v>31</v>
      </c>
      <c r="D2891" s="22" t="s">
        <v>8038</v>
      </c>
      <c r="E2891" s="9" t="s">
        <v>8312</v>
      </c>
      <c r="F2891" s="9">
        <v>4107405</v>
      </c>
      <c r="G2891" s="9" t="s">
        <v>8313</v>
      </c>
      <c r="H2891" s="9" t="s">
        <v>8314</v>
      </c>
      <c r="I2891" s="9">
        <v>192.203</v>
      </c>
      <c r="J2891" s="9">
        <v>5906</v>
      </c>
      <c r="K2891" s="9">
        <v>31.75</v>
      </c>
      <c r="L2891" s="9">
        <v>99.3</v>
      </c>
      <c r="M2891" s="9">
        <v>0.752</v>
      </c>
      <c r="N2891" s="9" t="s">
        <v>151</v>
      </c>
      <c r="O2891" s="9">
        <v>26915.873230000001</v>
      </c>
      <c r="P2891" s="9">
        <v>20281.072240000001</v>
      </c>
      <c r="Q2891" s="9">
        <v>41229.64</v>
      </c>
      <c r="R2891" s="12">
        <f>J2891*VLOOKUP(C2891,'Projeto Básico'!A:F,6,FALSE)</f>
        <v>13.832265750054063</v>
      </c>
    </row>
    <row r="2892" spans="1:18">
      <c r="A2892" t="str">
        <f t="shared" si="45"/>
        <v>Engenheiro BeltrãoPR</v>
      </c>
      <c r="B2892" s="21" t="s">
        <v>8037</v>
      </c>
      <c r="C2892" s="22" t="s">
        <v>31</v>
      </c>
      <c r="D2892" s="22" t="s">
        <v>8038</v>
      </c>
      <c r="E2892" s="9" t="s">
        <v>8315</v>
      </c>
      <c r="F2892" s="9">
        <v>4107504</v>
      </c>
      <c r="G2892" s="9" t="s">
        <v>8316</v>
      </c>
      <c r="H2892" s="9" t="s">
        <v>8317</v>
      </c>
      <c r="I2892" s="9">
        <v>467.47</v>
      </c>
      <c r="J2892" s="9">
        <v>13962</v>
      </c>
      <c r="K2892" s="9">
        <v>29.75</v>
      </c>
      <c r="L2892" s="9">
        <v>97.8</v>
      </c>
      <c r="M2892" s="9">
        <v>0.73</v>
      </c>
      <c r="N2892" s="9">
        <v>7.25</v>
      </c>
      <c r="O2892" s="9">
        <v>43004.045839999999</v>
      </c>
      <c r="P2892" s="9">
        <v>36378.452469999997</v>
      </c>
      <c r="Q2892" s="9">
        <v>39593.870000000003</v>
      </c>
      <c r="R2892" s="12">
        <f>J2892*VLOOKUP(C2892,'Projeto Básico'!A:F,6,FALSE)</f>
        <v>32.699982120259875</v>
      </c>
    </row>
    <row r="2893" spans="1:18">
      <c r="A2893" t="str">
        <f t="shared" si="45"/>
        <v>Esperança NovaPR</v>
      </c>
      <c r="B2893" s="21" t="s">
        <v>8037</v>
      </c>
      <c r="C2893" s="22" t="s">
        <v>31</v>
      </c>
      <c r="D2893" s="22" t="s">
        <v>8038</v>
      </c>
      <c r="E2893" s="9" t="s">
        <v>8318</v>
      </c>
      <c r="F2893" s="9">
        <v>4107520</v>
      </c>
      <c r="G2893" s="9" t="s">
        <v>8319</v>
      </c>
      <c r="H2893" s="9" t="s">
        <v>8320</v>
      </c>
      <c r="I2893" s="9">
        <v>138.56</v>
      </c>
      <c r="J2893" s="9">
        <v>1633</v>
      </c>
      <c r="K2893" s="9">
        <v>14.22</v>
      </c>
      <c r="L2893" s="9">
        <v>98.5</v>
      </c>
      <c r="M2893" s="9">
        <v>0.68899999999999995</v>
      </c>
      <c r="N2893" s="9" t="s">
        <v>151</v>
      </c>
      <c r="O2893" s="9">
        <v>17889.63783</v>
      </c>
      <c r="P2893" s="9">
        <v>12350.562019999999</v>
      </c>
      <c r="Q2893" s="9">
        <v>37133.47</v>
      </c>
      <c r="R2893" s="12">
        <f>J2893*VLOOKUP(C2893,'Projeto Básico'!A:F,6,FALSE)</f>
        <v>3.8246004012594454</v>
      </c>
    </row>
    <row r="2894" spans="1:18">
      <c r="A2894" t="str">
        <f t="shared" si="45"/>
        <v>Entre Rios do OestePR</v>
      </c>
      <c r="B2894" s="21" t="s">
        <v>8037</v>
      </c>
      <c r="C2894" s="22" t="s">
        <v>31</v>
      </c>
      <c r="D2894" s="22" t="s">
        <v>8038</v>
      </c>
      <c r="E2894" s="9" t="s">
        <v>8321</v>
      </c>
      <c r="F2894" s="9">
        <v>4107538</v>
      </c>
      <c r="G2894" s="9" t="s">
        <v>1046</v>
      </c>
      <c r="H2894" s="9" t="s">
        <v>8322</v>
      </c>
      <c r="I2894" s="9">
        <v>120.967</v>
      </c>
      <c r="J2894" s="9">
        <v>4651</v>
      </c>
      <c r="K2894" s="9">
        <v>32.159999999999997</v>
      </c>
      <c r="L2894" s="9">
        <v>100</v>
      </c>
      <c r="M2894" s="9">
        <v>0.76100000000000001</v>
      </c>
      <c r="N2894" s="9" t="s">
        <v>151</v>
      </c>
      <c r="O2894" s="9">
        <v>35878.215020000003</v>
      </c>
      <c r="P2894" s="9">
        <v>29709.30992</v>
      </c>
      <c r="Q2894" s="9">
        <v>63704.75</v>
      </c>
      <c r="R2894" s="12">
        <f>J2894*VLOOKUP(C2894,'Projeto Básico'!A:F,6,FALSE)</f>
        <v>10.892967829918971</v>
      </c>
    </row>
    <row r="2895" spans="1:18">
      <c r="A2895" t="str">
        <f t="shared" si="45"/>
        <v>Espigão Alto do IguaçuPR</v>
      </c>
      <c r="B2895" s="21" t="s">
        <v>8037</v>
      </c>
      <c r="C2895" s="22" t="s">
        <v>31</v>
      </c>
      <c r="D2895" s="22" t="s">
        <v>8038</v>
      </c>
      <c r="E2895" s="9" t="s">
        <v>8323</v>
      </c>
      <c r="F2895" s="9">
        <v>4107546</v>
      </c>
      <c r="G2895" s="9" t="s">
        <v>8324</v>
      </c>
      <c r="H2895" s="9" t="s">
        <v>8325</v>
      </c>
      <c r="I2895" s="9">
        <v>326.44</v>
      </c>
      <c r="J2895" s="9">
        <v>3980</v>
      </c>
      <c r="K2895" s="9">
        <v>14.33</v>
      </c>
      <c r="L2895" s="9">
        <v>97.9</v>
      </c>
      <c r="M2895" s="9">
        <v>0.63600000000000001</v>
      </c>
      <c r="N2895" s="9" t="s">
        <v>151</v>
      </c>
      <c r="O2895" s="9">
        <v>21033.60554</v>
      </c>
      <c r="P2895" s="9">
        <v>17792.355739999999</v>
      </c>
      <c r="Q2895" s="9">
        <v>39563.699999999997</v>
      </c>
      <c r="R2895" s="12">
        <f>J2895*VLOOKUP(C2895,'Projeto Básico'!A:F,6,FALSE)</f>
        <v>9.3214388224204487</v>
      </c>
    </row>
    <row r="2896" spans="1:18">
      <c r="A2896" t="str">
        <f t="shared" si="45"/>
        <v>FarolPR</v>
      </c>
      <c r="B2896" s="21" t="s">
        <v>8037</v>
      </c>
      <c r="C2896" s="22" t="s">
        <v>31</v>
      </c>
      <c r="D2896" s="22" t="s">
        <v>8038</v>
      </c>
      <c r="E2896" s="9" t="s">
        <v>8326</v>
      </c>
      <c r="F2896" s="9">
        <v>4107553</v>
      </c>
      <c r="G2896" s="9" t="s">
        <v>8327</v>
      </c>
      <c r="H2896" s="9" t="s">
        <v>8328</v>
      </c>
      <c r="I2896" s="9">
        <v>289.23200000000003</v>
      </c>
      <c r="J2896" s="9">
        <v>2995</v>
      </c>
      <c r="K2896" s="9">
        <v>12</v>
      </c>
      <c r="L2896" s="9">
        <v>97.1</v>
      </c>
      <c r="M2896" s="9">
        <v>0.71499999999999997</v>
      </c>
      <c r="N2896" s="9" t="s">
        <v>151</v>
      </c>
      <c r="O2896" s="9">
        <v>20234.928100000001</v>
      </c>
      <c r="P2896" s="9">
        <v>17490.826249999998</v>
      </c>
      <c r="Q2896" s="9">
        <v>71406.53</v>
      </c>
      <c r="R2896" s="12">
        <f>J2896*VLOOKUP(C2896,'Projeto Básico'!A:F,6,FALSE)</f>
        <v>7.0144998173741815</v>
      </c>
    </row>
    <row r="2897" spans="1:18">
      <c r="A2897" t="str">
        <f t="shared" si="45"/>
        <v>FaxinalPR</v>
      </c>
      <c r="B2897" s="21" t="s">
        <v>8037</v>
      </c>
      <c r="C2897" s="22" t="s">
        <v>31</v>
      </c>
      <c r="D2897" s="22" t="s">
        <v>8038</v>
      </c>
      <c r="E2897" s="9" t="s">
        <v>8329</v>
      </c>
      <c r="F2897" s="9">
        <v>4107603</v>
      </c>
      <c r="G2897" s="9" t="s">
        <v>8330</v>
      </c>
      <c r="H2897" s="9" t="s">
        <v>8331</v>
      </c>
      <c r="I2897" s="9">
        <v>715.94299999999998</v>
      </c>
      <c r="J2897" s="9">
        <v>17379</v>
      </c>
      <c r="K2897" s="9">
        <v>22.79</v>
      </c>
      <c r="L2897" s="9">
        <v>96.3</v>
      </c>
      <c r="M2897" s="9">
        <v>0.68700000000000006</v>
      </c>
      <c r="N2897" s="9">
        <v>10</v>
      </c>
      <c r="O2897" s="9">
        <v>57332.069470000002</v>
      </c>
      <c r="P2897" s="9">
        <v>43740.984320000003</v>
      </c>
      <c r="Q2897" s="9">
        <v>27236.23</v>
      </c>
      <c r="R2897" s="12">
        <f>J2897*VLOOKUP(C2897,'Projeto Básico'!A:F,6,FALSE)</f>
        <v>40.702835501217329</v>
      </c>
    </row>
    <row r="2898" spans="1:18">
      <c r="A2898" t="str">
        <f t="shared" si="45"/>
        <v>Fazenda Rio GrandePR</v>
      </c>
      <c r="B2898" s="21" t="s">
        <v>8037</v>
      </c>
      <c r="C2898" s="22" t="s">
        <v>31</v>
      </c>
      <c r="D2898" s="22" t="s">
        <v>8038</v>
      </c>
      <c r="E2898" s="9" t="s">
        <v>8332</v>
      </c>
      <c r="F2898" s="9">
        <v>4107652</v>
      </c>
      <c r="G2898" s="9" t="s">
        <v>8333</v>
      </c>
      <c r="H2898" s="9" t="s">
        <v>8334</v>
      </c>
      <c r="I2898" s="9">
        <v>116.678</v>
      </c>
      <c r="J2898" s="9">
        <v>103750</v>
      </c>
      <c r="K2898" s="9">
        <v>700</v>
      </c>
      <c r="L2898" s="9">
        <v>95.8</v>
      </c>
      <c r="M2898" s="9">
        <v>0.72</v>
      </c>
      <c r="N2898" s="9">
        <v>9.92</v>
      </c>
      <c r="O2898" s="9">
        <v>248605.46236999999</v>
      </c>
      <c r="P2898" s="9">
        <v>198791.34565</v>
      </c>
      <c r="Q2898" s="9">
        <v>27169.68</v>
      </c>
      <c r="R2898" s="12">
        <f>J2898*VLOOKUP(C2898,'Projeto Básico'!A:F,6,FALSE)</f>
        <v>242.98976829802049</v>
      </c>
    </row>
    <row r="2899" spans="1:18">
      <c r="A2899" t="str">
        <f t="shared" si="45"/>
        <v>FênixPR</v>
      </c>
      <c r="B2899" s="21" t="s">
        <v>8037</v>
      </c>
      <c r="C2899" s="22" t="s">
        <v>31</v>
      </c>
      <c r="D2899" s="22" t="s">
        <v>8038</v>
      </c>
      <c r="E2899" s="9" t="s">
        <v>8335</v>
      </c>
      <c r="F2899" s="9">
        <v>4107702</v>
      </c>
      <c r="G2899" s="9" t="s">
        <v>8336</v>
      </c>
      <c r="H2899" s="9" t="s">
        <v>8337</v>
      </c>
      <c r="I2899" s="9">
        <v>234.09899999999999</v>
      </c>
      <c r="J2899" s="9">
        <v>4734</v>
      </c>
      <c r="K2899" s="9">
        <v>20.51</v>
      </c>
      <c r="L2899" s="9">
        <v>99.1</v>
      </c>
      <c r="M2899" s="9">
        <v>0.71599999999999997</v>
      </c>
      <c r="N2899" s="9">
        <v>18.52</v>
      </c>
      <c r="O2899" s="9">
        <v>22835.77304</v>
      </c>
      <c r="P2899" s="9">
        <v>19390.406589999999</v>
      </c>
      <c r="Q2899" s="9">
        <v>44656.87</v>
      </c>
      <c r="R2899" s="12">
        <f>J2899*VLOOKUP(C2899,'Projeto Básico'!A:F,6,FALSE)</f>
        <v>11.087359644557388</v>
      </c>
    </row>
    <row r="2900" spans="1:18">
      <c r="A2900" t="str">
        <f t="shared" si="45"/>
        <v>Fernandes PinheiroPR</v>
      </c>
      <c r="B2900" s="21" t="s">
        <v>8037</v>
      </c>
      <c r="C2900" s="22" t="s">
        <v>31</v>
      </c>
      <c r="D2900" s="22" t="s">
        <v>8038</v>
      </c>
      <c r="E2900" s="9" t="s">
        <v>8338</v>
      </c>
      <c r="F2900" s="9">
        <v>4107736</v>
      </c>
      <c r="G2900" s="9" t="s">
        <v>8339</v>
      </c>
      <c r="H2900" s="9" t="s">
        <v>8340</v>
      </c>
      <c r="I2900" s="9">
        <v>406.5</v>
      </c>
      <c r="J2900" s="9">
        <v>5561</v>
      </c>
      <c r="K2900" s="9">
        <v>14.59</v>
      </c>
      <c r="L2900" s="9">
        <v>96.5</v>
      </c>
      <c r="M2900" s="9">
        <v>0.64500000000000002</v>
      </c>
      <c r="N2900" s="9" t="s">
        <v>151</v>
      </c>
      <c r="O2900" s="9">
        <v>33515.657420000003</v>
      </c>
      <c r="P2900" s="9">
        <v>28014.7274</v>
      </c>
      <c r="Q2900" s="9">
        <v>40231.31</v>
      </c>
      <c r="R2900" s="12">
        <f>J2900*VLOOKUP(C2900,'Projeto Básico'!A:F,6,FALSE)</f>
        <v>13.024251580773898</v>
      </c>
    </row>
    <row r="2901" spans="1:18">
      <c r="A2901" t="str">
        <f t="shared" si="45"/>
        <v>FigueiraPR</v>
      </c>
      <c r="B2901" s="21" t="s">
        <v>8037</v>
      </c>
      <c r="C2901" s="22" t="s">
        <v>31</v>
      </c>
      <c r="D2901" s="22" t="s">
        <v>8038</v>
      </c>
      <c r="E2901" s="9" t="s">
        <v>8341</v>
      </c>
      <c r="F2901" s="9">
        <v>4107751</v>
      </c>
      <c r="G2901" s="9" t="s">
        <v>8342</v>
      </c>
      <c r="H2901" s="9" t="s">
        <v>8343</v>
      </c>
      <c r="I2901" s="9">
        <v>129.76900000000001</v>
      </c>
      <c r="J2901" s="9">
        <v>7625</v>
      </c>
      <c r="K2901" s="9">
        <v>63.91</v>
      </c>
      <c r="L2901" s="9">
        <v>98.1</v>
      </c>
      <c r="M2901" s="9">
        <v>0.67700000000000005</v>
      </c>
      <c r="N2901" s="9" t="s">
        <v>151</v>
      </c>
      <c r="O2901" s="9">
        <v>26919.221030000001</v>
      </c>
      <c r="P2901" s="9">
        <v>24908.655119999999</v>
      </c>
      <c r="Q2901" s="9">
        <v>17983.88</v>
      </c>
      <c r="R2901" s="12">
        <f>J2901*VLOOKUP(C2901,'Projeto Básico'!A:F,6,FALSE)</f>
        <v>17.858284176119579</v>
      </c>
    </row>
    <row r="2902" spans="1:18">
      <c r="A2902" t="str">
        <f t="shared" si="45"/>
        <v>FloraíPR</v>
      </c>
      <c r="B2902" s="21" t="s">
        <v>8037</v>
      </c>
      <c r="C2902" s="22" t="s">
        <v>31</v>
      </c>
      <c r="D2902" s="22" t="s">
        <v>8038</v>
      </c>
      <c r="E2902" s="9" t="s">
        <v>8344</v>
      </c>
      <c r="F2902" s="9">
        <v>4107801</v>
      </c>
      <c r="G2902" s="9" t="s">
        <v>8345</v>
      </c>
      <c r="H2902" s="9" t="s">
        <v>8346</v>
      </c>
      <c r="I2902" s="9">
        <v>191.13300000000001</v>
      </c>
      <c r="J2902" s="9">
        <v>4883</v>
      </c>
      <c r="K2902" s="9">
        <v>26.42</v>
      </c>
      <c r="L2902" s="9">
        <v>97</v>
      </c>
      <c r="M2902" s="9">
        <v>0.745</v>
      </c>
      <c r="N2902" s="9" t="s">
        <v>151</v>
      </c>
      <c r="O2902" s="9">
        <v>22436.083009999998</v>
      </c>
      <c r="P2902" s="9">
        <v>19654.202440000001</v>
      </c>
      <c r="Q2902" s="9">
        <v>47746.8</v>
      </c>
      <c r="R2902" s="12">
        <f>J2902*VLOOKUP(C2902,'Projeto Básico'!A:F,6,FALSE)</f>
        <v>11.436328082884183</v>
      </c>
    </row>
    <row r="2903" spans="1:18">
      <c r="A2903" t="str">
        <f t="shared" si="45"/>
        <v>Flor da Serra do SulPR</v>
      </c>
      <c r="B2903" s="21" t="s">
        <v>8037</v>
      </c>
      <c r="C2903" s="22" t="s">
        <v>31</v>
      </c>
      <c r="D2903" s="22" t="s">
        <v>8038</v>
      </c>
      <c r="E2903" s="9" t="s">
        <v>8347</v>
      </c>
      <c r="F2903" s="9">
        <v>4107850</v>
      </c>
      <c r="G2903" s="9" t="s">
        <v>8348</v>
      </c>
      <c r="H2903" s="9" t="s">
        <v>8349</v>
      </c>
      <c r="I2903" s="9">
        <v>238.90700000000001</v>
      </c>
      <c r="J2903" s="9">
        <v>4583</v>
      </c>
      <c r="K2903" s="9">
        <v>19.78</v>
      </c>
      <c r="L2903" s="9">
        <v>98.7</v>
      </c>
      <c r="M2903" s="9">
        <v>0.68200000000000005</v>
      </c>
      <c r="N2903" s="9">
        <v>13.33</v>
      </c>
      <c r="O2903" s="9">
        <v>24577.228029999998</v>
      </c>
      <c r="P2903" s="9">
        <v>20446.87644</v>
      </c>
      <c r="Q2903" s="9">
        <v>33103.93</v>
      </c>
      <c r="R2903" s="12">
        <f>J2903*VLOOKUP(C2903,'Projeto Básico'!A:F,6,FALSE)</f>
        <v>10.733707066118823</v>
      </c>
    </row>
    <row r="2904" spans="1:18">
      <c r="A2904" t="str">
        <f t="shared" si="45"/>
        <v>FlorestaPR</v>
      </c>
      <c r="B2904" s="21" t="s">
        <v>8037</v>
      </c>
      <c r="C2904" s="22" t="s">
        <v>31</v>
      </c>
      <c r="D2904" s="22" t="s">
        <v>8038</v>
      </c>
      <c r="E2904" s="9" t="s">
        <v>8350</v>
      </c>
      <c r="F2904" s="9">
        <v>4107900</v>
      </c>
      <c r="G2904" s="9" t="s">
        <v>8351</v>
      </c>
      <c r="H2904" s="9" t="s">
        <v>8352</v>
      </c>
      <c r="I2904" s="9">
        <v>158.226</v>
      </c>
      <c r="J2904" s="9">
        <v>6926</v>
      </c>
      <c r="K2904" s="9">
        <v>37.479999999999997</v>
      </c>
      <c r="L2904" s="9">
        <v>98.8</v>
      </c>
      <c r="M2904" s="9">
        <v>0.73599999999999999</v>
      </c>
      <c r="N2904" s="9" t="s">
        <v>151</v>
      </c>
      <c r="O2904" s="9">
        <v>29597.06466</v>
      </c>
      <c r="P2904" s="9">
        <v>25451.00517</v>
      </c>
      <c r="Q2904" s="9">
        <v>38210.160000000003</v>
      </c>
      <c r="R2904" s="12">
        <f>J2904*VLOOKUP(C2904,'Projeto Básico'!A:F,6,FALSE)</f>
        <v>16.221177207056289</v>
      </c>
    </row>
    <row r="2905" spans="1:18">
      <c r="A2905" t="str">
        <f t="shared" si="45"/>
        <v>FlorestópolisPR</v>
      </c>
      <c r="B2905" s="21" t="s">
        <v>8037</v>
      </c>
      <c r="C2905" s="22" t="s">
        <v>31</v>
      </c>
      <c r="D2905" s="22" t="s">
        <v>8038</v>
      </c>
      <c r="E2905" s="9" t="s">
        <v>8353</v>
      </c>
      <c r="F2905" s="9">
        <v>4108007</v>
      </c>
      <c r="G2905" s="9" t="s">
        <v>8354</v>
      </c>
      <c r="H2905" s="9" t="s">
        <v>8355</v>
      </c>
      <c r="I2905" s="9">
        <v>246.33099999999999</v>
      </c>
      <c r="J2905" s="9">
        <v>10360</v>
      </c>
      <c r="K2905" s="9">
        <v>45.56</v>
      </c>
      <c r="L2905" s="9">
        <v>97.2</v>
      </c>
      <c r="M2905" s="9">
        <v>0.70099999999999996</v>
      </c>
      <c r="N2905" s="9">
        <v>6.76</v>
      </c>
      <c r="O2905" s="9">
        <v>35234.596839999998</v>
      </c>
      <c r="P2905" s="9">
        <v>30887.48358</v>
      </c>
      <c r="Q2905" s="9">
        <v>44903.06</v>
      </c>
      <c r="R2905" s="12">
        <f>J2905*VLOOKUP(C2905,'Projeto Básico'!A:F,6,FALSE)</f>
        <v>24.26384577896378</v>
      </c>
    </row>
    <row r="2906" spans="1:18">
      <c r="A2906" t="str">
        <f t="shared" si="45"/>
        <v>FlóridaPR</v>
      </c>
      <c r="B2906" s="21" t="s">
        <v>8037</v>
      </c>
      <c r="C2906" s="22" t="s">
        <v>31</v>
      </c>
      <c r="D2906" s="22" t="s">
        <v>8038</v>
      </c>
      <c r="E2906" s="9" t="s">
        <v>8356</v>
      </c>
      <c r="F2906" s="9">
        <v>4108106</v>
      </c>
      <c r="G2906" s="9" t="s">
        <v>8357</v>
      </c>
      <c r="H2906" s="9" t="s">
        <v>8358</v>
      </c>
      <c r="I2906" s="9">
        <v>83.046000000000006</v>
      </c>
      <c r="J2906" s="9">
        <v>2709</v>
      </c>
      <c r="K2906" s="9">
        <v>30.62</v>
      </c>
      <c r="L2906" s="9">
        <v>96.3</v>
      </c>
      <c r="M2906" s="9">
        <v>0.73199999999999998</v>
      </c>
      <c r="N2906" s="9" t="s">
        <v>151</v>
      </c>
      <c r="O2906" s="9">
        <v>18338.557809999998</v>
      </c>
      <c r="P2906" s="9">
        <v>14876.320760000001</v>
      </c>
      <c r="Q2906" s="9">
        <v>27980.76</v>
      </c>
      <c r="R2906" s="12">
        <f>J2906*VLOOKUP(C2906,'Projeto Básico'!A:F,6,FALSE)</f>
        <v>6.3446677813912045</v>
      </c>
    </row>
    <row r="2907" spans="1:18">
      <c r="A2907" t="str">
        <f t="shared" si="45"/>
        <v>Formosa do OestePR</v>
      </c>
      <c r="B2907" s="21" t="s">
        <v>8037</v>
      </c>
      <c r="C2907" s="22" t="s">
        <v>31</v>
      </c>
      <c r="D2907" s="22" t="s">
        <v>8038</v>
      </c>
      <c r="E2907" s="9" t="s">
        <v>8359</v>
      </c>
      <c r="F2907" s="9">
        <v>4108205</v>
      </c>
      <c r="G2907" s="9" t="s">
        <v>8360</v>
      </c>
      <c r="H2907" s="9" t="s">
        <v>8361</v>
      </c>
      <c r="I2907" s="9">
        <v>275.71199999999999</v>
      </c>
      <c r="J2907" s="9">
        <v>6345</v>
      </c>
      <c r="K2907" s="9">
        <v>27.35</v>
      </c>
      <c r="L2907" s="9">
        <v>96.4</v>
      </c>
      <c r="M2907" s="9">
        <v>0.72299999999999998</v>
      </c>
      <c r="N2907" s="9" t="s">
        <v>151</v>
      </c>
      <c r="O2907" s="9">
        <v>27155.643650000002</v>
      </c>
      <c r="P2907" s="9">
        <v>20319.775860000002</v>
      </c>
      <c r="Q2907" s="9">
        <v>48513.23</v>
      </c>
      <c r="R2907" s="12">
        <f>J2907*VLOOKUP(C2907,'Projeto Básico'!A:F,6,FALSE)</f>
        <v>14.860434504587372</v>
      </c>
    </row>
    <row r="2908" spans="1:18">
      <c r="A2908" t="str">
        <f t="shared" si="45"/>
        <v>Foz do IguaçuPR</v>
      </c>
      <c r="B2908" s="21" t="s">
        <v>8037</v>
      </c>
      <c r="C2908" s="22" t="s">
        <v>31</v>
      </c>
      <c r="D2908" s="22" t="s">
        <v>8038</v>
      </c>
      <c r="E2908" s="9" t="s">
        <v>8362</v>
      </c>
      <c r="F2908" s="9">
        <v>4108304</v>
      </c>
      <c r="G2908" s="9" t="s">
        <v>8363</v>
      </c>
      <c r="H2908" s="9" t="s">
        <v>8364</v>
      </c>
      <c r="I2908" s="9">
        <v>618.05700000000002</v>
      </c>
      <c r="J2908" s="9">
        <v>257971</v>
      </c>
      <c r="K2908" s="9">
        <v>414.58</v>
      </c>
      <c r="L2908" s="9">
        <v>96.4</v>
      </c>
      <c r="M2908" s="9">
        <v>0.751</v>
      </c>
      <c r="N2908" s="9">
        <v>9.14</v>
      </c>
      <c r="O2908" s="9">
        <v>1031540.52937</v>
      </c>
      <c r="P2908" s="9">
        <v>873653.36565000005</v>
      </c>
      <c r="Q2908" s="9">
        <v>69247.399999999994</v>
      </c>
      <c r="R2908" s="12">
        <f>J2908*VLOOKUP(C2908,'Projeto Básico'!A:F,6,FALSE)</f>
        <v>604.18615438658935</v>
      </c>
    </row>
    <row r="2909" spans="1:18">
      <c r="A2909" t="str">
        <f t="shared" si="45"/>
        <v>Francisco AlvesPR</v>
      </c>
      <c r="B2909" s="21" t="s">
        <v>8037</v>
      </c>
      <c r="C2909" s="22" t="s">
        <v>31</v>
      </c>
      <c r="D2909" s="22" t="s">
        <v>8038</v>
      </c>
      <c r="E2909" s="9" t="s">
        <v>8365</v>
      </c>
      <c r="F2909" s="9">
        <v>4108320</v>
      </c>
      <c r="G2909" s="9" t="s">
        <v>8366</v>
      </c>
      <c r="H2909" s="9" t="s">
        <v>8367</v>
      </c>
      <c r="I2909" s="9">
        <v>321.89800000000002</v>
      </c>
      <c r="J2909" s="9">
        <v>5942</v>
      </c>
      <c r="K2909" s="9">
        <v>19.940000000000001</v>
      </c>
      <c r="L2909" s="9">
        <v>98.6</v>
      </c>
      <c r="M2909" s="9">
        <v>0.66900000000000004</v>
      </c>
      <c r="N2909" s="9">
        <v>25.64</v>
      </c>
      <c r="O2909" s="9">
        <v>28993.43766</v>
      </c>
      <c r="P2909" s="9">
        <v>25193.924139999999</v>
      </c>
      <c r="Q2909" s="9">
        <v>40282.730000000003</v>
      </c>
      <c r="R2909" s="12">
        <f>J2909*VLOOKUP(C2909,'Projeto Básico'!A:F,6,FALSE)</f>
        <v>13.916580272065906</v>
      </c>
    </row>
    <row r="2910" spans="1:18">
      <c r="A2910" t="str">
        <f t="shared" si="45"/>
        <v>Francisco BeltrãoPR</v>
      </c>
      <c r="B2910" s="21" t="s">
        <v>8037</v>
      </c>
      <c r="C2910" s="22" t="s">
        <v>31</v>
      </c>
      <c r="D2910" s="22" t="s">
        <v>8038</v>
      </c>
      <c r="E2910" s="9" t="s">
        <v>8368</v>
      </c>
      <c r="F2910" s="9">
        <v>4108403</v>
      </c>
      <c r="G2910" s="9" t="s">
        <v>8369</v>
      </c>
      <c r="H2910" s="9" t="s">
        <v>8370</v>
      </c>
      <c r="I2910" s="9">
        <v>735.11099999999999</v>
      </c>
      <c r="J2910" s="9">
        <v>93308</v>
      </c>
      <c r="K2910" s="9">
        <v>107.39</v>
      </c>
      <c r="L2910" s="9">
        <v>98.8</v>
      </c>
      <c r="M2910" s="9">
        <v>0.77400000000000002</v>
      </c>
      <c r="N2910" s="9">
        <v>9.4</v>
      </c>
      <c r="O2910" s="9">
        <v>323537.38640999998</v>
      </c>
      <c r="P2910" s="9">
        <v>257972.58845000001</v>
      </c>
      <c r="Q2910" s="9">
        <v>34627.69</v>
      </c>
      <c r="R2910" s="12">
        <f>J2910*VLOOKUP(C2910,'Projeto Básico'!A:F,6,FALSE)</f>
        <v>218.53387277447416</v>
      </c>
    </row>
    <row r="2911" spans="1:18">
      <c r="A2911" t="str">
        <f t="shared" si="45"/>
        <v>Foz do JordãoPR</v>
      </c>
      <c r="B2911" s="21" t="s">
        <v>8037</v>
      </c>
      <c r="C2911" s="22" t="s">
        <v>31</v>
      </c>
      <c r="D2911" s="22" t="s">
        <v>8038</v>
      </c>
      <c r="E2911" s="9" t="s">
        <v>8371</v>
      </c>
      <c r="F2911" s="9">
        <v>4108452</v>
      </c>
      <c r="G2911" s="9" t="s">
        <v>8372</v>
      </c>
      <c r="H2911" s="9" t="s">
        <v>8373</v>
      </c>
      <c r="I2911" s="9">
        <v>235.38200000000001</v>
      </c>
      <c r="J2911" s="9">
        <v>4466</v>
      </c>
      <c r="K2911" s="9">
        <v>23.03</v>
      </c>
      <c r="L2911" s="9">
        <v>96.4</v>
      </c>
      <c r="M2911" s="9">
        <v>0.64500000000000002</v>
      </c>
      <c r="N2911" s="9" t="s">
        <v>151</v>
      </c>
      <c r="O2911" s="9">
        <v>22703.790590000001</v>
      </c>
      <c r="P2911" s="9">
        <v>18585.157319999998</v>
      </c>
      <c r="Q2911" s="9">
        <v>37608.99</v>
      </c>
      <c r="R2911" s="12">
        <f>J2911*VLOOKUP(C2911,'Projeto Básico'!A:F,6,FALSE)</f>
        <v>10.459684869580332</v>
      </c>
    </row>
    <row r="2912" spans="1:18">
      <c r="A2912" t="str">
        <f t="shared" si="45"/>
        <v>General CarneiroPR</v>
      </c>
      <c r="B2912" s="21" t="s">
        <v>8037</v>
      </c>
      <c r="C2912" s="22" t="s">
        <v>31</v>
      </c>
      <c r="D2912" s="22" t="s">
        <v>8038</v>
      </c>
      <c r="E2912" s="9" t="s">
        <v>4141</v>
      </c>
      <c r="F2912" s="9">
        <v>4108502</v>
      </c>
      <c r="G2912" s="9" t="s">
        <v>190</v>
      </c>
      <c r="H2912" s="9" t="s">
        <v>8374</v>
      </c>
      <c r="I2912" s="9">
        <v>1071.183</v>
      </c>
      <c r="J2912" s="9">
        <v>13661</v>
      </c>
      <c r="K2912" s="9">
        <v>12.76</v>
      </c>
      <c r="L2912" s="9">
        <v>96.7</v>
      </c>
      <c r="M2912" s="9">
        <v>0.65200000000000002</v>
      </c>
      <c r="N2912" s="9">
        <v>5.05</v>
      </c>
      <c r="O2912" s="9">
        <v>38179.094700000001</v>
      </c>
      <c r="P2912" s="9">
        <v>30453.263989999999</v>
      </c>
      <c r="Q2912" s="9">
        <v>26159.81</v>
      </c>
      <c r="R2912" s="12">
        <f>J2912*VLOOKUP(C2912,'Projeto Básico'!A:F,6,FALSE)</f>
        <v>31.995019033438631</v>
      </c>
    </row>
    <row r="2913" spans="1:18">
      <c r="A2913" t="str">
        <f t="shared" si="45"/>
        <v>Godoy MoreiraPR</v>
      </c>
      <c r="B2913" s="21" t="s">
        <v>8037</v>
      </c>
      <c r="C2913" s="22" t="s">
        <v>31</v>
      </c>
      <c r="D2913" s="22" t="s">
        <v>8038</v>
      </c>
      <c r="E2913" s="9" t="s">
        <v>8375</v>
      </c>
      <c r="F2913" s="9">
        <v>4108551</v>
      </c>
      <c r="G2913" s="9" t="s">
        <v>8376</v>
      </c>
      <c r="H2913" s="9" t="s">
        <v>8377</v>
      </c>
      <c r="I2913" s="9">
        <v>131.012</v>
      </c>
      <c r="J2913" s="9">
        <v>2850</v>
      </c>
      <c r="K2913" s="9">
        <v>25.47</v>
      </c>
      <c r="L2913" s="9">
        <v>100</v>
      </c>
      <c r="M2913" s="9">
        <v>0.67500000000000004</v>
      </c>
      <c r="N2913" s="9" t="s">
        <v>151</v>
      </c>
      <c r="O2913" s="9">
        <v>17168.85036</v>
      </c>
      <c r="P2913" s="9">
        <v>15514.79192</v>
      </c>
      <c r="Q2913" s="9">
        <v>22371.93</v>
      </c>
      <c r="R2913" s="12">
        <f>J2913*VLOOKUP(C2913,'Projeto Básico'!A:F,6,FALSE)</f>
        <v>6.674899659270924</v>
      </c>
    </row>
    <row r="2914" spans="1:18">
      <c r="A2914" t="str">
        <f t="shared" si="45"/>
        <v>GoioerêPR</v>
      </c>
      <c r="B2914" s="21" t="s">
        <v>8037</v>
      </c>
      <c r="C2914" s="22" t="s">
        <v>31</v>
      </c>
      <c r="D2914" s="22" t="s">
        <v>8038</v>
      </c>
      <c r="E2914" s="9" t="s">
        <v>8378</v>
      </c>
      <c r="F2914" s="9">
        <v>4108601</v>
      </c>
      <c r="G2914" s="9" t="s">
        <v>8379</v>
      </c>
      <c r="H2914" s="9" t="s">
        <v>8380</v>
      </c>
      <c r="I2914" s="9">
        <v>564.16300000000001</v>
      </c>
      <c r="J2914" s="9">
        <v>28734</v>
      </c>
      <c r="K2914" s="9">
        <v>51.44</v>
      </c>
      <c r="L2914" s="9">
        <v>97.4</v>
      </c>
      <c r="M2914" s="9">
        <v>0.73099999999999998</v>
      </c>
      <c r="N2914" s="9">
        <v>8.98</v>
      </c>
      <c r="O2914" s="9">
        <v>83543.223069999993</v>
      </c>
      <c r="P2914" s="9">
        <v>76107.265509999997</v>
      </c>
      <c r="Q2914" s="9">
        <v>35384.85</v>
      </c>
      <c r="R2914" s="12">
        <f>J2914*VLOOKUP(C2914,'Projeto Básico'!A:F,6,FALSE)</f>
        <v>67.297040985786225</v>
      </c>
    </row>
    <row r="2915" spans="1:18">
      <c r="A2915" t="str">
        <f t="shared" si="45"/>
        <v>GoioximPR</v>
      </c>
      <c r="B2915" s="21" t="s">
        <v>8037</v>
      </c>
      <c r="C2915" s="22" t="s">
        <v>31</v>
      </c>
      <c r="D2915" s="22" t="s">
        <v>8038</v>
      </c>
      <c r="E2915" s="9" t="s">
        <v>8381</v>
      </c>
      <c r="F2915" s="9">
        <v>4108650</v>
      </c>
      <c r="G2915" s="9" t="s">
        <v>8382</v>
      </c>
      <c r="H2915" s="9" t="s">
        <v>8383</v>
      </c>
      <c r="I2915" s="9">
        <v>702.471</v>
      </c>
      <c r="J2915" s="9">
        <v>6997</v>
      </c>
      <c r="K2915" s="9">
        <v>10.68</v>
      </c>
      <c r="L2915" s="9">
        <v>98.1</v>
      </c>
      <c r="M2915" s="9">
        <v>0.64100000000000001</v>
      </c>
      <c r="N2915" s="9">
        <v>18.52</v>
      </c>
      <c r="O2915" s="9">
        <v>23738.299139999999</v>
      </c>
      <c r="P2915" s="9">
        <v>20424.4738</v>
      </c>
      <c r="Q2915" s="9">
        <v>40059.32</v>
      </c>
      <c r="R2915" s="12">
        <f>J2915*VLOOKUP(C2915,'Projeto Básico'!A:F,6,FALSE)</f>
        <v>16.38746418102409</v>
      </c>
    </row>
    <row r="2916" spans="1:18">
      <c r="A2916" t="str">
        <f t="shared" si="45"/>
        <v>Grandes RiosPR</v>
      </c>
      <c r="B2916" s="21" t="s">
        <v>8037</v>
      </c>
      <c r="C2916" s="22" t="s">
        <v>31</v>
      </c>
      <c r="D2916" s="22" t="s">
        <v>8038</v>
      </c>
      <c r="E2916" s="9" t="s">
        <v>8384</v>
      </c>
      <c r="F2916" s="9">
        <v>4108700</v>
      </c>
      <c r="G2916" s="9" t="s">
        <v>8385</v>
      </c>
      <c r="H2916" s="9" t="s">
        <v>8386</v>
      </c>
      <c r="I2916" s="9">
        <v>314.19799999999998</v>
      </c>
      <c r="J2916" s="9">
        <v>5379</v>
      </c>
      <c r="K2916" s="9">
        <v>21.09</v>
      </c>
      <c r="L2916" s="9">
        <v>96.1</v>
      </c>
      <c r="M2916" s="9">
        <v>0.65800000000000003</v>
      </c>
      <c r="N2916" s="9">
        <v>23.81</v>
      </c>
      <c r="O2916" s="9">
        <v>20110.837370000001</v>
      </c>
      <c r="P2916" s="9">
        <v>17939.793659999999</v>
      </c>
      <c r="Q2916" s="9">
        <v>25055.73</v>
      </c>
      <c r="R2916" s="12">
        <f>J2916*VLOOKUP(C2916,'Projeto Básico'!A:F,6,FALSE)</f>
        <v>12.597994830602913</v>
      </c>
    </row>
    <row r="2917" spans="1:18">
      <c r="A2917" t="str">
        <f t="shared" si="45"/>
        <v>GuaíraPR</v>
      </c>
      <c r="B2917" s="21" t="s">
        <v>8037</v>
      </c>
      <c r="C2917" s="22" t="s">
        <v>31</v>
      </c>
      <c r="D2917" s="22" t="s">
        <v>8038</v>
      </c>
      <c r="E2917" s="9" t="s">
        <v>8387</v>
      </c>
      <c r="F2917" s="9">
        <v>4108809</v>
      </c>
      <c r="G2917" s="9" t="s">
        <v>8388</v>
      </c>
      <c r="H2917" s="9" t="s">
        <v>8389</v>
      </c>
      <c r="I2917" s="9">
        <v>563.74199999999996</v>
      </c>
      <c r="J2917" s="9">
        <v>33497</v>
      </c>
      <c r="K2917" s="9">
        <v>54.78</v>
      </c>
      <c r="L2917" s="9">
        <v>95.9</v>
      </c>
      <c r="M2917" s="9">
        <v>0.72399999999999998</v>
      </c>
      <c r="N2917" s="9">
        <v>4.45</v>
      </c>
      <c r="O2917" s="9">
        <v>105766.50092999999</v>
      </c>
      <c r="P2917" s="9">
        <v>95433.843949999995</v>
      </c>
      <c r="Q2917" s="9">
        <v>33844.639999999999</v>
      </c>
      <c r="R2917" s="12">
        <f>J2917*VLOOKUP(C2917,'Projeto Básico'!A:F,6,FALSE)</f>
        <v>78.452320661964265</v>
      </c>
    </row>
    <row r="2918" spans="1:18">
      <c r="A2918" t="str">
        <f t="shared" si="45"/>
        <v>GuairaçáPR</v>
      </c>
      <c r="B2918" s="21" t="s">
        <v>8037</v>
      </c>
      <c r="C2918" s="22" t="s">
        <v>31</v>
      </c>
      <c r="D2918" s="22" t="s">
        <v>8038</v>
      </c>
      <c r="E2918" s="9" t="s">
        <v>8390</v>
      </c>
      <c r="F2918" s="9">
        <v>4108908</v>
      </c>
      <c r="G2918" s="9" t="s">
        <v>8391</v>
      </c>
      <c r="H2918" s="9" t="s">
        <v>8392</v>
      </c>
      <c r="I2918" s="9">
        <v>493.94</v>
      </c>
      <c r="J2918" s="9">
        <v>6635</v>
      </c>
      <c r="K2918" s="9">
        <v>12.55</v>
      </c>
      <c r="L2918" s="9">
        <v>96.9</v>
      </c>
      <c r="M2918" s="9">
        <v>0.69299999999999995</v>
      </c>
      <c r="N2918" s="9">
        <v>38.46</v>
      </c>
      <c r="O2918" s="9">
        <v>20755.37126</v>
      </c>
      <c r="P2918" s="9">
        <v>19047.00635</v>
      </c>
      <c r="Q2918" s="9">
        <v>37387.53</v>
      </c>
      <c r="R2918" s="12">
        <f>J2918*VLOOKUP(C2918,'Projeto Básico'!A:F,6,FALSE)</f>
        <v>15.539634820793887</v>
      </c>
    </row>
    <row r="2919" spans="1:18">
      <c r="A2919" t="str">
        <f t="shared" si="45"/>
        <v>GuamirangaPR</v>
      </c>
      <c r="B2919" s="21" t="s">
        <v>8037</v>
      </c>
      <c r="C2919" s="22" t="s">
        <v>31</v>
      </c>
      <c r="D2919" s="22" t="s">
        <v>8038</v>
      </c>
      <c r="E2919" s="9" t="s">
        <v>8393</v>
      </c>
      <c r="F2919" s="9">
        <v>4108957</v>
      </c>
      <c r="G2919" s="9" t="s">
        <v>8394</v>
      </c>
      <c r="H2919" s="9" t="s">
        <v>8395</v>
      </c>
      <c r="I2919" s="9">
        <v>244.79499999999999</v>
      </c>
      <c r="J2919" s="9">
        <v>8881</v>
      </c>
      <c r="K2919" s="9">
        <v>32.270000000000003</v>
      </c>
      <c r="L2919" s="9">
        <v>97.5</v>
      </c>
      <c r="M2919" s="9">
        <v>0.66900000000000004</v>
      </c>
      <c r="N2919" s="9">
        <v>28.17</v>
      </c>
      <c r="O2919" s="9">
        <v>29876.406599999998</v>
      </c>
      <c r="P2919" s="9">
        <v>21264.04967</v>
      </c>
      <c r="Q2919" s="9">
        <v>30458.93</v>
      </c>
      <c r="R2919" s="12">
        <f>J2919*VLOOKUP(C2919,'Projeto Básico'!A:F,6,FALSE)</f>
        <v>20.799924166310554</v>
      </c>
    </row>
    <row r="2920" spans="1:18">
      <c r="A2920" t="str">
        <f t="shared" si="45"/>
        <v>GuapiramaPR</v>
      </c>
      <c r="B2920" s="21" t="s">
        <v>8037</v>
      </c>
      <c r="C2920" s="22" t="s">
        <v>31</v>
      </c>
      <c r="D2920" s="22" t="s">
        <v>8038</v>
      </c>
      <c r="E2920" s="9" t="s">
        <v>8396</v>
      </c>
      <c r="F2920" s="9">
        <v>4109005</v>
      </c>
      <c r="G2920" s="9" t="s">
        <v>8397</v>
      </c>
      <c r="H2920" s="9" t="s">
        <v>8398</v>
      </c>
      <c r="I2920" s="9">
        <v>189.1</v>
      </c>
      <c r="J2920" s="9">
        <v>3767</v>
      </c>
      <c r="K2920" s="9">
        <v>20.58</v>
      </c>
      <c r="L2920" s="9">
        <v>98.6</v>
      </c>
      <c r="M2920" s="9">
        <v>0.70199999999999996</v>
      </c>
      <c r="N2920" s="9" t="s">
        <v>151</v>
      </c>
      <c r="O2920" s="9">
        <v>21152.21126</v>
      </c>
      <c r="P2920" s="9">
        <v>18966.691630000001</v>
      </c>
      <c r="Q2920" s="9">
        <v>36687.94</v>
      </c>
      <c r="R2920" s="12">
        <f>J2920*VLOOKUP(C2920,'Projeto Básico'!A:F,6,FALSE)</f>
        <v>8.822577900517043</v>
      </c>
    </row>
    <row r="2921" spans="1:18">
      <c r="A2921" t="str">
        <f t="shared" si="45"/>
        <v>GuaporemaPR</v>
      </c>
      <c r="B2921" s="21" t="s">
        <v>8037</v>
      </c>
      <c r="C2921" s="22" t="s">
        <v>31</v>
      </c>
      <c r="D2921" s="22" t="s">
        <v>8038</v>
      </c>
      <c r="E2921" s="9" t="s">
        <v>8399</v>
      </c>
      <c r="F2921" s="9">
        <v>4109104</v>
      </c>
      <c r="G2921" s="9" t="s">
        <v>8400</v>
      </c>
      <c r="H2921" s="9" t="s">
        <v>8401</v>
      </c>
      <c r="I2921" s="9">
        <v>201.15</v>
      </c>
      <c r="J2921" s="9">
        <v>2239</v>
      </c>
      <c r="K2921" s="9">
        <v>11.08</v>
      </c>
      <c r="L2921" s="9">
        <v>98.4</v>
      </c>
      <c r="M2921" s="9">
        <v>0.71899999999999997</v>
      </c>
      <c r="N2921" s="9">
        <v>55.56</v>
      </c>
      <c r="O2921" s="9">
        <v>17753.546610000001</v>
      </c>
      <c r="P2921" s="9">
        <v>15755.63449</v>
      </c>
      <c r="Q2921" s="9">
        <v>32265.29</v>
      </c>
      <c r="R2921" s="12">
        <f>J2921*VLOOKUP(C2921,'Projeto Básico'!A:F,6,FALSE)</f>
        <v>5.2438948551254736</v>
      </c>
    </row>
    <row r="2922" spans="1:18">
      <c r="A2922" t="str">
        <f t="shared" si="45"/>
        <v>GuaraciPR</v>
      </c>
      <c r="B2922" s="21" t="s">
        <v>8037</v>
      </c>
      <c r="C2922" s="22" t="s">
        <v>31</v>
      </c>
      <c r="D2922" s="22" t="s">
        <v>8038</v>
      </c>
      <c r="E2922" s="9" t="s">
        <v>8402</v>
      </c>
      <c r="F2922" s="9">
        <v>4109203</v>
      </c>
      <c r="G2922" s="9" t="s">
        <v>8403</v>
      </c>
      <c r="H2922" s="9" t="s">
        <v>8404</v>
      </c>
      <c r="I2922" s="9">
        <v>211.68</v>
      </c>
      <c r="J2922" s="9">
        <v>5557</v>
      </c>
      <c r="K2922" s="9">
        <v>24.69</v>
      </c>
      <c r="L2922" s="9">
        <v>99.3</v>
      </c>
      <c r="M2922" s="9">
        <v>0.69799999999999995</v>
      </c>
      <c r="N2922" s="9" t="s">
        <v>151</v>
      </c>
      <c r="O2922" s="9">
        <v>25258.144950000002</v>
      </c>
      <c r="P2922" s="9">
        <v>20162.29852</v>
      </c>
      <c r="Q2922" s="9">
        <v>26783.919999999998</v>
      </c>
      <c r="R2922" s="12">
        <f>J2922*VLOOKUP(C2922,'Projeto Básico'!A:F,6,FALSE)</f>
        <v>13.014883300550359</v>
      </c>
    </row>
    <row r="2923" spans="1:18">
      <c r="A2923" t="str">
        <f t="shared" si="45"/>
        <v>GuaraniaçuPR</v>
      </c>
      <c r="B2923" s="21" t="s">
        <v>8037</v>
      </c>
      <c r="C2923" s="22" t="s">
        <v>31</v>
      </c>
      <c r="D2923" s="22" t="s">
        <v>8038</v>
      </c>
      <c r="E2923" s="9" t="s">
        <v>8405</v>
      </c>
      <c r="F2923" s="9">
        <v>4109302</v>
      </c>
      <c r="G2923" s="9" t="s">
        <v>8406</v>
      </c>
      <c r="H2923" s="9" t="s">
        <v>8407</v>
      </c>
      <c r="I2923" s="9">
        <v>1238.32</v>
      </c>
      <c r="J2923" s="9">
        <v>11969</v>
      </c>
      <c r="K2923" s="9">
        <v>11.9</v>
      </c>
      <c r="L2923" s="9">
        <v>96.9</v>
      </c>
      <c r="M2923" s="9">
        <v>0.67700000000000005</v>
      </c>
      <c r="N2923" s="9">
        <v>5.24</v>
      </c>
      <c r="O2923" s="9">
        <v>47921.345430000001</v>
      </c>
      <c r="P2923" s="9">
        <v>40563.930659999998</v>
      </c>
      <c r="Q2923" s="9">
        <v>38578.1</v>
      </c>
      <c r="R2923" s="12">
        <f>J2923*VLOOKUP(C2923,'Projeto Básico'!A:F,6,FALSE)</f>
        <v>28.032236498881996</v>
      </c>
    </row>
    <row r="2924" spans="1:18">
      <c r="A2924" t="str">
        <f t="shared" si="45"/>
        <v>GuarapuavaPR</v>
      </c>
      <c r="B2924" s="21" t="s">
        <v>8037</v>
      </c>
      <c r="C2924" s="22" t="s">
        <v>31</v>
      </c>
      <c r="D2924" s="22" t="s">
        <v>8038</v>
      </c>
      <c r="E2924" s="9" t="s">
        <v>8408</v>
      </c>
      <c r="F2924" s="9">
        <v>4109401</v>
      </c>
      <c r="G2924" s="9" t="s">
        <v>8409</v>
      </c>
      <c r="H2924" s="9" t="s">
        <v>8410</v>
      </c>
      <c r="I2924" s="9">
        <v>3168.087</v>
      </c>
      <c r="J2924" s="9">
        <v>183755</v>
      </c>
      <c r="K2924" s="9">
        <v>53.68</v>
      </c>
      <c r="L2924" s="9">
        <v>97.1</v>
      </c>
      <c r="M2924" s="9">
        <v>0.73099999999999998</v>
      </c>
      <c r="N2924" s="9">
        <v>9.89</v>
      </c>
      <c r="O2924" s="9">
        <v>429923.42332</v>
      </c>
      <c r="P2924" s="9">
        <v>358585.02795000002</v>
      </c>
      <c r="Q2924" s="9">
        <v>41146.839999999997</v>
      </c>
      <c r="R2924" s="12">
        <f>J2924*VLOOKUP(C2924,'Projeto Básico'!A:F,6,FALSE)</f>
        <v>430.36708311906267</v>
      </c>
    </row>
    <row r="2925" spans="1:18">
      <c r="A2925" t="str">
        <f t="shared" si="45"/>
        <v>GuaraqueçabaPR</v>
      </c>
      <c r="B2925" s="21" t="s">
        <v>8037</v>
      </c>
      <c r="C2925" s="22" t="s">
        <v>31</v>
      </c>
      <c r="D2925" s="22" t="s">
        <v>8038</v>
      </c>
      <c r="E2925" s="9" t="s">
        <v>8411</v>
      </c>
      <c r="F2925" s="9">
        <v>4109500</v>
      </c>
      <c r="G2925" s="9" t="s">
        <v>8412</v>
      </c>
      <c r="H2925" s="9" t="s">
        <v>8413</v>
      </c>
      <c r="I2925" s="9">
        <v>2017.03</v>
      </c>
      <c r="J2925" s="9">
        <v>7554</v>
      </c>
      <c r="K2925" s="9">
        <v>3.9</v>
      </c>
      <c r="L2925" s="9">
        <v>95.3</v>
      </c>
      <c r="M2925" s="9">
        <v>0.58699999999999997</v>
      </c>
      <c r="N2925" s="9" t="s">
        <v>151</v>
      </c>
      <c r="O2925" s="9">
        <v>27641.047979999999</v>
      </c>
      <c r="P2925" s="9">
        <v>22267.772270000001</v>
      </c>
      <c r="Q2925" s="9">
        <v>14947.17</v>
      </c>
      <c r="R2925" s="12">
        <f>J2925*VLOOKUP(C2925,'Projeto Básico'!A:F,6,FALSE)</f>
        <v>17.691997202151775</v>
      </c>
    </row>
    <row r="2926" spans="1:18">
      <c r="A2926" t="str">
        <f t="shared" si="45"/>
        <v>GuaratubaPR</v>
      </c>
      <c r="B2926" s="21" t="s">
        <v>8037</v>
      </c>
      <c r="C2926" s="22" t="s">
        <v>31</v>
      </c>
      <c r="D2926" s="22" t="s">
        <v>8038</v>
      </c>
      <c r="E2926" s="9" t="s">
        <v>8414</v>
      </c>
      <c r="F2926" s="9">
        <v>4109609</v>
      </c>
      <c r="G2926" s="9" t="s">
        <v>8415</v>
      </c>
      <c r="H2926" s="9" t="s">
        <v>8416</v>
      </c>
      <c r="I2926" s="9">
        <v>1326.67</v>
      </c>
      <c r="J2926" s="9">
        <v>37974</v>
      </c>
      <c r="K2926" s="9">
        <v>24.19</v>
      </c>
      <c r="L2926" s="9">
        <v>97.8</v>
      </c>
      <c r="M2926" s="9">
        <v>0.71699999999999997</v>
      </c>
      <c r="N2926" s="9">
        <v>11.17</v>
      </c>
      <c r="O2926" s="9">
        <v>137741.27181999999</v>
      </c>
      <c r="P2926" s="9">
        <v>144526.94847999999</v>
      </c>
      <c r="Q2926" s="9">
        <v>23546.7</v>
      </c>
      <c r="R2926" s="12">
        <f>J2926*VLOOKUP(C2926,'Projeto Básico'!A:F,6,FALSE)</f>
        <v>88.937768302159327</v>
      </c>
    </row>
    <row r="2927" spans="1:18">
      <c r="A2927" t="str">
        <f t="shared" si="45"/>
        <v>Honório SerpaPR</v>
      </c>
      <c r="B2927" s="21" t="s">
        <v>8037</v>
      </c>
      <c r="C2927" s="22" t="s">
        <v>31</v>
      </c>
      <c r="D2927" s="22" t="s">
        <v>8038</v>
      </c>
      <c r="E2927" s="9" t="s">
        <v>8417</v>
      </c>
      <c r="F2927" s="9">
        <v>4109658</v>
      </c>
      <c r="G2927" s="9" t="s">
        <v>8418</v>
      </c>
      <c r="H2927" s="9" t="s">
        <v>8419</v>
      </c>
      <c r="I2927" s="9">
        <v>502.23500000000001</v>
      </c>
      <c r="J2927" s="9">
        <v>5030</v>
      </c>
      <c r="K2927" s="9">
        <v>11.86</v>
      </c>
      <c r="L2927" s="9">
        <v>99.1</v>
      </c>
      <c r="M2927" s="9">
        <v>0.68300000000000005</v>
      </c>
      <c r="N2927" s="9">
        <v>13.7</v>
      </c>
      <c r="O2927" s="9">
        <v>24492.736420000001</v>
      </c>
      <c r="P2927" s="9">
        <v>17567.109420000001</v>
      </c>
      <c r="Q2927" s="9">
        <v>46372.52</v>
      </c>
      <c r="R2927" s="12">
        <f>J2927*VLOOKUP(C2927,'Projeto Básico'!A:F,6,FALSE)</f>
        <v>11.78061238109921</v>
      </c>
    </row>
    <row r="2928" spans="1:18">
      <c r="A2928" t="str">
        <f t="shared" si="45"/>
        <v>IbaitiPR</v>
      </c>
      <c r="B2928" s="21" t="s">
        <v>8037</v>
      </c>
      <c r="C2928" s="22" t="s">
        <v>31</v>
      </c>
      <c r="D2928" s="22" t="s">
        <v>8038</v>
      </c>
      <c r="E2928" s="9" t="s">
        <v>8420</v>
      </c>
      <c r="F2928" s="9">
        <v>4109708</v>
      </c>
      <c r="G2928" s="9" t="s">
        <v>8421</v>
      </c>
      <c r="H2928" s="9" t="s">
        <v>8422</v>
      </c>
      <c r="I2928" s="9">
        <v>898.221</v>
      </c>
      <c r="J2928" s="9">
        <v>31854</v>
      </c>
      <c r="K2928" s="9">
        <v>32.03</v>
      </c>
      <c r="L2928" s="9">
        <v>96.5</v>
      </c>
      <c r="M2928" s="9">
        <v>0.71</v>
      </c>
      <c r="N2928" s="9">
        <v>8.33</v>
      </c>
      <c r="O2928" s="9">
        <v>63775.969129999998</v>
      </c>
      <c r="P2928" s="9">
        <v>46837.932390000002</v>
      </c>
      <c r="Q2928" s="9">
        <v>24357.42</v>
      </c>
      <c r="R2928" s="12">
        <f>J2928*VLOOKUP(C2928,'Projeto Básico'!A:F,6,FALSE)</f>
        <v>74.604299560145975</v>
      </c>
    </row>
    <row r="2929" spans="1:18">
      <c r="A2929" t="str">
        <f t="shared" si="45"/>
        <v>IbemaPR</v>
      </c>
      <c r="B2929" s="21" t="s">
        <v>8037</v>
      </c>
      <c r="C2929" s="22" t="s">
        <v>31</v>
      </c>
      <c r="D2929" s="22" t="s">
        <v>8038</v>
      </c>
      <c r="E2929" s="9" t="s">
        <v>8423</v>
      </c>
      <c r="F2929" s="9">
        <v>4109757</v>
      </c>
      <c r="G2929" s="9" t="s">
        <v>8424</v>
      </c>
      <c r="H2929" s="9" t="s">
        <v>8425</v>
      </c>
      <c r="I2929" s="9">
        <v>145.446</v>
      </c>
      <c r="J2929" s="9">
        <v>6387</v>
      </c>
      <c r="K2929" s="9">
        <v>41.71</v>
      </c>
      <c r="L2929" s="9">
        <v>98</v>
      </c>
      <c r="M2929" s="9">
        <v>0.68500000000000005</v>
      </c>
      <c r="N2929" s="9" t="s">
        <v>151</v>
      </c>
      <c r="O2929" s="9">
        <v>21136.112799999999</v>
      </c>
      <c r="P2929" s="9">
        <v>17140.11908</v>
      </c>
      <c r="Q2929" s="9">
        <v>26471.3</v>
      </c>
      <c r="R2929" s="12">
        <f>J2929*VLOOKUP(C2929,'Projeto Básico'!A:F,6,FALSE)</f>
        <v>14.958801446934524</v>
      </c>
    </row>
    <row r="2930" spans="1:18">
      <c r="A2930" t="str">
        <f t="shared" si="45"/>
        <v>IbiporãPR</v>
      </c>
      <c r="B2930" s="21" t="s">
        <v>8037</v>
      </c>
      <c r="C2930" s="22" t="s">
        <v>31</v>
      </c>
      <c r="D2930" s="22" t="s">
        <v>8038</v>
      </c>
      <c r="E2930" s="9" t="s">
        <v>8426</v>
      </c>
      <c r="F2930" s="9">
        <v>4109807</v>
      </c>
      <c r="G2930" s="9" t="s">
        <v>8427</v>
      </c>
      <c r="H2930" s="9" t="s">
        <v>8428</v>
      </c>
      <c r="I2930" s="9">
        <v>297.74200000000002</v>
      </c>
      <c r="J2930" s="9">
        <v>55688</v>
      </c>
      <c r="K2930" s="9">
        <v>161.88</v>
      </c>
      <c r="L2930" s="9">
        <v>96.8</v>
      </c>
      <c r="M2930" s="9">
        <v>0.72599999999999998</v>
      </c>
      <c r="N2930" s="9">
        <v>19.23</v>
      </c>
      <c r="O2930" s="9">
        <v>209186.16269999999</v>
      </c>
      <c r="P2930" s="9">
        <v>172097.45832999999</v>
      </c>
      <c r="Q2930" s="9">
        <v>48227.17</v>
      </c>
      <c r="R2930" s="12">
        <f>J2930*VLOOKUP(C2930,'Projeto Básico'!A:F,6,FALSE)</f>
        <v>130.42519727209796</v>
      </c>
    </row>
    <row r="2931" spans="1:18">
      <c r="A2931" t="str">
        <f t="shared" si="45"/>
        <v>IcaraímaPR</v>
      </c>
      <c r="B2931" s="21" t="s">
        <v>8037</v>
      </c>
      <c r="C2931" s="22" t="s">
        <v>31</v>
      </c>
      <c r="D2931" s="22" t="s">
        <v>8038</v>
      </c>
      <c r="E2931" s="9" t="s">
        <v>8429</v>
      </c>
      <c r="F2931" s="9">
        <v>4109906</v>
      </c>
      <c r="G2931" s="9" t="s">
        <v>8430</v>
      </c>
      <c r="H2931" s="9" t="s">
        <v>8431</v>
      </c>
      <c r="I2931" s="9">
        <v>675.24</v>
      </c>
      <c r="J2931" s="9">
        <v>7671</v>
      </c>
      <c r="K2931" s="9">
        <v>13.09</v>
      </c>
      <c r="L2931" s="9">
        <v>97.8</v>
      </c>
      <c r="M2931" s="9">
        <v>0.66600000000000004</v>
      </c>
      <c r="N2931" s="9">
        <v>28.04</v>
      </c>
      <c r="O2931" s="9">
        <v>33968.323510000002</v>
      </c>
      <c r="P2931" s="9">
        <v>31657.721819999999</v>
      </c>
      <c r="Q2931" s="9">
        <v>33147.69</v>
      </c>
      <c r="R2931" s="12">
        <f>J2931*VLOOKUP(C2931,'Projeto Básico'!A:F,6,FALSE)</f>
        <v>17.966019398690268</v>
      </c>
    </row>
    <row r="2932" spans="1:18">
      <c r="A2932" t="str">
        <f t="shared" si="45"/>
        <v>IguaraçuPR</v>
      </c>
      <c r="B2932" s="21" t="s">
        <v>8037</v>
      </c>
      <c r="C2932" s="22" t="s">
        <v>31</v>
      </c>
      <c r="D2932" s="22" t="s">
        <v>8038</v>
      </c>
      <c r="E2932" s="9" t="s">
        <v>8432</v>
      </c>
      <c r="F2932" s="9">
        <v>4110003</v>
      </c>
      <c r="G2932" s="9" t="s">
        <v>8433</v>
      </c>
      <c r="H2932" s="9" t="s">
        <v>8434</v>
      </c>
      <c r="I2932" s="9">
        <v>164.983</v>
      </c>
      <c r="J2932" s="9">
        <v>4475</v>
      </c>
      <c r="K2932" s="9">
        <v>24.14</v>
      </c>
      <c r="L2932" s="9">
        <v>98.3</v>
      </c>
      <c r="M2932" s="9">
        <v>0.75800000000000001</v>
      </c>
      <c r="N2932" s="9" t="s">
        <v>151</v>
      </c>
      <c r="O2932" s="9">
        <v>23567.670030000001</v>
      </c>
      <c r="P2932" s="9">
        <v>20742.65292</v>
      </c>
      <c r="Q2932" s="9">
        <v>41297.839999999997</v>
      </c>
      <c r="R2932" s="12">
        <f>J2932*VLOOKUP(C2932,'Projeto Básico'!A:F,6,FALSE)</f>
        <v>10.480763500083293</v>
      </c>
    </row>
    <row r="2933" spans="1:18">
      <c r="A2933" t="str">
        <f t="shared" si="45"/>
        <v>IguatuPR</v>
      </c>
      <c r="B2933" s="21" t="s">
        <v>8037</v>
      </c>
      <c r="C2933" s="22" t="s">
        <v>31</v>
      </c>
      <c r="D2933" s="22" t="s">
        <v>8038</v>
      </c>
      <c r="E2933" s="9" t="s">
        <v>2136</v>
      </c>
      <c r="F2933" s="9">
        <v>4110052</v>
      </c>
      <c r="G2933" s="9" t="s">
        <v>2137</v>
      </c>
      <c r="H2933" s="9" t="s">
        <v>8435</v>
      </c>
      <c r="I2933" s="9">
        <v>106.937</v>
      </c>
      <c r="J2933" s="9">
        <v>2251</v>
      </c>
      <c r="K2933" s="9">
        <v>20.89</v>
      </c>
      <c r="L2933" s="9">
        <v>96.7</v>
      </c>
      <c r="M2933" s="9">
        <v>0.70299999999999996</v>
      </c>
      <c r="N2933" s="9" t="s">
        <v>151</v>
      </c>
      <c r="O2933" s="9">
        <v>15008.705029999999</v>
      </c>
      <c r="P2933" s="9">
        <v>12070.652459999999</v>
      </c>
      <c r="Q2933" s="9">
        <v>40662.639999999999</v>
      </c>
      <c r="R2933" s="12">
        <f>J2933*VLOOKUP(C2933,'Projeto Básico'!A:F,6,FALSE)</f>
        <v>5.2719996957960875</v>
      </c>
    </row>
    <row r="2934" spans="1:18">
      <c r="A2934" t="str">
        <f t="shared" si="45"/>
        <v>ImbaúPR</v>
      </c>
      <c r="B2934" s="21" t="s">
        <v>8037</v>
      </c>
      <c r="C2934" s="22" t="s">
        <v>31</v>
      </c>
      <c r="D2934" s="22" t="s">
        <v>8038</v>
      </c>
      <c r="E2934" s="9" t="s">
        <v>8436</v>
      </c>
      <c r="F2934" s="9">
        <v>4110078</v>
      </c>
      <c r="G2934" s="9" t="s">
        <v>8437</v>
      </c>
      <c r="H2934" s="9" t="s">
        <v>8438</v>
      </c>
      <c r="I2934" s="9">
        <v>330.70299999999997</v>
      </c>
      <c r="J2934" s="9">
        <v>13449</v>
      </c>
      <c r="K2934" s="9">
        <v>34.090000000000003</v>
      </c>
      <c r="L2934" s="9">
        <v>97.2</v>
      </c>
      <c r="M2934" s="9">
        <v>0.622</v>
      </c>
      <c r="N2934" s="9">
        <v>6.13</v>
      </c>
      <c r="O2934" s="9">
        <v>29448.296170000001</v>
      </c>
      <c r="P2934" s="9">
        <v>27047.317439999999</v>
      </c>
      <c r="Q2934" s="9">
        <v>17219.46</v>
      </c>
      <c r="R2934" s="12">
        <f>J2934*VLOOKUP(C2934,'Projeto Básico'!A:F,6,FALSE)</f>
        <v>31.498500181591108</v>
      </c>
    </row>
    <row r="2935" spans="1:18">
      <c r="A2935" t="str">
        <f t="shared" si="45"/>
        <v>ImbituvaPR</v>
      </c>
      <c r="B2935" s="21" t="s">
        <v>8037</v>
      </c>
      <c r="C2935" s="22" t="s">
        <v>31</v>
      </c>
      <c r="D2935" s="22" t="s">
        <v>8038</v>
      </c>
      <c r="E2935" s="9" t="s">
        <v>8439</v>
      </c>
      <c r="F2935" s="9">
        <v>4110102</v>
      </c>
      <c r="G2935" s="9" t="s">
        <v>8440</v>
      </c>
      <c r="H2935" s="9" t="s">
        <v>8441</v>
      </c>
      <c r="I2935" s="9">
        <v>756.53499999999997</v>
      </c>
      <c r="J2935" s="9">
        <v>33306</v>
      </c>
      <c r="K2935" s="9">
        <v>37.61</v>
      </c>
      <c r="L2935" s="9">
        <v>95.9</v>
      </c>
      <c r="M2935" s="9">
        <v>0.66</v>
      </c>
      <c r="N2935" s="9">
        <v>9.0299999999999994</v>
      </c>
      <c r="O2935" s="9">
        <v>90941.424589999995</v>
      </c>
      <c r="P2935" s="9">
        <v>72054.766369999998</v>
      </c>
      <c r="Q2935" s="9">
        <v>31752.68</v>
      </c>
      <c r="R2935" s="12">
        <f>J2935*VLOOKUP(C2935,'Projeto Básico'!A:F,6,FALSE)</f>
        <v>78.004985281290317</v>
      </c>
    </row>
    <row r="2936" spans="1:18">
      <c r="A2936" t="str">
        <f t="shared" si="45"/>
        <v>Inácio MartinsPR</v>
      </c>
      <c r="B2936" s="21" t="s">
        <v>8037</v>
      </c>
      <c r="C2936" s="22" t="s">
        <v>31</v>
      </c>
      <c r="D2936" s="22" t="s">
        <v>8038</v>
      </c>
      <c r="E2936" s="9" t="s">
        <v>8442</v>
      </c>
      <c r="F2936" s="9">
        <v>4110201</v>
      </c>
      <c r="G2936" s="9" t="s">
        <v>8443</v>
      </c>
      <c r="H2936" s="9" t="s">
        <v>8444</v>
      </c>
      <c r="I2936" s="9">
        <v>936.20799999999997</v>
      </c>
      <c r="J2936" s="9">
        <v>11117</v>
      </c>
      <c r="K2936" s="9">
        <v>11.69</v>
      </c>
      <c r="L2936" s="9">
        <v>94.5</v>
      </c>
      <c r="M2936" s="9">
        <v>0.6</v>
      </c>
      <c r="N2936" s="9">
        <v>5.92</v>
      </c>
      <c r="O2936" s="9">
        <v>45687.393969999997</v>
      </c>
      <c r="P2936" s="9">
        <v>32169.453570000001</v>
      </c>
      <c r="Q2936" s="9">
        <v>21134.41</v>
      </c>
      <c r="R2936" s="12">
        <f>J2936*VLOOKUP(C2936,'Projeto Básico'!A:F,6,FALSE)</f>
        <v>26.036792811268374</v>
      </c>
    </row>
    <row r="2937" spans="1:18">
      <c r="A2937" t="str">
        <f t="shared" si="45"/>
        <v>InajáPR</v>
      </c>
      <c r="B2937" s="21" t="s">
        <v>8037</v>
      </c>
      <c r="C2937" s="22" t="s">
        <v>31</v>
      </c>
      <c r="D2937" s="22" t="s">
        <v>8038</v>
      </c>
      <c r="E2937" s="9" t="s">
        <v>8445</v>
      </c>
      <c r="F2937" s="9">
        <v>4110300</v>
      </c>
      <c r="G2937" s="9" t="s">
        <v>8446</v>
      </c>
      <c r="H2937" s="9" t="s">
        <v>8447</v>
      </c>
      <c r="I2937" s="9">
        <v>194.70400000000001</v>
      </c>
      <c r="J2937" s="9">
        <v>3122</v>
      </c>
      <c r="K2937" s="9">
        <v>15.35</v>
      </c>
      <c r="L2937" s="9">
        <v>98.6</v>
      </c>
      <c r="M2937" s="9">
        <v>0.70499999999999996</v>
      </c>
      <c r="N2937" s="9" t="s">
        <v>151</v>
      </c>
      <c r="O2937" s="9">
        <v>18021.34316</v>
      </c>
      <c r="P2937" s="9">
        <v>15663.32402</v>
      </c>
      <c r="Q2937" s="9">
        <v>16635.060000000001</v>
      </c>
      <c r="R2937" s="12">
        <f>J2937*VLOOKUP(C2937,'Projeto Básico'!A:F,6,FALSE)</f>
        <v>7.3119427144715177</v>
      </c>
    </row>
    <row r="2938" spans="1:18">
      <c r="A2938" t="str">
        <f t="shared" si="45"/>
        <v>IndianópolisPR</v>
      </c>
      <c r="B2938" s="21" t="s">
        <v>8037</v>
      </c>
      <c r="C2938" s="22" t="s">
        <v>31</v>
      </c>
      <c r="D2938" s="22" t="s">
        <v>8038</v>
      </c>
      <c r="E2938" s="9" t="s">
        <v>5629</v>
      </c>
      <c r="F2938" s="9">
        <v>4110409</v>
      </c>
      <c r="G2938" s="9" t="s">
        <v>8448</v>
      </c>
      <c r="H2938" s="9" t="s">
        <v>8449</v>
      </c>
      <c r="I2938" s="9">
        <v>122.622</v>
      </c>
      <c r="J2938" s="9">
        <v>4472</v>
      </c>
      <c r="K2938" s="9">
        <v>35.06</v>
      </c>
      <c r="L2938" s="9">
        <v>100</v>
      </c>
      <c r="M2938" s="9">
        <v>0.72399999999999998</v>
      </c>
      <c r="N2938" s="9" t="s">
        <v>151</v>
      </c>
      <c r="O2938" s="9">
        <v>29593.431390000002</v>
      </c>
      <c r="P2938" s="9">
        <v>25481.733039999999</v>
      </c>
      <c r="Q2938" s="9">
        <v>104627.04</v>
      </c>
      <c r="R2938" s="12">
        <f>J2938*VLOOKUP(C2938,'Projeto Básico'!A:F,6,FALSE)</f>
        <v>10.47373728991564</v>
      </c>
    </row>
    <row r="2939" spans="1:18">
      <c r="A2939" t="str">
        <f t="shared" si="45"/>
        <v>IpirangaPR</v>
      </c>
      <c r="B2939" s="21" t="s">
        <v>8037</v>
      </c>
      <c r="C2939" s="22" t="s">
        <v>31</v>
      </c>
      <c r="D2939" s="22" t="s">
        <v>8038</v>
      </c>
      <c r="E2939" s="9" t="s">
        <v>8450</v>
      </c>
      <c r="F2939" s="9">
        <v>4110508</v>
      </c>
      <c r="G2939" s="9" t="s">
        <v>3012</v>
      </c>
      <c r="H2939" s="9" t="s">
        <v>8451</v>
      </c>
      <c r="I2939" s="9">
        <v>927.08699999999999</v>
      </c>
      <c r="J2939" s="9">
        <v>15327</v>
      </c>
      <c r="K2939" s="9">
        <v>15.26</v>
      </c>
      <c r="L2939" s="9">
        <v>97.4</v>
      </c>
      <c r="M2939" s="9">
        <v>0.65200000000000002</v>
      </c>
      <c r="N2939" s="9">
        <v>14.35</v>
      </c>
      <c r="O2939" s="9">
        <v>48447.88927</v>
      </c>
      <c r="P2939" s="9">
        <v>41809.711459999999</v>
      </c>
      <c r="Q2939" s="9">
        <v>37307.71</v>
      </c>
      <c r="R2939" s="12">
        <f>J2939*VLOOKUP(C2939,'Projeto Básico'!A:F,6,FALSE)</f>
        <v>35.896907746542261</v>
      </c>
    </row>
    <row r="2940" spans="1:18">
      <c r="A2940" t="str">
        <f t="shared" si="45"/>
        <v>IporãPR</v>
      </c>
      <c r="B2940" s="21" t="s">
        <v>8037</v>
      </c>
      <c r="C2940" s="22" t="s">
        <v>31</v>
      </c>
      <c r="D2940" s="22" t="s">
        <v>8038</v>
      </c>
      <c r="E2940" s="9" t="s">
        <v>8452</v>
      </c>
      <c r="F2940" s="9">
        <v>4110607</v>
      </c>
      <c r="G2940" s="9" t="s">
        <v>8453</v>
      </c>
      <c r="H2940" s="9" t="s">
        <v>8454</v>
      </c>
      <c r="I2940" s="9">
        <v>647.89400000000001</v>
      </c>
      <c r="J2940" s="9">
        <v>13642</v>
      </c>
      <c r="K2940" s="9">
        <v>23.12</v>
      </c>
      <c r="L2940" s="9">
        <v>99.2</v>
      </c>
      <c r="M2940" s="9">
        <v>0.70599999999999996</v>
      </c>
      <c r="N2940" s="9">
        <v>9.48</v>
      </c>
      <c r="O2940" s="9">
        <v>49180.649700000002</v>
      </c>
      <c r="P2940" s="9">
        <v>39327.692999999999</v>
      </c>
      <c r="Q2940" s="9">
        <v>32146.73</v>
      </c>
      <c r="R2940" s="12">
        <f>J2940*VLOOKUP(C2940,'Projeto Básico'!A:F,6,FALSE)</f>
        <v>31.950519702376823</v>
      </c>
    </row>
    <row r="2941" spans="1:18">
      <c r="A2941" t="str">
        <f t="shared" si="45"/>
        <v>Iracema do OestePR</v>
      </c>
      <c r="B2941" s="21" t="s">
        <v>8037</v>
      </c>
      <c r="C2941" s="22" t="s">
        <v>31</v>
      </c>
      <c r="D2941" s="22" t="s">
        <v>8038</v>
      </c>
      <c r="E2941" s="9" t="s">
        <v>8455</v>
      </c>
      <c r="F2941" s="9">
        <v>4110656</v>
      </c>
      <c r="G2941" s="9" t="s">
        <v>2155</v>
      </c>
      <c r="H2941" s="9" t="s">
        <v>8456</v>
      </c>
      <c r="I2941" s="9">
        <v>81.537999999999997</v>
      </c>
      <c r="J2941" s="9">
        <v>2216</v>
      </c>
      <c r="K2941" s="9">
        <v>31.62</v>
      </c>
      <c r="L2941" s="9">
        <v>98.3</v>
      </c>
      <c r="M2941" s="9">
        <v>0.70699999999999996</v>
      </c>
      <c r="N2941" s="9" t="s">
        <v>151</v>
      </c>
      <c r="O2941" s="9">
        <v>15300.756869999999</v>
      </c>
      <c r="P2941" s="9">
        <v>12663.611360000001</v>
      </c>
      <c r="Q2941" s="9">
        <v>40156.230000000003</v>
      </c>
      <c r="R2941" s="12">
        <f>J2941*VLOOKUP(C2941,'Projeto Básico'!A:F,6,FALSE)</f>
        <v>5.1900272438401291</v>
      </c>
    </row>
    <row r="2942" spans="1:18">
      <c r="A2942" t="str">
        <f t="shared" si="45"/>
        <v>IratiPR</v>
      </c>
      <c r="B2942" s="21" t="s">
        <v>8037</v>
      </c>
      <c r="C2942" s="22" t="s">
        <v>31</v>
      </c>
      <c r="D2942" s="22" t="s">
        <v>8038</v>
      </c>
      <c r="E2942" s="9" t="s">
        <v>8457</v>
      </c>
      <c r="F2942" s="9">
        <v>4110706</v>
      </c>
      <c r="G2942" s="9" t="s">
        <v>8458</v>
      </c>
      <c r="H2942" s="9" t="s">
        <v>8459</v>
      </c>
      <c r="I2942" s="9">
        <v>999.51700000000005</v>
      </c>
      <c r="J2942" s="9">
        <v>61439</v>
      </c>
      <c r="K2942" s="9">
        <v>56.23</v>
      </c>
      <c r="L2942" s="9">
        <v>98.5</v>
      </c>
      <c r="M2942" s="9">
        <v>0.72599999999999998</v>
      </c>
      <c r="N2942" s="9">
        <v>5.36</v>
      </c>
      <c r="O2942" s="9">
        <v>163562.3799</v>
      </c>
      <c r="P2942" s="9">
        <v>140858.64723999999</v>
      </c>
      <c r="Q2942" s="9">
        <v>33519.24</v>
      </c>
      <c r="R2942" s="12">
        <f>J2942*VLOOKUP(C2942,'Projeto Básico'!A:F,6,FALSE)</f>
        <v>143.89444216348994</v>
      </c>
    </row>
    <row r="2943" spans="1:18">
      <c r="A2943" t="str">
        <f t="shared" si="45"/>
        <v>IretamaPR</v>
      </c>
      <c r="B2943" s="21" t="s">
        <v>8037</v>
      </c>
      <c r="C2943" s="22" t="s">
        <v>31</v>
      </c>
      <c r="D2943" s="22" t="s">
        <v>8038</v>
      </c>
      <c r="E2943" s="9" t="s">
        <v>8460</v>
      </c>
      <c r="F2943" s="9">
        <v>4110805</v>
      </c>
      <c r="G2943" s="9" t="s">
        <v>8461</v>
      </c>
      <c r="H2943" s="9" t="s">
        <v>8462</v>
      </c>
      <c r="I2943" s="9">
        <v>570.45899999999995</v>
      </c>
      <c r="J2943" s="9">
        <v>10029</v>
      </c>
      <c r="K2943" s="9">
        <v>18.62</v>
      </c>
      <c r="L2943" s="9">
        <v>98.7</v>
      </c>
      <c r="M2943" s="9">
        <v>0.66500000000000004</v>
      </c>
      <c r="N2943" s="9">
        <v>23.26</v>
      </c>
      <c r="O2943" s="9">
        <v>40146.535609999999</v>
      </c>
      <c r="P2943" s="9">
        <v>31278.754659999999</v>
      </c>
      <c r="Q2943" s="9">
        <v>30019.09</v>
      </c>
      <c r="R2943" s="12">
        <f>J2943*VLOOKUP(C2943,'Projeto Básico'!A:F,6,FALSE)</f>
        <v>23.488620590465999</v>
      </c>
    </row>
    <row r="2944" spans="1:18">
      <c r="A2944" t="str">
        <f t="shared" si="45"/>
        <v>ItaguajéPR</v>
      </c>
      <c r="B2944" s="21" t="s">
        <v>8037</v>
      </c>
      <c r="C2944" s="22" t="s">
        <v>31</v>
      </c>
      <c r="D2944" s="22" t="s">
        <v>8038</v>
      </c>
      <c r="E2944" s="9" t="s">
        <v>8463</v>
      </c>
      <c r="F2944" s="9">
        <v>4110904</v>
      </c>
      <c r="G2944" s="9" t="s">
        <v>8464</v>
      </c>
      <c r="H2944" s="9" t="s">
        <v>8465</v>
      </c>
      <c r="I2944" s="9">
        <v>194.35300000000001</v>
      </c>
      <c r="J2944" s="9">
        <v>4426</v>
      </c>
      <c r="K2944" s="9">
        <v>24</v>
      </c>
      <c r="L2944" s="9">
        <v>98.9</v>
      </c>
      <c r="M2944" s="9">
        <v>0.70699999999999996</v>
      </c>
      <c r="N2944" s="9" t="s">
        <v>151</v>
      </c>
      <c r="O2944" s="9">
        <v>23191.439859999999</v>
      </c>
      <c r="P2944" s="9">
        <v>19899.498810000001</v>
      </c>
      <c r="Q2944" s="9">
        <v>25492.26</v>
      </c>
      <c r="R2944" s="12">
        <f>J2944*VLOOKUP(C2944,'Projeto Básico'!A:F,6,FALSE)</f>
        <v>10.366002067344951</v>
      </c>
    </row>
    <row r="2945" spans="1:18">
      <c r="A2945" t="str">
        <f t="shared" si="45"/>
        <v>ItaipulândiaPR</v>
      </c>
      <c r="B2945" s="21" t="s">
        <v>8037</v>
      </c>
      <c r="C2945" s="22" t="s">
        <v>31</v>
      </c>
      <c r="D2945" s="22" t="s">
        <v>8038</v>
      </c>
      <c r="E2945" s="9" t="s">
        <v>8466</v>
      </c>
      <c r="F2945" s="9">
        <v>4110953</v>
      </c>
      <c r="G2945" s="9" t="s">
        <v>8467</v>
      </c>
      <c r="H2945" s="9" t="s">
        <v>8468</v>
      </c>
      <c r="I2945" s="9">
        <v>330.846</v>
      </c>
      <c r="J2945" s="9">
        <v>11588</v>
      </c>
      <c r="K2945" s="9">
        <v>27.25</v>
      </c>
      <c r="L2945" s="9">
        <v>99.2</v>
      </c>
      <c r="M2945" s="9">
        <v>0.73799999999999999</v>
      </c>
      <c r="N2945" s="9">
        <v>14.49</v>
      </c>
      <c r="O2945" s="9">
        <v>101491.879</v>
      </c>
      <c r="P2945" s="9">
        <v>88941.314509999997</v>
      </c>
      <c r="Q2945" s="9">
        <v>39844.76</v>
      </c>
      <c r="R2945" s="12">
        <f>J2945*VLOOKUP(C2945,'Projeto Básico'!A:F,6,FALSE)</f>
        <v>27.139907807589989</v>
      </c>
    </row>
    <row r="2946" spans="1:18">
      <c r="A2946" t="str">
        <f t="shared" si="45"/>
        <v>ItambaracáPR</v>
      </c>
      <c r="B2946" s="21" t="s">
        <v>8037</v>
      </c>
      <c r="C2946" s="22" t="s">
        <v>31</v>
      </c>
      <c r="D2946" s="22" t="s">
        <v>8038</v>
      </c>
      <c r="E2946" s="9" t="s">
        <v>8469</v>
      </c>
      <c r="F2946" s="9">
        <v>4111001</v>
      </c>
      <c r="G2946" s="9" t="s">
        <v>8470</v>
      </c>
      <c r="H2946" s="9" t="s">
        <v>8471</v>
      </c>
      <c r="I2946" s="9">
        <v>207.34200000000001</v>
      </c>
      <c r="J2946" s="9">
        <v>6516</v>
      </c>
      <c r="K2946" s="9">
        <v>32.6</v>
      </c>
      <c r="L2946" s="9">
        <v>99.5</v>
      </c>
      <c r="M2946" s="9">
        <v>0.69399999999999995</v>
      </c>
      <c r="N2946" s="9" t="s">
        <v>151</v>
      </c>
      <c r="O2946" s="9">
        <v>21900.862519999999</v>
      </c>
      <c r="P2946" s="9">
        <v>20027.429260000001</v>
      </c>
      <c r="Q2946" s="9">
        <v>31137.03</v>
      </c>
      <c r="R2946" s="12">
        <f>J2946*VLOOKUP(C2946,'Projeto Básico'!A:F,6,FALSE)</f>
        <v>15.260928484143628</v>
      </c>
    </row>
    <row r="2947" spans="1:18">
      <c r="A2947" t="str">
        <f t="shared" si="45"/>
        <v>ItambéPR</v>
      </c>
      <c r="B2947" s="21" t="s">
        <v>8037</v>
      </c>
      <c r="C2947" s="22" t="s">
        <v>31</v>
      </c>
      <c r="D2947" s="22" t="s">
        <v>8038</v>
      </c>
      <c r="E2947" s="9" t="s">
        <v>1233</v>
      </c>
      <c r="F2947" s="9">
        <v>4111100</v>
      </c>
      <c r="G2947" s="9" t="s">
        <v>8472</v>
      </c>
      <c r="H2947" s="9" t="s">
        <v>8473</v>
      </c>
      <c r="I2947" s="9">
        <v>243.822</v>
      </c>
      <c r="J2947" s="9">
        <v>6110</v>
      </c>
      <c r="K2947" s="9">
        <v>24.52</v>
      </c>
      <c r="L2947" s="9">
        <v>99.2</v>
      </c>
      <c r="M2947" s="9">
        <v>0.746</v>
      </c>
      <c r="N2947" s="9">
        <v>14.08</v>
      </c>
      <c r="O2947" s="9">
        <v>22541.247960000001</v>
      </c>
      <c r="P2947" s="9">
        <v>18861.568650000001</v>
      </c>
      <c r="Q2947" s="9">
        <v>40067.910000000003</v>
      </c>
      <c r="R2947" s="12">
        <f>J2947*VLOOKUP(C2947,'Projeto Básico'!A:F,6,FALSE)</f>
        <v>14.310048041454507</v>
      </c>
    </row>
    <row r="2948" spans="1:18">
      <c r="A2948" t="str">
        <f t="shared" si="45"/>
        <v>Itapejara d'OestePR</v>
      </c>
      <c r="B2948" s="21" t="s">
        <v>8037</v>
      </c>
      <c r="C2948" s="22" t="s">
        <v>31</v>
      </c>
      <c r="D2948" s="22" t="s">
        <v>8038</v>
      </c>
      <c r="E2948" s="9" t="s">
        <v>8474</v>
      </c>
      <c r="F2948" s="9">
        <v>4111209</v>
      </c>
      <c r="G2948" s="9" t="s">
        <v>8475</v>
      </c>
      <c r="H2948" s="9" t="s">
        <v>8476</v>
      </c>
      <c r="I2948" s="9">
        <v>254.01400000000001</v>
      </c>
      <c r="J2948" s="9">
        <v>12220</v>
      </c>
      <c r="K2948" s="9">
        <v>41.46</v>
      </c>
      <c r="L2948" s="9">
        <v>100</v>
      </c>
      <c r="M2948" s="9">
        <v>0.73099999999999998</v>
      </c>
      <c r="N2948" s="9">
        <v>18.87</v>
      </c>
      <c r="O2948" s="9">
        <v>41943.681750000003</v>
      </c>
      <c r="P2948" s="9">
        <v>33048.445229999998</v>
      </c>
      <c r="Q2948" s="9">
        <v>57811.89</v>
      </c>
      <c r="R2948" s="12">
        <f>J2948*VLOOKUP(C2948,'Projeto Básico'!A:F,6,FALSE)</f>
        <v>28.620096082909015</v>
      </c>
    </row>
    <row r="2949" spans="1:18">
      <c r="A2949" t="str">
        <f t="shared" si="45"/>
        <v>ItaperuçuPR</v>
      </c>
      <c r="B2949" s="21" t="s">
        <v>8037</v>
      </c>
      <c r="C2949" s="22" t="s">
        <v>31</v>
      </c>
      <c r="D2949" s="22" t="s">
        <v>8038</v>
      </c>
      <c r="E2949" s="9" t="s">
        <v>8477</v>
      </c>
      <c r="F2949" s="9">
        <v>4111258</v>
      </c>
      <c r="G2949" s="9" t="s">
        <v>8478</v>
      </c>
      <c r="H2949" s="9" t="s">
        <v>8479</v>
      </c>
      <c r="I2949" s="9">
        <v>320.57799999999997</v>
      </c>
      <c r="J2949" s="9">
        <v>29493</v>
      </c>
      <c r="K2949" s="9">
        <v>75.959999999999994</v>
      </c>
      <c r="L2949" s="9">
        <v>94.9</v>
      </c>
      <c r="M2949" s="9">
        <v>0.63700000000000001</v>
      </c>
      <c r="N2949" s="9">
        <v>1.89</v>
      </c>
      <c r="O2949" s="9">
        <v>52087.24682</v>
      </c>
      <c r="P2949" s="9">
        <v>47937.545299999998</v>
      </c>
      <c r="Q2949" s="9">
        <v>19734.39</v>
      </c>
      <c r="R2949" s="12">
        <f>J2949*VLOOKUP(C2949,'Projeto Básico'!A:F,6,FALSE)</f>
        <v>69.074672158202588</v>
      </c>
    </row>
    <row r="2950" spans="1:18">
      <c r="A2950" t="str">
        <f t="shared" ref="A2950:A3013" si="46">CONCATENATE(E2950,C2950)</f>
        <v>Itaúna do SulPR</v>
      </c>
      <c r="B2950" s="21" t="s">
        <v>8037</v>
      </c>
      <c r="C2950" s="22" t="s">
        <v>31</v>
      </c>
      <c r="D2950" s="22" t="s">
        <v>8038</v>
      </c>
      <c r="E2950" s="9" t="s">
        <v>8480</v>
      </c>
      <c r="F2950" s="9">
        <v>4111308</v>
      </c>
      <c r="G2950" s="9" t="s">
        <v>5727</v>
      </c>
      <c r="H2950" s="9" t="s">
        <v>8481</v>
      </c>
      <c r="I2950" s="9">
        <v>128.87</v>
      </c>
      <c r="J2950" s="9">
        <v>2700</v>
      </c>
      <c r="K2950" s="9">
        <v>27.8</v>
      </c>
      <c r="L2950" s="9">
        <v>93.6</v>
      </c>
      <c r="M2950" s="9">
        <v>0.65600000000000003</v>
      </c>
      <c r="N2950" s="9">
        <v>22.22</v>
      </c>
      <c r="O2950" s="9">
        <v>15606.206770000001</v>
      </c>
      <c r="P2950" s="9">
        <v>14341.303180000001</v>
      </c>
      <c r="Q2950" s="9">
        <v>30358.29</v>
      </c>
      <c r="R2950" s="12">
        <f>J2950*VLOOKUP(C2950,'Projeto Básico'!A:F,6,FALSE)</f>
        <v>6.3235891508882442</v>
      </c>
    </row>
    <row r="2951" spans="1:18">
      <c r="A2951" t="str">
        <f t="shared" si="46"/>
        <v>IvaíPR</v>
      </c>
      <c r="B2951" s="21" t="s">
        <v>8037</v>
      </c>
      <c r="C2951" s="22" t="s">
        <v>31</v>
      </c>
      <c r="D2951" s="22" t="s">
        <v>8038</v>
      </c>
      <c r="E2951" s="9" t="s">
        <v>8482</v>
      </c>
      <c r="F2951" s="9">
        <v>4111407</v>
      </c>
      <c r="G2951" s="9" t="s">
        <v>8483</v>
      </c>
      <c r="H2951" s="9" t="s">
        <v>8484</v>
      </c>
      <c r="I2951" s="9">
        <v>607.84799999999996</v>
      </c>
      <c r="J2951" s="9">
        <v>14049</v>
      </c>
      <c r="K2951" s="9">
        <v>21.08</v>
      </c>
      <c r="L2951" s="9">
        <v>97.2</v>
      </c>
      <c r="M2951" s="9">
        <v>0.65100000000000002</v>
      </c>
      <c r="N2951" s="9">
        <v>10.15</v>
      </c>
      <c r="O2951" s="9">
        <v>40132.328130000002</v>
      </c>
      <c r="P2951" s="9">
        <v>35495.509980000003</v>
      </c>
      <c r="Q2951" s="9">
        <v>33542.269999999997</v>
      </c>
      <c r="R2951" s="12">
        <f>J2951*VLOOKUP(C2951,'Projeto Básico'!A:F,6,FALSE)</f>
        <v>32.903742215121831</v>
      </c>
    </row>
    <row r="2952" spans="1:18">
      <c r="A2952" t="str">
        <f t="shared" si="46"/>
        <v>IvaiporãPR</v>
      </c>
      <c r="B2952" s="21" t="s">
        <v>8037</v>
      </c>
      <c r="C2952" s="22" t="s">
        <v>31</v>
      </c>
      <c r="D2952" s="22" t="s">
        <v>8038</v>
      </c>
      <c r="E2952" s="9" t="s">
        <v>8485</v>
      </c>
      <c r="F2952" s="9">
        <v>4111506</v>
      </c>
      <c r="G2952" s="9" t="s">
        <v>8486</v>
      </c>
      <c r="H2952" s="9" t="s">
        <v>8487</v>
      </c>
      <c r="I2952" s="9">
        <v>431.50200000000001</v>
      </c>
      <c r="J2952" s="9">
        <v>31886</v>
      </c>
      <c r="K2952" s="9">
        <v>73.73</v>
      </c>
      <c r="L2952" s="9">
        <v>98.3</v>
      </c>
      <c r="M2952" s="9">
        <v>0.73</v>
      </c>
      <c r="N2952" s="9">
        <v>23.05</v>
      </c>
      <c r="O2952" s="9">
        <v>89810.165760000004</v>
      </c>
      <c r="P2952" s="9">
        <v>80261.841929999995</v>
      </c>
      <c r="Q2952" s="9">
        <v>27021.03</v>
      </c>
      <c r="R2952" s="12">
        <f>J2952*VLOOKUP(C2952,'Projeto Básico'!A:F,6,FALSE)</f>
        <v>74.679245801934272</v>
      </c>
    </row>
    <row r="2953" spans="1:18">
      <c r="A2953" t="str">
        <f t="shared" si="46"/>
        <v>IvatéPR</v>
      </c>
      <c r="B2953" s="21" t="s">
        <v>8037</v>
      </c>
      <c r="C2953" s="22" t="s">
        <v>31</v>
      </c>
      <c r="D2953" s="22" t="s">
        <v>8038</v>
      </c>
      <c r="E2953" s="9" t="s">
        <v>8488</v>
      </c>
      <c r="F2953" s="9">
        <v>4111555</v>
      </c>
      <c r="G2953" s="9" t="s">
        <v>8489</v>
      </c>
      <c r="H2953" s="9" t="s">
        <v>8490</v>
      </c>
      <c r="I2953" s="9">
        <v>410.90699999999998</v>
      </c>
      <c r="J2953" s="9">
        <v>8294</v>
      </c>
      <c r="K2953" s="9">
        <v>18.29</v>
      </c>
      <c r="L2953" s="9">
        <v>98.1</v>
      </c>
      <c r="M2953" s="9">
        <v>0.70599999999999996</v>
      </c>
      <c r="N2953" s="9">
        <v>22.73</v>
      </c>
      <c r="O2953" s="9">
        <v>27092.362720000001</v>
      </c>
      <c r="P2953" s="9">
        <v>21331.44065</v>
      </c>
      <c r="Q2953" s="9">
        <v>24589.23</v>
      </c>
      <c r="R2953" s="12">
        <f>J2953*VLOOKUP(C2953,'Projeto Básico'!A:F,6,FALSE)</f>
        <v>19.425129043506331</v>
      </c>
    </row>
    <row r="2954" spans="1:18">
      <c r="A2954" t="str">
        <f t="shared" si="46"/>
        <v>IvatubaPR</v>
      </c>
      <c r="B2954" s="21" t="s">
        <v>8037</v>
      </c>
      <c r="C2954" s="22" t="s">
        <v>31</v>
      </c>
      <c r="D2954" s="22" t="s">
        <v>8038</v>
      </c>
      <c r="E2954" s="9" t="s">
        <v>8491</v>
      </c>
      <c r="F2954" s="9">
        <v>4111605</v>
      </c>
      <c r="G2954" s="9" t="s">
        <v>8492</v>
      </c>
      <c r="H2954" s="9" t="s">
        <v>8493</v>
      </c>
      <c r="I2954" s="9">
        <v>96.661000000000001</v>
      </c>
      <c r="J2954" s="9">
        <v>3299</v>
      </c>
      <c r="K2954" s="9">
        <v>31.14</v>
      </c>
      <c r="L2954" s="9">
        <v>99.2</v>
      </c>
      <c r="M2954" s="9">
        <v>0.76600000000000001</v>
      </c>
      <c r="N2954" s="9">
        <v>29.41</v>
      </c>
      <c r="O2954" s="9">
        <v>43455.736010000001</v>
      </c>
      <c r="P2954" s="9">
        <v>16007.535330000001</v>
      </c>
      <c r="Q2954" s="9">
        <v>42794.37</v>
      </c>
      <c r="R2954" s="12">
        <f>J2954*VLOOKUP(C2954,'Projeto Básico'!A:F,6,FALSE)</f>
        <v>7.7264891143630798</v>
      </c>
    </row>
    <row r="2955" spans="1:18">
      <c r="A2955" t="str">
        <f t="shared" si="46"/>
        <v>JabotiPR</v>
      </c>
      <c r="B2955" s="21" t="s">
        <v>8037</v>
      </c>
      <c r="C2955" s="22" t="s">
        <v>31</v>
      </c>
      <c r="D2955" s="22" t="s">
        <v>8038</v>
      </c>
      <c r="E2955" s="9" t="s">
        <v>8494</v>
      </c>
      <c r="F2955" s="9">
        <v>4111704</v>
      </c>
      <c r="G2955" s="9" t="s">
        <v>8495</v>
      </c>
      <c r="H2955" s="9" t="s">
        <v>8496</v>
      </c>
      <c r="I2955" s="9">
        <v>139.27699999999999</v>
      </c>
      <c r="J2955" s="9">
        <v>5332</v>
      </c>
      <c r="K2955" s="9">
        <v>35.200000000000003</v>
      </c>
      <c r="L2955" s="9">
        <v>97.6</v>
      </c>
      <c r="M2955" s="9">
        <v>0.71799999999999997</v>
      </c>
      <c r="N2955" s="9" t="s">
        <v>151</v>
      </c>
      <c r="O2955" s="9">
        <v>19959.089329999999</v>
      </c>
      <c r="P2955" s="9">
        <v>19595.158210000001</v>
      </c>
      <c r="Q2955" s="9">
        <v>23427.33</v>
      </c>
      <c r="R2955" s="12">
        <f>J2955*VLOOKUP(C2955,'Projeto Básico'!A:F,6,FALSE)</f>
        <v>12.487917537976339</v>
      </c>
    </row>
    <row r="2956" spans="1:18">
      <c r="A2956" t="str">
        <f t="shared" si="46"/>
        <v>JacarezinhoPR</v>
      </c>
      <c r="B2956" s="21" t="s">
        <v>8037</v>
      </c>
      <c r="C2956" s="22" t="s">
        <v>31</v>
      </c>
      <c r="D2956" s="22" t="s">
        <v>8038</v>
      </c>
      <c r="E2956" s="9" t="s">
        <v>8497</v>
      </c>
      <c r="F2956" s="9">
        <v>4111803</v>
      </c>
      <c r="G2956" s="9" t="s">
        <v>8498</v>
      </c>
      <c r="H2956" s="9" t="s">
        <v>8499</v>
      </c>
      <c r="I2956" s="9">
        <v>602.52800000000002</v>
      </c>
      <c r="J2956" s="9">
        <v>39268</v>
      </c>
      <c r="K2956" s="9">
        <v>64.930000000000007</v>
      </c>
      <c r="L2956" s="9">
        <v>98.1</v>
      </c>
      <c r="M2956" s="9">
        <v>0.74299999999999999</v>
      </c>
      <c r="N2956" s="9">
        <v>5.26</v>
      </c>
      <c r="O2956" s="9">
        <v>105850.74167</v>
      </c>
      <c r="P2956" s="9">
        <v>90957.51801</v>
      </c>
      <c r="Q2956" s="9">
        <v>36380.6</v>
      </c>
      <c r="R2956" s="12">
        <f>J2956*VLOOKUP(C2956,'Projeto Básico'!A:F,6,FALSE)</f>
        <v>91.968406954473906</v>
      </c>
    </row>
    <row r="2957" spans="1:18">
      <c r="A2957" t="str">
        <f t="shared" si="46"/>
        <v>JaguapitãPR</v>
      </c>
      <c r="B2957" s="21" t="s">
        <v>8037</v>
      </c>
      <c r="C2957" s="22" t="s">
        <v>31</v>
      </c>
      <c r="D2957" s="22" t="s">
        <v>8038</v>
      </c>
      <c r="E2957" s="9" t="s">
        <v>8500</v>
      </c>
      <c r="F2957" s="9">
        <v>4111902</v>
      </c>
      <c r="G2957" s="9" t="s">
        <v>8501</v>
      </c>
      <c r="H2957" s="9" t="s">
        <v>8502</v>
      </c>
      <c r="I2957" s="9">
        <v>475.00400000000002</v>
      </c>
      <c r="J2957" s="9">
        <v>13861</v>
      </c>
      <c r="K2957" s="9">
        <v>25.74</v>
      </c>
      <c r="L2957" s="9">
        <v>98.9</v>
      </c>
      <c r="M2957" s="9">
        <v>0.71499999999999997</v>
      </c>
      <c r="N2957" s="9">
        <v>11.76</v>
      </c>
      <c r="O2957" s="9">
        <v>47516.381430000001</v>
      </c>
      <c r="P2957" s="9">
        <v>40141.485950000002</v>
      </c>
      <c r="Q2957" s="9">
        <v>67490.69</v>
      </c>
      <c r="R2957" s="12">
        <f>J2957*VLOOKUP(C2957,'Projeto Básico'!A:F,6,FALSE)</f>
        <v>32.463433044615535</v>
      </c>
    </row>
    <row r="2958" spans="1:18">
      <c r="A2958" t="str">
        <f t="shared" si="46"/>
        <v>JaguariaívaPR</v>
      </c>
      <c r="B2958" s="21" t="s">
        <v>8037</v>
      </c>
      <c r="C2958" s="22" t="s">
        <v>31</v>
      </c>
      <c r="D2958" s="22" t="s">
        <v>8038</v>
      </c>
      <c r="E2958" s="9" t="s">
        <v>8503</v>
      </c>
      <c r="F2958" s="9">
        <v>4112009</v>
      </c>
      <c r="G2958" s="9" t="s">
        <v>8504</v>
      </c>
      <c r="H2958" s="9" t="s">
        <v>8505</v>
      </c>
      <c r="I2958" s="9">
        <v>1453.066</v>
      </c>
      <c r="J2958" s="9">
        <v>35192</v>
      </c>
      <c r="K2958" s="9">
        <v>22.44</v>
      </c>
      <c r="L2958" s="9">
        <v>98</v>
      </c>
      <c r="M2958" s="9">
        <v>0.74299999999999999</v>
      </c>
      <c r="N2958" s="9">
        <v>3.77</v>
      </c>
      <c r="O2958" s="9">
        <v>101707.18291</v>
      </c>
      <c r="P2958" s="9">
        <v>89723.918470000004</v>
      </c>
      <c r="Q2958" s="9">
        <v>40432.400000000001</v>
      </c>
      <c r="R2958" s="12">
        <f>J2958*VLOOKUP(C2958,'Projeto Básico'!A:F,6,FALSE)</f>
        <v>82.422129406688541</v>
      </c>
    </row>
    <row r="2959" spans="1:18">
      <c r="A2959" t="str">
        <f t="shared" si="46"/>
        <v>Jandaia do SulPR</v>
      </c>
      <c r="B2959" s="21" t="s">
        <v>8037</v>
      </c>
      <c r="C2959" s="22" t="s">
        <v>31</v>
      </c>
      <c r="D2959" s="22" t="s">
        <v>8038</v>
      </c>
      <c r="E2959" s="9" t="s">
        <v>8506</v>
      </c>
      <c r="F2959" s="9">
        <v>4112108</v>
      </c>
      <c r="G2959" s="9" t="s">
        <v>8507</v>
      </c>
      <c r="H2959" s="9" t="s">
        <v>8508</v>
      </c>
      <c r="I2959" s="9">
        <v>187.6</v>
      </c>
      <c r="J2959" s="9">
        <v>21281</v>
      </c>
      <c r="K2959" s="9">
        <v>108.04</v>
      </c>
      <c r="L2959" s="9">
        <v>99.2</v>
      </c>
      <c r="M2959" s="9">
        <v>0.747</v>
      </c>
      <c r="N2959" s="9">
        <v>8.51</v>
      </c>
      <c r="O2959" s="9">
        <v>61490.155839999999</v>
      </c>
      <c r="P2959" s="9">
        <v>52660.840949999998</v>
      </c>
      <c r="Q2959" s="9">
        <v>36093.769999999997</v>
      </c>
      <c r="R2959" s="12">
        <f>J2959*VLOOKUP(C2959,'Projeto Básico'!A:F,6,FALSE)</f>
        <v>49.841592859278784</v>
      </c>
    </row>
    <row r="2960" spans="1:18">
      <c r="A2960" t="str">
        <f t="shared" si="46"/>
        <v>JaniópolisPR</v>
      </c>
      <c r="B2960" s="21" t="s">
        <v>8037</v>
      </c>
      <c r="C2960" s="22" t="s">
        <v>31</v>
      </c>
      <c r="D2960" s="22" t="s">
        <v>8038</v>
      </c>
      <c r="E2960" s="9" t="s">
        <v>8509</v>
      </c>
      <c r="F2960" s="9">
        <v>4112207</v>
      </c>
      <c r="G2960" s="9" t="s">
        <v>8510</v>
      </c>
      <c r="H2960" s="9" t="s">
        <v>8511</v>
      </c>
      <c r="I2960" s="9">
        <v>335.65</v>
      </c>
      <c r="J2960" s="9">
        <v>4948</v>
      </c>
      <c r="K2960" s="9">
        <v>19.46</v>
      </c>
      <c r="L2960" s="9">
        <v>99</v>
      </c>
      <c r="M2960" s="9">
        <v>0.69599999999999995</v>
      </c>
      <c r="N2960" s="9" t="s">
        <v>151</v>
      </c>
      <c r="O2960" s="9">
        <v>23256.746889999999</v>
      </c>
      <c r="P2960" s="9">
        <v>18528.572270000001</v>
      </c>
      <c r="Q2960" s="9">
        <v>49129.26</v>
      </c>
      <c r="R2960" s="12">
        <f>J2960*VLOOKUP(C2960,'Projeto Básico'!A:F,6,FALSE)</f>
        <v>11.588562636516677</v>
      </c>
    </row>
    <row r="2961" spans="1:18">
      <c r="A2961" t="str">
        <f t="shared" si="46"/>
        <v>JapiraPR</v>
      </c>
      <c r="B2961" s="21" t="s">
        <v>8037</v>
      </c>
      <c r="C2961" s="22" t="s">
        <v>31</v>
      </c>
      <c r="D2961" s="22" t="s">
        <v>8038</v>
      </c>
      <c r="E2961" s="9" t="s">
        <v>8512</v>
      </c>
      <c r="F2961" s="9">
        <v>4112306</v>
      </c>
      <c r="G2961" s="9" t="s">
        <v>8513</v>
      </c>
      <c r="H2961" s="9" t="s">
        <v>8514</v>
      </c>
      <c r="I2961" s="9">
        <v>187.80199999999999</v>
      </c>
      <c r="J2961" s="9">
        <v>4929</v>
      </c>
      <c r="K2961" s="9">
        <v>26.04</v>
      </c>
      <c r="L2961" s="9">
        <v>98.3</v>
      </c>
      <c r="M2961" s="9">
        <v>0.69599999999999995</v>
      </c>
      <c r="N2961" s="9">
        <v>36.36</v>
      </c>
      <c r="O2961" s="9">
        <v>18509.250619999999</v>
      </c>
      <c r="P2961" s="9">
        <v>16805.052070000002</v>
      </c>
      <c r="Q2961" s="9">
        <v>23778</v>
      </c>
      <c r="R2961" s="12">
        <f>J2961*VLOOKUP(C2961,'Projeto Básico'!A:F,6,FALSE)</f>
        <v>11.544063305454872</v>
      </c>
    </row>
    <row r="2962" spans="1:18">
      <c r="A2962" t="str">
        <f t="shared" si="46"/>
        <v>JapuráPR</v>
      </c>
      <c r="B2962" s="21" t="s">
        <v>8037</v>
      </c>
      <c r="C2962" s="22" t="s">
        <v>31</v>
      </c>
      <c r="D2962" s="22" t="s">
        <v>8038</v>
      </c>
      <c r="E2962" s="9" t="s">
        <v>582</v>
      </c>
      <c r="F2962" s="9">
        <v>4112405</v>
      </c>
      <c r="G2962" s="9" t="s">
        <v>583</v>
      </c>
      <c r="H2962" s="9" t="s">
        <v>8515</v>
      </c>
      <c r="I2962" s="9">
        <v>165.185</v>
      </c>
      <c r="J2962" s="9">
        <v>9573</v>
      </c>
      <c r="K2962" s="9">
        <v>51.75</v>
      </c>
      <c r="L2962" s="9">
        <v>98.4</v>
      </c>
      <c r="M2962" s="9">
        <v>0.71199999999999997</v>
      </c>
      <c r="N2962" s="9">
        <v>21.74</v>
      </c>
      <c r="O2962" s="9">
        <v>36890.66014</v>
      </c>
      <c r="P2962" s="9">
        <v>32486.823850000001</v>
      </c>
      <c r="Q2962" s="9">
        <v>32919.449999999997</v>
      </c>
      <c r="R2962" s="12">
        <f>J2962*VLOOKUP(C2962,'Projeto Básico'!A:F,6,FALSE)</f>
        <v>22.42063664498265</v>
      </c>
    </row>
    <row r="2963" spans="1:18">
      <c r="A2963" t="str">
        <f t="shared" si="46"/>
        <v>Jardim AlegrePR</v>
      </c>
      <c r="B2963" s="21" t="s">
        <v>8037</v>
      </c>
      <c r="C2963" s="22" t="s">
        <v>31</v>
      </c>
      <c r="D2963" s="22" t="s">
        <v>8038</v>
      </c>
      <c r="E2963" s="9" t="s">
        <v>8516</v>
      </c>
      <c r="F2963" s="9">
        <v>4112504</v>
      </c>
      <c r="G2963" s="9" t="s">
        <v>8517</v>
      </c>
      <c r="H2963" s="9" t="s">
        <v>8518</v>
      </c>
      <c r="I2963" s="9">
        <v>413.38600000000002</v>
      </c>
      <c r="J2963" s="9">
        <v>11067</v>
      </c>
      <c r="K2963" s="9">
        <v>30.39</v>
      </c>
      <c r="L2963" s="9">
        <v>98.1</v>
      </c>
      <c r="M2963" s="9">
        <v>0.68899999999999995</v>
      </c>
      <c r="N2963" s="9">
        <v>7.41</v>
      </c>
      <c r="O2963" s="9">
        <v>35235.56798</v>
      </c>
      <c r="P2963" s="9">
        <v>29567.08901</v>
      </c>
      <c r="Q2963" s="9">
        <v>28862.02</v>
      </c>
      <c r="R2963" s="12">
        <f>J2963*VLOOKUP(C2963,'Projeto Básico'!A:F,6,FALSE)</f>
        <v>25.919689308474148</v>
      </c>
    </row>
    <row r="2964" spans="1:18">
      <c r="A2964" t="str">
        <f t="shared" si="46"/>
        <v>Jardim OlindaPR</v>
      </c>
      <c r="B2964" s="21" t="s">
        <v>8037</v>
      </c>
      <c r="C2964" s="22" t="s">
        <v>31</v>
      </c>
      <c r="D2964" s="22" t="s">
        <v>8038</v>
      </c>
      <c r="E2964" s="9" t="s">
        <v>8519</v>
      </c>
      <c r="F2964" s="9">
        <v>4112603</v>
      </c>
      <c r="G2964" s="9" t="s">
        <v>8520</v>
      </c>
      <c r="H2964" s="9" t="s">
        <v>8521</v>
      </c>
      <c r="I2964" s="9">
        <v>128.51499999999999</v>
      </c>
      <c r="J2964" s="9">
        <v>1309</v>
      </c>
      <c r="K2964" s="9">
        <v>10.96</v>
      </c>
      <c r="L2964" s="9">
        <v>97.5</v>
      </c>
      <c r="M2964" s="9">
        <v>0.68200000000000005</v>
      </c>
      <c r="N2964" s="9" t="s">
        <v>151</v>
      </c>
      <c r="O2964" s="9">
        <v>15444.02901</v>
      </c>
      <c r="P2964" s="9">
        <v>12418.31194</v>
      </c>
      <c r="Q2964" s="9">
        <v>34983.339999999997</v>
      </c>
      <c r="R2964" s="12">
        <f>J2964*VLOOKUP(C2964,'Projeto Básico'!A:F,6,FALSE)</f>
        <v>3.0657697031528559</v>
      </c>
    </row>
    <row r="2965" spans="1:18">
      <c r="A2965" t="str">
        <f t="shared" si="46"/>
        <v>JataizinhoPR</v>
      </c>
      <c r="B2965" s="21" t="s">
        <v>8037</v>
      </c>
      <c r="C2965" s="22" t="s">
        <v>31</v>
      </c>
      <c r="D2965" s="22" t="s">
        <v>8038</v>
      </c>
      <c r="E2965" s="9" t="s">
        <v>8522</v>
      </c>
      <c r="F2965" s="9">
        <v>4112702</v>
      </c>
      <c r="G2965" s="9" t="s">
        <v>8523</v>
      </c>
      <c r="H2965" s="9" t="s">
        <v>8524</v>
      </c>
      <c r="I2965" s="9">
        <v>159.178</v>
      </c>
      <c r="J2965" s="9">
        <v>12687</v>
      </c>
      <c r="K2965" s="9">
        <v>74.599999999999994</v>
      </c>
      <c r="L2965" s="9">
        <v>97.9</v>
      </c>
      <c r="M2965" s="9">
        <v>0.68700000000000006</v>
      </c>
      <c r="N2965" s="9">
        <v>18.87</v>
      </c>
      <c r="O2965" s="9">
        <v>2822950.3060699999</v>
      </c>
      <c r="P2965" s="9">
        <v>25262.396939999999</v>
      </c>
      <c r="Q2965" s="9">
        <v>19544.75</v>
      </c>
      <c r="R2965" s="12">
        <f>J2965*VLOOKUP(C2965,'Projeto Básico'!A:F,6,FALSE)</f>
        <v>29.713842799007093</v>
      </c>
    </row>
    <row r="2966" spans="1:18">
      <c r="A2966" t="str">
        <f t="shared" si="46"/>
        <v>JesuítasPR</v>
      </c>
      <c r="B2966" s="21" t="s">
        <v>8037</v>
      </c>
      <c r="C2966" s="22" t="s">
        <v>31</v>
      </c>
      <c r="D2966" s="22" t="s">
        <v>8038</v>
      </c>
      <c r="E2966" s="9" t="s">
        <v>8525</v>
      </c>
      <c r="F2966" s="9">
        <v>4112751</v>
      </c>
      <c r="G2966" s="9" t="s">
        <v>8526</v>
      </c>
      <c r="H2966" s="9" t="s">
        <v>8527</v>
      </c>
      <c r="I2966" s="9">
        <v>247.49600000000001</v>
      </c>
      <c r="J2966" s="9">
        <v>8251</v>
      </c>
      <c r="K2966" s="9">
        <v>36.369999999999997</v>
      </c>
      <c r="L2966" s="9">
        <v>97.6</v>
      </c>
      <c r="M2966" s="9">
        <v>0.70499999999999996</v>
      </c>
      <c r="N2966" s="9">
        <v>9.6199999999999992</v>
      </c>
      <c r="O2966" s="9">
        <v>30215.112789999999</v>
      </c>
      <c r="P2966" s="9">
        <v>22231.054520000002</v>
      </c>
      <c r="Q2966" s="9">
        <v>46988.160000000003</v>
      </c>
      <c r="R2966" s="12">
        <f>J2966*VLOOKUP(C2966,'Projeto Básico'!A:F,6,FALSE)</f>
        <v>19.324420031103298</v>
      </c>
    </row>
    <row r="2967" spans="1:18">
      <c r="A2967" t="str">
        <f t="shared" si="46"/>
        <v>Joaquim TávoraPR</v>
      </c>
      <c r="B2967" s="21" t="s">
        <v>8037</v>
      </c>
      <c r="C2967" s="22" t="s">
        <v>31</v>
      </c>
      <c r="D2967" s="22" t="s">
        <v>8038</v>
      </c>
      <c r="E2967" s="9" t="s">
        <v>8528</v>
      </c>
      <c r="F2967" s="9">
        <v>4112801</v>
      </c>
      <c r="G2967" s="9" t="s">
        <v>7706</v>
      </c>
      <c r="H2967" s="9" t="s">
        <v>8529</v>
      </c>
      <c r="I2967" s="9">
        <v>289.173</v>
      </c>
      <c r="J2967" s="9">
        <v>12108</v>
      </c>
      <c r="K2967" s="9">
        <v>37.130000000000003</v>
      </c>
      <c r="L2967" s="9">
        <v>97.4</v>
      </c>
      <c r="M2967" s="9">
        <v>0.7</v>
      </c>
      <c r="N2967" s="9">
        <v>17.440000000000001</v>
      </c>
      <c r="O2967" s="9">
        <v>39646.083059999997</v>
      </c>
      <c r="P2967" s="9">
        <v>32178.598580000002</v>
      </c>
      <c r="Q2967" s="9">
        <v>54389.11</v>
      </c>
      <c r="R2967" s="12">
        <f>J2967*VLOOKUP(C2967,'Projeto Básico'!A:F,6,FALSE)</f>
        <v>28.357784236649948</v>
      </c>
    </row>
    <row r="2968" spans="1:18">
      <c r="A2968" t="str">
        <f t="shared" si="46"/>
        <v>Jundiaí do SulPR</v>
      </c>
      <c r="B2968" s="21" t="s">
        <v>8037</v>
      </c>
      <c r="C2968" s="22" t="s">
        <v>31</v>
      </c>
      <c r="D2968" s="22" t="s">
        <v>8038</v>
      </c>
      <c r="E2968" s="9" t="s">
        <v>8530</v>
      </c>
      <c r="F2968" s="9">
        <v>4112900</v>
      </c>
      <c r="G2968" s="9" t="s">
        <v>8531</v>
      </c>
      <c r="H2968" s="9" t="s">
        <v>8532</v>
      </c>
      <c r="I2968" s="9">
        <v>320.81599999999997</v>
      </c>
      <c r="J2968" s="9">
        <v>3248</v>
      </c>
      <c r="K2968" s="9">
        <v>10.7</v>
      </c>
      <c r="L2968" s="9">
        <v>99</v>
      </c>
      <c r="M2968" s="9">
        <v>0.68799999999999994</v>
      </c>
      <c r="N2968" s="9">
        <v>23.26</v>
      </c>
      <c r="O2968" s="9">
        <v>14934.895210000001</v>
      </c>
      <c r="P2968" s="9">
        <v>12120.17231</v>
      </c>
      <c r="Q2968" s="9">
        <v>35050.43</v>
      </c>
      <c r="R2968" s="12">
        <f>J2968*VLOOKUP(C2968,'Projeto Básico'!A:F,6,FALSE)</f>
        <v>7.6070435415129687</v>
      </c>
    </row>
    <row r="2969" spans="1:18">
      <c r="A2969" t="str">
        <f t="shared" si="46"/>
        <v>JurandaPR</v>
      </c>
      <c r="B2969" s="21" t="s">
        <v>8037</v>
      </c>
      <c r="C2969" s="22" t="s">
        <v>31</v>
      </c>
      <c r="D2969" s="22" t="s">
        <v>8038</v>
      </c>
      <c r="E2969" s="9" t="s">
        <v>8533</v>
      </c>
      <c r="F2969" s="9">
        <v>4112959</v>
      </c>
      <c r="G2969" s="9" t="s">
        <v>8534</v>
      </c>
      <c r="H2969" s="9" t="s">
        <v>8535</v>
      </c>
      <c r="I2969" s="9">
        <v>354.36399999999998</v>
      </c>
      <c r="J2969" s="9">
        <v>7244</v>
      </c>
      <c r="K2969" s="9">
        <v>21.85</v>
      </c>
      <c r="L2969" s="9">
        <v>98.2</v>
      </c>
      <c r="M2969" s="9">
        <v>0.70799999999999996</v>
      </c>
      <c r="N2969" s="9" t="s">
        <v>151</v>
      </c>
      <c r="O2969" s="9">
        <v>29497.290919999999</v>
      </c>
      <c r="P2969" s="9">
        <v>23482.584459999998</v>
      </c>
      <c r="Q2969" s="9">
        <v>54991.35</v>
      </c>
      <c r="R2969" s="12">
        <f>J2969*VLOOKUP(C2969,'Projeto Básico'!A:F,6,FALSE)</f>
        <v>16.965955484827571</v>
      </c>
    </row>
    <row r="2970" spans="1:18">
      <c r="A2970" t="str">
        <f t="shared" si="46"/>
        <v>JussaraPR</v>
      </c>
      <c r="B2970" s="21" t="s">
        <v>8037</v>
      </c>
      <c r="C2970" s="22" t="s">
        <v>31</v>
      </c>
      <c r="D2970" s="22" t="s">
        <v>8038</v>
      </c>
      <c r="E2970" s="9" t="s">
        <v>1329</v>
      </c>
      <c r="F2970" s="9">
        <v>4113007</v>
      </c>
      <c r="G2970" s="9" t="s">
        <v>1330</v>
      </c>
      <c r="H2970" s="9" t="s">
        <v>8536</v>
      </c>
      <c r="I2970" s="9">
        <v>210.869</v>
      </c>
      <c r="J2970" s="9">
        <v>7069</v>
      </c>
      <c r="K2970" s="9">
        <v>31.35</v>
      </c>
      <c r="L2970" s="9">
        <v>97</v>
      </c>
      <c r="M2970" s="9">
        <v>0.71799999999999997</v>
      </c>
      <c r="N2970" s="9" t="s">
        <v>151</v>
      </c>
      <c r="O2970" s="9">
        <v>35130.239220000003</v>
      </c>
      <c r="P2970" s="9">
        <v>28349.986400000002</v>
      </c>
      <c r="Q2970" s="9">
        <v>52739.7</v>
      </c>
      <c r="R2970" s="12">
        <f>J2970*VLOOKUP(C2970,'Projeto Básico'!A:F,6,FALSE)</f>
        <v>16.556093225047775</v>
      </c>
    </row>
    <row r="2971" spans="1:18">
      <c r="A2971" t="str">
        <f t="shared" si="46"/>
        <v>KaloréPR</v>
      </c>
      <c r="B2971" s="21" t="s">
        <v>8037</v>
      </c>
      <c r="C2971" s="22" t="s">
        <v>31</v>
      </c>
      <c r="D2971" s="22" t="s">
        <v>8038</v>
      </c>
      <c r="E2971" s="9" t="s">
        <v>8537</v>
      </c>
      <c r="F2971" s="9">
        <v>4113106</v>
      </c>
      <c r="G2971" s="9" t="s">
        <v>8538</v>
      </c>
      <c r="H2971" s="9" t="s">
        <v>8539</v>
      </c>
      <c r="I2971" s="9">
        <v>193.29900000000001</v>
      </c>
      <c r="J2971" s="9">
        <v>3996</v>
      </c>
      <c r="K2971" s="9">
        <v>23.31</v>
      </c>
      <c r="L2971" s="9">
        <v>95.9</v>
      </c>
      <c r="M2971" s="9">
        <v>0.72099999999999997</v>
      </c>
      <c r="N2971" s="9">
        <v>20</v>
      </c>
      <c r="O2971" s="9">
        <v>20449.515060000002</v>
      </c>
      <c r="P2971" s="9">
        <v>17856.790840000001</v>
      </c>
      <c r="Q2971" s="9">
        <v>36042.519999999997</v>
      </c>
      <c r="R2971" s="12">
        <f>J2971*VLOOKUP(C2971,'Projeto Básico'!A:F,6,FALSE)</f>
        <v>9.3589119433146006</v>
      </c>
    </row>
    <row r="2972" spans="1:18">
      <c r="A2972" t="str">
        <f t="shared" si="46"/>
        <v>LapaPR</v>
      </c>
      <c r="B2972" s="21" t="s">
        <v>8037</v>
      </c>
      <c r="C2972" s="22" t="s">
        <v>31</v>
      </c>
      <c r="D2972" s="22" t="s">
        <v>8038</v>
      </c>
      <c r="E2972" s="9" t="s">
        <v>8540</v>
      </c>
      <c r="F2972" s="9">
        <v>4113205</v>
      </c>
      <c r="G2972" s="9" t="s">
        <v>8541</v>
      </c>
      <c r="H2972" s="9" t="s">
        <v>8542</v>
      </c>
      <c r="I2972" s="9">
        <v>2093.8589999999999</v>
      </c>
      <c r="J2972" s="9">
        <v>48651</v>
      </c>
      <c r="K2972" s="9">
        <v>21.46</v>
      </c>
      <c r="L2972" s="9">
        <v>98.8</v>
      </c>
      <c r="M2972" s="9">
        <v>0.70599999999999996</v>
      </c>
      <c r="N2972" s="9">
        <v>14.84</v>
      </c>
      <c r="O2972" s="9">
        <v>152038.31599999999</v>
      </c>
      <c r="P2972" s="9">
        <v>127433.96911999999</v>
      </c>
      <c r="Q2972" s="9">
        <v>41860.5</v>
      </c>
      <c r="R2972" s="12">
        <f>J2972*VLOOKUP(C2972,'Projeto Básico'!A:F,6,FALSE)</f>
        <v>113.9440502888385</v>
      </c>
    </row>
    <row r="2973" spans="1:18">
      <c r="A2973" t="str">
        <f t="shared" si="46"/>
        <v>LaranjalPR</v>
      </c>
      <c r="B2973" s="21" t="s">
        <v>8037</v>
      </c>
      <c r="C2973" s="22" t="s">
        <v>31</v>
      </c>
      <c r="D2973" s="22" t="s">
        <v>8038</v>
      </c>
      <c r="E2973" s="9" t="s">
        <v>5875</v>
      </c>
      <c r="F2973" s="9">
        <v>4113254</v>
      </c>
      <c r="G2973" s="9" t="s">
        <v>8543</v>
      </c>
      <c r="H2973" s="9" t="s">
        <v>8544</v>
      </c>
      <c r="I2973" s="9">
        <v>559.43899999999996</v>
      </c>
      <c r="J2973" s="9">
        <v>5719</v>
      </c>
      <c r="K2973" s="9">
        <v>11.37</v>
      </c>
      <c r="L2973" s="9">
        <v>97.2</v>
      </c>
      <c r="M2973" s="9">
        <v>0.58499999999999996</v>
      </c>
      <c r="N2973" s="9">
        <v>10.87</v>
      </c>
      <c r="O2973" s="9">
        <v>25137.731769999999</v>
      </c>
      <c r="P2973" s="9">
        <v>18358.346870000001</v>
      </c>
      <c r="Q2973" s="9">
        <v>17442.39</v>
      </c>
      <c r="R2973" s="12">
        <f>J2973*VLOOKUP(C2973,'Projeto Básico'!A:F,6,FALSE)</f>
        <v>13.394298649603654</v>
      </c>
    </row>
    <row r="2974" spans="1:18">
      <c r="A2974" t="str">
        <f t="shared" si="46"/>
        <v>Laranjeiras do SulPR</v>
      </c>
      <c r="B2974" s="21" t="s">
        <v>8037</v>
      </c>
      <c r="C2974" s="22" t="s">
        <v>31</v>
      </c>
      <c r="D2974" s="22" t="s">
        <v>8038</v>
      </c>
      <c r="E2974" s="9" t="s">
        <v>8545</v>
      </c>
      <c r="F2974" s="9">
        <v>4113304</v>
      </c>
      <c r="G2974" s="9" t="s">
        <v>8546</v>
      </c>
      <c r="H2974" s="9" t="s">
        <v>8547</v>
      </c>
      <c r="I2974" s="9">
        <v>667.81200000000001</v>
      </c>
      <c r="J2974" s="9">
        <v>32167</v>
      </c>
      <c r="K2974" s="9">
        <v>45.79</v>
      </c>
      <c r="L2974" s="9">
        <v>96.3</v>
      </c>
      <c r="M2974" s="9">
        <v>0.70599999999999996</v>
      </c>
      <c r="N2974" s="9">
        <v>12.22</v>
      </c>
      <c r="O2974" s="9">
        <v>90216.470839999994</v>
      </c>
      <c r="P2974" s="9">
        <v>75216.020560000004</v>
      </c>
      <c r="Q2974" s="9">
        <v>27657.7</v>
      </c>
      <c r="R2974" s="12">
        <f>J2974*VLOOKUP(C2974,'Projeto Básico'!A:F,6,FALSE)</f>
        <v>75.337367487637835</v>
      </c>
    </row>
    <row r="2975" spans="1:18">
      <c r="A2975" t="str">
        <f t="shared" si="46"/>
        <v>LeópolisPR</v>
      </c>
      <c r="B2975" s="21" t="s">
        <v>8037</v>
      </c>
      <c r="C2975" s="22" t="s">
        <v>31</v>
      </c>
      <c r="D2975" s="22" t="s">
        <v>8038</v>
      </c>
      <c r="E2975" s="9" t="s">
        <v>8548</v>
      </c>
      <c r="F2975" s="9">
        <v>4113403</v>
      </c>
      <c r="G2975" s="9" t="s">
        <v>8549</v>
      </c>
      <c r="H2975" s="9" t="s">
        <v>8550</v>
      </c>
      <c r="I2975" s="9">
        <v>344.91800000000001</v>
      </c>
      <c r="J2975" s="9">
        <v>3896</v>
      </c>
      <c r="K2975" s="9">
        <v>12.02</v>
      </c>
      <c r="L2975" s="9">
        <v>98.8</v>
      </c>
      <c r="M2975" s="9">
        <v>0.70699999999999996</v>
      </c>
      <c r="N2975" s="9">
        <v>46.51</v>
      </c>
      <c r="O2975" s="9">
        <v>20945.912649999998</v>
      </c>
      <c r="P2975" s="9">
        <v>16968.230609999999</v>
      </c>
      <c r="Q2975" s="9">
        <v>47861.74</v>
      </c>
      <c r="R2975" s="12">
        <f>J2975*VLOOKUP(C2975,'Projeto Básico'!A:F,6,FALSE)</f>
        <v>9.1247049377261469</v>
      </c>
    </row>
    <row r="2976" spans="1:18">
      <c r="A2976" t="str">
        <f t="shared" si="46"/>
        <v>LidianópolisPR</v>
      </c>
      <c r="B2976" s="21" t="s">
        <v>8037</v>
      </c>
      <c r="C2976" s="22" t="s">
        <v>31</v>
      </c>
      <c r="D2976" s="22" t="s">
        <v>8038</v>
      </c>
      <c r="E2976" s="9" t="s">
        <v>8551</v>
      </c>
      <c r="F2976" s="9">
        <v>4113429</v>
      </c>
      <c r="G2976" s="9" t="s">
        <v>8552</v>
      </c>
      <c r="H2976" s="9" t="s">
        <v>8553</v>
      </c>
      <c r="I2976" s="9">
        <v>151.45599999999999</v>
      </c>
      <c r="J2976" s="9">
        <v>3155</v>
      </c>
      <c r="K2976" s="9">
        <v>25.04</v>
      </c>
      <c r="L2976" s="9">
        <v>99.4</v>
      </c>
      <c r="M2976" s="9">
        <v>0.68</v>
      </c>
      <c r="N2976" s="9" t="s">
        <v>151</v>
      </c>
      <c r="O2976" s="9">
        <v>16780.890200000002</v>
      </c>
      <c r="P2976" s="9">
        <v>13928.82482</v>
      </c>
      <c r="Q2976" s="9">
        <v>34820.410000000003</v>
      </c>
      <c r="R2976" s="12">
        <f>J2976*VLOOKUP(C2976,'Projeto Básico'!A:F,6,FALSE)</f>
        <v>7.3892310263157075</v>
      </c>
    </row>
    <row r="2977" spans="1:18">
      <c r="A2977" t="str">
        <f t="shared" si="46"/>
        <v>LindoestePR</v>
      </c>
      <c r="B2977" s="21" t="s">
        <v>8037</v>
      </c>
      <c r="C2977" s="22" t="s">
        <v>31</v>
      </c>
      <c r="D2977" s="22" t="s">
        <v>8038</v>
      </c>
      <c r="E2977" s="9" t="s">
        <v>8554</v>
      </c>
      <c r="F2977" s="9">
        <v>4113452</v>
      </c>
      <c r="G2977" s="9" t="s">
        <v>8555</v>
      </c>
      <c r="H2977" s="9" t="s">
        <v>8556</v>
      </c>
      <c r="I2977" s="9">
        <v>347.09300000000002</v>
      </c>
      <c r="J2977" s="9">
        <v>4488</v>
      </c>
      <c r="K2977" s="9">
        <v>14.84</v>
      </c>
      <c r="L2977" s="9">
        <v>98.9</v>
      </c>
      <c r="M2977" s="9">
        <v>0.66600000000000004</v>
      </c>
      <c r="N2977" s="9">
        <v>31.25</v>
      </c>
      <c r="O2977" s="9">
        <v>23625.506099999999</v>
      </c>
      <c r="P2977" s="9">
        <v>20271.97637</v>
      </c>
      <c r="Q2977" s="9">
        <v>40661.730000000003</v>
      </c>
      <c r="R2977" s="12">
        <f>J2977*VLOOKUP(C2977,'Projeto Básico'!A:F,6,FALSE)</f>
        <v>10.511210410809792</v>
      </c>
    </row>
    <row r="2978" spans="1:18">
      <c r="A2978" t="str">
        <f t="shared" si="46"/>
        <v>LoandaPR</v>
      </c>
      <c r="B2978" s="21" t="s">
        <v>8037</v>
      </c>
      <c r="C2978" s="22" t="s">
        <v>31</v>
      </c>
      <c r="D2978" s="22" t="s">
        <v>8038</v>
      </c>
      <c r="E2978" s="9" t="s">
        <v>8557</v>
      </c>
      <c r="F2978" s="9">
        <v>4113502</v>
      </c>
      <c r="G2978" s="9" t="s">
        <v>8558</v>
      </c>
      <c r="H2978" s="9" t="s">
        <v>8559</v>
      </c>
      <c r="I2978" s="9">
        <v>722.49599999999998</v>
      </c>
      <c r="J2978" s="9">
        <v>23393</v>
      </c>
      <c r="K2978" s="9">
        <v>29.34</v>
      </c>
      <c r="L2978" s="9">
        <v>97.9</v>
      </c>
      <c r="M2978" s="9">
        <v>0.72499999999999998</v>
      </c>
      <c r="N2978" s="9">
        <v>3.1</v>
      </c>
      <c r="O2978" s="9">
        <v>70315.686350000004</v>
      </c>
      <c r="P2978" s="9">
        <v>56542.04393</v>
      </c>
      <c r="Q2978" s="9">
        <v>28257.95</v>
      </c>
      <c r="R2978" s="12">
        <f>J2978*VLOOKUP(C2978,'Projeto Básico'!A:F,6,FALSE)</f>
        <v>54.788044817306918</v>
      </c>
    </row>
    <row r="2979" spans="1:18">
      <c r="A2979" t="str">
        <f t="shared" si="46"/>
        <v>LobatoPR</v>
      </c>
      <c r="B2979" s="21" t="s">
        <v>8037</v>
      </c>
      <c r="C2979" s="22" t="s">
        <v>31</v>
      </c>
      <c r="D2979" s="22" t="s">
        <v>8038</v>
      </c>
      <c r="E2979" s="9" t="s">
        <v>8560</v>
      </c>
      <c r="F2979" s="9">
        <v>4113601</v>
      </c>
      <c r="G2979" s="9" t="s">
        <v>8561</v>
      </c>
      <c r="H2979" s="9" t="s">
        <v>8562</v>
      </c>
      <c r="I2979" s="9">
        <v>240.904</v>
      </c>
      <c r="J2979" s="9">
        <v>4850</v>
      </c>
      <c r="K2979" s="9">
        <v>18.27</v>
      </c>
      <c r="L2979" s="9">
        <v>98.8</v>
      </c>
      <c r="M2979" s="9">
        <v>0.74399999999999999</v>
      </c>
      <c r="N2979" s="9">
        <v>20.83</v>
      </c>
      <c r="O2979" s="9">
        <v>25303.003290000001</v>
      </c>
      <c r="P2979" s="9">
        <v>21942.495350000001</v>
      </c>
      <c r="Q2979" s="9">
        <v>46941.77</v>
      </c>
      <c r="R2979" s="12">
        <f>J2979*VLOOKUP(C2979,'Projeto Básico'!A:F,6,FALSE)</f>
        <v>11.359039771039994</v>
      </c>
    </row>
    <row r="2980" spans="1:18">
      <c r="A2980" t="str">
        <f t="shared" si="46"/>
        <v>LondrinaPR</v>
      </c>
      <c r="B2980" s="21" t="s">
        <v>8037</v>
      </c>
      <c r="C2980" s="22" t="s">
        <v>31</v>
      </c>
      <c r="D2980" s="22" t="s">
        <v>8038</v>
      </c>
      <c r="E2980" s="9" t="s">
        <v>8563</v>
      </c>
      <c r="F2980" s="9">
        <v>4113700</v>
      </c>
      <c r="G2980" s="9" t="s">
        <v>8564</v>
      </c>
      <c r="H2980" s="9" t="s">
        <v>8565</v>
      </c>
      <c r="I2980" s="9">
        <v>1652.569</v>
      </c>
      <c r="J2980" s="9">
        <v>580870</v>
      </c>
      <c r="K2980" s="9">
        <v>306.52</v>
      </c>
      <c r="L2980" s="9">
        <v>97.3</v>
      </c>
      <c r="M2980" s="9">
        <v>0.77800000000000002</v>
      </c>
      <c r="N2980" s="9">
        <v>11.84</v>
      </c>
      <c r="O2980" s="9">
        <v>1885135.8970699999</v>
      </c>
      <c r="P2980" s="9">
        <v>1810745.5818</v>
      </c>
      <c r="Q2980" s="9">
        <v>37766.29</v>
      </c>
      <c r="R2980" s="12">
        <f>J2980*VLOOKUP(C2980,'Projeto Básico'!A:F,6,FALSE)</f>
        <v>1360.4382333616497</v>
      </c>
    </row>
    <row r="2981" spans="1:18">
      <c r="A2981" t="str">
        <f t="shared" si="46"/>
        <v>LuizianaPR</v>
      </c>
      <c r="B2981" s="21" t="s">
        <v>8037</v>
      </c>
      <c r="C2981" s="22" t="s">
        <v>31</v>
      </c>
      <c r="D2981" s="22" t="s">
        <v>8038</v>
      </c>
      <c r="E2981" s="9" t="s">
        <v>8566</v>
      </c>
      <c r="F2981" s="9">
        <v>4113734</v>
      </c>
      <c r="G2981" s="9" t="s">
        <v>8567</v>
      </c>
      <c r="H2981" s="9" t="s">
        <v>8568</v>
      </c>
      <c r="I2981" s="9">
        <v>916.83900000000006</v>
      </c>
      <c r="J2981" s="9">
        <v>7217</v>
      </c>
      <c r="K2981" s="9">
        <v>8.0500000000000007</v>
      </c>
      <c r="L2981" s="9">
        <v>98.1</v>
      </c>
      <c r="M2981" s="9">
        <v>0.66800000000000004</v>
      </c>
      <c r="N2981" s="9" t="s">
        <v>151</v>
      </c>
      <c r="O2981" s="9">
        <v>34716.568639999998</v>
      </c>
      <c r="P2981" s="9">
        <v>28726.078750000001</v>
      </c>
      <c r="Q2981" s="9">
        <v>68992.36</v>
      </c>
      <c r="R2981" s="12">
        <f>J2981*VLOOKUP(C2981,'Projeto Básico'!A:F,6,FALSE)</f>
        <v>16.902719593318686</v>
      </c>
    </row>
    <row r="2982" spans="1:18">
      <c r="A2982" t="str">
        <f t="shared" si="46"/>
        <v>LunardelliPR</v>
      </c>
      <c r="B2982" s="21" t="s">
        <v>8037</v>
      </c>
      <c r="C2982" s="22" t="s">
        <v>31</v>
      </c>
      <c r="D2982" s="22" t="s">
        <v>8038</v>
      </c>
      <c r="E2982" s="9" t="s">
        <v>8569</v>
      </c>
      <c r="F2982" s="9">
        <v>4113759</v>
      </c>
      <c r="G2982" s="9" t="s">
        <v>8570</v>
      </c>
      <c r="H2982" s="9" t="s">
        <v>8571</v>
      </c>
      <c r="I2982" s="9">
        <v>199.21299999999999</v>
      </c>
      <c r="J2982" s="9">
        <v>4695</v>
      </c>
      <c r="K2982" s="9">
        <v>25.9</v>
      </c>
      <c r="L2982" s="9">
        <v>98.5</v>
      </c>
      <c r="M2982" s="9">
        <v>0.69</v>
      </c>
      <c r="N2982" s="9" t="s">
        <v>151</v>
      </c>
      <c r="O2982" s="9">
        <v>18659.4804</v>
      </c>
      <c r="P2982" s="9">
        <v>17288.279070000001</v>
      </c>
      <c r="Q2982" s="9">
        <v>24757.47</v>
      </c>
      <c r="R2982" s="12">
        <f>J2982*VLOOKUP(C2982,'Projeto Básico'!A:F,6,FALSE)</f>
        <v>10.99601891237789</v>
      </c>
    </row>
    <row r="2983" spans="1:18">
      <c r="A2983" t="str">
        <f t="shared" si="46"/>
        <v>LupionópolisPR</v>
      </c>
      <c r="B2983" s="21" t="s">
        <v>8037</v>
      </c>
      <c r="C2983" s="22" t="s">
        <v>31</v>
      </c>
      <c r="D2983" s="22" t="s">
        <v>8038</v>
      </c>
      <c r="E2983" s="9" t="s">
        <v>8572</v>
      </c>
      <c r="F2983" s="9">
        <v>4113809</v>
      </c>
      <c r="G2983" s="9" t="s">
        <v>8573</v>
      </c>
      <c r="H2983" s="9" t="s">
        <v>8574</v>
      </c>
      <c r="I2983" s="9">
        <v>121.066</v>
      </c>
      <c r="J2983" s="9">
        <v>4969</v>
      </c>
      <c r="K2983" s="9">
        <v>37.93</v>
      </c>
      <c r="L2983" s="9">
        <v>98.5</v>
      </c>
      <c r="M2983" s="9">
        <v>0.71</v>
      </c>
      <c r="N2983" s="9">
        <v>44.44</v>
      </c>
      <c r="O2983" s="9">
        <v>20395.761409999999</v>
      </c>
      <c r="P2983" s="9">
        <v>17185.46758</v>
      </c>
      <c r="Q2983" s="9">
        <v>25521.8</v>
      </c>
      <c r="R2983" s="12">
        <f>J2983*VLOOKUP(C2983,'Projeto Básico'!A:F,6,FALSE)</f>
        <v>11.637746107690253</v>
      </c>
    </row>
    <row r="2984" spans="1:18">
      <c r="A2984" t="str">
        <f t="shared" si="46"/>
        <v>MalletPR</v>
      </c>
      <c r="B2984" s="21" t="s">
        <v>8037</v>
      </c>
      <c r="C2984" s="22" t="s">
        <v>31</v>
      </c>
      <c r="D2984" s="22" t="s">
        <v>8038</v>
      </c>
      <c r="E2984" s="9" t="s">
        <v>8575</v>
      </c>
      <c r="F2984" s="9">
        <v>4113908</v>
      </c>
      <c r="G2984" s="9" t="s">
        <v>8576</v>
      </c>
      <c r="H2984" s="9" t="s">
        <v>8577</v>
      </c>
      <c r="I2984" s="9">
        <v>753.71299999999997</v>
      </c>
      <c r="J2984" s="9">
        <v>13697</v>
      </c>
      <c r="K2984" s="9">
        <v>17.940000000000001</v>
      </c>
      <c r="L2984" s="9">
        <v>98.5</v>
      </c>
      <c r="M2984" s="9">
        <v>0.70799999999999996</v>
      </c>
      <c r="N2984" s="9" t="s">
        <v>151</v>
      </c>
      <c r="O2984" s="9">
        <v>43637.897649999999</v>
      </c>
      <c r="P2984" s="9">
        <v>33377.375290000004</v>
      </c>
      <c r="Q2984" s="9">
        <v>50836.02</v>
      </c>
      <c r="R2984" s="12">
        <f>J2984*VLOOKUP(C2984,'Projeto Básico'!A:F,6,FALSE)</f>
        <v>32.079333555450475</v>
      </c>
    </row>
    <row r="2985" spans="1:18">
      <c r="A2985" t="str">
        <f t="shared" si="46"/>
        <v>MamborêPR</v>
      </c>
      <c r="B2985" s="21" t="s">
        <v>8037</v>
      </c>
      <c r="C2985" s="22" t="s">
        <v>31</v>
      </c>
      <c r="D2985" s="22" t="s">
        <v>8038</v>
      </c>
      <c r="E2985" s="9" t="s">
        <v>8578</v>
      </c>
      <c r="F2985" s="9">
        <v>4114005</v>
      </c>
      <c r="G2985" s="9" t="s">
        <v>8579</v>
      </c>
      <c r="H2985" s="9" t="s">
        <v>8580</v>
      </c>
      <c r="I2985" s="9">
        <v>788.06100000000004</v>
      </c>
      <c r="J2985" s="9">
        <v>12900</v>
      </c>
      <c r="K2985" s="9">
        <v>17.72</v>
      </c>
      <c r="L2985" s="9">
        <v>98.8</v>
      </c>
      <c r="M2985" s="9">
        <v>0.71899999999999997</v>
      </c>
      <c r="N2985" s="9" t="s">
        <v>151</v>
      </c>
      <c r="O2985" s="9">
        <v>53755.495190000001</v>
      </c>
      <c r="P2985" s="9">
        <v>44496.991520000003</v>
      </c>
      <c r="Q2985" s="9">
        <v>60487.18</v>
      </c>
      <c r="R2985" s="12">
        <f>J2985*VLOOKUP(C2985,'Projeto Básico'!A:F,6,FALSE)</f>
        <v>30.212703720910497</v>
      </c>
    </row>
    <row r="2986" spans="1:18">
      <c r="A2986" t="str">
        <f t="shared" si="46"/>
        <v>MandaguaçuPR</v>
      </c>
      <c r="B2986" s="21" t="s">
        <v>8037</v>
      </c>
      <c r="C2986" s="22" t="s">
        <v>31</v>
      </c>
      <c r="D2986" s="22" t="s">
        <v>8038</v>
      </c>
      <c r="E2986" s="9" t="s">
        <v>8581</v>
      </c>
      <c r="F2986" s="9">
        <v>4114104</v>
      </c>
      <c r="G2986" s="9" t="s">
        <v>8582</v>
      </c>
      <c r="H2986" s="9" t="s">
        <v>8583</v>
      </c>
      <c r="I2986" s="9">
        <v>294.01900000000001</v>
      </c>
      <c r="J2986" s="9">
        <v>23373</v>
      </c>
      <c r="K2986" s="9">
        <v>67.28</v>
      </c>
      <c r="L2986" s="9">
        <v>96.8</v>
      </c>
      <c r="M2986" s="9">
        <v>0.71799999999999997</v>
      </c>
      <c r="N2986" s="9">
        <v>9.4600000000000009</v>
      </c>
      <c r="O2986" s="9">
        <v>70597.343850000005</v>
      </c>
      <c r="P2986" s="9">
        <v>58797.782220000001</v>
      </c>
      <c r="Q2986" s="9">
        <v>26700.35</v>
      </c>
      <c r="R2986" s="12">
        <f>J2986*VLOOKUP(C2986,'Projeto Básico'!A:F,6,FALSE)</f>
        <v>54.741203416189229</v>
      </c>
    </row>
    <row r="2987" spans="1:18">
      <c r="A2987" t="str">
        <f t="shared" si="46"/>
        <v>MandaguariPR</v>
      </c>
      <c r="B2987" s="21" t="s">
        <v>8037</v>
      </c>
      <c r="C2987" s="22" t="s">
        <v>31</v>
      </c>
      <c r="D2987" s="22" t="s">
        <v>8038</v>
      </c>
      <c r="E2987" s="9" t="s">
        <v>8584</v>
      </c>
      <c r="F2987" s="9">
        <v>4114203</v>
      </c>
      <c r="G2987" s="9" t="s">
        <v>8585</v>
      </c>
      <c r="H2987" s="9" t="s">
        <v>8586</v>
      </c>
      <c r="I2987" s="9">
        <v>335.81400000000002</v>
      </c>
      <c r="J2987" s="9">
        <v>34628</v>
      </c>
      <c r="K2987" s="9">
        <v>97.25</v>
      </c>
      <c r="L2987" s="9">
        <v>98.7</v>
      </c>
      <c r="M2987" s="9">
        <v>0.751</v>
      </c>
      <c r="N2987" s="9">
        <v>12.22</v>
      </c>
      <c r="O2987" s="9">
        <v>102767.67968</v>
      </c>
      <c r="P2987" s="9">
        <v>88203.49454</v>
      </c>
      <c r="Q2987" s="9">
        <v>48890.1</v>
      </c>
      <c r="R2987" s="12">
        <f>J2987*VLOOKUP(C2987,'Projeto Básico'!A:F,6,FALSE)</f>
        <v>81.101201895169666</v>
      </c>
    </row>
    <row r="2988" spans="1:18">
      <c r="A2988" t="str">
        <f t="shared" si="46"/>
        <v>MandiritubaPR</v>
      </c>
      <c r="B2988" s="21" t="s">
        <v>8037</v>
      </c>
      <c r="C2988" s="22" t="s">
        <v>31</v>
      </c>
      <c r="D2988" s="22" t="s">
        <v>8038</v>
      </c>
      <c r="E2988" s="9" t="s">
        <v>8587</v>
      </c>
      <c r="F2988" s="9">
        <v>4114302</v>
      </c>
      <c r="G2988" s="9" t="s">
        <v>8588</v>
      </c>
      <c r="H2988" s="9" t="s">
        <v>8589</v>
      </c>
      <c r="I2988" s="9">
        <v>379.17899999999997</v>
      </c>
      <c r="J2988" s="9">
        <v>27750</v>
      </c>
      <c r="K2988" s="9">
        <v>58.6</v>
      </c>
      <c r="L2988" s="9">
        <v>94.7</v>
      </c>
      <c r="M2988" s="9">
        <v>0.65500000000000003</v>
      </c>
      <c r="N2988" s="9">
        <v>11.8</v>
      </c>
      <c r="O2988" s="9">
        <v>68008.579660000003</v>
      </c>
      <c r="P2988" s="9">
        <v>60168.278079999996</v>
      </c>
      <c r="Q2988" s="9">
        <v>22257.63</v>
      </c>
      <c r="R2988" s="12">
        <f>J2988*VLOOKUP(C2988,'Projeto Básico'!A:F,6,FALSE)</f>
        <v>64.992444050795839</v>
      </c>
    </row>
    <row r="2989" spans="1:18">
      <c r="A2989" t="str">
        <f t="shared" si="46"/>
        <v>ManfrinópolisPR</v>
      </c>
      <c r="B2989" s="21" t="s">
        <v>8037</v>
      </c>
      <c r="C2989" s="22" t="s">
        <v>31</v>
      </c>
      <c r="D2989" s="22" t="s">
        <v>8038</v>
      </c>
      <c r="E2989" s="9" t="s">
        <v>8590</v>
      </c>
      <c r="F2989" s="9">
        <v>4114351</v>
      </c>
      <c r="G2989" s="9" t="s">
        <v>8591</v>
      </c>
      <c r="H2989" s="9" t="s">
        <v>8592</v>
      </c>
      <c r="I2989" s="9">
        <v>216.41499999999999</v>
      </c>
      <c r="J2989" s="9">
        <v>2442</v>
      </c>
      <c r="K2989" s="9">
        <v>14.45</v>
      </c>
      <c r="L2989" s="9">
        <v>98.3</v>
      </c>
      <c r="M2989" s="9">
        <v>0.64500000000000002</v>
      </c>
      <c r="N2989" s="9" t="s">
        <v>151</v>
      </c>
      <c r="O2989" s="9">
        <v>17085.544849999998</v>
      </c>
      <c r="P2989" s="9">
        <v>14034.69356</v>
      </c>
      <c r="Q2989" s="9">
        <v>29008.94</v>
      </c>
      <c r="R2989" s="12">
        <f>J2989*VLOOKUP(C2989,'Projeto Básico'!A:F,6,FALSE)</f>
        <v>5.7193350764700339</v>
      </c>
    </row>
    <row r="2990" spans="1:18">
      <c r="A2990" t="str">
        <f t="shared" si="46"/>
        <v>MangueirinhaPR</v>
      </c>
      <c r="B2990" s="21" t="s">
        <v>8037</v>
      </c>
      <c r="C2990" s="22" t="s">
        <v>31</v>
      </c>
      <c r="D2990" s="22" t="s">
        <v>8038</v>
      </c>
      <c r="E2990" s="9" t="s">
        <v>8593</v>
      </c>
      <c r="F2990" s="9">
        <v>4114401</v>
      </c>
      <c r="G2990" s="9" t="s">
        <v>8594</v>
      </c>
      <c r="H2990" s="9" t="s">
        <v>8595</v>
      </c>
      <c r="I2990" s="9">
        <v>1055.4580000000001</v>
      </c>
      <c r="J2990" s="9">
        <v>16572</v>
      </c>
      <c r="K2990" s="9">
        <v>16.149999999999999</v>
      </c>
      <c r="L2990" s="9">
        <v>97.6</v>
      </c>
      <c r="M2990" s="9">
        <v>0.68799999999999994</v>
      </c>
      <c r="N2990" s="9">
        <v>29.17</v>
      </c>
      <c r="O2990" s="9">
        <v>77962.262069999997</v>
      </c>
      <c r="P2990" s="9">
        <v>72338.571819999997</v>
      </c>
      <c r="Q2990" s="9">
        <v>93856.18</v>
      </c>
      <c r="R2990" s="12">
        <f>J2990*VLOOKUP(C2990,'Projeto Básico'!A:F,6,FALSE)</f>
        <v>38.812784966118507</v>
      </c>
    </row>
    <row r="2991" spans="1:18">
      <c r="A2991" t="str">
        <f t="shared" si="46"/>
        <v>Manoel RibasPR</v>
      </c>
      <c r="B2991" s="21" t="s">
        <v>8037</v>
      </c>
      <c r="C2991" s="22" t="s">
        <v>31</v>
      </c>
      <c r="D2991" s="22" t="s">
        <v>8038</v>
      </c>
      <c r="E2991" s="9" t="s">
        <v>8596</v>
      </c>
      <c r="F2991" s="9">
        <v>4114500</v>
      </c>
      <c r="G2991" s="9" t="s">
        <v>8597</v>
      </c>
      <c r="H2991" s="9" t="s">
        <v>8598</v>
      </c>
      <c r="I2991" s="9">
        <v>571.13499999999999</v>
      </c>
      <c r="J2991" s="9">
        <v>13517</v>
      </c>
      <c r="K2991" s="9">
        <v>23.06</v>
      </c>
      <c r="L2991" s="9">
        <v>95.6</v>
      </c>
      <c r="M2991" s="9">
        <v>0.71599999999999997</v>
      </c>
      <c r="N2991" s="9" t="s">
        <v>151</v>
      </c>
      <c r="O2991" s="9">
        <v>41858.735330000003</v>
      </c>
      <c r="P2991" s="9">
        <v>35370.374750000003</v>
      </c>
      <c r="Q2991" s="9">
        <v>34040.32</v>
      </c>
      <c r="R2991" s="12">
        <f>J2991*VLOOKUP(C2991,'Projeto Básico'!A:F,6,FALSE)</f>
        <v>31.657760945391257</v>
      </c>
    </row>
    <row r="2992" spans="1:18">
      <c r="A2992" t="str">
        <f t="shared" si="46"/>
        <v>Marechal Cândido RondonPR</v>
      </c>
      <c r="B2992" s="21" t="s">
        <v>8037</v>
      </c>
      <c r="C2992" s="22" t="s">
        <v>31</v>
      </c>
      <c r="D2992" s="22" t="s">
        <v>8038</v>
      </c>
      <c r="E2992" s="9" t="s">
        <v>8599</v>
      </c>
      <c r="F2992" s="9">
        <v>4114609</v>
      </c>
      <c r="G2992" s="9" t="s">
        <v>7323</v>
      </c>
      <c r="H2992" s="9" t="s">
        <v>8600</v>
      </c>
      <c r="I2992" s="9">
        <v>745.74800000000005</v>
      </c>
      <c r="J2992" s="9">
        <v>54031</v>
      </c>
      <c r="K2992" s="9">
        <v>62.59</v>
      </c>
      <c r="L2992" s="9">
        <v>98.5</v>
      </c>
      <c r="M2992" s="9">
        <v>0.77400000000000002</v>
      </c>
      <c r="N2992" s="9">
        <v>8.06</v>
      </c>
      <c r="O2992" s="9">
        <v>194758.44085000001</v>
      </c>
      <c r="P2992" s="9">
        <v>158195.37254000001</v>
      </c>
      <c r="Q2992" s="9">
        <v>52945.55</v>
      </c>
      <c r="R2992" s="12">
        <f>J2992*VLOOKUP(C2992,'Projeto Básico'!A:F,6,FALSE)</f>
        <v>126.5443871894973</v>
      </c>
    </row>
    <row r="2993" spans="1:18">
      <c r="A2993" t="str">
        <f t="shared" si="46"/>
        <v>Maria HelenaPR</v>
      </c>
      <c r="B2993" s="21" t="s">
        <v>8037</v>
      </c>
      <c r="C2993" s="22" t="s">
        <v>31</v>
      </c>
      <c r="D2993" s="22" t="s">
        <v>8038</v>
      </c>
      <c r="E2993" s="9" t="s">
        <v>8601</v>
      </c>
      <c r="F2993" s="9">
        <v>4114708</v>
      </c>
      <c r="G2993" s="9" t="s">
        <v>8602</v>
      </c>
      <c r="H2993" s="9" t="s">
        <v>8603</v>
      </c>
      <c r="I2993" s="9">
        <v>486.22399999999999</v>
      </c>
      <c r="J2993" s="9">
        <v>5593</v>
      </c>
      <c r="K2993" s="9">
        <v>12.25</v>
      </c>
      <c r="L2993" s="9">
        <v>97.8</v>
      </c>
      <c r="M2993" s="9">
        <v>0.70299999999999996</v>
      </c>
      <c r="N2993" s="9" t="s">
        <v>151</v>
      </c>
      <c r="O2993" s="9">
        <v>24186.719290000001</v>
      </c>
      <c r="P2993" s="9">
        <v>20223.377899999999</v>
      </c>
      <c r="Q2993" s="9">
        <v>22986.880000000001</v>
      </c>
      <c r="R2993" s="12">
        <f>J2993*VLOOKUP(C2993,'Projeto Básico'!A:F,6,FALSE)</f>
        <v>13.099197822562203</v>
      </c>
    </row>
    <row r="2994" spans="1:18">
      <c r="A2994" t="str">
        <f t="shared" si="46"/>
        <v>MarialvaPR</v>
      </c>
      <c r="B2994" s="21" t="s">
        <v>8037</v>
      </c>
      <c r="C2994" s="22" t="s">
        <v>31</v>
      </c>
      <c r="D2994" s="22" t="s">
        <v>8038</v>
      </c>
      <c r="E2994" s="9" t="s">
        <v>8604</v>
      </c>
      <c r="F2994" s="9">
        <v>4114807</v>
      </c>
      <c r="G2994" s="9" t="s">
        <v>8605</v>
      </c>
      <c r="H2994" s="9" t="s">
        <v>8606</v>
      </c>
      <c r="I2994" s="9">
        <v>475.56400000000002</v>
      </c>
      <c r="J2994" s="9">
        <v>36103</v>
      </c>
      <c r="K2994" s="9">
        <v>67.2</v>
      </c>
      <c r="L2994" s="9">
        <v>99.2</v>
      </c>
      <c r="M2994" s="9">
        <v>0.73499999999999999</v>
      </c>
      <c r="N2994" s="9">
        <v>16.329999999999998</v>
      </c>
      <c r="O2994" s="9">
        <v>106423.91972000001</v>
      </c>
      <c r="P2994" s="9">
        <v>84396.270279999997</v>
      </c>
      <c r="Q2994" s="9">
        <v>56859.39</v>
      </c>
      <c r="R2994" s="12">
        <f>J2994*VLOOKUP(C2994,'Projeto Básico'!A:F,6,FALSE)</f>
        <v>84.555755227599363</v>
      </c>
    </row>
    <row r="2995" spans="1:18">
      <c r="A2995" t="str">
        <f t="shared" si="46"/>
        <v>Marilândia do SulPR</v>
      </c>
      <c r="B2995" s="21" t="s">
        <v>8037</v>
      </c>
      <c r="C2995" s="22" t="s">
        <v>31</v>
      </c>
      <c r="D2995" s="22" t="s">
        <v>8038</v>
      </c>
      <c r="E2995" s="9" t="s">
        <v>8607</v>
      </c>
      <c r="F2995" s="9">
        <v>4114906</v>
      </c>
      <c r="G2995" s="9" t="s">
        <v>2594</v>
      </c>
      <c r="H2995" s="9" t="s">
        <v>8608</v>
      </c>
      <c r="I2995" s="9">
        <v>384.42399999999998</v>
      </c>
      <c r="J2995" s="9">
        <v>8793</v>
      </c>
      <c r="K2995" s="9">
        <v>23.06</v>
      </c>
      <c r="L2995" s="9">
        <v>98.7</v>
      </c>
      <c r="M2995" s="9">
        <v>0.69099999999999995</v>
      </c>
      <c r="N2995" s="9">
        <v>8</v>
      </c>
      <c r="O2995" s="9">
        <v>34267.730049999998</v>
      </c>
      <c r="P2995" s="9">
        <v>27971.240379999999</v>
      </c>
      <c r="Q2995" s="9">
        <v>44441.93</v>
      </c>
      <c r="R2995" s="12">
        <f>J2995*VLOOKUP(C2995,'Projeto Básico'!A:F,6,FALSE)</f>
        <v>20.593822001392713</v>
      </c>
    </row>
    <row r="2996" spans="1:18">
      <c r="A2996" t="str">
        <f t="shared" si="46"/>
        <v>MarilenaPR</v>
      </c>
      <c r="B2996" s="21" t="s">
        <v>8037</v>
      </c>
      <c r="C2996" s="22" t="s">
        <v>31</v>
      </c>
      <c r="D2996" s="22" t="s">
        <v>8038</v>
      </c>
      <c r="E2996" s="9" t="s">
        <v>8609</v>
      </c>
      <c r="F2996" s="9">
        <v>4115002</v>
      </c>
      <c r="G2996" s="9" t="s">
        <v>8610</v>
      </c>
      <c r="H2996" s="9" t="s">
        <v>8611</v>
      </c>
      <c r="I2996" s="9">
        <v>232.363</v>
      </c>
      <c r="J2996" s="9">
        <v>7093</v>
      </c>
      <c r="K2996" s="9">
        <v>29.51</v>
      </c>
      <c r="L2996" s="9">
        <v>98.5</v>
      </c>
      <c r="M2996" s="9">
        <v>0.68100000000000005</v>
      </c>
      <c r="N2996" s="9">
        <v>12.82</v>
      </c>
      <c r="O2996" s="9">
        <v>27155.294450000001</v>
      </c>
      <c r="P2996" s="9">
        <v>19637.26467</v>
      </c>
      <c r="Q2996" s="9">
        <v>24131.05</v>
      </c>
      <c r="R2996" s="12">
        <f>J2996*VLOOKUP(C2996,'Projeto Básico'!A:F,6,FALSE)</f>
        <v>16.612302906389004</v>
      </c>
    </row>
    <row r="2997" spans="1:18">
      <c r="A2997" t="str">
        <f t="shared" si="46"/>
        <v>MariluzPR</v>
      </c>
      <c r="B2997" s="21" t="s">
        <v>8037</v>
      </c>
      <c r="C2997" s="22" t="s">
        <v>31</v>
      </c>
      <c r="D2997" s="22" t="s">
        <v>8038</v>
      </c>
      <c r="E2997" s="9" t="s">
        <v>8612</v>
      </c>
      <c r="F2997" s="9">
        <v>4115101</v>
      </c>
      <c r="G2997" s="9" t="s">
        <v>8613</v>
      </c>
      <c r="H2997" s="9" t="s">
        <v>8614</v>
      </c>
      <c r="I2997" s="9">
        <v>433.17</v>
      </c>
      <c r="J2997" s="9">
        <v>10327</v>
      </c>
      <c r="K2997" s="9">
        <v>23.6</v>
      </c>
      <c r="L2997" s="9">
        <v>99.1</v>
      </c>
      <c r="M2997" s="9">
        <v>0.63900000000000001</v>
      </c>
      <c r="N2997" s="9">
        <v>13.7</v>
      </c>
      <c r="O2997" s="9">
        <v>40317.567499999997</v>
      </c>
      <c r="P2997" s="9">
        <v>35106.371529999997</v>
      </c>
      <c r="Q2997" s="9">
        <v>26109.29</v>
      </c>
      <c r="R2997" s="12">
        <f>J2997*VLOOKUP(C2997,'Projeto Básico'!A:F,6,FALSE)</f>
        <v>24.186557467119592</v>
      </c>
    </row>
    <row r="2998" spans="1:18">
      <c r="A2998" t="str">
        <f t="shared" si="46"/>
        <v>MaringáPR</v>
      </c>
      <c r="B2998" s="21" t="s">
        <v>8037</v>
      </c>
      <c r="C2998" s="22" t="s">
        <v>31</v>
      </c>
      <c r="D2998" s="22" t="s">
        <v>8038</v>
      </c>
      <c r="E2998" s="9" t="s">
        <v>8615</v>
      </c>
      <c r="F2998" s="9">
        <v>4115200</v>
      </c>
      <c r="G2998" s="9" t="s">
        <v>8616</v>
      </c>
      <c r="H2998" s="9" t="s">
        <v>8617</v>
      </c>
      <c r="I2998" s="9">
        <v>487.012</v>
      </c>
      <c r="J2998" s="9">
        <v>436472</v>
      </c>
      <c r="K2998" s="9">
        <v>733.14</v>
      </c>
      <c r="L2998" s="9">
        <v>98.4</v>
      </c>
      <c r="M2998" s="9">
        <v>0.80800000000000005</v>
      </c>
      <c r="N2998" s="9">
        <v>7.29</v>
      </c>
      <c r="O2998" s="9">
        <v>1444416.1022399999</v>
      </c>
      <c r="P2998" s="9">
        <v>1243868.0077800001</v>
      </c>
      <c r="Q2998" s="9">
        <v>46507.74</v>
      </c>
      <c r="R2998" s="12">
        <f>J2998*VLOOKUP(C2998,'Projeto Básico'!A:F,6,FALSE)</f>
        <v>1022.2480014320347</v>
      </c>
    </row>
    <row r="2999" spans="1:18">
      <c r="A2999" t="str">
        <f t="shared" si="46"/>
        <v>MariópolisPR</v>
      </c>
      <c r="B2999" s="21" t="s">
        <v>8037</v>
      </c>
      <c r="C2999" s="22" t="s">
        <v>31</v>
      </c>
      <c r="D2999" s="22" t="s">
        <v>8038</v>
      </c>
      <c r="E2999" s="9" t="s">
        <v>8618</v>
      </c>
      <c r="F2999" s="9">
        <v>4115309</v>
      </c>
      <c r="G2999" s="9" t="s">
        <v>8619</v>
      </c>
      <c r="H2999" s="9" t="s">
        <v>8620</v>
      </c>
      <c r="I2999" s="9">
        <v>230.36500000000001</v>
      </c>
      <c r="J2999" s="9">
        <v>6655</v>
      </c>
      <c r="K2999" s="9">
        <v>27.21</v>
      </c>
      <c r="L2999" s="9">
        <v>97.5</v>
      </c>
      <c r="M2999" s="9">
        <v>0.69799999999999995</v>
      </c>
      <c r="N2999" s="9">
        <v>11.9</v>
      </c>
      <c r="O2999" s="9">
        <v>31600.489079999999</v>
      </c>
      <c r="P2999" s="9">
        <v>24913.675299999999</v>
      </c>
      <c r="Q2999" s="9">
        <v>56090.84</v>
      </c>
      <c r="R2999" s="12">
        <f>J2999*VLOOKUP(C2999,'Projeto Básico'!A:F,6,FALSE)</f>
        <v>15.586476221911578</v>
      </c>
    </row>
    <row r="3000" spans="1:18">
      <c r="A3000" t="str">
        <f t="shared" si="46"/>
        <v>MaripáPR</v>
      </c>
      <c r="B3000" s="21" t="s">
        <v>8037</v>
      </c>
      <c r="C3000" s="22" t="s">
        <v>31</v>
      </c>
      <c r="D3000" s="22" t="s">
        <v>8038</v>
      </c>
      <c r="E3000" s="9" t="s">
        <v>8621</v>
      </c>
      <c r="F3000" s="9">
        <v>4115358</v>
      </c>
      <c r="G3000" s="9" t="s">
        <v>5957</v>
      </c>
      <c r="H3000" s="9" t="s">
        <v>8622</v>
      </c>
      <c r="I3000" s="9">
        <v>283.79300000000001</v>
      </c>
      <c r="J3000" s="9">
        <v>5562</v>
      </c>
      <c r="K3000" s="9">
        <v>20.03</v>
      </c>
      <c r="L3000" s="9">
        <v>99.6</v>
      </c>
      <c r="M3000" s="9">
        <v>0.75800000000000001</v>
      </c>
      <c r="N3000" s="9">
        <v>13.16</v>
      </c>
      <c r="O3000" s="9">
        <v>34392.549140000003</v>
      </c>
      <c r="P3000" s="9">
        <v>29737.73504</v>
      </c>
      <c r="Q3000" s="9">
        <v>80026.33</v>
      </c>
      <c r="R3000" s="12">
        <f>J3000*VLOOKUP(C3000,'Projeto Básico'!A:F,6,FALSE)</f>
        <v>13.026593650829783</v>
      </c>
    </row>
    <row r="3001" spans="1:18">
      <c r="A3001" t="str">
        <f t="shared" si="46"/>
        <v>MarmeleiroPR</v>
      </c>
      <c r="B3001" s="21" t="s">
        <v>8037</v>
      </c>
      <c r="C3001" s="22" t="s">
        <v>31</v>
      </c>
      <c r="D3001" s="22" t="s">
        <v>8038</v>
      </c>
      <c r="E3001" s="9" t="s">
        <v>8623</v>
      </c>
      <c r="F3001" s="9">
        <v>4115408</v>
      </c>
      <c r="G3001" s="9" t="s">
        <v>8624</v>
      </c>
      <c r="H3001" s="9" t="s">
        <v>8625</v>
      </c>
      <c r="I3001" s="9">
        <v>387.61200000000002</v>
      </c>
      <c r="J3001" s="9">
        <v>14407</v>
      </c>
      <c r="K3001" s="9">
        <v>35.880000000000003</v>
      </c>
      <c r="L3001" s="9">
        <v>98.1</v>
      </c>
      <c r="M3001" s="9">
        <v>0.72199999999999998</v>
      </c>
      <c r="N3001" s="9">
        <v>4.78</v>
      </c>
      <c r="O3001" s="9">
        <v>54954.5072</v>
      </c>
      <c r="P3001" s="9">
        <v>46560.051209999998</v>
      </c>
      <c r="Q3001" s="9">
        <v>37623.33</v>
      </c>
      <c r="R3001" s="12">
        <f>J3001*VLOOKUP(C3001,'Projeto Básico'!A:F,6,FALSE)</f>
        <v>33.74220329512849</v>
      </c>
    </row>
    <row r="3002" spans="1:18">
      <c r="A3002" t="str">
        <f t="shared" si="46"/>
        <v>MarquinhoPR</v>
      </c>
      <c r="B3002" s="21" t="s">
        <v>8037</v>
      </c>
      <c r="C3002" s="22" t="s">
        <v>31</v>
      </c>
      <c r="D3002" s="22" t="s">
        <v>8038</v>
      </c>
      <c r="E3002" s="9" t="s">
        <v>8626</v>
      </c>
      <c r="F3002" s="9">
        <v>4115457</v>
      </c>
      <c r="G3002" s="9" t="s">
        <v>8627</v>
      </c>
      <c r="H3002" s="9" t="s">
        <v>8628</v>
      </c>
      <c r="I3002" s="9">
        <v>509.73500000000001</v>
      </c>
      <c r="J3002" s="9">
        <v>4283</v>
      </c>
      <c r="K3002" s="9">
        <v>9.74</v>
      </c>
      <c r="L3002" s="9">
        <v>99.4</v>
      </c>
      <c r="M3002" s="9">
        <v>0.61399999999999999</v>
      </c>
      <c r="N3002" s="9" t="s">
        <v>151</v>
      </c>
      <c r="O3002" s="9">
        <v>21497.221679999999</v>
      </c>
      <c r="P3002" s="9">
        <v>18316.388770000001</v>
      </c>
      <c r="Q3002" s="9">
        <v>24777.59</v>
      </c>
      <c r="R3002" s="12">
        <f>J3002*VLOOKUP(C3002,'Projeto Básico'!A:F,6,FALSE)</f>
        <v>10.031086049353462</v>
      </c>
    </row>
    <row r="3003" spans="1:18">
      <c r="A3003" t="str">
        <f t="shared" si="46"/>
        <v>MarumbiPR</v>
      </c>
      <c r="B3003" s="21" t="s">
        <v>8037</v>
      </c>
      <c r="C3003" s="22" t="s">
        <v>31</v>
      </c>
      <c r="D3003" s="22" t="s">
        <v>8038</v>
      </c>
      <c r="E3003" s="9" t="s">
        <v>8629</v>
      </c>
      <c r="F3003" s="9">
        <v>4115507</v>
      </c>
      <c r="G3003" s="9" t="s">
        <v>8630</v>
      </c>
      <c r="H3003" s="9" t="s">
        <v>8631</v>
      </c>
      <c r="I3003" s="9">
        <v>208.47</v>
      </c>
      <c r="J3003" s="9">
        <v>4676</v>
      </c>
      <c r="K3003" s="9">
        <v>22.08</v>
      </c>
      <c r="L3003" s="9">
        <v>97.1</v>
      </c>
      <c r="M3003" s="9">
        <v>0.72099999999999997</v>
      </c>
      <c r="N3003" s="9">
        <v>21.28</v>
      </c>
      <c r="O3003" s="9">
        <v>19063.374899999999</v>
      </c>
      <c r="P3003" s="9">
        <v>14545.04407</v>
      </c>
      <c r="Q3003" s="9">
        <v>18901.23</v>
      </c>
      <c r="R3003" s="12">
        <f>J3003*VLOOKUP(C3003,'Projeto Básico'!A:F,6,FALSE)</f>
        <v>10.951519581316084</v>
      </c>
    </row>
    <row r="3004" spans="1:18">
      <c r="A3004" t="str">
        <f t="shared" si="46"/>
        <v>MatelândiaPR</v>
      </c>
      <c r="B3004" s="21" t="s">
        <v>8037</v>
      </c>
      <c r="C3004" s="22" t="s">
        <v>31</v>
      </c>
      <c r="D3004" s="22" t="s">
        <v>8038</v>
      </c>
      <c r="E3004" s="9" t="s">
        <v>8632</v>
      </c>
      <c r="F3004" s="9">
        <v>4115606</v>
      </c>
      <c r="G3004" s="9" t="s">
        <v>8633</v>
      </c>
      <c r="H3004" s="9" t="s">
        <v>8634</v>
      </c>
      <c r="I3004" s="9">
        <v>639.74599999999998</v>
      </c>
      <c r="J3004" s="9">
        <v>18266</v>
      </c>
      <c r="K3004" s="9">
        <v>25.13</v>
      </c>
      <c r="L3004" s="9">
        <v>98.8</v>
      </c>
      <c r="M3004" s="9">
        <v>0.72499999999999998</v>
      </c>
      <c r="N3004" s="9">
        <v>3.42</v>
      </c>
      <c r="O3004" s="9">
        <v>78061.382540000006</v>
      </c>
      <c r="P3004" s="9">
        <v>67476.609989999997</v>
      </c>
      <c r="Q3004" s="9">
        <v>54720.4</v>
      </c>
      <c r="R3004" s="12">
        <f>J3004*VLOOKUP(C3004,'Projeto Básico'!A:F,6,FALSE)</f>
        <v>42.780251640786915</v>
      </c>
    </row>
    <row r="3005" spans="1:18">
      <c r="A3005" t="str">
        <f t="shared" si="46"/>
        <v>MatinhosPR</v>
      </c>
      <c r="B3005" s="21" t="s">
        <v>8037</v>
      </c>
      <c r="C3005" s="22" t="s">
        <v>31</v>
      </c>
      <c r="D3005" s="22" t="s">
        <v>8038</v>
      </c>
      <c r="E3005" s="9" t="s">
        <v>8635</v>
      </c>
      <c r="F3005" s="9">
        <v>4115705</v>
      </c>
      <c r="G3005" s="9" t="s">
        <v>3722</v>
      </c>
      <c r="H3005" s="9" t="s">
        <v>8636</v>
      </c>
      <c r="I3005" s="9">
        <v>117.899</v>
      </c>
      <c r="J3005" s="9">
        <v>35705</v>
      </c>
      <c r="K3005" s="9">
        <v>249.93</v>
      </c>
      <c r="L3005" s="9">
        <v>98.7</v>
      </c>
      <c r="M3005" s="9">
        <v>0.74299999999999999</v>
      </c>
      <c r="N3005" s="9">
        <v>15.41</v>
      </c>
      <c r="O3005" s="9">
        <v>133385.50317000001</v>
      </c>
      <c r="P3005" s="9">
        <v>121568.23355999999</v>
      </c>
      <c r="Q3005" s="9">
        <v>23357.360000000001</v>
      </c>
      <c r="R3005" s="12">
        <f>J3005*VLOOKUP(C3005,'Projeto Básico'!A:F,6,FALSE)</f>
        <v>83.623611345357318</v>
      </c>
    </row>
    <row r="3006" spans="1:18">
      <c r="A3006" t="str">
        <f t="shared" si="46"/>
        <v>Mato RicoPR</v>
      </c>
      <c r="B3006" s="21" t="s">
        <v>8037</v>
      </c>
      <c r="C3006" s="22" t="s">
        <v>31</v>
      </c>
      <c r="D3006" s="22" t="s">
        <v>8038</v>
      </c>
      <c r="E3006" s="9" t="s">
        <v>8637</v>
      </c>
      <c r="F3006" s="9">
        <v>4115739</v>
      </c>
      <c r="G3006" s="9" t="s">
        <v>8638</v>
      </c>
      <c r="H3006" s="9" t="s">
        <v>8639</v>
      </c>
      <c r="I3006" s="9">
        <v>394.53300000000002</v>
      </c>
      <c r="J3006" s="9">
        <v>3142</v>
      </c>
      <c r="K3006" s="9">
        <v>9.68</v>
      </c>
      <c r="L3006" s="9">
        <v>97.1</v>
      </c>
      <c r="M3006" s="9">
        <v>0.63200000000000001</v>
      </c>
      <c r="N3006" s="9">
        <v>54.05</v>
      </c>
      <c r="O3006" s="9">
        <v>22448.281350000001</v>
      </c>
      <c r="P3006" s="9">
        <v>17729.928639999998</v>
      </c>
      <c r="Q3006" s="9">
        <v>30568.43</v>
      </c>
      <c r="R3006" s="12">
        <f>J3006*VLOOKUP(C3006,'Projeto Básico'!A:F,6,FALSE)</f>
        <v>7.3587841155892084</v>
      </c>
    </row>
    <row r="3007" spans="1:18">
      <c r="A3007" t="str">
        <f t="shared" si="46"/>
        <v>Mauá da SerraPR</v>
      </c>
      <c r="B3007" s="21" t="s">
        <v>8037</v>
      </c>
      <c r="C3007" s="22" t="s">
        <v>31</v>
      </c>
      <c r="D3007" s="22" t="s">
        <v>8038</v>
      </c>
      <c r="E3007" s="9" t="s">
        <v>8640</v>
      </c>
      <c r="F3007" s="9">
        <v>4115754</v>
      </c>
      <c r="G3007" s="9" t="s">
        <v>8641</v>
      </c>
      <c r="H3007" s="9" t="s">
        <v>8642</v>
      </c>
      <c r="I3007" s="9">
        <v>108.324</v>
      </c>
      <c r="J3007" s="9">
        <v>10994</v>
      </c>
      <c r="K3007" s="9">
        <v>78.98</v>
      </c>
      <c r="L3007" s="9">
        <v>98.6</v>
      </c>
      <c r="M3007" s="9">
        <v>0.65200000000000002</v>
      </c>
      <c r="N3007" s="9" t="s">
        <v>151</v>
      </c>
      <c r="O3007" s="9">
        <v>32436.636750000001</v>
      </c>
      <c r="P3007" s="9">
        <v>27700.939259999999</v>
      </c>
      <c r="Q3007" s="9">
        <v>33050.32</v>
      </c>
      <c r="R3007" s="12">
        <f>J3007*VLOOKUP(C3007,'Projeto Básico'!A:F,6,FALSE)</f>
        <v>25.748718194394574</v>
      </c>
    </row>
    <row r="3008" spans="1:18">
      <c r="A3008" t="str">
        <f t="shared" si="46"/>
        <v>MedianeiraPR</v>
      </c>
      <c r="B3008" s="21" t="s">
        <v>8037</v>
      </c>
      <c r="C3008" s="22" t="s">
        <v>31</v>
      </c>
      <c r="D3008" s="22" t="s">
        <v>8038</v>
      </c>
      <c r="E3008" s="9" t="s">
        <v>8643</v>
      </c>
      <c r="F3008" s="9">
        <v>4115804</v>
      </c>
      <c r="G3008" s="9" t="s">
        <v>8644</v>
      </c>
      <c r="H3008" s="9" t="s">
        <v>8645</v>
      </c>
      <c r="I3008" s="9">
        <v>328.73200000000003</v>
      </c>
      <c r="J3008" s="9">
        <v>46940</v>
      </c>
      <c r="K3008" s="9">
        <v>127.21</v>
      </c>
      <c r="L3008" s="9">
        <v>98.7</v>
      </c>
      <c r="M3008" s="9">
        <v>0.76300000000000001</v>
      </c>
      <c r="N3008" s="9">
        <v>13.85</v>
      </c>
      <c r="O3008" s="9">
        <v>159297.58976999999</v>
      </c>
      <c r="P3008" s="9">
        <v>143716.96502</v>
      </c>
      <c r="Q3008" s="9">
        <v>44389.21</v>
      </c>
      <c r="R3008" s="12">
        <f>J3008*VLOOKUP(C3008,'Projeto Básico'!A:F,6,FALSE)</f>
        <v>109.93676842322006</v>
      </c>
    </row>
    <row r="3009" spans="1:18">
      <c r="A3009" t="str">
        <f t="shared" si="46"/>
        <v>MercedesPR</v>
      </c>
      <c r="B3009" s="21" t="s">
        <v>8037</v>
      </c>
      <c r="C3009" s="22" t="s">
        <v>31</v>
      </c>
      <c r="D3009" s="22" t="s">
        <v>8038</v>
      </c>
      <c r="E3009" s="9" t="s">
        <v>8646</v>
      </c>
      <c r="F3009" s="9">
        <v>4115853</v>
      </c>
      <c r="G3009" s="9" t="s">
        <v>8647</v>
      </c>
      <c r="H3009" s="9" t="s">
        <v>8648</v>
      </c>
      <c r="I3009" s="9">
        <v>197.136</v>
      </c>
      <c r="J3009" s="9">
        <v>5617</v>
      </c>
      <c r="K3009" s="9">
        <v>25.12</v>
      </c>
      <c r="L3009" s="9">
        <v>99.6</v>
      </c>
      <c r="M3009" s="9">
        <v>0.74</v>
      </c>
      <c r="N3009" s="9" t="s">
        <v>151</v>
      </c>
      <c r="O3009" s="9">
        <v>33204.921399999999</v>
      </c>
      <c r="P3009" s="9">
        <v>30517.54926</v>
      </c>
      <c r="Q3009" s="9">
        <v>44295.13</v>
      </c>
      <c r="R3009" s="12">
        <f>J3009*VLOOKUP(C3009,'Projeto Básico'!A:F,6,FALSE)</f>
        <v>13.155407503903431</v>
      </c>
    </row>
    <row r="3010" spans="1:18">
      <c r="A3010" t="str">
        <f t="shared" si="46"/>
        <v>MiradorPR</v>
      </c>
      <c r="B3010" s="21" t="s">
        <v>8037</v>
      </c>
      <c r="C3010" s="22" t="s">
        <v>31</v>
      </c>
      <c r="D3010" s="22" t="s">
        <v>8038</v>
      </c>
      <c r="E3010" s="9" t="s">
        <v>3732</v>
      </c>
      <c r="F3010" s="9">
        <v>4115903</v>
      </c>
      <c r="G3010" s="9" t="s">
        <v>8649</v>
      </c>
      <c r="H3010" s="9" t="s">
        <v>8650</v>
      </c>
      <c r="I3010" s="9">
        <v>221.708</v>
      </c>
      <c r="J3010" s="9">
        <v>2180</v>
      </c>
      <c r="K3010" s="9">
        <v>10.5</v>
      </c>
      <c r="L3010" s="9">
        <v>97.2</v>
      </c>
      <c r="M3010" s="9">
        <v>0.68</v>
      </c>
      <c r="N3010" s="9" t="s">
        <v>151</v>
      </c>
      <c r="O3010" s="9">
        <v>17090.60166</v>
      </c>
      <c r="P3010" s="9">
        <v>14118.68908</v>
      </c>
      <c r="Q3010" s="9">
        <v>59251.11</v>
      </c>
      <c r="R3010" s="12">
        <f>J3010*VLOOKUP(C3010,'Projeto Básico'!A:F,6,FALSE)</f>
        <v>5.1057127218282856</v>
      </c>
    </row>
    <row r="3011" spans="1:18">
      <c r="A3011" t="str">
        <f t="shared" si="46"/>
        <v>MiraselvaPR</v>
      </c>
      <c r="B3011" s="21" t="s">
        <v>8037</v>
      </c>
      <c r="C3011" s="22" t="s">
        <v>31</v>
      </c>
      <c r="D3011" s="22" t="s">
        <v>8038</v>
      </c>
      <c r="E3011" s="9" t="s">
        <v>8651</v>
      </c>
      <c r="F3011" s="9">
        <v>4116000</v>
      </c>
      <c r="G3011" s="9" t="s">
        <v>8652</v>
      </c>
      <c r="H3011" s="9" t="s">
        <v>8653</v>
      </c>
      <c r="I3011" s="9">
        <v>90.293999999999997</v>
      </c>
      <c r="J3011" s="9">
        <v>1786</v>
      </c>
      <c r="K3011" s="9">
        <v>20.62</v>
      </c>
      <c r="L3011" s="9">
        <v>99.6</v>
      </c>
      <c r="M3011" s="9">
        <v>0.748</v>
      </c>
      <c r="N3011" s="9" t="s">
        <v>151</v>
      </c>
      <c r="O3011" s="9">
        <v>14141.09837</v>
      </c>
      <c r="P3011" s="9">
        <v>11105.709870000001</v>
      </c>
      <c r="Q3011" s="9">
        <v>23792.51</v>
      </c>
      <c r="R3011" s="12">
        <f>J3011*VLOOKUP(C3011,'Projeto Básico'!A:F,6,FALSE)</f>
        <v>4.1829371198097789</v>
      </c>
    </row>
    <row r="3012" spans="1:18">
      <c r="A3012" t="str">
        <f t="shared" si="46"/>
        <v>MissalPR</v>
      </c>
      <c r="B3012" s="21" t="s">
        <v>8037</v>
      </c>
      <c r="C3012" s="22" t="s">
        <v>31</v>
      </c>
      <c r="D3012" s="22" t="s">
        <v>8038</v>
      </c>
      <c r="E3012" s="9" t="s">
        <v>8654</v>
      </c>
      <c r="F3012" s="9">
        <v>4116059</v>
      </c>
      <c r="G3012" s="9" t="s">
        <v>8655</v>
      </c>
      <c r="H3012" s="9" t="s">
        <v>8656</v>
      </c>
      <c r="I3012" s="9">
        <v>324.39699999999999</v>
      </c>
      <c r="J3012" s="9">
        <v>10706</v>
      </c>
      <c r="K3012" s="9">
        <v>32.29</v>
      </c>
      <c r="L3012" s="9">
        <v>97.5</v>
      </c>
      <c r="M3012" s="9">
        <v>0.71099999999999997</v>
      </c>
      <c r="N3012" s="9">
        <v>7.52</v>
      </c>
      <c r="O3012" s="9">
        <v>54189.815179999998</v>
      </c>
      <c r="P3012" s="9">
        <v>48388.484559999997</v>
      </c>
      <c r="Q3012" s="9">
        <v>36201.03</v>
      </c>
      <c r="R3012" s="12">
        <f>J3012*VLOOKUP(C3012,'Projeto Básico'!A:F,6,FALSE)</f>
        <v>25.074202018299829</v>
      </c>
    </row>
    <row r="3013" spans="1:18">
      <c r="A3013" t="str">
        <f t="shared" si="46"/>
        <v>Moreira SalesPR</v>
      </c>
      <c r="B3013" s="21" t="s">
        <v>8037</v>
      </c>
      <c r="C3013" s="22" t="s">
        <v>31</v>
      </c>
      <c r="D3013" s="22" t="s">
        <v>8038</v>
      </c>
      <c r="E3013" s="9" t="s">
        <v>8657</v>
      </c>
      <c r="F3013" s="9">
        <v>4116109</v>
      </c>
      <c r="G3013" s="9" t="s">
        <v>8658</v>
      </c>
      <c r="H3013" s="9" t="s">
        <v>8659</v>
      </c>
      <c r="I3013" s="9">
        <v>353.77199999999999</v>
      </c>
      <c r="J3013" s="9">
        <v>11966</v>
      </c>
      <c r="K3013" s="9">
        <v>35.630000000000003</v>
      </c>
      <c r="L3013" s="9">
        <v>98.3</v>
      </c>
      <c r="M3013" s="9">
        <v>0.67500000000000004</v>
      </c>
      <c r="N3013" s="9">
        <v>16.13</v>
      </c>
      <c r="O3013" s="9">
        <v>38227.823190000003</v>
      </c>
      <c r="P3013" s="9">
        <v>32444.92382</v>
      </c>
      <c r="Q3013" s="9">
        <v>24203.65</v>
      </c>
      <c r="R3013" s="12">
        <f>J3013*VLOOKUP(C3013,'Projeto Básico'!A:F,6,FALSE)</f>
        <v>28.025210288714344</v>
      </c>
    </row>
    <row r="3014" spans="1:18">
      <c r="A3014" t="str">
        <f t="shared" ref="A3014:A3077" si="47">CONCATENATE(E3014,C3014)</f>
        <v>MorretesPR</v>
      </c>
      <c r="B3014" s="21" t="s">
        <v>8037</v>
      </c>
      <c r="C3014" s="22" t="s">
        <v>31</v>
      </c>
      <c r="D3014" s="22" t="s">
        <v>8038</v>
      </c>
      <c r="E3014" s="9" t="s">
        <v>8660</v>
      </c>
      <c r="F3014" s="9">
        <v>4116208</v>
      </c>
      <c r="G3014" s="9" t="s">
        <v>8661</v>
      </c>
      <c r="H3014" s="9" t="s">
        <v>8662</v>
      </c>
      <c r="I3014" s="9">
        <v>684.58</v>
      </c>
      <c r="J3014" s="9">
        <v>16485</v>
      </c>
      <c r="K3014" s="9">
        <v>22.96</v>
      </c>
      <c r="L3014" s="9">
        <v>96.6</v>
      </c>
      <c r="M3014" s="9">
        <v>0.68600000000000005</v>
      </c>
      <c r="N3014" s="9">
        <v>4.55</v>
      </c>
      <c r="O3014" s="9">
        <v>51271.953670000003</v>
      </c>
      <c r="P3014" s="9">
        <v>44732.413829999998</v>
      </c>
      <c r="Q3014" s="9">
        <v>22519.05</v>
      </c>
      <c r="R3014" s="12">
        <f>J3014*VLOOKUP(C3014,'Projeto Básico'!A:F,6,FALSE)</f>
        <v>38.609024871256558</v>
      </c>
    </row>
    <row r="3015" spans="1:18">
      <c r="A3015" t="str">
        <f t="shared" si="47"/>
        <v>Munhoz de MeloPR</v>
      </c>
      <c r="B3015" s="21" t="s">
        <v>8037</v>
      </c>
      <c r="C3015" s="22" t="s">
        <v>31</v>
      </c>
      <c r="D3015" s="22" t="s">
        <v>8038</v>
      </c>
      <c r="E3015" s="9" t="s">
        <v>8663</v>
      </c>
      <c r="F3015" s="9">
        <v>4116307</v>
      </c>
      <c r="G3015" s="9" t="s">
        <v>6075</v>
      </c>
      <c r="H3015" s="9" t="s">
        <v>8664</v>
      </c>
      <c r="I3015" s="9">
        <v>137.018</v>
      </c>
      <c r="J3015" s="9">
        <v>4034</v>
      </c>
      <c r="K3015" s="9">
        <v>26.8</v>
      </c>
      <c r="L3015" s="9">
        <v>98.4</v>
      </c>
      <c r="M3015" s="9">
        <v>0.72599999999999998</v>
      </c>
      <c r="N3015" s="9" t="s">
        <v>151</v>
      </c>
      <c r="O3015" s="9">
        <v>22213.152870000002</v>
      </c>
      <c r="P3015" s="9">
        <v>19906.060300000001</v>
      </c>
      <c r="Q3015" s="9">
        <v>31988.35</v>
      </c>
      <c r="R3015" s="12">
        <f>J3015*VLOOKUP(C3015,'Projeto Básico'!A:F,6,FALSE)</f>
        <v>9.4479106054382136</v>
      </c>
    </row>
    <row r="3016" spans="1:18">
      <c r="A3016" t="str">
        <f t="shared" si="47"/>
        <v>Nossa Senhora das GraçasPR</v>
      </c>
      <c r="B3016" s="21" t="s">
        <v>8037</v>
      </c>
      <c r="C3016" s="22" t="s">
        <v>31</v>
      </c>
      <c r="D3016" s="22" t="s">
        <v>8038</v>
      </c>
      <c r="E3016" s="9" t="s">
        <v>8665</v>
      </c>
      <c r="F3016" s="9">
        <v>4116406</v>
      </c>
      <c r="G3016" s="9" t="s">
        <v>2095</v>
      </c>
      <c r="H3016" s="9" t="s">
        <v>8666</v>
      </c>
      <c r="I3016" s="9">
        <v>185.76900000000001</v>
      </c>
      <c r="J3016" s="9">
        <v>4009</v>
      </c>
      <c r="K3016" s="9">
        <v>20.65</v>
      </c>
      <c r="L3016" s="9">
        <v>97.1</v>
      </c>
      <c r="M3016" s="9">
        <v>0.70899999999999996</v>
      </c>
      <c r="N3016" s="9" t="s">
        <v>151</v>
      </c>
      <c r="O3016" s="9">
        <v>16453.058850000001</v>
      </c>
      <c r="P3016" s="9">
        <v>12831.825629999999</v>
      </c>
      <c r="Q3016" s="9">
        <v>23147.85</v>
      </c>
      <c r="R3016" s="12">
        <f>J3016*VLOOKUP(C3016,'Projeto Básico'!A:F,6,FALSE)</f>
        <v>9.3893588540411006</v>
      </c>
    </row>
    <row r="3017" spans="1:18">
      <c r="A3017" t="str">
        <f t="shared" si="47"/>
        <v>Nova Aliança do IvaíPR</v>
      </c>
      <c r="B3017" s="21" t="s">
        <v>8037</v>
      </c>
      <c r="C3017" s="22" t="s">
        <v>31</v>
      </c>
      <c r="D3017" s="22" t="s">
        <v>8038</v>
      </c>
      <c r="E3017" s="9" t="s">
        <v>8667</v>
      </c>
      <c r="F3017" s="9">
        <v>4116505</v>
      </c>
      <c r="G3017" s="9" t="s">
        <v>8483</v>
      </c>
      <c r="H3017" s="9" t="s">
        <v>8668</v>
      </c>
      <c r="I3017" s="9">
        <v>131.27199999999999</v>
      </c>
      <c r="J3017" s="9">
        <v>1560</v>
      </c>
      <c r="K3017" s="9">
        <v>10.9</v>
      </c>
      <c r="L3017" s="9">
        <v>97.5</v>
      </c>
      <c r="M3017" s="9">
        <v>0.71699999999999997</v>
      </c>
      <c r="N3017" s="9" t="s">
        <v>151</v>
      </c>
      <c r="O3017" s="9">
        <v>49.927590000000002</v>
      </c>
      <c r="P3017" s="9">
        <v>9840.4806900000003</v>
      </c>
      <c r="Q3017" s="9">
        <v>29547.62</v>
      </c>
      <c r="R3017" s="12">
        <f>J3017*VLOOKUP(C3017,'Projeto Básico'!A:F,6,FALSE)</f>
        <v>3.6536292871798741</v>
      </c>
    </row>
    <row r="3018" spans="1:18">
      <c r="A3018" t="str">
        <f t="shared" si="47"/>
        <v>Nova América da ColinaPR</v>
      </c>
      <c r="B3018" s="21" t="s">
        <v>8037</v>
      </c>
      <c r="C3018" s="22" t="s">
        <v>31</v>
      </c>
      <c r="D3018" s="22" t="s">
        <v>8038</v>
      </c>
      <c r="E3018" s="9" t="s">
        <v>8669</v>
      </c>
      <c r="F3018" s="9">
        <v>4116604</v>
      </c>
      <c r="G3018" s="9" t="s">
        <v>8670</v>
      </c>
      <c r="H3018" s="9" t="s">
        <v>8671</v>
      </c>
      <c r="I3018" s="9">
        <v>129.476</v>
      </c>
      <c r="J3018" s="9">
        <v>3424</v>
      </c>
      <c r="K3018" s="9">
        <v>26.86</v>
      </c>
      <c r="L3018" s="9">
        <v>97.8</v>
      </c>
      <c r="M3018" s="9">
        <v>0.69799999999999995</v>
      </c>
      <c r="N3018" s="9" t="s">
        <v>151</v>
      </c>
      <c r="O3018" s="9">
        <v>18085.362840000002</v>
      </c>
      <c r="P3018" s="9">
        <v>16510.110509999999</v>
      </c>
      <c r="Q3018" s="9">
        <v>27833.9</v>
      </c>
      <c r="R3018" s="12">
        <f>J3018*VLOOKUP(C3018,'Projeto Básico'!A:F,6,FALSE)</f>
        <v>8.0192478713486466</v>
      </c>
    </row>
    <row r="3019" spans="1:18">
      <c r="A3019" t="str">
        <f t="shared" si="47"/>
        <v>Nova AuroraPR</v>
      </c>
      <c r="B3019" s="21" t="s">
        <v>8037</v>
      </c>
      <c r="C3019" s="22" t="s">
        <v>31</v>
      </c>
      <c r="D3019" s="22" t="s">
        <v>8038</v>
      </c>
      <c r="E3019" s="9" t="s">
        <v>3149</v>
      </c>
      <c r="F3019" s="9">
        <v>4116703</v>
      </c>
      <c r="G3019" s="9" t="s">
        <v>3150</v>
      </c>
      <c r="H3019" s="9" t="s">
        <v>8672</v>
      </c>
      <c r="I3019" s="9">
        <v>474.01100000000002</v>
      </c>
      <c r="J3019" s="9">
        <v>10131</v>
      </c>
      <c r="K3019" s="9">
        <v>25.03</v>
      </c>
      <c r="L3019" s="9">
        <v>95.8</v>
      </c>
      <c r="M3019" s="9">
        <v>0.73299999999999998</v>
      </c>
      <c r="N3019" s="9">
        <v>13.7</v>
      </c>
      <c r="O3019" s="9">
        <v>47890.00978</v>
      </c>
      <c r="P3019" s="9">
        <v>41765.872609999999</v>
      </c>
      <c r="Q3019" s="9">
        <v>72325</v>
      </c>
      <c r="R3019" s="12">
        <f>J3019*VLOOKUP(C3019,'Projeto Básico'!A:F,6,FALSE)</f>
        <v>23.727511736166221</v>
      </c>
    </row>
    <row r="3020" spans="1:18">
      <c r="A3020" t="str">
        <f t="shared" si="47"/>
        <v>Nova CantuPR</v>
      </c>
      <c r="B3020" s="21" t="s">
        <v>8037</v>
      </c>
      <c r="C3020" s="22" t="s">
        <v>31</v>
      </c>
      <c r="D3020" s="22" t="s">
        <v>8038</v>
      </c>
      <c r="E3020" s="9" t="s">
        <v>8673</v>
      </c>
      <c r="F3020" s="9">
        <v>4116802</v>
      </c>
      <c r="G3020" s="9" t="s">
        <v>8674</v>
      </c>
      <c r="H3020" s="9" t="s">
        <v>8675</v>
      </c>
      <c r="I3020" s="9">
        <v>555.48800000000006</v>
      </c>
      <c r="J3020" s="9">
        <v>4827</v>
      </c>
      <c r="K3020" s="9">
        <v>13.37</v>
      </c>
      <c r="L3020" s="9">
        <v>96.8</v>
      </c>
      <c r="M3020" s="9">
        <v>0.65800000000000003</v>
      </c>
      <c r="N3020" s="9">
        <v>10.75</v>
      </c>
      <c r="O3020" s="9">
        <v>24223.212380000001</v>
      </c>
      <c r="P3020" s="9">
        <v>20876.86002</v>
      </c>
      <c r="Q3020" s="9">
        <v>60796.37</v>
      </c>
      <c r="R3020" s="12">
        <f>J3020*VLOOKUP(C3020,'Projeto Básico'!A:F,6,FALSE)</f>
        <v>11.305172159754649</v>
      </c>
    </row>
    <row r="3021" spans="1:18">
      <c r="A3021" t="str">
        <f t="shared" si="47"/>
        <v>Nova EsperançaPR</v>
      </c>
      <c r="B3021" s="21" t="s">
        <v>8037</v>
      </c>
      <c r="C3021" s="22" t="s">
        <v>31</v>
      </c>
      <c r="D3021" s="22" t="s">
        <v>8038</v>
      </c>
      <c r="E3021" s="9" t="s">
        <v>8676</v>
      </c>
      <c r="F3021" s="9">
        <v>4116901</v>
      </c>
      <c r="G3021" s="9" t="s">
        <v>8677</v>
      </c>
      <c r="H3021" s="9" t="s">
        <v>8678</v>
      </c>
      <c r="I3021" s="9">
        <v>401.58699999999999</v>
      </c>
      <c r="J3021" s="9">
        <v>28062</v>
      </c>
      <c r="K3021" s="9">
        <v>66.27</v>
      </c>
      <c r="L3021" s="9">
        <v>98.7</v>
      </c>
      <c r="M3021" s="9">
        <v>0.72199999999999998</v>
      </c>
      <c r="N3021" s="9">
        <v>7.02</v>
      </c>
      <c r="O3021" s="9">
        <v>79861.272970000005</v>
      </c>
      <c r="P3021" s="9">
        <v>66246.230649999998</v>
      </c>
      <c r="Q3021" s="9">
        <v>30716.79</v>
      </c>
      <c r="R3021" s="12">
        <f>J3021*VLOOKUP(C3021,'Projeto Básico'!A:F,6,FALSE)</f>
        <v>65.72316990823181</v>
      </c>
    </row>
    <row r="3022" spans="1:18">
      <c r="A3022" t="str">
        <f t="shared" si="47"/>
        <v>Nova Esperança do SudoestePR</v>
      </c>
      <c r="B3022" s="21" t="s">
        <v>8037</v>
      </c>
      <c r="C3022" s="22" t="s">
        <v>31</v>
      </c>
      <c r="D3022" s="22" t="s">
        <v>8038</v>
      </c>
      <c r="E3022" s="9" t="s">
        <v>8679</v>
      </c>
      <c r="F3022" s="9">
        <v>4116950</v>
      </c>
      <c r="G3022" s="9" t="s">
        <v>8680</v>
      </c>
      <c r="H3022" s="9" t="s">
        <v>8681</v>
      </c>
      <c r="I3022" s="9">
        <v>208.47200000000001</v>
      </c>
      <c r="J3022" s="9">
        <v>5014</v>
      </c>
      <c r="K3022" s="9">
        <v>24.45</v>
      </c>
      <c r="L3022" s="9">
        <v>98.6</v>
      </c>
      <c r="M3022" s="9">
        <v>0.71399999999999997</v>
      </c>
      <c r="N3022" s="9">
        <v>27.03</v>
      </c>
      <c r="O3022" s="9">
        <v>23377.906900000002</v>
      </c>
      <c r="P3022" s="9">
        <v>21677.536919999999</v>
      </c>
      <c r="Q3022" s="9">
        <v>27732.959999999999</v>
      </c>
      <c r="R3022" s="12">
        <f>J3022*VLOOKUP(C3022,'Projeto Básico'!A:F,6,FALSE)</f>
        <v>11.743139260205057</v>
      </c>
    </row>
    <row r="3023" spans="1:18">
      <c r="A3023" t="str">
        <f t="shared" si="47"/>
        <v>Nova FátimaPR</v>
      </c>
      <c r="B3023" s="21" t="s">
        <v>8037</v>
      </c>
      <c r="C3023" s="22" t="s">
        <v>31</v>
      </c>
      <c r="D3023" s="22" t="s">
        <v>8038</v>
      </c>
      <c r="E3023" s="9" t="s">
        <v>1495</v>
      </c>
      <c r="F3023" s="9">
        <v>4117008</v>
      </c>
      <c r="G3023" s="9" t="s">
        <v>1058</v>
      </c>
      <c r="H3023" s="9" t="s">
        <v>8682</v>
      </c>
      <c r="I3023" s="9">
        <v>283.423</v>
      </c>
      <c r="J3023" s="9">
        <v>8120</v>
      </c>
      <c r="K3023" s="9">
        <v>28.75</v>
      </c>
      <c r="L3023" s="9">
        <v>99.3</v>
      </c>
      <c r="M3023" s="9">
        <v>0.68799999999999994</v>
      </c>
      <c r="N3023" s="9">
        <v>15.15</v>
      </c>
      <c r="O3023" s="9">
        <v>24663.219249999998</v>
      </c>
      <c r="P3023" s="9">
        <v>21469.922579999999</v>
      </c>
      <c r="Q3023" s="9">
        <v>34594.620000000003</v>
      </c>
      <c r="R3023" s="12">
        <f>J3023*VLOOKUP(C3023,'Projeto Básico'!A:F,6,FALSE)</f>
        <v>19.017608853782423</v>
      </c>
    </row>
    <row r="3024" spans="1:18">
      <c r="A3024" t="str">
        <f t="shared" si="47"/>
        <v>Nova LaranjeirasPR</v>
      </c>
      <c r="B3024" s="21" t="s">
        <v>8037</v>
      </c>
      <c r="C3024" s="22" t="s">
        <v>31</v>
      </c>
      <c r="D3024" s="22" t="s">
        <v>8038</v>
      </c>
      <c r="E3024" s="9" t="s">
        <v>8683</v>
      </c>
      <c r="F3024" s="9">
        <v>4117057</v>
      </c>
      <c r="G3024" s="9" t="s">
        <v>8684</v>
      </c>
      <c r="H3024" s="9" t="s">
        <v>8685</v>
      </c>
      <c r="I3024" s="9">
        <v>1210.2049999999999</v>
      </c>
      <c r="J3024" s="9">
        <v>11462</v>
      </c>
      <c r="K3024" s="9">
        <v>9.81</v>
      </c>
      <c r="L3024" s="9">
        <v>95.5</v>
      </c>
      <c r="M3024" s="9">
        <v>0.64200000000000002</v>
      </c>
      <c r="N3024" s="9">
        <v>16.95</v>
      </c>
      <c r="O3024" s="9">
        <v>36804.439149999998</v>
      </c>
      <c r="P3024" s="9">
        <v>32681.206969999999</v>
      </c>
      <c r="Q3024" s="9">
        <v>22013.51</v>
      </c>
      <c r="R3024" s="12">
        <f>J3024*VLOOKUP(C3024,'Projeto Básico'!A:F,6,FALSE)</f>
        <v>26.844806980548537</v>
      </c>
    </row>
    <row r="3025" spans="1:18">
      <c r="A3025" t="str">
        <f t="shared" si="47"/>
        <v>Nova LondrinaPR</v>
      </c>
      <c r="B3025" s="21" t="s">
        <v>8037</v>
      </c>
      <c r="C3025" s="22" t="s">
        <v>31</v>
      </c>
      <c r="D3025" s="22" t="s">
        <v>8038</v>
      </c>
      <c r="E3025" s="9" t="s">
        <v>8686</v>
      </c>
      <c r="F3025" s="9">
        <v>4117107</v>
      </c>
      <c r="G3025" s="9" t="s">
        <v>8687</v>
      </c>
      <c r="H3025" s="9" t="s">
        <v>8688</v>
      </c>
      <c r="I3025" s="9">
        <v>269.38900000000001</v>
      </c>
      <c r="J3025" s="9">
        <v>13188</v>
      </c>
      <c r="K3025" s="9">
        <v>48.51</v>
      </c>
      <c r="L3025" s="9">
        <v>98.6</v>
      </c>
      <c r="M3025" s="9">
        <v>0.75800000000000001</v>
      </c>
      <c r="N3025" s="9" t="s">
        <v>151</v>
      </c>
      <c r="O3025" s="9">
        <v>40482.052860000003</v>
      </c>
      <c r="P3025" s="9">
        <v>36500.474690000003</v>
      </c>
      <c r="Q3025" s="9">
        <v>30135.46</v>
      </c>
      <c r="R3025" s="12">
        <f>J3025*VLOOKUP(C3025,'Projeto Básico'!A:F,6,FALSE)</f>
        <v>30.887219897005245</v>
      </c>
    </row>
    <row r="3026" spans="1:18">
      <c r="A3026" t="str">
        <f t="shared" si="47"/>
        <v>Nova OlímpiaPR</v>
      </c>
      <c r="B3026" s="21" t="s">
        <v>8037</v>
      </c>
      <c r="C3026" s="22" t="s">
        <v>31</v>
      </c>
      <c r="D3026" s="22" t="s">
        <v>8038</v>
      </c>
      <c r="E3026" s="9" t="s">
        <v>4237</v>
      </c>
      <c r="F3026" s="9">
        <v>4117206</v>
      </c>
      <c r="G3026" s="9" t="s">
        <v>8689</v>
      </c>
      <c r="H3026" s="9" t="s">
        <v>8690</v>
      </c>
      <c r="I3026" s="9">
        <v>136.34700000000001</v>
      </c>
      <c r="J3026" s="9">
        <v>5846</v>
      </c>
      <c r="K3026" s="9">
        <v>40.36</v>
      </c>
      <c r="L3026" s="9">
        <v>98.8</v>
      </c>
      <c r="M3026" s="9">
        <v>0.71</v>
      </c>
      <c r="N3026" s="9">
        <v>14.93</v>
      </c>
      <c r="O3026" s="9">
        <v>23949.610779999999</v>
      </c>
      <c r="P3026" s="9">
        <v>21751.15971</v>
      </c>
      <c r="Q3026" s="9">
        <v>16934.03</v>
      </c>
      <c r="R3026" s="12">
        <f>J3026*VLOOKUP(C3026,'Projeto Básico'!A:F,6,FALSE)</f>
        <v>13.691741546700991</v>
      </c>
    </row>
    <row r="3027" spans="1:18">
      <c r="A3027" t="str">
        <f t="shared" si="47"/>
        <v>Nova Santa BárbaraPR</v>
      </c>
      <c r="B3027" s="21" t="s">
        <v>8037</v>
      </c>
      <c r="C3027" s="22" t="s">
        <v>31</v>
      </c>
      <c r="D3027" s="22" t="s">
        <v>8038</v>
      </c>
      <c r="E3027" s="9" t="s">
        <v>8691</v>
      </c>
      <c r="F3027" s="9">
        <v>4117214</v>
      </c>
      <c r="G3027" s="9" t="s">
        <v>8692</v>
      </c>
      <c r="H3027" s="9" t="s">
        <v>8693</v>
      </c>
      <c r="I3027" s="9">
        <v>71.763999999999996</v>
      </c>
      <c r="J3027" s="9">
        <v>4304</v>
      </c>
      <c r="K3027" s="9">
        <v>54.46</v>
      </c>
      <c r="L3027" s="9">
        <v>97.6</v>
      </c>
      <c r="M3027" s="9">
        <v>0.68</v>
      </c>
      <c r="N3027" s="9">
        <v>40.82</v>
      </c>
      <c r="O3027" s="9">
        <v>17082.169730000001</v>
      </c>
      <c r="P3027" s="9">
        <v>15063.701590000001</v>
      </c>
      <c r="Q3027" s="9">
        <v>21438.71</v>
      </c>
      <c r="R3027" s="12">
        <f>J3027*VLOOKUP(C3027,'Projeto Básico'!A:F,6,FALSE)</f>
        <v>10.080269520527038</v>
      </c>
    </row>
    <row r="3028" spans="1:18">
      <c r="A3028" t="str">
        <f t="shared" si="47"/>
        <v>Nova Santa RosaPR</v>
      </c>
      <c r="B3028" s="21" t="s">
        <v>8037</v>
      </c>
      <c r="C3028" s="22" t="s">
        <v>31</v>
      </c>
      <c r="D3028" s="22" t="s">
        <v>8038</v>
      </c>
      <c r="E3028" s="9" t="s">
        <v>8694</v>
      </c>
      <c r="F3028" s="9">
        <v>4117222</v>
      </c>
      <c r="G3028" s="9" t="s">
        <v>8695</v>
      </c>
      <c r="H3028" s="9" t="s">
        <v>8696</v>
      </c>
      <c r="I3028" s="9">
        <v>204.66499999999999</v>
      </c>
      <c r="J3028" s="9">
        <v>8311</v>
      </c>
      <c r="K3028" s="9">
        <v>37.26</v>
      </c>
      <c r="L3028" s="9">
        <v>99.5</v>
      </c>
      <c r="M3028" s="9">
        <v>0.73099999999999998</v>
      </c>
      <c r="N3028" s="9" t="s">
        <v>151</v>
      </c>
      <c r="O3028" s="9">
        <v>37622.689140000002</v>
      </c>
      <c r="P3028" s="9">
        <v>29499.387210000001</v>
      </c>
      <c r="Q3028" s="9">
        <v>51770.23</v>
      </c>
      <c r="R3028" s="12">
        <f>J3028*VLOOKUP(C3028,'Projeto Básico'!A:F,6,FALSE)</f>
        <v>19.464944234456368</v>
      </c>
    </row>
    <row r="3029" spans="1:18">
      <c r="A3029" t="str">
        <f t="shared" si="47"/>
        <v>Nova Prata do IguaçuPR</v>
      </c>
      <c r="B3029" s="21" t="s">
        <v>8037</v>
      </c>
      <c r="C3029" s="22" t="s">
        <v>31</v>
      </c>
      <c r="D3029" s="22" t="s">
        <v>8038</v>
      </c>
      <c r="E3029" s="9" t="s">
        <v>8697</v>
      </c>
      <c r="F3029" s="9">
        <v>4117255</v>
      </c>
      <c r="G3029" s="9" t="s">
        <v>6394</v>
      </c>
      <c r="H3029" s="9" t="s">
        <v>8698</v>
      </c>
      <c r="I3029" s="9">
        <v>352.565</v>
      </c>
      <c r="J3029" s="9">
        <v>10540</v>
      </c>
      <c r="K3029" s="9">
        <v>29.43</v>
      </c>
      <c r="L3029" s="9">
        <v>97.9</v>
      </c>
      <c r="M3029" s="9">
        <v>0.71599999999999997</v>
      </c>
      <c r="N3029" s="9">
        <v>7.46</v>
      </c>
      <c r="O3029" s="9">
        <v>54417.145790000002</v>
      </c>
      <c r="P3029" s="9">
        <v>44049.693630000002</v>
      </c>
      <c r="Q3029" s="9">
        <v>36959.839999999997</v>
      </c>
      <c r="R3029" s="12">
        <f>J3029*VLOOKUP(C3029,'Projeto Básico'!A:F,6,FALSE)</f>
        <v>24.685418389022995</v>
      </c>
    </row>
    <row r="3030" spans="1:18">
      <c r="A3030" t="str">
        <f t="shared" si="47"/>
        <v>Nova TebasPR</v>
      </c>
      <c r="B3030" s="21" t="s">
        <v>8037</v>
      </c>
      <c r="C3030" s="22" t="s">
        <v>31</v>
      </c>
      <c r="D3030" s="22" t="s">
        <v>8038</v>
      </c>
      <c r="E3030" s="9" t="s">
        <v>8699</v>
      </c>
      <c r="F3030" s="9">
        <v>4117271</v>
      </c>
      <c r="G3030" s="9" t="s">
        <v>8700</v>
      </c>
      <c r="H3030" s="9" t="s">
        <v>8701</v>
      </c>
      <c r="I3030" s="9">
        <v>545.68600000000004</v>
      </c>
      <c r="J3030" s="9">
        <v>5252</v>
      </c>
      <c r="K3030" s="9">
        <v>13.56</v>
      </c>
      <c r="L3030" s="9">
        <v>97.5</v>
      </c>
      <c r="M3030" s="9">
        <v>0.65100000000000002</v>
      </c>
      <c r="N3030" s="9">
        <v>11.63</v>
      </c>
      <c r="O3030" s="9">
        <v>27079.05443</v>
      </c>
      <c r="P3030" s="9">
        <v>23754.997100000001</v>
      </c>
      <c r="Q3030" s="9">
        <v>29865.439999999999</v>
      </c>
      <c r="R3030" s="12">
        <f>J3030*VLOOKUP(C3030,'Projeto Básico'!A:F,6,FALSE)</f>
        <v>12.300551933505577</v>
      </c>
    </row>
    <row r="3031" spans="1:18">
      <c r="A3031" t="str">
        <f t="shared" si="47"/>
        <v>Novo ItacolomiPR</v>
      </c>
      <c r="B3031" s="21" t="s">
        <v>8037</v>
      </c>
      <c r="C3031" s="22" t="s">
        <v>31</v>
      </c>
      <c r="D3031" s="22" t="s">
        <v>8038</v>
      </c>
      <c r="E3031" s="9" t="s">
        <v>8702</v>
      </c>
      <c r="F3031" s="9">
        <v>4117297</v>
      </c>
      <c r="G3031" s="9" t="s">
        <v>8703</v>
      </c>
      <c r="H3031" s="9" t="s">
        <v>8704</v>
      </c>
      <c r="I3031" s="9">
        <v>161.411</v>
      </c>
      <c r="J3031" s="9">
        <v>2836</v>
      </c>
      <c r="K3031" s="9">
        <v>17.510000000000002</v>
      </c>
      <c r="L3031" s="9">
        <v>97.9</v>
      </c>
      <c r="M3031" s="9">
        <v>0.71</v>
      </c>
      <c r="N3031" s="9">
        <v>47.62</v>
      </c>
      <c r="O3031" s="9">
        <v>20445.70997</v>
      </c>
      <c r="P3031" s="9">
        <v>14705.449850000001</v>
      </c>
      <c r="Q3031" s="9">
        <v>29295.34</v>
      </c>
      <c r="R3031" s="12">
        <f>J3031*VLOOKUP(C3031,'Projeto Básico'!A:F,6,FALSE)</f>
        <v>6.6421106784885406</v>
      </c>
    </row>
    <row r="3032" spans="1:18">
      <c r="A3032" t="str">
        <f t="shared" si="47"/>
        <v>OrtigueiraPR</v>
      </c>
      <c r="B3032" s="21" t="s">
        <v>8037</v>
      </c>
      <c r="C3032" s="22" t="s">
        <v>31</v>
      </c>
      <c r="D3032" s="22" t="s">
        <v>8038</v>
      </c>
      <c r="E3032" s="9" t="s">
        <v>8705</v>
      </c>
      <c r="F3032" s="9">
        <v>4117305</v>
      </c>
      <c r="G3032" s="9" t="s">
        <v>8706</v>
      </c>
      <c r="H3032" s="9" t="s">
        <v>8707</v>
      </c>
      <c r="I3032" s="9">
        <v>2429.5639999999999</v>
      </c>
      <c r="J3032" s="9">
        <v>21783</v>
      </c>
      <c r="K3032" s="9">
        <v>9.6199999999999992</v>
      </c>
      <c r="L3032" s="9">
        <v>95.1</v>
      </c>
      <c r="M3032" s="9">
        <v>0.60899999999999999</v>
      </c>
      <c r="N3032" s="9">
        <v>5.75</v>
      </c>
      <c r="O3032" s="9">
        <v>80217.041259999998</v>
      </c>
      <c r="P3032" s="9">
        <v>75449.070500000002</v>
      </c>
      <c r="Q3032" s="9">
        <v>123835</v>
      </c>
      <c r="R3032" s="12">
        <f>J3032*VLOOKUP(C3032,'Projeto Básico'!A:F,6,FALSE)</f>
        <v>51.017312027332821</v>
      </c>
    </row>
    <row r="3033" spans="1:18">
      <c r="A3033" t="str">
        <f t="shared" si="47"/>
        <v>OurizonaPR</v>
      </c>
      <c r="B3033" s="21" t="s">
        <v>8037</v>
      </c>
      <c r="C3033" s="22" t="s">
        <v>31</v>
      </c>
      <c r="D3033" s="22" t="s">
        <v>8038</v>
      </c>
      <c r="E3033" s="9" t="s">
        <v>8708</v>
      </c>
      <c r="F3033" s="9">
        <v>4117404</v>
      </c>
      <c r="G3033" s="9" t="s">
        <v>8709</v>
      </c>
      <c r="H3033" s="9" t="s">
        <v>8710</v>
      </c>
      <c r="I3033" s="9">
        <v>176.45699999999999</v>
      </c>
      <c r="J3033" s="9">
        <v>3423</v>
      </c>
      <c r="K3033" s="9">
        <v>19.149999999999999</v>
      </c>
      <c r="L3033" s="9">
        <v>96.9</v>
      </c>
      <c r="M3033" s="9">
        <v>0.72</v>
      </c>
      <c r="N3033" s="9" t="s">
        <v>151</v>
      </c>
      <c r="O3033" s="9">
        <v>20182.407340000002</v>
      </c>
      <c r="P3033" s="9">
        <v>16014.498159999999</v>
      </c>
      <c r="Q3033" s="9">
        <v>43797.760000000002</v>
      </c>
      <c r="R3033" s="12">
        <f>J3033*VLOOKUP(C3033,'Projeto Básico'!A:F,6,FALSE)</f>
        <v>8.0169058012927632</v>
      </c>
    </row>
    <row r="3034" spans="1:18">
      <c r="A3034" t="str">
        <f t="shared" si="47"/>
        <v>Ouro Verde do OestePR</v>
      </c>
      <c r="B3034" s="21" t="s">
        <v>8037</v>
      </c>
      <c r="C3034" s="22" t="s">
        <v>31</v>
      </c>
      <c r="D3034" s="22" t="s">
        <v>8038</v>
      </c>
      <c r="E3034" s="9" t="s">
        <v>8711</v>
      </c>
      <c r="F3034" s="9">
        <v>4117453</v>
      </c>
      <c r="G3034" s="9" t="s">
        <v>3179</v>
      </c>
      <c r="H3034" s="9" t="s">
        <v>8712</v>
      </c>
      <c r="I3034" s="9">
        <v>293.04199999999997</v>
      </c>
      <c r="J3034" s="9">
        <v>6036</v>
      </c>
      <c r="K3034" s="9">
        <v>19.420000000000002</v>
      </c>
      <c r="L3034" s="9">
        <v>98.8</v>
      </c>
      <c r="M3034" s="9">
        <v>0.70899999999999996</v>
      </c>
      <c r="N3034" s="9">
        <v>27.03</v>
      </c>
      <c r="O3034" s="9">
        <v>25096.643929999998</v>
      </c>
      <c r="P3034" s="9">
        <v>20476.707829999999</v>
      </c>
      <c r="Q3034" s="9">
        <v>43889.34</v>
      </c>
      <c r="R3034" s="12">
        <f>J3034*VLOOKUP(C3034,'Projeto Básico'!A:F,6,FALSE)</f>
        <v>14.136734857319052</v>
      </c>
    </row>
    <row r="3035" spans="1:18">
      <c r="A3035" t="str">
        <f t="shared" si="47"/>
        <v>PaiçanduPR</v>
      </c>
      <c r="B3035" s="21" t="s">
        <v>8037</v>
      </c>
      <c r="C3035" s="22" t="s">
        <v>31</v>
      </c>
      <c r="D3035" s="22" t="s">
        <v>8038</v>
      </c>
      <c r="E3035" s="9" t="s">
        <v>8713</v>
      </c>
      <c r="F3035" s="9">
        <v>4117503</v>
      </c>
      <c r="G3035" s="9" t="s">
        <v>8714</v>
      </c>
      <c r="H3035" s="9" t="s">
        <v>8715</v>
      </c>
      <c r="I3035" s="9">
        <v>171.37899999999999</v>
      </c>
      <c r="J3035" s="9">
        <v>42251</v>
      </c>
      <c r="K3035" s="9">
        <v>209.69</v>
      </c>
      <c r="L3035" s="9">
        <v>97.2</v>
      </c>
      <c r="M3035" s="9">
        <v>0.71599999999999997</v>
      </c>
      <c r="N3035" s="9">
        <v>11.13</v>
      </c>
      <c r="O3035" s="9">
        <v>93162.112970000002</v>
      </c>
      <c r="P3035" s="9">
        <v>85801.887019999995</v>
      </c>
      <c r="Q3035" s="9">
        <v>23661.64</v>
      </c>
      <c r="R3035" s="12">
        <f>J3035*VLOOKUP(C3035,'Projeto Básico'!A:F,6,FALSE)</f>
        <v>98.954801931177485</v>
      </c>
    </row>
    <row r="3036" spans="1:18">
      <c r="A3036" t="str">
        <f t="shared" si="47"/>
        <v>PalmasPR</v>
      </c>
      <c r="B3036" s="21" t="s">
        <v>8037</v>
      </c>
      <c r="C3036" s="22" t="s">
        <v>31</v>
      </c>
      <c r="D3036" s="22" t="s">
        <v>8038</v>
      </c>
      <c r="E3036" s="9" t="s">
        <v>8716</v>
      </c>
      <c r="F3036" s="9">
        <v>4117602</v>
      </c>
      <c r="G3036" s="9" t="s">
        <v>6193</v>
      </c>
      <c r="H3036" s="9" t="s">
        <v>8717</v>
      </c>
      <c r="I3036" s="9">
        <v>1557.903</v>
      </c>
      <c r="J3036" s="9">
        <v>52503</v>
      </c>
      <c r="K3036" s="9">
        <v>27.53</v>
      </c>
      <c r="L3036" s="9">
        <v>92.8</v>
      </c>
      <c r="M3036" s="9">
        <v>0.66</v>
      </c>
      <c r="N3036" s="9">
        <v>16.03</v>
      </c>
      <c r="O3036" s="9">
        <v>116315.80906</v>
      </c>
      <c r="P3036" s="9">
        <v>106307.78861</v>
      </c>
      <c r="Q3036" s="9">
        <v>26502.74</v>
      </c>
      <c r="R3036" s="12">
        <f>J3036*VLOOKUP(C3036,'Projeto Básico'!A:F,6,FALSE)</f>
        <v>122.96570414410573</v>
      </c>
    </row>
    <row r="3037" spans="1:18">
      <c r="A3037" t="str">
        <f t="shared" si="47"/>
        <v>PalmeiraPR</v>
      </c>
      <c r="B3037" s="21" t="s">
        <v>8037</v>
      </c>
      <c r="C3037" s="22" t="s">
        <v>31</v>
      </c>
      <c r="D3037" s="22" t="s">
        <v>8038</v>
      </c>
      <c r="E3037" s="9" t="s">
        <v>8718</v>
      </c>
      <c r="F3037" s="9">
        <v>4117701</v>
      </c>
      <c r="G3037" s="9" t="s">
        <v>334</v>
      </c>
      <c r="H3037" s="9" t="s">
        <v>8719</v>
      </c>
      <c r="I3037" s="9">
        <v>1470.0719999999999</v>
      </c>
      <c r="J3037" s="9">
        <v>34109</v>
      </c>
      <c r="K3037" s="9">
        <v>22.04</v>
      </c>
      <c r="L3037" s="9">
        <v>95.5</v>
      </c>
      <c r="M3037" s="9">
        <v>0.71799999999999997</v>
      </c>
      <c r="N3037" s="9">
        <v>9.32</v>
      </c>
      <c r="O3037" s="9">
        <v>125473.13157</v>
      </c>
      <c r="P3037" s="9">
        <v>105541.0411</v>
      </c>
      <c r="Q3037" s="9">
        <v>45249.65</v>
      </c>
      <c r="R3037" s="12">
        <f>J3037*VLOOKUP(C3037,'Projeto Básico'!A:F,6,FALSE)</f>
        <v>79.885667536165599</v>
      </c>
    </row>
    <row r="3038" spans="1:18">
      <c r="A3038" t="str">
        <f t="shared" si="47"/>
        <v>PalmitalPR</v>
      </c>
      <c r="B3038" s="21" t="s">
        <v>8037</v>
      </c>
      <c r="C3038" s="22" t="s">
        <v>31</v>
      </c>
      <c r="D3038" s="22" t="s">
        <v>8038</v>
      </c>
      <c r="E3038" s="9" t="s">
        <v>8720</v>
      </c>
      <c r="F3038" s="9">
        <v>4117800</v>
      </c>
      <c r="G3038" s="9" t="s">
        <v>8721</v>
      </c>
      <c r="H3038" s="9" t="s">
        <v>8722</v>
      </c>
      <c r="I3038" s="9">
        <v>817.64700000000005</v>
      </c>
      <c r="J3038" s="9">
        <v>12755</v>
      </c>
      <c r="K3038" s="9">
        <v>18.18</v>
      </c>
      <c r="L3038" s="9">
        <v>97</v>
      </c>
      <c r="M3038" s="9">
        <v>0.63900000000000001</v>
      </c>
      <c r="N3038" s="9">
        <v>10.31</v>
      </c>
      <c r="O3038" s="9">
        <v>50416.17585</v>
      </c>
      <c r="P3038" s="9">
        <v>39523.834439999999</v>
      </c>
      <c r="Q3038" s="9">
        <v>22602.34</v>
      </c>
      <c r="R3038" s="12">
        <f>J3038*VLOOKUP(C3038,'Projeto Básico'!A:F,6,FALSE)</f>
        <v>29.873103562807241</v>
      </c>
    </row>
    <row r="3039" spans="1:18">
      <c r="A3039" t="str">
        <f t="shared" si="47"/>
        <v>PalotinaPR</v>
      </c>
      <c r="B3039" s="21" t="s">
        <v>8037</v>
      </c>
      <c r="C3039" s="22" t="s">
        <v>31</v>
      </c>
      <c r="D3039" s="22" t="s">
        <v>8038</v>
      </c>
      <c r="E3039" s="9" t="s">
        <v>8723</v>
      </c>
      <c r="F3039" s="9">
        <v>4117909</v>
      </c>
      <c r="G3039" s="9" t="s">
        <v>8724</v>
      </c>
      <c r="H3039" s="9" t="s">
        <v>8725</v>
      </c>
      <c r="I3039" s="9">
        <v>651.23800000000006</v>
      </c>
      <c r="J3039" s="9">
        <v>32389</v>
      </c>
      <c r="K3039" s="9">
        <v>44.04</v>
      </c>
      <c r="L3039" s="9">
        <v>99.4</v>
      </c>
      <c r="M3039" s="9">
        <v>0.76800000000000002</v>
      </c>
      <c r="N3039" s="9">
        <v>9.4499999999999993</v>
      </c>
      <c r="O3039" s="9">
        <v>142966.55979999999</v>
      </c>
      <c r="P3039" s="9">
        <v>119493.4871</v>
      </c>
      <c r="Q3039" s="9">
        <v>83297.039999999994</v>
      </c>
      <c r="R3039" s="12">
        <f>J3039*VLOOKUP(C3039,'Projeto Básico'!A:F,6,FALSE)</f>
        <v>75.857307040044191</v>
      </c>
    </row>
    <row r="3040" spans="1:18">
      <c r="A3040" t="str">
        <f t="shared" si="47"/>
        <v>Paraíso do NortePR</v>
      </c>
      <c r="B3040" s="21" t="s">
        <v>8037</v>
      </c>
      <c r="C3040" s="22" t="s">
        <v>31</v>
      </c>
      <c r="D3040" s="22" t="s">
        <v>8038</v>
      </c>
      <c r="E3040" s="9" t="s">
        <v>8726</v>
      </c>
      <c r="F3040" s="9">
        <v>4118006</v>
      </c>
      <c r="G3040" s="9" t="s">
        <v>8727</v>
      </c>
      <c r="H3040" s="9" t="s">
        <v>8728</v>
      </c>
      <c r="I3040" s="9">
        <v>204.56399999999999</v>
      </c>
      <c r="J3040" s="9">
        <v>14211</v>
      </c>
      <c r="K3040" s="9">
        <v>57.55</v>
      </c>
      <c r="L3040" s="9">
        <v>97.7</v>
      </c>
      <c r="M3040" s="9">
        <v>0.746</v>
      </c>
      <c r="N3040" s="9">
        <v>31.58</v>
      </c>
      <c r="O3040" s="9">
        <v>36980.07935</v>
      </c>
      <c r="P3040" s="9">
        <v>35301.532440000003</v>
      </c>
      <c r="Q3040" s="9">
        <v>26949.75</v>
      </c>
      <c r="R3040" s="12">
        <f>J3040*VLOOKUP(C3040,'Projeto Básico'!A:F,6,FALSE)</f>
        <v>33.28315756417512</v>
      </c>
    </row>
    <row r="3041" spans="1:18">
      <c r="A3041" t="str">
        <f t="shared" si="47"/>
        <v>ParanacityPR</v>
      </c>
      <c r="B3041" s="21" t="s">
        <v>8037</v>
      </c>
      <c r="C3041" s="22" t="s">
        <v>31</v>
      </c>
      <c r="D3041" s="22" t="s">
        <v>8038</v>
      </c>
      <c r="E3041" s="9" t="s">
        <v>8729</v>
      </c>
      <c r="F3041" s="9">
        <v>4118105</v>
      </c>
      <c r="G3041" s="9" t="s">
        <v>8730</v>
      </c>
      <c r="H3041" s="9" t="s">
        <v>8731</v>
      </c>
      <c r="I3041" s="9">
        <v>348.63099999999997</v>
      </c>
      <c r="J3041" s="9">
        <v>11685</v>
      </c>
      <c r="K3041" s="9">
        <v>29.4</v>
      </c>
      <c r="L3041" s="9">
        <v>99</v>
      </c>
      <c r="M3041" s="9">
        <v>0.71699999999999997</v>
      </c>
      <c r="N3041" s="9">
        <v>16.95</v>
      </c>
      <c r="O3041" s="9">
        <v>34058.908759999998</v>
      </c>
      <c r="P3041" s="9">
        <v>28259.085620000002</v>
      </c>
      <c r="Q3041" s="9">
        <v>26551.83</v>
      </c>
      <c r="R3041" s="12">
        <f>J3041*VLOOKUP(C3041,'Projeto Básico'!A:F,6,FALSE)</f>
        <v>27.367088603010789</v>
      </c>
    </row>
    <row r="3042" spans="1:18">
      <c r="A3042" t="str">
        <f t="shared" si="47"/>
        <v>ParanaguáPR</v>
      </c>
      <c r="B3042" s="21" t="s">
        <v>8037</v>
      </c>
      <c r="C3042" s="22" t="s">
        <v>31</v>
      </c>
      <c r="D3042" s="22" t="s">
        <v>8038</v>
      </c>
      <c r="E3042" s="9" t="s">
        <v>8732</v>
      </c>
      <c r="F3042" s="9">
        <v>4118204</v>
      </c>
      <c r="G3042" s="9" t="s">
        <v>8733</v>
      </c>
      <c r="H3042" s="9" t="s">
        <v>8734</v>
      </c>
      <c r="I3042" s="9">
        <v>826.43100000000004</v>
      </c>
      <c r="J3042" s="9">
        <v>157378</v>
      </c>
      <c r="K3042" s="9">
        <v>169.92</v>
      </c>
      <c r="L3042" s="9">
        <v>98</v>
      </c>
      <c r="M3042" s="9">
        <v>0.75</v>
      </c>
      <c r="N3042" s="9">
        <v>9.41</v>
      </c>
      <c r="O3042" s="9">
        <v>507004.55109000002</v>
      </c>
      <c r="P3042" s="9">
        <v>420733.90483000001</v>
      </c>
      <c r="Q3042" s="9">
        <v>77282.41</v>
      </c>
      <c r="R3042" s="12">
        <f>J3042*VLOOKUP(C3042,'Projeto Básico'!A:F,6,FALSE)</f>
        <v>368.59030125499629</v>
      </c>
    </row>
    <row r="3043" spans="1:18">
      <c r="A3043" t="str">
        <f t="shared" si="47"/>
        <v>ParanapoemaPR</v>
      </c>
      <c r="B3043" s="21" t="s">
        <v>8037</v>
      </c>
      <c r="C3043" s="22" t="s">
        <v>31</v>
      </c>
      <c r="D3043" s="22" t="s">
        <v>8038</v>
      </c>
      <c r="E3043" s="9" t="s">
        <v>8735</v>
      </c>
      <c r="F3043" s="9">
        <v>4118303</v>
      </c>
      <c r="G3043" s="9" t="s">
        <v>8736</v>
      </c>
      <c r="H3043" s="9" t="s">
        <v>8737</v>
      </c>
      <c r="I3043" s="9">
        <v>175.875</v>
      </c>
      <c r="J3043" s="9">
        <v>3277</v>
      </c>
      <c r="K3043" s="9">
        <v>15.87</v>
      </c>
      <c r="L3043" s="9">
        <v>98.5</v>
      </c>
      <c r="M3043" s="9">
        <v>0.70899999999999996</v>
      </c>
      <c r="N3043" s="9" t="s">
        <v>151</v>
      </c>
      <c r="O3043" s="9">
        <v>17470.43807</v>
      </c>
      <c r="P3043" s="9">
        <v>14949.62586</v>
      </c>
      <c r="Q3043" s="9">
        <v>23962.89</v>
      </c>
      <c r="R3043" s="12">
        <f>J3043*VLOOKUP(C3043,'Projeto Básico'!A:F,6,FALSE)</f>
        <v>7.6749635731336205</v>
      </c>
    </row>
    <row r="3044" spans="1:18">
      <c r="A3044" t="str">
        <f t="shared" si="47"/>
        <v>ParanavaíPR</v>
      </c>
      <c r="B3044" s="21" t="s">
        <v>8037</v>
      </c>
      <c r="C3044" s="22" t="s">
        <v>31</v>
      </c>
      <c r="D3044" s="22" t="s">
        <v>8038</v>
      </c>
      <c r="E3044" s="9" t="s">
        <v>8738</v>
      </c>
      <c r="F3044" s="9">
        <v>4118402</v>
      </c>
      <c r="G3044" s="9" t="s">
        <v>8739</v>
      </c>
      <c r="H3044" s="9" t="s">
        <v>8740</v>
      </c>
      <c r="I3044" s="9">
        <v>1202.2660000000001</v>
      </c>
      <c r="J3044" s="9">
        <v>89454</v>
      </c>
      <c r="K3044" s="9">
        <v>67.86</v>
      </c>
      <c r="L3044" s="9">
        <v>98.7</v>
      </c>
      <c r="M3044" s="9">
        <v>0.76300000000000001</v>
      </c>
      <c r="N3044" s="9">
        <v>9.23</v>
      </c>
      <c r="O3044" s="9">
        <v>243933.15841999999</v>
      </c>
      <c r="P3044" s="9">
        <v>203877.67580999999</v>
      </c>
      <c r="Q3044" s="9">
        <v>30900.39</v>
      </c>
      <c r="R3044" s="12">
        <f>J3044*VLOOKUP(C3044,'Projeto Básico'!A:F,6,FALSE)</f>
        <v>209.50753477909518</v>
      </c>
    </row>
    <row r="3045" spans="1:18">
      <c r="A3045" t="str">
        <f t="shared" si="47"/>
        <v>Pato BragadoPR</v>
      </c>
      <c r="B3045" s="21" t="s">
        <v>8037</v>
      </c>
      <c r="C3045" s="22" t="s">
        <v>31</v>
      </c>
      <c r="D3045" s="22" t="s">
        <v>8038</v>
      </c>
      <c r="E3045" s="9" t="s">
        <v>8741</v>
      </c>
      <c r="F3045" s="9">
        <v>4118451</v>
      </c>
      <c r="G3045" s="9" t="s">
        <v>8742</v>
      </c>
      <c r="H3045" s="9" t="s">
        <v>8743</v>
      </c>
      <c r="I3045" s="9">
        <v>135.6</v>
      </c>
      <c r="J3045" s="9">
        <v>5755</v>
      </c>
      <c r="K3045" s="9">
        <v>35.64</v>
      </c>
      <c r="L3045" s="9">
        <v>100</v>
      </c>
      <c r="M3045" s="9">
        <v>0.747</v>
      </c>
      <c r="N3045" s="9" t="s">
        <v>151</v>
      </c>
      <c r="O3045" s="9">
        <v>41615.831660000003</v>
      </c>
      <c r="P3045" s="9">
        <v>34289.60888</v>
      </c>
      <c r="Q3045" s="9">
        <v>38503.57</v>
      </c>
      <c r="R3045" s="12">
        <f>J3045*VLOOKUP(C3045,'Projeto Básico'!A:F,6,FALSE)</f>
        <v>13.478613171615498</v>
      </c>
    </row>
    <row r="3046" spans="1:18">
      <c r="A3046" t="str">
        <f t="shared" si="47"/>
        <v>Pato BrancoPR</v>
      </c>
      <c r="B3046" s="21" t="s">
        <v>8037</v>
      </c>
      <c r="C3046" s="22" t="s">
        <v>31</v>
      </c>
      <c r="D3046" s="22" t="s">
        <v>8038</v>
      </c>
      <c r="E3046" s="9" t="s">
        <v>8744</v>
      </c>
      <c r="F3046" s="9">
        <v>4118501</v>
      </c>
      <c r="G3046" s="9" t="s">
        <v>8745</v>
      </c>
      <c r="H3046" s="9" t="s">
        <v>8746</v>
      </c>
      <c r="I3046" s="9">
        <v>539.08699999999999</v>
      </c>
      <c r="J3046" s="9">
        <v>84779</v>
      </c>
      <c r="K3046" s="9">
        <v>134.25</v>
      </c>
      <c r="L3046" s="9">
        <v>98.7</v>
      </c>
      <c r="M3046" s="9">
        <v>0.78200000000000003</v>
      </c>
      <c r="N3046" s="9">
        <v>5.94</v>
      </c>
      <c r="O3046" s="9">
        <v>289645.24041999999</v>
      </c>
      <c r="P3046" s="9">
        <v>271976.62946000003</v>
      </c>
      <c r="Q3046" s="9">
        <v>49702.71</v>
      </c>
      <c r="R3046" s="12">
        <f>J3046*VLOOKUP(C3046,'Projeto Básico'!A:F,6,FALSE)</f>
        <v>198.55835726783496</v>
      </c>
    </row>
    <row r="3047" spans="1:18">
      <c r="A3047" t="str">
        <f t="shared" si="47"/>
        <v>Paula FreitasPR</v>
      </c>
      <c r="B3047" s="21" t="s">
        <v>8037</v>
      </c>
      <c r="C3047" s="22" t="s">
        <v>31</v>
      </c>
      <c r="D3047" s="22" t="s">
        <v>8038</v>
      </c>
      <c r="E3047" s="9" t="s">
        <v>8747</v>
      </c>
      <c r="F3047" s="9">
        <v>4118600</v>
      </c>
      <c r="G3047" s="9" t="s">
        <v>8748</v>
      </c>
      <c r="H3047" s="9" t="s">
        <v>8749</v>
      </c>
      <c r="I3047" s="9">
        <v>421.40899999999999</v>
      </c>
      <c r="J3047" s="9">
        <v>5942</v>
      </c>
      <c r="K3047" s="9">
        <v>12.89</v>
      </c>
      <c r="L3047" s="9">
        <v>98</v>
      </c>
      <c r="M3047" s="9">
        <v>0.71699999999999997</v>
      </c>
      <c r="N3047" s="9">
        <v>36.36</v>
      </c>
      <c r="O3047" s="9">
        <v>22192.45681</v>
      </c>
      <c r="P3047" s="9">
        <v>17054.364699999998</v>
      </c>
      <c r="Q3047" s="9">
        <v>60186.559999999998</v>
      </c>
      <c r="R3047" s="12">
        <f>J3047*VLOOKUP(C3047,'Projeto Básico'!A:F,6,FALSE)</f>
        <v>13.916580272065906</v>
      </c>
    </row>
    <row r="3048" spans="1:18">
      <c r="A3048" t="str">
        <f t="shared" si="47"/>
        <v>Paulo FrontinPR</v>
      </c>
      <c r="B3048" s="21" t="s">
        <v>8037</v>
      </c>
      <c r="C3048" s="22" t="s">
        <v>31</v>
      </c>
      <c r="D3048" s="22" t="s">
        <v>8038</v>
      </c>
      <c r="E3048" s="9" t="s">
        <v>8750</v>
      </c>
      <c r="F3048" s="9">
        <v>4118709</v>
      </c>
      <c r="G3048" s="9" t="s">
        <v>8751</v>
      </c>
      <c r="H3048" s="9" t="s">
        <v>8752</v>
      </c>
      <c r="I3048" s="9">
        <v>369.86200000000002</v>
      </c>
      <c r="J3048" s="9">
        <v>7418</v>
      </c>
      <c r="K3048" s="9">
        <v>18.690000000000001</v>
      </c>
      <c r="L3048" s="9">
        <v>99.4</v>
      </c>
      <c r="M3048" s="9">
        <v>0.70799999999999996</v>
      </c>
      <c r="N3048" s="9">
        <v>15.15</v>
      </c>
      <c r="O3048" s="9">
        <v>24255.450410000001</v>
      </c>
      <c r="P3048" s="9">
        <v>19826.77809</v>
      </c>
      <c r="Q3048" s="9">
        <v>51905.29</v>
      </c>
      <c r="R3048" s="12">
        <f>J3048*VLOOKUP(C3048,'Projeto Básico'!A:F,6,FALSE)</f>
        <v>17.373475674551479</v>
      </c>
    </row>
    <row r="3049" spans="1:18">
      <c r="A3049" t="str">
        <f t="shared" si="47"/>
        <v>PeabiruPR</v>
      </c>
      <c r="B3049" s="21" t="s">
        <v>8037</v>
      </c>
      <c r="C3049" s="22" t="s">
        <v>31</v>
      </c>
      <c r="D3049" s="22" t="s">
        <v>8038</v>
      </c>
      <c r="E3049" s="9" t="s">
        <v>8753</v>
      </c>
      <c r="F3049" s="9">
        <v>4118808</v>
      </c>
      <c r="G3049" s="9" t="s">
        <v>8754</v>
      </c>
      <c r="H3049" s="9" t="s">
        <v>8755</v>
      </c>
      <c r="I3049" s="9">
        <v>468.59399999999999</v>
      </c>
      <c r="J3049" s="9">
        <v>14017</v>
      </c>
      <c r="K3049" s="9">
        <v>29.07</v>
      </c>
      <c r="L3049" s="9">
        <v>98</v>
      </c>
      <c r="M3049" s="9">
        <v>0.72299999999999998</v>
      </c>
      <c r="N3049" s="9">
        <v>6.33</v>
      </c>
      <c r="O3049" s="9">
        <v>47358.64013</v>
      </c>
      <c r="P3049" s="9">
        <v>40945.410730000003</v>
      </c>
      <c r="Q3049" s="9">
        <v>30355.93</v>
      </c>
      <c r="R3049" s="12">
        <f>J3049*VLOOKUP(C3049,'Projeto Básico'!A:F,6,FALSE)</f>
        <v>32.828795973333527</v>
      </c>
    </row>
    <row r="3050" spans="1:18">
      <c r="A3050" t="str">
        <f t="shared" si="47"/>
        <v>PerobalPR</v>
      </c>
      <c r="B3050" s="21" t="s">
        <v>8037</v>
      </c>
      <c r="C3050" s="22" t="s">
        <v>31</v>
      </c>
      <c r="D3050" s="22" t="s">
        <v>8038</v>
      </c>
      <c r="E3050" s="9" t="s">
        <v>8756</v>
      </c>
      <c r="F3050" s="9">
        <v>4118857</v>
      </c>
      <c r="G3050" s="9" t="s">
        <v>8757</v>
      </c>
      <c r="H3050" s="9" t="s">
        <v>8758</v>
      </c>
      <c r="I3050" s="9">
        <v>409.05</v>
      </c>
      <c r="J3050" s="9">
        <v>6194</v>
      </c>
      <c r="K3050" s="9">
        <v>13.87</v>
      </c>
      <c r="L3050" s="9">
        <v>98.1</v>
      </c>
      <c r="M3050" s="9">
        <v>0.71299999999999997</v>
      </c>
      <c r="N3050" s="9" t="s">
        <v>151</v>
      </c>
      <c r="O3050" s="9">
        <v>29244.161520000001</v>
      </c>
      <c r="P3050" s="9">
        <v>22807.05344</v>
      </c>
      <c r="Q3050" s="9">
        <v>40365.410000000003</v>
      </c>
      <c r="R3050" s="12">
        <f>J3050*VLOOKUP(C3050,'Projeto Básico'!A:F,6,FALSE)</f>
        <v>14.506781926148808</v>
      </c>
    </row>
    <row r="3051" spans="1:18">
      <c r="A3051" t="str">
        <f t="shared" si="47"/>
        <v>PérolaPR</v>
      </c>
      <c r="B3051" s="21" t="s">
        <v>8037</v>
      </c>
      <c r="C3051" s="22" t="s">
        <v>31</v>
      </c>
      <c r="D3051" s="22" t="s">
        <v>8038</v>
      </c>
      <c r="E3051" s="9" t="s">
        <v>8759</v>
      </c>
      <c r="F3051" s="9">
        <v>4118907</v>
      </c>
      <c r="G3051" s="9" t="s">
        <v>8760</v>
      </c>
      <c r="H3051" s="9" t="s">
        <v>8761</v>
      </c>
      <c r="I3051" s="9">
        <v>240.63499999999999</v>
      </c>
      <c r="J3051" s="9">
        <v>11406</v>
      </c>
      <c r="K3051" s="9">
        <v>42.42</v>
      </c>
      <c r="L3051" s="9">
        <v>99.4</v>
      </c>
      <c r="M3051" s="9">
        <v>0.7</v>
      </c>
      <c r="N3051" s="9">
        <v>6.54</v>
      </c>
      <c r="O3051" s="9">
        <v>48629.16663</v>
      </c>
      <c r="P3051" s="9">
        <v>45969.71183</v>
      </c>
      <c r="Q3051" s="9">
        <v>35254.03</v>
      </c>
      <c r="R3051" s="12">
        <f>J3051*VLOOKUP(C3051,'Projeto Básico'!A:F,6,FALSE)</f>
        <v>26.713651057419003</v>
      </c>
    </row>
    <row r="3052" spans="1:18">
      <c r="A3052" t="str">
        <f t="shared" si="47"/>
        <v>Pérola d'OestePR</v>
      </c>
      <c r="B3052" s="21" t="s">
        <v>8037</v>
      </c>
      <c r="C3052" s="22" t="s">
        <v>31</v>
      </c>
      <c r="D3052" s="22" t="s">
        <v>8038</v>
      </c>
      <c r="E3052" s="9" t="s">
        <v>8762</v>
      </c>
      <c r="F3052" s="9">
        <v>4119004</v>
      </c>
      <c r="G3052" s="9" t="s">
        <v>8763</v>
      </c>
      <c r="H3052" s="9" t="s">
        <v>8764</v>
      </c>
      <c r="I3052" s="9">
        <v>205.279</v>
      </c>
      <c r="J3052" s="9">
        <v>6232</v>
      </c>
      <c r="K3052" s="9">
        <v>32.81</v>
      </c>
      <c r="L3052" s="9">
        <v>99.1</v>
      </c>
      <c r="M3052" s="9">
        <v>0.72599999999999998</v>
      </c>
      <c r="N3052" s="9" t="s">
        <v>151</v>
      </c>
      <c r="O3052" s="9">
        <v>22251.958330000001</v>
      </c>
      <c r="P3052" s="9">
        <v>18878.2716</v>
      </c>
      <c r="Q3052" s="9">
        <v>34242.26</v>
      </c>
      <c r="R3052" s="12">
        <f>J3052*VLOOKUP(C3052,'Projeto Básico'!A:F,6,FALSE)</f>
        <v>14.595780588272421</v>
      </c>
    </row>
    <row r="3053" spans="1:18">
      <c r="A3053" t="str">
        <f t="shared" si="47"/>
        <v>PiênPR</v>
      </c>
      <c r="B3053" s="21" t="s">
        <v>8037</v>
      </c>
      <c r="C3053" s="22" t="s">
        <v>31</v>
      </c>
      <c r="D3053" s="22" t="s">
        <v>8038</v>
      </c>
      <c r="E3053" s="9" t="s">
        <v>8765</v>
      </c>
      <c r="F3053" s="9">
        <v>4119103</v>
      </c>
      <c r="G3053" s="9" t="s">
        <v>8766</v>
      </c>
      <c r="H3053" s="9" t="s">
        <v>8767</v>
      </c>
      <c r="I3053" s="9">
        <v>254.792</v>
      </c>
      <c r="J3053" s="9">
        <v>13015</v>
      </c>
      <c r="K3053" s="9">
        <v>44.1</v>
      </c>
      <c r="L3053" s="9">
        <v>97.5</v>
      </c>
      <c r="M3053" s="9">
        <v>0.69399999999999995</v>
      </c>
      <c r="N3053" s="9" t="s">
        <v>151</v>
      </c>
      <c r="O3053" s="9">
        <v>45208.539810000002</v>
      </c>
      <c r="P3053" s="9">
        <v>36953.552150000003</v>
      </c>
      <c r="Q3053" s="9">
        <v>56101.06</v>
      </c>
      <c r="R3053" s="12">
        <f>J3053*VLOOKUP(C3053,'Projeto Básico'!A:F,6,FALSE)</f>
        <v>30.482041777337219</v>
      </c>
    </row>
    <row r="3054" spans="1:18">
      <c r="A3054" t="str">
        <f t="shared" si="47"/>
        <v>PinhaisPR</v>
      </c>
      <c r="B3054" s="21" t="s">
        <v>8037</v>
      </c>
      <c r="C3054" s="22" t="s">
        <v>31</v>
      </c>
      <c r="D3054" s="22" t="s">
        <v>8038</v>
      </c>
      <c r="E3054" s="9" t="s">
        <v>8768</v>
      </c>
      <c r="F3054" s="9">
        <v>4119152</v>
      </c>
      <c r="G3054" s="9" t="s">
        <v>8769</v>
      </c>
      <c r="H3054" s="9" t="s">
        <v>8770</v>
      </c>
      <c r="I3054" s="9">
        <v>60.869</v>
      </c>
      <c r="J3054" s="9">
        <v>134788</v>
      </c>
      <c r="K3054" s="9">
        <v>1922.42</v>
      </c>
      <c r="L3054" s="9">
        <v>97.2</v>
      </c>
      <c r="M3054" s="9">
        <v>0.751</v>
      </c>
      <c r="N3054" s="9">
        <v>10.53</v>
      </c>
      <c r="O3054" s="9">
        <v>425571.89630000002</v>
      </c>
      <c r="P3054" s="9">
        <v>342565.14906000003</v>
      </c>
      <c r="Q3054" s="9">
        <v>47683.47</v>
      </c>
      <c r="R3054" s="12">
        <f>J3054*VLOOKUP(C3054,'Projeto Básico'!A:F,6,FALSE)</f>
        <v>315.68293869256468</v>
      </c>
    </row>
    <row r="3055" spans="1:18">
      <c r="A3055" t="str">
        <f t="shared" si="47"/>
        <v>PinhalãoPR</v>
      </c>
      <c r="B3055" s="21" t="s">
        <v>8037</v>
      </c>
      <c r="C3055" s="22" t="s">
        <v>31</v>
      </c>
      <c r="D3055" s="22" t="s">
        <v>8038</v>
      </c>
      <c r="E3055" s="9" t="s">
        <v>8771</v>
      </c>
      <c r="F3055" s="9">
        <v>4119202</v>
      </c>
      <c r="G3055" s="9" t="s">
        <v>8772</v>
      </c>
      <c r="H3055" s="9" t="s">
        <v>8773</v>
      </c>
      <c r="I3055" s="9">
        <v>220.625</v>
      </c>
      <c r="J3055" s="9">
        <v>6323</v>
      </c>
      <c r="K3055" s="9">
        <v>28.17</v>
      </c>
      <c r="L3055" s="9">
        <v>99.4</v>
      </c>
      <c r="M3055" s="9">
        <v>0.69699999999999995</v>
      </c>
      <c r="N3055" s="9" t="s">
        <v>151</v>
      </c>
      <c r="O3055" s="9">
        <v>25504.397980000002</v>
      </c>
      <c r="P3055" s="9">
        <v>23056.714970000001</v>
      </c>
      <c r="Q3055" s="9">
        <v>29747.08</v>
      </c>
      <c r="R3055" s="12">
        <f>J3055*VLOOKUP(C3055,'Projeto Básico'!A:F,6,FALSE)</f>
        <v>14.808908963357913</v>
      </c>
    </row>
    <row r="3056" spans="1:18">
      <c r="A3056" t="str">
        <f t="shared" si="47"/>
        <v>Pinhal de São BentoPR</v>
      </c>
      <c r="B3056" s="21" t="s">
        <v>8037</v>
      </c>
      <c r="C3056" s="22" t="s">
        <v>31</v>
      </c>
      <c r="D3056" s="22" t="s">
        <v>8038</v>
      </c>
      <c r="E3056" s="9" t="s">
        <v>8774</v>
      </c>
      <c r="F3056" s="9">
        <v>4119251</v>
      </c>
      <c r="G3056" s="9" t="s">
        <v>8775</v>
      </c>
      <c r="H3056" s="9" t="s">
        <v>8776</v>
      </c>
      <c r="I3056" s="9">
        <v>97.462999999999994</v>
      </c>
      <c r="J3056" s="9">
        <v>2742</v>
      </c>
      <c r="K3056" s="9">
        <v>26.93</v>
      </c>
      <c r="L3056" s="9">
        <v>99.6</v>
      </c>
      <c r="M3056" s="9">
        <v>0.69499999999999995</v>
      </c>
      <c r="N3056" s="9" t="s">
        <v>151</v>
      </c>
      <c r="O3056" s="9">
        <v>17153.345969999998</v>
      </c>
      <c r="P3056" s="9">
        <v>15663.99497</v>
      </c>
      <c r="Q3056" s="9">
        <v>24880.3</v>
      </c>
      <c r="R3056" s="12">
        <f>J3056*VLOOKUP(C3056,'Projeto Básico'!A:F,6,FALSE)</f>
        <v>6.4219560932353943</v>
      </c>
    </row>
    <row r="3057" spans="1:18">
      <c r="A3057" t="str">
        <f t="shared" si="47"/>
        <v>PinhãoPR</v>
      </c>
      <c r="B3057" s="21" t="s">
        <v>8037</v>
      </c>
      <c r="C3057" s="22" t="s">
        <v>31</v>
      </c>
      <c r="D3057" s="22" t="s">
        <v>8038</v>
      </c>
      <c r="E3057" s="9" t="s">
        <v>8777</v>
      </c>
      <c r="F3057" s="9">
        <v>4119301</v>
      </c>
      <c r="G3057" s="9" t="s">
        <v>8778</v>
      </c>
      <c r="H3057" s="9" t="s">
        <v>8779</v>
      </c>
      <c r="I3057" s="9">
        <v>2001.588</v>
      </c>
      <c r="J3057" s="9">
        <v>32722</v>
      </c>
      <c r="K3057" s="9">
        <v>15.09</v>
      </c>
      <c r="L3057" s="9">
        <v>96</v>
      </c>
      <c r="M3057" s="9">
        <v>0.65400000000000003</v>
      </c>
      <c r="N3057" s="9">
        <v>14.71</v>
      </c>
      <c r="O3057" s="9">
        <v>151305.91010000001</v>
      </c>
      <c r="P3057" s="9">
        <v>91480.397119999994</v>
      </c>
      <c r="Q3057" s="9">
        <v>48012.13</v>
      </c>
      <c r="R3057" s="12">
        <f>J3057*VLOOKUP(C3057,'Projeto Básico'!A:F,6,FALSE)</f>
        <v>76.637216368653753</v>
      </c>
    </row>
    <row r="3058" spans="1:18">
      <c r="A3058" t="str">
        <f t="shared" si="47"/>
        <v>Piraí do SulPR</v>
      </c>
      <c r="B3058" s="21" t="s">
        <v>8037</v>
      </c>
      <c r="C3058" s="22" t="s">
        <v>31</v>
      </c>
      <c r="D3058" s="22" t="s">
        <v>8038</v>
      </c>
      <c r="E3058" s="9" t="s">
        <v>8780</v>
      </c>
      <c r="F3058" s="9">
        <v>4119400</v>
      </c>
      <c r="G3058" s="9" t="s">
        <v>1575</v>
      </c>
      <c r="H3058" s="9" t="s">
        <v>8781</v>
      </c>
      <c r="I3058" s="9">
        <v>1345.4169999999999</v>
      </c>
      <c r="J3058" s="9">
        <v>25779</v>
      </c>
      <c r="K3058" s="9">
        <v>16.690000000000001</v>
      </c>
      <c r="L3058" s="9">
        <v>97.5</v>
      </c>
      <c r="M3058" s="9">
        <v>0.70799999999999996</v>
      </c>
      <c r="N3058" s="9">
        <v>5.93</v>
      </c>
      <c r="O3058" s="9">
        <v>75050.175499999998</v>
      </c>
      <c r="P3058" s="9">
        <v>60151.77448</v>
      </c>
      <c r="Q3058" s="9">
        <v>42122.5</v>
      </c>
      <c r="R3058" s="12">
        <f>J3058*VLOOKUP(C3058,'Projeto Básico'!A:F,6,FALSE)</f>
        <v>60.376223970647423</v>
      </c>
    </row>
    <row r="3059" spans="1:18">
      <c r="A3059" t="str">
        <f t="shared" si="47"/>
        <v>PiraquaraPR</v>
      </c>
      <c r="B3059" s="21" t="s">
        <v>8037</v>
      </c>
      <c r="C3059" s="22" t="s">
        <v>31</v>
      </c>
      <c r="D3059" s="22" t="s">
        <v>8038</v>
      </c>
      <c r="E3059" s="9" t="s">
        <v>8782</v>
      </c>
      <c r="F3059" s="9">
        <v>4119509</v>
      </c>
      <c r="G3059" s="9" t="s">
        <v>8783</v>
      </c>
      <c r="H3059" s="9" t="s">
        <v>8784</v>
      </c>
      <c r="I3059" s="9">
        <v>227.042</v>
      </c>
      <c r="J3059" s="9">
        <v>116852</v>
      </c>
      <c r="K3059" s="9">
        <v>410.52</v>
      </c>
      <c r="L3059" s="9">
        <v>96.5</v>
      </c>
      <c r="M3059" s="9">
        <v>0.7</v>
      </c>
      <c r="N3059" s="9">
        <v>6.97</v>
      </c>
      <c r="O3059" s="9">
        <v>232316.49476</v>
      </c>
      <c r="P3059" s="9">
        <v>189600.04113</v>
      </c>
      <c r="Q3059" s="9">
        <v>12145.28</v>
      </c>
      <c r="R3059" s="12">
        <f>J3059*VLOOKUP(C3059,'Projeto Básico'!A:F,6,FALSE)</f>
        <v>273.67557017021966</v>
      </c>
    </row>
    <row r="3060" spans="1:18">
      <c r="A3060" t="str">
        <f t="shared" si="47"/>
        <v>PitangaPR</v>
      </c>
      <c r="B3060" s="21" t="s">
        <v>8037</v>
      </c>
      <c r="C3060" s="22" t="s">
        <v>31</v>
      </c>
      <c r="D3060" s="22" t="s">
        <v>8038</v>
      </c>
      <c r="E3060" s="9" t="s">
        <v>8785</v>
      </c>
      <c r="F3060" s="9">
        <v>4119608</v>
      </c>
      <c r="G3060" s="9" t="s">
        <v>6347</v>
      </c>
      <c r="H3060" s="9" t="s">
        <v>8786</v>
      </c>
      <c r="I3060" s="9">
        <v>1663.7470000000001</v>
      </c>
      <c r="J3060" s="9">
        <v>29686</v>
      </c>
      <c r="K3060" s="9">
        <v>19.62</v>
      </c>
      <c r="L3060" s="9">
        <v>99</v>
      </c>
      <c r="M3060" s="9">
        <v>0.70199999999999996</v>
      </c>
      <c r="N3060" s="9">
        <v>10.64</v>
      </c>
      <c r="O3060" s="9">
        <v>93832.160069999998</v>
      </c>
      <c r="P3060" s="9">
        <v>80074.383740000005</v>
      </c>
      <c r="Q3060" s="9">
        <v>36446.11</v>
      </c>
      <c r="R3060" s="12">
        <f>J3060*VLOOKUP(C3060,'Projeto Básico'!A:F,6,FALSE)</f>
        <v>69.5266916789883</v>
      </c>
    </row>
    <row r="3061" spans="1:18">
      <c r="A3061" t="str">
        <f t="shared" si="47"/>
        <v>PitangueirasPR</v>
      </c>
      <c r="B3061" s="21" t="s">
        <v>8037</v>
      </c>
      <c r="C3061" s="22" t="s">
        <v>31</v>
      </c>
      <c r="D3061" s="22" t="s">
        <v>8038</v>
      </c>
      <c r="E3061" s="9" t="s">
        <v>8787</v>
      </c>
      <c r="F3061" s="9">
        <v>4119657</v>
      </c>
      <c r="G3061" s="9" t="s">
        <v>8788</v>
      </c>
      <c r="H3061" s="9" t="s">
        <v>8789</v>
      </c>
      <c r="I3061" s="9">
        <v>123.229</v>
      </c>
      <c r="J3061" s="9">
        <v>3298</v>
      </c>
      <c r="K3061" s="9">
        <v>22.84</v>
      </c>
      <c r="L3061" s="9">
        <v>100</v>
      </c>
      <c r="M3061" s="9">
        <v>0.71</v>
      </c>
      <c r="N3061" s="9" t="s">
        <v>151</v>
      </c>
      <c r="O3061" s="9">
        <v>16477.707709999999</v>
      </c>
      <c r="P3061" s="9">
        <v>14965.865169999999</v>
      </c>
      <c r="Q3061" s="9">
        <v>40157.760000000002</v>
      </c>
      <c r="R3061" s="12">
        <f>J3061*VLOOKUP(C3061,'Projeto Básico'!A:F,6,FALSE)</f>
        <v>7.7241470443071956</v>
      </c>
    </row>
    <row r="3062" spans="1:18">
      <c r="A3062" t="str">
        <f t="shared" si="47"/>
        <v>Planaltina do ParanáPR</v>
      </c>
      <c r="B3062" s="21" t="s">
        <v>8037</v>
      </c>
      <c r="C3062" s="22" t="s">
        <v>31</v>
      </c>
      <c r="D3062" s="22" t="s">
        <v>8038</v>
      </c>
      <c r="E3062" s="9" t="s">
        <v>8790</v>
      </c>
      <c r="F3062" s="9">
        <v>4119707</v>
      </c>
      <c r="G3062" s="9" t="s">
        <v>1584</v>
      </c>
      <c r="H3062" s="9" t="s">
        <v>8791</v>
      </c>
      <c r="I3062" s="9">
        <v>356.19200000000001</v>
      </c>
      <c r="J3062" s="9">
        <v>4281</v>
      </c>
      <c r="K3062" s="9">
        <v>11.5</v>
      </c>
      <c r="L3062" s="9">
        <v>100</v>
      </c>
      <c r="M3062" s="9">
        <v>0.70499999999999996</v>
      </c>
      <c r="N3062" s="9">
        <v>37.04</v>
      </c>
      <c r="O3062" s="9">
        <v>18839.191569999999</v>
      </c>
      <c r="P3062" s="9">
        <v>14331.773090000001</v>
      </c>
      <c r="Q3062" s="9">
        <v>23188.959999999999</v>
      </c>
      <c r="R3062" s="12">
        <f>J3062*VLOOKUP(C3062,'Projeto Básico'!A:F,6,FALSE)</f>
        <v>10.026401909241693</v>
      </c>
    </row>
    <row r="3063" spans="1:18">
      <c r="A3063" t="str">
        <f t="shared" si="47"/>
        <v>PlanaltoPR</v>
      </c>
      <c r="B3063" s="21" t="s">
        <v>8037</v>
      </c>
      <c r="C3063" s="22" t="s">
        <v>31</v>
      </c>
      <c r="D3063" s="22" t="s">
        <v>8038</v>
      </c>
      <c r="E3063" s="9" t="s">
        <v>1586</v>
      </c>
      <c r="F3063" s="9">
        <v>4119806</v>
      </c>
      <c r="G3063" s="9" t="s">
        <v>1587</v>
      </c>
      <c r="H3063" s="9" t="s">
        <v>8792</v>
      </c>
      <c r="I3063" s="9">
        <v>346.24099999999999</v>
      </c>
      <c r="J3063" s="9">
        <v>13385</v>
      </c>
      <c r="K3063" s="9">
        <v>39.49</v>
      </c>
      <c r="L3063" s="9">
        <v>99.8</v>
      </c>
      <c r="M3063" s="9">
        <v>0.70599999999999996</v>
      </c>
      <c r="N3063" s="9">
        <v>20.98</v>
      </c>
      <c r="O3063" s="9">
        <v>42089.392079999998</v>
      </c>
      <c r="P3063" s="9">
        <v>34234.277499999997</v>
      </c>
      <c r="Q3063" s="9">
        <v>28107.08</v>
      </c>
      <c r="R3063" s="12">
        <f>J3063*VLOOKUP(C3063,'Projeto Básico'!A:F,6,FALSE)</f>
        <v>31.348607698014497</v>
      </c>
    </row>
    <row r="3064" spans="1:18">
      <c r="A3064" t="str">
        <f t="shared" si="47"/>
        <v>Ponta GrossaPR</v>
      </c>
      <c r="B3064" s="21" t="s">
        <v>8037</v>
      </c>
      <c r="C3064" s="22" t="s">
        <v>31</v>
      </c>
      <c r="D3064" s="22" t="s">
        <v>8038</v>
      </c>
      <c r="E3064" s="9" t="s">
        <v>8793</v>
      </c>
      <c r="F3064" s="9">
        <v>4119905</v>
      </c>
      <c r="G3064" s="9" t="s">
        <v>8794</v>
      </c>
      <c r="H3064" s="9" t="s">
        <v>8795</v>
      </c>
      <c r="I3064" s="9">
        <v>2054.732</v>
      </c>
      <c r="J3064" s="9">
        <v>358838</v>
      </c>
      <c r="K3064" s="9">
        <v>150.72</v>
      </c>
      <c r="L3064" s="9">
        <v>98.2</v>
      </c>
      <c r="M3064" s="9">
        <v>0.76300000000000001</v>
      </c>
      <c r="N3064" s="9">
        <v>9.08</v>
      </c>
      <c r="O3064" s="9">
        <v>926888.98731999996</v>
      </c>
      <c r="P3064" s="9">
        <v>750895.54058999999</v>
      </c>
      <c r="Q3064" s="9">
        <v>48615.15</v>
      </c>
      <c r="R3064" s="12">
        <f>J3064*VLOOKUP(C3064,'Projeto Básico'!A:F,6,FALSE)</f>
        <v>840.4237347134947</v>
      </c>
    </row>
    <row r="3065" spans="1:18">
      <c r="A3065" t="str">
        <f t="shared" si="47"/>
        <v>Pontal do ParanáPR</v>
      </c>
      <c r="B3065" s="21" t="s">
        <v>8037</v>
      </c>
      <c r="C3065" s="22" t="s">
        <v>31</v>
      </c>
      <c r="D3065" s="22" t="s">
        <v>8038</v>
      </c>
      <c r="E3065" s="9" t="s">
        <v>8796</v>
      </c>
      <c r="F3065" s="9">
        <v>4119954</v>
      </c>
      <c r="G3065" s="9" t="s">
        <v>4276</v>
      </c>
      <c r="H3065" s="9" t="s">
        <v>8797</v>
      </c>
      <c r="I3065" s="9">
        <v>200.41</v>
      </c>
      <c r="J3065" s="9">
        <v>28529</v>
      </c>
      <c r="K3065" s="9">
        <v>104.67</v>
      </c>
      <c r="L3065" s="9">
        <v>97.4</v>
      </c>
      <c r="M3065" s="9">
        <v>0.73799999999999999</v>
      </c>
      <c r="N3065" s="9">
        <v>3</v>
      </c>
      <c r="O3065" s="9">
        <v>105766.75139999999</v>
      </c>
      <c r="P3065" s="9">
        <v>81703.443499999994</v>
      </c>
      <c r="Q3065" s="9">
        <v>21328.46</v>
      </c>
      <c r="R3065" s="12">
        <f>J3065*VLOOKUP(C3065,'Projeto Básico'!A:F,6,FALSE)</f>
        <v>66.816916624329892</v>
      </c>
    </row>
    <row r="3066" spans="1:18">
      <c r="A3066" t="str">
        <f t="shared" si="47"/>
        <v>PorecatuPR</v>
      </c>
      <c r="B3066" s="21" t="s">
        <v>8037</v>
      </c>
      <c r="C3066" s="22" t="s">
        <v>31</v>
      </c>
      <c r="D3066" s="22" t="s">
        <v>8038</v>
      </c>
      <c r="E3066" s="9" t="s">
        <v>8798</v>
      </c>
      <c r="F3066" s="9">
        <v>4120002</v>
      </c>
      <c r="G3066" s="9" t="s">
        <v>8799</v>
      </c>
      <c r="H3066" s="9" t="s">
        <v>8800</v>
      </c>
      <c r="I3066" s="9">
        <v>291.66300000000001</v>
      </c>
      <c r="J3066" s="9">
        <v>12587</v>
      </c>
      <c r="K3066" s="9">
        <v>48.65</v>
      </c>
      <c r="L3066" s="9">
        <v>96.9</v>
      </c>
      <c r="M3066" s="9">
        <v>0.73799999999999999</v>
      </c>
      <c r="N3066" s="9">
        <v>7.94</v>
      </c>
      <c r="O3066" s="9">
        <v>37524.569640000002</v>
      </c>
      <c r="P3066" s="9">
        <v>33063.438020000001</v>
      </c>
      <c r="Q3066" s="9">
        <v>51348.62</v>
      </c>
      <c r="R3066" s="12">
        <f>J3066*VLOOKUP(C3066,'Projeto Básico'!A:F,6,FALSE)</f>
        <v>29.479635793418637</v>
      </c>
    </row>
    <row r="3067" spans="1:18">
      <c r="A3067" t="str">
        <f t="shared" si="47"/>
        <v>Porto AmazonasPR</v>
      </c>
      <c r="B3067" s="21" t="s">
        <v>8037</v>
      </c>
      <c r="C3067" s="22" t="s">
        <v>31</v>
      </c>
      <c r="D3067" s="22" t="s">
        <v>8038</v>
      </c>
      <c r="E3067" s="9" t="s">
        <v>8801</v>
      </c>
      <c r="F3067" s="9">
        <v>4120101</v>
      </c>
      <c r="G3067" s="9" t="s">
        <v>8802</v>
      </c>
      <c r="H3067" s="9" t="s">
        <v>8803</v>
      </c>
      <c r="I3067" s="9">
        <v>186.58099999999999</v>
      </c>
      <c r="J3067" s="9">
        <v>4899</v>
      </c>
      <c r="K3067" s="9">
        <v>24.19</v>
      </c>
      <c r="L3067" s="9">
        <v>97.8</v>
      </c>
      <c r="M3067" s="9">
        <v>0.7</v>
      </c>
      <c r="N3067" s="9" t="s">
        <v>151</v>
      </c>
      <c r="O3067" s="9">
        <v>18436.232319999999</v>
      </c>
      <c r="P3067" s="9">
        <v>14448.7739</v>
      </c>
      <c r="Q3067" s="9">
        <v>31832.81</v>
      </c>
      <c r="R3067" s="12">
        <f>J3067*VLOOKUP(C3067,'Projeto Básico'!A:F,6,FALSE)</f>
        <v>11.473801203778336</v>
      </c>
    </row>
    <row r="3068" spans="1:18">
      <c r="A3068" t="str">
        <f t="shared" si="47"/>
        <v>Porto BarreiroPR</v>
      </c>
      <c r="B3068" s="21" t="s">
        <v>8037</v>
      </c>
      <c r="C3068" s="22" t="s">
        <v>31</v>
      </c>
      <c r="D3068" s="22" t="s">
        <v>8038</v>
      </c>
      <c r="E3068" s="9" t="s">
        <v>8804</v>
      </c>
      <c r="F3068" s="9">
        <v>4120150</v>
      </c>
      <c r="G3068" s="9" t="s">
        <v>8805</v>
      </c>
      <c r="H3068" s="9" t="s">
        <v>8806</v>
      </c>
      <c r="I3068" s="9">
        <v>361.02</v>
      </c>
      <c r="J3068" s="9">
        <v>3133</v>
      </c>
      <c r="K3068" s="9">
        <v>10.15</v>
      </c>
      <c r="L3068" s="9">
        <v>99.5</v>
      </c>
      <c r="M3068" s="9">
        <v>0.68799999999999994</v>
      </c>
      <c r="N3068" s="9">
        <v>19.61</v>
      </c>
      <c r="O3068" s="9">
        <v>21677.989519999999</v>
      </c>
      <c r="P3068" s="9">
        <v>19036.661759999999</v>
      </c>
      <c r="Q3068" s="9">
        <v>45819.67</v>
      </c>
      <c r="R3068" s="12">
        <f>J3068*VLOOKUP(C3068,'Projeto Básico'!A:F,6,FALSE)</f>
        <v>7.3377054850862473</v>
      </c>
    </row>
    <row r="3069" spans="1:18">
      <c r="A3069" t="str">
        <f t="shared" si="47"/>
        <v>Porto RicoPR</v>
      </c>
      <c r="B3069" s="21" t="s">
        <v>8037</v>
      </c>
      <c r="C3069" s="22" t="s">
        <v>31</v>
      </c>
      <c r="D3069" s="22" t="s">
        <v>8038</v>
      </c>
      <c r="E3069" s="9" t="s">
        <v>8807</v>
      </c>
      <c r="F3069" s="9">
        <v>4120200</v>
      </c>
      <c r="G3069" s="9" t="s">
        <v>3823</v>
      </c>
      <c r="H3069" s="9" t="s">
        <v>8808</v>
      </c>
      <c r="I3069" s="9">
        <v>217.67599999999999</v>
      </c>
      <c r="J3069" s="9">
        <v>2554</v>
      </c>
      <c r="K3069" s="9">
        <v>11.62</v>
      </c>
      <c r="L3069" s="9">
        <v>97.1</v>
      </c>
      <c r="M3069" s="9">
        <v>0.73499999999999999</v>
      </c>
      <c r="N3069" s="9">
        <v>29.41</v>
      </c>
      <c r="O3069" s="9">
        <v>20286.569810000001</v>
      </c>
      <c r="P3069" s="9">
        <v>16800.381969999999</v>
      </c>
      <c r="Q3069" s="9">
        <v>34293.449999999997</v>
      </c>
      <c r="R3069" s="12">
        <f>J3069*VLOOKUP(C3069,'Projeto Básico'!A:F,6,FALSE)</f>
        <v>5.9816469227291016</v>
      </c>
    </row>
    <row r="3070" spans="1:18">
      <c r="A3070" t="str">
        <f t="shared" si="47"/>
        <v>Porto VitóriaPR</v>
      </c>
      <c r="B3070" s="21" t="s">
        <v>8037</v>
      </c>
      <c r="C3070" s="22" t="s">
        <v>31</v>
      </c>
      <c r="D3070" s="22" t="s">
        <v>8038</v>
      </c>
      <c r="E3070" s="9" t="s">
        <v>8809</v>
      </c>
      <c r="F3070" s="9">
        <v>4120309</v>
      </c>
      <c r="G3070" s="9" t="s">
        <v>8810</v>
      </c>
      <c r="H3070" s="9" t="s">
        <v>8811</v>
      </c>
      <c r="I3070" s="9">
        <v>213.01300000000001</v>
      </c>
      <c r="J3070" s="9">
        <v>4057</v>
      </c>
      <c r="K3070" s="9">
        <v>18.87</v>
      </c>
      <c r="L3070" s="9">
        <v>98</v>
      </c>
      <c r="M3070" s="9">
        <v>0.68500000000000005</v>
      </c>
      <c r="N3070" s="9" t="s">
        <v>151</v>
      </c>
      <c r="O3070" s="9">
        <v>18757.996009999999</v>
      </c>
      <c r="P3070" s="9">
        <v>15309.32598</v>
      </c>
      <c r="Q3070" s="9">
        <v>20352.09</v>
      </c>
      <c r="R3070" s="12">
        <f>J3070*VLOOKUP(C3070,'Projeto Básico'!A:F,6,FALSE)</f>
        <v>9.501778216723558</v>
      </c>
    </row>
    <row r="3071" spans="1:18">
      <c r="A3071" t="str">
        <f t="shared" si="47"/>
        <v>Prado FerreiraPR</v>
      </c>
      <c r="B3071" s="21" t="s">
        <v>8037</v>
      </c>
      <c r="C3071" s="22" t="s">
        <v>31</v>
      </c>
      <c r="D3071" s="22" t="s">
        <v>8038</v>
      </c>
      <c r="E3071" s="9" t="s">
        <v>8812</v>
      </c>
      <c r="F3071" s="9">
        <v>4120333</v>
      </c>
      <c r="G3071" s="9" t="s">
        <v>8813</v>
      </c>
      <c r="H3071" s="9" t="s">
        <v>8814</v>
      </c>
      <c r="I3071" s="9">
        <v>153.399</v>
      </c>
      <c r="J3071" s="9">
        <v>3806</v>
      </c>
      <c r="K3071" s="9">
        <v>22.39</v>
      </c>
      <c r="L3071" s="9">
        <v>97.8</v>
      </c>
      <c r="M3071" s="9">
        <v>0.71</v>
      </c>
      <c r="N3071" s="9">
        <v>52.63</v>
      </c>
      <c r="O3071" s="9">
        <v>18895.983059999999</v>
      </c>
      <c r="P3071" s="9">
        <v>16266.99224</v>
      </c>
      <c r="Q3071" s="9">
        <v>47678.8</v>
      </c>
      <c r="R3071" s="12">
        <f>J3071*VLOOKUP(C3071,'Projeto Básico'!A:F,6,FALSE)</f>
        <v>8.9139186326965394</v>
      </c>
    </row>
    <row r="3072" spans="1:18">
      <c r="A3072" t="str">
        <f t="shared" si="47"/>
        <v>PranchitaPR</v>
      </c>
      <c r="B3072" s="21" t="s">
        <v>8037</v>
      </c>
      <c r="C3072" s="22" t="s">
        <v>31</v>
      </c>
      <c r="D3072" s="22" t="s">
        <v>8038</v>
      </c>
      <c r="E3072" s="9" t="s">
        <v>8815</v>
      </c>
      <c r="F3072" s="9">
        <v>4120358</v>
      </c>
      <c r="G3072" s="9" t="s">
        <v>8816</v>
      </c>
      <c r="H3072" s="9" t="s">
        <v>8817</v>
      </c>
      <c r="I3072" s="9">
        <v>226.14</v>
      </c>
      <c r="J3072" s="9">
        <v>5035</v>
      </c>
      <c r="K3072" s="9">
        <v>24.92</v>
      </c>
      <c r="L3072" s="9">
        <v>99.6</v>
      </c>
      <c r="M3072" s="9">
        <v>0.752</v>
      </c>
      <c r="N3072" s="9">
        <v>15.15</v>
      </c>
      <c r="O3072" s="9">
        <v>23661.894319999999</v>
      </c>
      <c r="P3072" s="9">
        <v>19031.444360000001</v>
      </c>
      <c r="Q3072" s="9">
        <v>53888.24</v>
      </c>
      <c r="R3072" s="12">
        <f>J3072*VLOOKUP(C3072,'Projeto Básico'!A:F,6,FALSE)</f>
        <v>11.792322731378633</v>
      </c>
    </row>
    <row r="3073" spans="1:18">
      <c r="A3073" t="str">
        <f t="shared" si="47"/>
        <v>Presidente Castelo BrancoPR</v>
      </c>
      <c r="B3073" s="21" t="s">
        <v>8037</v>
      </c>
      <c r="C3073" s="22" t="s">
        <v>31</v>
      </c>
      <c r="D3073" s="22" t="s">
        <v>8038</v>
      </c>
      <c r="E3073" s="9" t="s">
        <v>8818</v>
      </c>
      <c r="F3073" s="9">
        <v>4120408</v>
      </c>
      <c r="G3073" s="9" t="s">
        <v>8819</v>
      </c>
      <c r="H3073" s="9" t="s">
        <v>8820</v>
      </c>
      <c r="I3073" s="9">
        <v>155.73400000000001</v>
      </c>
      <c r="J3073" s="9">
        <v>5395</v>
      </c>
      <c r="K3073" s="9">
        <v>30.72</v>
      </c>
      <c r="L3073" s="9">
        <v>99</v>
      </c>
      <c r="M3073" s="9">
        <v>0.71299999999999997</v>
      </c>
      <c r="N3073" s="9">
        <v>39.22</v>
      </c>
      <c r="O3073" s="9">
        <v>19575.693749999999</v>
      </c>
      <c r="P3073" s="9">
        <v>15936.60944</v>
      </c>
      <c r="Q3073" s="9">
        <v>26676.39</v>
      </c>
      <c r="R3073" s="12">
        <f>J3073*VLOOKUP(C3073,'Projeto Básico'!A:F,6,FALSE)</f>
        <v>12.635467951497064</v>
      </c>
    </row>
    <row r="3074" spans="1:18">
      <c r="A3074" t="str">
        <f t="shared" si="47"/>
        <v>Primeiro de MaioPR</v>
      </c>
      <c r="B3074" s="21" t="s">
        <v>8037</v>
      </c>
      <c r="C3074" s="22" t="s">
        <v>31</v>
      </c>
      <c r="D3074" s="22" t="s">
        <v>8038</v>
      </c>
      <c r="E3074" s="9" t="s">
        <v>8821</v>
      </c>
      <c r="F3074" s="9">
        <v>4120507</v>
      </c>
      <c r="G3074" s="9" t="s">
        <v>8822</v>
      </c>
      <c r="H3074" s="9" t="s">
        <v>8823</v>
      </c>
      <c r="I3074" s="9">
        <v>414.44200000000001</v>
      </c>
      <c r="J3074" s="9">
        <v>11138</v>
      </c>
      <c r="K3074" s="9">
        <v>26.14</v>
      </c>
      <c r="L3074" s="9">
        <v>97.2</v>
      </c>
      <c r="M3074" s="9">
        <v>0.70099999999999996</v>
      </c>
      <c r="N3074" s="9" t="s">
        <v>151</v>
      </c>
      <c r="O3074" s="9">
        <v>35773.375220000002</v>
      </c>
      <c r="P3074" s="9">
        <v>31074.3485</v>
      </c>
      <c r="Q3074" s="9">
        <v>33304.9</v>
      </c>
      <c r="R3074" s="12">
        <f>J3074*VLOOKUP(C3074,'Projeto Básico'!A:F,6,FALSE)</f>
        <v>26.085976282441948</v>
      </c>
    </row>
    <row r="3075" spans="1:18">
      <c r="A3075" t="str">
        <f t="shared" si="47"/>
        <v>PrudentópolisPR</v>
      </c>
      <c r="B3075" s="21" t="s">
        <v>8037</v>
      </c>
      <c r="C3075" s="22" t="s">
        <v>31</v>
      </c>
      <c r="D3075" s="22" t="s">
        <v>8038</v>
      </c>
      <c r="E3075" s="9" t="s">
        <v>8824</v>
      </c>
      <c r="F3075" s="9">
        <v>4120606</v>
      </c>
      <c r="G3075" s="9" t="s">
        <v>8825</v>
      </c>
      <c r="H3075" s="9" t="s">
        <v>8826</v>
      </c>
      <c r="I3075" s="9">
        <v>2247.1410000000001</v>
      </c>
      <c r="J3075" s="9">
        <v>52776</v>
      </c>
      <c r="K3075" s="9">
        <v>21.14</v>
      </c>
      <c r="L3075" s="9">
        <v>97</v>
      </c>
      <c r="M3075" s="9">
        <v>0.67600000000000005</v>
      </c>
      <c r="N3075" s="9">
        <v>7.89</v>
      </c>
      <c r="O3075" s="9">
        <v>141101.76527</v>
      </c>
      <c r="P3075" s="9">
        <v>116406.22349999999</v>
      </c>
      <c r="Q3075" s="9">
        <v>27336.87</v>
      </c>
      <c r="R3075" s="12">
        <f>J3075*VLOOKUP(C3075,'Projeto Básico'!A:F,6,FALSE)</f>
        <v>123.60508926936221</v>
      </c>
    </row>
    <row r="3076" spans="1:18">
      <c r="A3076" t="str">
        <f t="shared" si="47"/>
        <v>Quarto CentenárioPR</v>
      </c>
      <c r="B3076" s="21" t="s">
        <v>8037</v>
      </c>
      <c r="C3076" s="22" t="s">
        <v>31</v>
      </c>
      <c r="D3076" s="22" t="s">
        <v>8038</v>
      </c>
      <c r="E3076" s="9" t="s">
        <v>8827</v>
      </c>
      <c r="F3076" s="9">
        <v>4120655</v>
      </c>
      <c r="G3076" s="9" t="s">
        <v>8828</v>
      </c>
      <c r="H3076" s="9" t="s">
        <v>8829</v>
      </c>
      <c r="I3076" s="9">
        <v>321.875</v>
      </c>
      <c r="J3076" s="9">
        <v>4420</v>
      </c>
      <c r="K3076" s="9">
        <v>15.09</v>
      </c>
      <c r="L3076" s="9">
        <v>98.3</v>
      </c>
      <c r="M3076" s="9">
        <v>0.71</v>
      </c>
      <c r="N3076" s="9" t="s">
        <v>151</v>
      </c>
      <c r="O3076" s="9">
        <v>24934.541120000002</v>
      </c>
      <c r="P3076" s="9">
        <v>21950.478439999999</v>
      </c>
      <c r="Q3076" s="9">
        <v>76476.19</v>
      </c>
      <c r="R3076" s="12">
        <f>J3076*VLOOKUP(C3076,'Projeto Básico'!A:F,6,FALSE)</f>
        <v>10.351949647009643</v>
      </c>
    </row>
    <row r="3077" spans="1:18">
      <c r="A3077" t="str">
        <f t="shared" si="47"/>
        <v>QuatiguáPR</v>
      </c>
      <c r="B3077" s="21" t="s">
        <v>8037</v>
      </c>
      <c r="C3077" s="22" t="s">
        <v>31</v>
      </c>
      <c r="D3077" s="22" t="s">
        <v>8038</v>
      </c>
      <c r="E3077" s="9" t="s">
        <v>8830</v>
      </c>
      <c r="F3077" s="9">
        <v>4120705</v>
      </c>
      <c r="G3077" s="9" t="s">
        <v>8831</v>
      </c>
      <c r="H3077" s="9" t="s">
        <v>8832</v>
      </c>
      <c r="I3077" s="9">
        <v>112.68899999999999</v>
      </c>
      <c r="J3077" s="9">
        <v>7504</v>
      </c>
      <c r="K3077" s="9">
        <v>62.52</v>
      </c>
      <c r="L3077" s="9">
        <v>99</v>
      </c>
      <c r="M3077" s="9">
        <v>0.71399999999999997</v>
      </c>
      <c r="N3077" s="9" t="s">
        <v>151</v>
      </c>
      <c r="O3077" s="9">
        <v>28492.054380000001</v>
      </c>
      <c r="P3077" s="9">
        <v>22639.889449999999</v>
      </c>
      <c r="Q3077" s="9">
        <v>26402.41</v>
      </c>
      <c r="R3077" s="12">
        <f>J3077*VLOOKUP(C3077,'Projeto Básico'!A:F,6,FALSE)</f>
        <v>17.574893699357549</v>
      </c>
    </row>
    <row r="3078" spans="1:18">
      <c r="A3078" t="str">
        <f t="shared" ref="A3078:A3141" si="48">CONCATENATE(E3078,C3078)</f>
        <v>Quatro BarrasPR</v>
      </c>
      <c r="B3078" s="21" t="s">
        <v>8037</v>
      </c>
      <c r="C3078" s="22" t="s">
        <v>31</v>
      </c>
      <c r="D3078" s="22" t="s">
        <v>8038</v>
      </c>
      <c r="E3078" s="9" t="s">
        <v>8833</v>
      </c>
      <c r="F3078" s="9">
        <v>4120804</v>
      </c>
      <c r="G3078" s="9" t="s">
        <v>8834</v>
      </c>
      <c r="H3078" s="9" t="s">
        <v>8835</v>
      </c>
      <c r="I3078" s="9">
        <v>180.471</v>
      </c>
      <c r="J3078" s="9">
        <v>24253</v>
      </c>
      <c r="K3078" s="9">
        <v>110</v>
      </c>
      <c r="L3078" s="9">
        <v>97.1</v>
      </c>
      <c r="M3078" s="9">
        <v>0.74199999999999999</v>
      </c>
      <c r="N3078" s="9">
        <v>3.42</v>
      </c>
      <c r="O3078" s="9">
        <v>97951.499249999993</v>
      </c>
      <c r="P3078" s="9">
        <v>77892.143509999994</v>
      </c>
      <c r="Q3078" s="9">
        <v>66738.55</v>
      </c>
      <c r="R3078" s="12">
        <f>J3078*VLOOKUP(C3078,'Projeto Básico'!A:F,6,FALSE)</f>
        <v>56.802225065367622</v>
      </c>
    </row>
    <row r="3079" spans="1:18">
      <c r="A3079" t="str">
        <f t="shared" si="48"/>
        <v>Quatro PontesPR</v>
      </c>
      <c r="B3079" s="21" t="s">
        <v>8037</v>
      </c>
      <c r="C3079" s="22" t="s">
        <v>31</v>
      </c>
      <c r="D3079" s="22" t="s">
        <v>8038</v>
      </c>
      <c r="E3079" s="9" t="s">
        <v>8836</v>
      </c>
      <c r="F3079" s="9">
        <v>4120853</v>
      </c>
      <c r="G3079" s="9" t="s">
        <v>8837</v>
      </c>
      <c r="H3079" s="9" t="s">
        <v>8838</v>
      </c>
      <c r="I3079" s="9">
        <v>114.393</v>
      </c>
      <c r="J3079" s="9">
        <v>4043</v>
      </c>
      <c r="K3079" s="9">
        <v>33.25</v>
      </c>
      <c r="L3079" s="9">
        <v>99.2</v>
      </c>
      <c r="M3079" s="9">
        <v>0.79100000000000004</v>
      </c>
      <c r="N3079" s="9">
        <v>21.74</v>
      </c>
      <c r="O3079" s="9">
        <v>25315.756669999999</v>
      </c>
      <c r="P3079" s="9">
        <v>22552.015909999998</v>
      </c>
      <c r="Q3079" s="9">
        <v>60917.54</v>
      </c>
      <c r="R3079" s="12">
        <f>J3079*VLOOKUP(C3079,'Projeto Básico'!A:F,6,FALSE)</f>
        <v>9.4689892359411747</v>
      </c>
    </row>
    <row r="3080" spans="1:18">
      <c r="A3080" t="str">
        <f t="shared" si="48"/>
        <v>Quedas do IguaçuPR</v>
      </c>
      <c r="B3080" s="21" t="s">
        <v>8037</v>
      </c>
      <c r="C3080" s="22" t="s">
        <v>31</v>
      </c>
      <c r="D3080" s="22" t="s">
        <v>8038</v>
      </c>
      <c r="E3080" s="9" t="s">
        <v>8839</v>
      </c>
      <c r="F3080" s="9">
        <v>4120903</v>
      </c>
      <c r="G3080" s="9" t="s">
        <v>8840</v>
      </c>
      <c r="H3080" s="9" t="s">
        <v>8841</v>
      </c>
      <c r="I3080" s="9">
        <v>821.50300000000004</v>
      </c>
      <c r="J3080" s="9">
        <v>34707</v>
      </c>
      <c r="K3080" s="9">
        <v>37.25</v>
      </c>
      <c r="L3080" s="9">
        <v>97.1</v>
      </c>
      <c r="M3080" s="9">
        <v>0.68100000000000005</v>
      </c>
      <c r="N3080" s="9">
        <v>22.08</v>
      </c>
      <c r="O3080" s="9">
        <v>84152.193849999996</v>
      </c>
      <c r="P3080" s="9">
        <v>69001.548049999998</v>
      </c>
      <c r="Q3080" s="9">
        <v>37525.17</v>
      </c>
      <c r="R3080" s="12">
        <f>J3080*VLOOKUP(C3080,'Projeto Básico'!A:F,6,FALSE)</f>
        <v>81.286225429584547</v>
      </c>
    </row>
    <row r="3081" spans="1:18">
      <c r="A3081" t="str">
        <f t="shared" si="48"/>
        <v>Querência do NortePR</v>
      </c>
      <c r="B3081" s="21" t="s">
        <v>8037</v>
      </c>
      <c r="C3081" s="22" t="s">
        <v>31</v>
      </c>
      <c r="D3081" s="22" t="s">
        <v>8038</v>
      </c>
      <c r="E3081" s="9" t="s">
        <v>8842</v>
      </c>
      <c r="F3081" s="9">
        <v>4121000</v>
      </c>
      <c r="G3081" s="9" t="s">
        <v>4303</v>
      </c>
      <c r="H3081" s="9" t="s">
        <v>8843</v>
      </c>
      <c r="I3081" s="9">
        <v>914.76300000000003</v>
      </c>
      <c r="J3081" s="9">
        <v>12257</v>
      </c>
      <c r="K3081" s="9">
        <v>12.82</v>
      </c>
      <c r="L3081" s="9">
        <v>99.1</v>
      </c>
      <c r="M3081" s="9">
        <v>0.68799999999999994</v>
      </c>
      <c r="N3081" s="9">
        <v>6.71</v>
      </c>
      <c r="O3081" s="9">
        <v>41828.128199999999</v>
      </c>
      <c r="P3081" s="9">
        <v>34107.043259999999</v>
      </c>
      <c r="Q3081" s="9">
        <v>20924.97</v>
      </c>
      <c r="R3081" s="12">
        <f>J3081*VLOOKUP(C3081,'Projeto Básico'!A:F,6,FALSE)</f>
        <v>28.706752674976741</v>
      </c>
    </row>
    <row r="3082" spans="1:18">
      <c r="A3082" t="str">
        <f t="shared" si="48"/>
        <v>Quinta do SolPR</v>
      </c>
      <c r="B3082" s="21" t="s">
        <v>8037</v>
      </c>
      <c r="C3082" s="22" t="s">
        <v>31</v>
      </c>
      <c r="D3082" s="22" t="s">
        <v>8038</v>
      </c>
      <c r="E3082" s="9" t="s">
        <v>8844</v>
      </c>
      <c r="F3082" s="9">
        <v>4121109</v>
      </c>
      <c r="G3082" s="9" t="s">
        <v>8845</v>
      </c>
      <c r="H3082" s="9" t="s">
        <v>8846</v>
      </c>
      <c r="I3082" s="9">
        <v>326.17700000000002</v>
      </c>
      <c r="J3082" s="9">
        <v>4444</v>
      </c>
      <c r="K3082" s="9">
        <v>15.6</v>
      </c>
      <c r="L3082" s="9">
        <v>96.1</v>
      </c>
      <c r="M3082" s="9">
        <v>0.71499999999999997</v>
      </c>
      <c r="N3082" s="9">
        <v>17.54</v>
      </c>
      <c r="O3082" s="9">
        <v>24944.900420000002</v>
      </c>
      <c r="P3082" s="9">
        <v>20841.254000000001</v>
      </c>
      <c r="Q3082" s="9">
        <v>54095.46</v>
      </c>
      <c r="R3082" s="12">
        <f>J3082*VLOOKUP(C3082,'Projeto Básico'!A:F,6,FALSE)</f>
        <v>10.408159328350873</v>
      </c>
    </row>
    <row r="3083" spans="1:18">
      <c r="A3083" t="str">
        <f t="shared" si="48"/>
        <v>QuitandinhaPR</v>
      </c>
      <c r="B3083" s="21" t="s">
        <v>8037</v>
      </c>
      <c r="C3083" s="22" t="s">
        <v>31</v>
      </c>
      <c r="D3083" s="22" t="s">
        <v>8038</v>
      </c>
      <c r="E3083" s="9" t="s">
        <v>8847</v>
      </c>
      <c r="F3083" s="9">
        <v>4121208</v>
      </c>
      <c r="G3083" s="9" t="s">
        <v>8848</v>
      </c>
      <c r="H3083" s="9" t="s">
        <v>8849</v>
      </c>
      <c r="I3083" s="9">
        <v>447.024</v>
      </c>
      <c r="J3083" s="9">
        <v>19388</v>
      </c>
      <c r="K3083" s="9">
        <v>38.229999999999997</v>
      </c>
      <c r="L3083" s="9">
        <v>98.4</v>
      </c>
      <c r="M3083" s="9">
        <v>0.68</v>
      </c>
      <c r="N3083" s="9">
        <v>9.39</v>
      </c>
      <c r="O3083" s="9">
        <v>57595.017169999999</v>
      </c>
      <c r="P3083" s="9">
        <v>44941.357730000003</v>
      </c>
      <c r="Q3083" s="9">
        <v>23455.3</v>
      </c>
      <c r="R3083" s="12">
        <f>J3083*VLOOKUP(C3083,'Projeto Básico'!A:F,6,FALSE)</f>
        <v>45.40805424348936</v>
      </c>
    </row>
    <row r="3084" spans="1:18">
      <c r="A3084" t="str">
        <f t="shared" si="48"/>
        <v>RamilândiaPR</v>
      </c>
      <c r="B3084" s="21" t="s">
        <v>8037</v>
      </c>
      <c r="C3084" s="22" t="s">
        <v>31</v>
      </c>
      <c r="D3084" s="22" t="s">
        <v>8038</v>
      </c>
      <c r="E3084" s="9" t="s">
        <v>8850</v>
      </c>
      <c r="F3084" s="9">
        <v>4121257</v>
      </c>
      <c r="G3084" s="9" t="s">
        <v>8851</v>
      </c>
      <c r="H3084" s="9" t="s">
        <v>8852</v>
      </c>
      <c r="I3084" s="9">
        <v>237.196</v>
      </c>
      <c r="J3084" s="9">
        <v>4500</v>
      </c>
      <c r="K3084" s="9">
        <v>17.43</v>
      </c>
      <c r="L3084" s="9">
        <v>97.8</v>
      </c>
      <c r="M3084" s="9">
        <v>0.63</v>
      </c>
      <c r="N3084" s="9">
        <v>16.95</v>
      </c>
      <c r="O3084" s="9">
        <v>19584.558010000001</v>
      </c>
      <c r="P3084" s="9">
        <v>16382.7075</v>
      </c>
      <c r="Q3084" s="9">
        <v>21004.31</v>
      </c>
      <c r="R3084" s="12">
        <f>J3084*VLOOKUP(C3084,'Projeto Básico'!A:F,6,FALSE)</f>
        <v>10.539315251480406</v>
      </c>
    </row>
    <row r="3085" spans="1:18">
      <c r="A3085" t="str">
        <f t="shared" si="48"/>
        <v>Rancho AlegrePR</v>
      </c>
      <c r="B3085" s="21" t="s">
        <v>8037</v>
      </c>
      <c r="C3085" s="22" t="s">
        <v>31</v>
      </c>
      <c r="D3085" s="22" t="s">
        <v>8038</v>
      </c>
      <c r="E3085" s="9" t="s">
        <v>8853</v>
      </c>
      <c r="F3085" s="9">
        <v>4121307</v>
      </c>
      <c r="G3085" s="9" t="s">
        <v>2470</v>
      </c>
      <c r="H3085" s="9" t="s">
        <v>8854</v>
      </c>
      <c r="I3085" s="9">
        <v>167.64599999999999</v>
      </c>
      <c r="J3085" s="9">
        <v>3760</v>
      </c>
      <c r="K3085" s="9">
        <v>23.59</v>
      </c>
      <c r="L3085" s="9">
        <v>98.3</v>
      </c>
      <c r="M3085" s="9">
        <v>0.70699999999999996</v>
      </c>
      <c r="N3085" s="9" t="s">
        <v>151</v>
      </c>
      <c r="O3085" s="9">
        <v>14338.7999</v>
      </c>
      <c r="P3085" s="9">
        <v>12474.242550000001</v>
      </c>
      <c r="Q3085" s="9">
        <v>43078.86</v>
      </c>
      <c r="R3085" s="12">
        <f>J3085*VLOOKUP(C3085,'Projeto Básico'!A:F,6,FALSE)</f>
        <v>8.8061834101258505</v>
      </c>
    </row>
    <row r="3086" spans="1:18">
      <c r="A3086" t="str">
        <f t="shared" si="48"/>
        <v>Rancho Alegre D'OestePR</v>
      </c>
      <c r="B3086" s="21" t="s">
        <v>8037</v>
      </c>
      <c r="C3086" s="22" t="s">
        <v>31</v>
      </c>
      <c r="D3086" s="22" t="s">
        <v>8038</v>
      </c>
      <c r="E3086" s="9" t="s">
        <v>8855</v>
      </c>
      <c r="F3086" s="9">
        <v>4121356</v>
      </c>
      <c r="G3086" s="9" t="s">
        <v>8856</v>
      </c>
      <c r="H3086" s="9" t="s">
        <v>8857</v>
      </c>
      <c r="I3086" s="9">
        <v>241.386</v>
      </c>
      <c r="J3086" s="9">
        <v>2602</v>
      </c>
      <c r="K3086" s="9">
        <v>11.79</v>
      </c>
      <c r="L3086" s="9">
        <v>98.6</v>
      </c>
      <c r="M3086" s="9">
        <v>0.70399999999999996</v>
      </c>
      <c r="N3086" s="9" t="s">
        <v>151</v>
      </c>
      <c r="O3086" s="9">
        <v>18243.986499999999</v>
      </c>
      <c r="P3086" s="9">
        <v>14460.109119999999</v>
      </c>
      <c r="Q3086" s="9">
        <v>84957.35</v>
      </c>
      <c r="R3086" s="12">
        <f>J3086*VLOOKUP(C3086,'Projeto Básico'!A:F,6,FALSE)</f>
        <v>6.094066285411559</v>
      </c>
    </row>
    <row r="3087" spans="1:18">
      <c r="A3087" t="str">
        <f t="shared" si="48"/>
        <v>RealezaPR</v>
      </c>
      <c r="B3087" s="21" t="s">
        <v>8037</v>
      </c>
      <c r="C3087" s="22" t="s">
        <v>31</v>
      </c>
      <c r="D3087" s="22" t="s">
        <v>8038</v>
      </c>
      <c r="E3087" s="9" t="s">
        <v>8858</v>
      </c>
      <c r="F3087" s="9">
        <v>4121406</v>
      </c>
      <c r="G3087" s="9" t="s">
        <v>8859</v>
      </c>
      <c r="H3087" s="9" t="s">
        <v>8860</v>
      </c>
      <c r="I3087" s="9">
        <v>353.416</v>
      </c>
      <c r="J3087" s="9">
        <v>16976</v>
      </c>
      <c r="K3087" s="9">
        <v>46.23</v>
      </c>
      <c r="L3087" s="9">
        <v>97.4</v>
      </c>
      <c r="M3087" s="9">
        <v>0.72199999999999998</v>
      </c>
      <c r="N3087" s="9">
        <v>4.83</v>
      </c>
      <c r="O3087" s="9">
        <v>55116.001040000003</v>
      </c>
      <c r="P3087" s="9">
        <v>46095.575830000002</v>
      </c>
      <c r="Q3087" s="9">
        <v>40455.519999999997</v>
      </c>
      <c r="R3087" s="12">
        <f>J3087*VLOOKUP(C3087,'Projeto Básico'!A:F,6,FALSE)</f>
        <v>39.758981268695862</v>
      </c>
    </row>
    <row r="3088" spans="1:18">
      <c r="A3088" t="str">
        <f t="shared" si="48"/>
        <v>RebouçasPR</v>
      </c>
      <c r="B3088" s="21" t="s">
        <v>8037</v>
      </c>
      <c r="C3088" s="22" t="s">
        <v>31</v>
      </c>
      <c r="D3088" s="22" t="s">
        <v>8038</v>
      </c>
      <c r="E3088" s="9" t="s">
        <v>8861</v>
      </c>
      <c r="F3088" s="9">
        <v>4121505</v>
      </c>
      <c r="G3088" s="9" t="s">
        <v>8862</v>
      </c>
      <c r="H3088" s="9" t="s">
        <v>8863</v>
      </c>
      <c r="I3088" s="9">
        <v>481.84</v>
      </c>
      <c r="J3088" s="9">
        <v>14991</v>
      </c>
      <c r="K3088" s="9">
        <v>29.42</v>
      </c>
      <c r="L3088" s="9">
        <v>98.3</v>
      </c>
      <c r="M3088" s="9">
        <v>0.67200000000000004</v>
      </c>
      <c r="N3088" s="9">
        <v>5.38</v>
      </c>
      <c r="O3088" s="9">
        <v>41664.236550000001</v>
      </c>
      <c r="P3088" s="9">
        <v>35125.862840000002</v>
      </c>
      <c r="Q3088" s="9">
        <v>30205.49</v>
      </c>
      <c r="R3088" s="12">
        <f>J3088*VLOOKUP(C3088,'Projeto Básico'!A:F,6,FALSE)</f>
        <v>35.109972207765061</v>
      </c>
    </row>
    <row r="3089" spans="1:18">
      <c r="A3089" t="str">
        <f t="shared" si="48"/>
        <v>RenascençaPR</v>
      </c>
      <c r="B3089" s="21" t="s">
        <v>8037</v>
      </c>
      <c r="C3089" s="22" t="s">
        <v>31</v>
      </c>
      <c r="D3089" s="22" t="s">
        <v>8038</v>
      </c>
      <c r="E3089" s="9" t="s">
        <v>8864</v>
      </c>
      <c r="F3089" s="9">
        <v>4121604</v>
      </c>
      <c r="G3089" s="9" t="s">
        <v>8865</v>
      </c>
      <c r="H3089" s="9" t="s">
        <v>8866</v>
      </c>
      <c r="I3089" s="9">
        <v>425.27300000000002</v>
      </c>
      <c r="J3089" s="9">
        <v>6772</v>
      </c>
      <c r="K3089" s="9">
        <v>16.02</v>
      </c>
      <c r="L3089" s="9">
        <v>97.7</v>
      </c>
      <c r="M3089" s="9">
        <v>0.73299999999999998</v>
      </c>
      <c r="N3089" s="9" t="s">
        <v>151</v>
      </c>
      <c r="O3089" s="9">
        <v>30699.800179999998</v>
      </c>
      <c r="P3089" s="9">
        <v>22702.446179999999</v>
      </c>
      <c r="Q3089" s="9">
        <v>50249.87</v>
      </c>
      <c r="R3089" s="12">
        <f>J3089*VLOOKUP(C3089,'Projeto Básico'!A:F,6,FALSE)</f>
        <v>15.860498418450069</v>
      </c>
    </row>
    <row r="3090" spans="1:18">
      <c r="A3090" t="str">
        <f t="shared" si="48"/>
        <v>ReservaPR</v>
      </c>
      <c r="B3090" s="21" t="s">
        <v>8037</v>
      </c>
      <c r="C3090" s="22" t="s">
        <v>31</v>
      </c>
      <c r="D3090" s="22" t="s">
        <v>8038</v>
      </c>
      <c r="E3090" s="9" t="s">
        <v>8867</v>
      </c>
      <c r="F3090" s="9">
        <v>4121703</v>
      </c>
      <c r="G3090" s="9" t="s">
        <v>4309</v>
      </c>
      <c r="H3090" s="9" t="s">
        <v>8868</v>
      </c>
      <c r="I3090" s="9">
        <v>1635.5219999999999</v>
      </c>
      <c r="J3090" s="9">
        <v>26933</v>
      </c>
      <c r="K3090" s="9">
        <v>15.39</v>
      </c>
      <c r="L3090" s="9">
        <v>96.2</v>
      </c>
      <c r="M3090" s="9">
        <v>0.61799999999999999</v>
      </c>
      <c r="N3090" s="9">
        <v>11.53</v>
      </c>
      <c r="O3090" s="9">
        <v>77396.356390000001</v>
      </c>
      <c r="P3090" s="9">
        <v>65223.19814</v>
      </c>
      <c r="Q3090" s="9">
        <v>25340.76</v>
      </c>
      <c r="R3090" s="12">
        <f>J3090*VLOOKUP(C3090,'Projeto Básico'!A:F,6,FALSE)</f>
        <v>63.078972815138172</v>
      </c>
    </row>
    <row r="3091" spans="1:18">
      <c r="A3091" t="str">
        <f t="shared" si="48"/>
        <v>Reserva do IguaçuPR</v>
      </c>
      <c r="B3091" s="21" t="s">
        <v>8037</v>
      </c>
      <c r="C3091" s="22" t="s">
        <v>31</v>
      </c>
      <c r="D3091" s="22" t="s">
        <v>8038</v>
      </c>
      <c r="E3091" s="9" t="s">
        <v>8869</v>
      </c>
      <c r="F3091" s="9">
        <v>4121752</v>
      </c>
      <c r="G3091" s="9" t="s">
        <v>8870</v>
      </c>
      <c r="H3091" s="9" t="s">
        <v>8871</v>
      </c>
      <c r="I3091" s="9">
        <v>834.23199999999997</v>
      </c>
      <c r="J3091" s="9">
        <v>8127</v>
      </c>
      <c r="K3091" s="9">
        <v>8.76</v>
      </c>
      <c r="L3091" s="9">
        <v>98.3</v>
      </c>
      <c r="M3091" s="9">
        <v>0.64800000000000002</v>
      </c>
      <c r="N3091" s="9">
        <v>9.8000000000000007</v>
      </c>
      <c r="O3091" s="9">
        <v>49669.701050000003</v>
      </c>
      <c r="P3091" s="9">
        <v>26053.392970000001</v>
      </c>
      <c r="Q3091" s="9">
        <v>29542.89</v>
      </c>
      <c r="R3091" s="12">
        <f>J3091*VLOOKUP(C3091,'Projeto Básico'!A:F,6,FALSE)</f>
        <v>19.034003344173613</v>
      </c>
    </row>
    <row r="3092" spans="1:18">
      <c r="A3092" t="str">
        <f t="shared" si="48"/>
        <v>Ribeirão ClaroPR</v>
      </c>
      <c r="B3092" s="21" t="s">
        <v>8037</v>
      </c>
      <c r="C3092" s="22" t="s">
        <v>31</v>
      </c>
      <c r="D3092" s="22" t="s">
        <v>8038</v>
      </c>
      <c r="E3092" s="9" t="s">
        <v>8872</v>
      </c>
      <c r="F3092" s="9">
        <v>4121802</v>
      </c>
      <c r="G3092" s="9" t="s">
        <v>8873</v>
      </c>
      <c r="H3092" s="9" t="s">
        <v>8874</v>
      </c>
      <c r="I3092" s="9">
        <v>629.22400000000005</v>
      </c>
      <c r="J3092" s="9">
        <v>10622</v>
      </c>
      <c r="K3092" s="9">
        <v>16.97</v>
      </c>
      <c r="L3092" s="9">
        <v>98.2</v>
      </c>
      <c r="M3092" s="9">
        <v>0.71599999999999997</v>
      </c>
      <c r="N3092" s="9">
        <v>12.35</v>
      </c>
      <c r="O3092" s="9">
        <v>44120.900759999997</v>
      </c>
      <c r="P3092" s="9">
        <v>37875.144330000003</v>
      </c>
      <c r="Q3092" s="9">
        <v>43189.21</v>
      </c>
      <c r="R3092" s="12">
        <f>J3092*VLOOKUP(C3092,'Projeto Básico'!A:F,6,FALSE)</f>
        <v>24.877468133605529</v>
      </c>
    </row>
    <row r="3093" spans="1:18">
      <c r="A3093" t="str">
        <f t="shared" si="48"/>
        <v>Ribeirão do PinhalPR</v>
      </c>
      <c r="B3093" s="21" t="s">
        <v>8037</v>
      </c>
      <c r="C3093" s="22" t="s">
        <v>31</v>
      </c>
      <c r="D3093" s="22" t="s">
        <v>8038</v>
      </c>
      <c r="E3093" s="9" t="s">
        <v>8875</v>
      </c>
      <c r="F3093" s="9">
        <v>4121901</v>
      </c>
      <c r="G3093" s="9" t="s">
        <v>8876</v>
      </c>
      <c r="H3093" s="9" t="s">
        <v>8877</v>
      </c>
      <c r="I3093" s="9">
        <v>374.73200000000003</v>
      </c>
      <c r="J3093" s="9">
        <v>12869</v>
      </c>
      <c r="K3093" s="9">
        <v>36.090000000000003</v>
      </c>
      <c r="L3093" s="9">
        <v>98.5</v>
      </c>
      <c r="M3093" s="9">
        <v>0.70099999999999996</v>
      </c>
      <c r="N3093" s="9">
        <v>24.24</v>
      </c>
      <c r="O3093" s="9">
        <v>33306.442139999999</v>
      </c>
      <c r="P3093" s="9">
        <v>28139.025659999999</v>
      </c>
      <c r="Q3093" s="9">
        <v>24754.240000000002</v>
      </c>
      <c r="R3093" s="12">
        <f>J3093*VLOOKUP(C3093,'Projeto Básico'!A:F,6,FALSE)</f>
        <v>30.140099549178078</v>
      </c>
    </row>
    <row r="3094" spans="1:18">
      <c r="A3094" t="str">
        <f t="shared" si="48"/>
        <v>Rio AzulPR</v>
      </c>
      <c r="B3094" s="21" t="s">
        <v>8037</v>
      </c>
      <c r="C3094" s="22" t="s">
        <v>31</v>
      </c>
      <c r="D3094" s="22" t="s">
        <v>8038</v>
      </c>
      <c r="E3094" s="9" t="s">
        <v>8878</v>
      </c>
      <c r="F3094" s="9">
        <v>4122008</v>
      </c>
      <c r="G3094" s="9" t="s">
        <v>8879</v>
      </c>
      <c r="H3094" s="9" t="s">
        <v>8880</v>
      </c>
      <c r="I3094" s="9">
        <v>599.05600000000004</v>
      </c>
      <c r="J3094" s="9">
        <v>15433</v>
      </c>
      <c r="K3094" s="9">
        <v>22.38</v>
      </c>
      <c r="L3094" s="9">
        <v>96.2</v>
      </c>
      <c r="M3094" s="9">
        <v>0.68700000000000006</v>
      </c>
      <c r="N3094" s="9">
        <v>30.12</v>
      </c>
      <c r="O3094" s="9">
        <v>51188.308270000001</v>
      </c>
      <c r="P3094" s="9">
        <v>42120.022499999999</v>
      </c>
      <c r="Q3094" s="9">
        <v>43330.59</v>
      </c>
      <c r="R3094" s="12">
        <f>J3094*VLOOKUP(C3094,'Projeto Básico'!A:F,6,FALSE)</f>
        <v>36.145167172466024</v>
      </c>
    </row>
    <row r="3095" spans="1:18">
      <c r="A3095" t="str">
        <f t="shared" si="48"/>
        <v>Rio BomPR</v>
      </c>
      <c r="B3095" s="21" t="s">
        <v>8037</v>
      </c>
      <c r="C3095" s="22" t="s">
        <v>31</v>
      </c>
      <c r="D3095" s="22" t="s">
        <v>8038</v>
      </c>
      <c r="E3095" s="9" t="s">
        <v>8881</v>
      </c>
      <c r="F3095" s="9">
        <v>4122107</v>
      </c>
      <c r="G3095" s="9" t="s">
        <v>8882</v>
      </c>
      <c r="H3095" s="9" t="s">
        <v>8883</v>
      </c>
      <c r="I3095" s="9">
        <v>177.83600000000001</v>
      </c>
      <c r="J3095" s="9">
        <v>3162</v>
      </c>
      <c r="K3095" s="9">
        <v>18.75</v>
      </c>
      <c r="L3095" s="9">
        <v>100</v>
      </c>
      <c r="M3095" s="9">
        <v>0.72899999999999998</v>
      </c>
      <c r="N3095" s="9" t="s">
        <v>151</v>
      </c>
      <c r="O3095" s="9">
        <v>15996.763279999999</v>
      </c>
      <c r="P3095" s="9">
        <v>13241.87811</v>
      </c>
      <c r="Q3095" s="9">
        <v>29151.32</v>
      </c>
      <c r="R3095" s="12">
        <f>J3095*VLOOKUP(C3095,'Projeto Básico'!A:F,6,FALSE)</f>
        <v>7.4056255167068992</v>
      </c>
    </row>
    <row r="3096" spans="1:18">
      <c r="A3096" t="str">
        <f t="shared" si="48"/>
        <v>Rio Bonito do IguaçuPR</v>
      </c>
      <c r="B3096" s="21" t="s">
        <v>8037</v>
      </c>
      <c r="C3096" s="22" t="s">
        <v>31</v>
      </c>
      <c r="D3096" s="22" t="s">
        <v>8038</v>
      </c>
      <c r="E3096" s="9" t="s">
        <v>8884</v>
      </c>
      <c r="F3096" s="9">
        <v>4122156</v>
      </c>
      <c r="G3096" s="9" t="s">
        <v>8885</v>
      </c>
      <c r="H3096" s="9" t="s">
        <v>8886</v>
      </c>
      <c r="I3096" s="9">
        <v>681.40599999999995</v>
      </c>
      <c r="J3096" s="9">
        <v>13240</v>
      </c>
      <c r="K3096" s="9">
        <v>18.309999999999999</v>
      </c>
      <c r="L3096" s="9">
        <v>97.6</v>
      </c>
      <c r="M3096" s="9">
        <v>0.629</v>
      </c>
      <c r="N3096" s="9">
        <v>21.19</v>
      </c>
      <c r="O3096" s="9">
        <v>45437.55949</v>
      </c>
      <c r="P3096" s="9">
        <v>35662.165220000003</v>
      </c>
      <c r="Q3096" s="9">
        <v>30762.639999999999</v>
      </c>
      <c r="R3096" s="12">
        <f>J3096*VLOOKUP(C3096,'Projeto Básico'!A:F,6,FALSE)</f>
        <v>31.009007539911241</v>
      </c>
    </row>
    <row r="3097" spans="1:18">
      <c r="A3097" t="str">
        <f t="shared" si="48"/>
        <v>Rio Branco do IvaíPR</v>
      </c>
      <c r="B3097" s="21" t="s">
        <v>8037</v>
      </c>
      <c r="C3097" s="22" t="s">
        <v>31</v>
      </c>
      <c r="D3097" s="22" t="s">
        <v>8038</v>
      </c>
      <c r="E3097" s="9" t="s">
        <v>8887</v>
      </c>
      <c r="F3097" s="9">
        <v>4122172</v>
      </c>
      <c r="G3097" s="9" t="s">
        <v>8888</v>
      </c>
      <c r="H3097" s="9" t="s">
        <v>8889</v>
      </c>
      <c r="I3097" s="9">
        <v>382.32900000000001</v>
      </c>
      <c r="J3097" s="9">
        <v>4121</v>
      </c>
      <c r="K3097" s="9">
        <v>10.199999999999999</v>
      </c>
      <c r="L3097" s="9">
        <v>97.2</v>
      </c>
      <c r="M3097" s="9">
        <v>0.64</v>
      </c>
      <c r="N3097" s="9" t="s">
        <v>151</v>
      </c>
      <c r="O3097" s="9">
        <v>18032.12746</v>
      </c>
      <c r="P3097" s="9">
        <v>15988.32186</v>
      </c>
      <c r="Q3097" s="9">
        <v>27482.15</v>
      </c>
      <c r="R3097" s="12">
        <f>J3097*VLOOKUP(C3097,'Projeto Básico'!A:F,6,FALSE)</f>
        <v>9.6516707003001674</v>
      </c>
    </row>
    <row r="3098" spans="1:18">
      <c r="A3098" t="str">
        <f t="shared" si="48"/>
        <v>Rio Branco do SulPR</v>
      </c>
      <c r="B3098" s="21" t="s">
        <v>8037</v>
      </c>
      <c r="C3098" s="22" t="s">
        <v>31</v>
      </c>
      <c r="D3098" s="22" t="s">
        <v>8038</v>
      </c>
      <c r="E3098" s="9" t="s">
        <v>8890</v>
      </c>
      <c r="F3098" s="9">
        <v>4122206</v>
      </c>
      <c r="G3098" s="9" t="s">
        <v>109</v>
      </c>
      <c r="H3098" s="9" t="s">
        <v>8891</v>
      </c>
      <c r="I3098" s="9">
        <v>812.28800000000001</v>
      </c>
      <c r="J3098" s="9">
        <v>32635</v>
      </c>
      <c r="K3098" s="9">
        <v>37.729999999999997</v>
      </c>
      <c r="L3098" s="9">
        <v>93.9</v>
      </c>
      <c r="M3098" s="9">
        <v>0.67900000000000005</v>
      </c>
      <c r="N3098" s="9">
        <v>1.73</v>
      </c>
      <c r="O3098" s="9">
        <v>98734.189759999994</v>
      </c>
      <c r="P3098" s="9">
        <v>85769.080430000002</v>
      </c>
      <c r="Q3098" s="9">
        <v>31198.98</v>
      </c>
      <c r="R3098" s="12">
        <f>J3098*VLOOKUP(C3098,'Projeto Básico'!A:F,6,FALSE)</f>
        <v>76.433456273791791</v>
      </c>
    </row>
    <row r="3099" spans="1:18">
      <c r="A3099" t="str">
        <f t="shared" si="48"/>
        <v>Rio NegroPR</v>
      </c>
      <c r="B3099" s="21" t="s">
        <v>8037</v>
      </c>
      <c r="C3099" s="22" t="s">
        <v>31</v>
      </c>
      <c r="D3099" s="22" t="s">
        <v>8038</v>
      </c>
      <c r="E3099" s="9" t="s">
        <v>4601</v>
      </c>
      <c r="F3099" s="9">
        <v>4122305</v>
      </c>
      <c r="G3099" s="9" t="s">
        <v>4602</v>
      </c>
      <c r="H3099" s="9" t="s">
        <v>8892</v>
      </c>
      <c r="I3099" s="9">
        <v>604.13800000000003</v>
      </c>
      <c r="J3099" s="9">
        <v>34645</v>
      </c>
      <c r="K3099" s="9">
        <v>51.77</v>
      </c>
      <c r="L3099" s="9">
        <v>98.2</v>
      </c>
      <c r="M3099" s="9">
        <v>0.76</v>
      </c>
      <c r="N3099" s="9">
        <v>5.95</v>
      </c>
      <c r="O3099" s="9">
        <v>106116.66773</v>
      </c>
      <c r="P3099" s="9">
        <v>85503.123930000002</v>
      </c>
      <c r="Q3099" s="9">
        <v>34873.199999999997</v>
      </c>
      <c r="R3099" s="12">
        <f>J3099*VLOOKUP(C3099,'Projeto Básico'!A:F,6,FALSE)</f>
        <v>81.141017086119703</v>
      </c>
    </row>
    <row r="3100" spans="1:18">
      <c r="A3100" t="str">
        <f t="shared" si="48"/>
        <v>RolândiaPR</v>
      </c>
      <c r="B3100" s="21" t="s">
        <v>8037</v>
      </c>
      <c r="C3100" s="22" t="s">
        <v>31</v>
      </c>
      <c r="D3100" s="22" t="s">
        <v>8038</v>
      </c>
      <c r="E3100" s="9" t="s">
        <v>8893</v>
      </c>
      <c r="F3100" s="9">
        <v>4122404</v>
      </c>
      <c r="G3100" s="9" t="s">
        <v>8894</v>
      </c>
      <c r="H3100" s="9" t="s">
        <v>8895</v>
      </c>
      <c r="I3100" s="9">
        <v>459.024</v>
      </c>
      <c r="J3100" s="9">
        <v>68165</v>
      </c>
      <c r="K3100" s="9">
        <v>126.05</v>
      </c>
      <c r="L3100" s="9">
        <v>97.5</v>
      </c>
      <c r="M3100" s="9">
        <v>0.73899999999999999</v>
      </c>
      <c r="N3100" s="9">
        <v>12.23</v>
      </c>
      <c r="O3100" s="9">
        <v>215692.6735</v>
      </c>
      <c r="P3100" s="9">
        <v>165168.43291</v>
      </c>
      <c r="Q3100" s="9">
        <v>45767.68</v>
      </c>
      <c r="R3100" s="12">
        <f>J3100*VLOOKUP(C3100,'Projeto Básico'!A:F,6,FALSE)</f>
        <v>159.64720535936931</v>
      </c>
    </row>
    <row r="3101" spans="1:18">
      <c r="A3101" t="str">
        <f t="shared" si="48"/>
        <v>RoncadorPR</v>
      </c>
      <c r="B3101" s="21" t="s">
        <v>8037</v>
      </c>
      <c r="C3101" s="22" t="s">
        <v>31</v>
      </c>
      <c r="D3101" s="22" t="s">
        <v>8038</v>
      </c>
      <c r="E3101" s="9" t="s">
        <v>8896</v>
      </c>
      <c r="F3101" s="9">
        <v>4122503</v>
      </c>
      <c r="G3101" s="9" t="s">
        <v>8897</v>
      </c>
      <c r="H3101" s="9" t="s">
        <v>8898</v>
      </c>
      <c r="I3101" s="9">
        <v>742.12099999999998</v>
      </c>
      <c r="J3101" s="9">
        <v>9447</v>
      </c>
      <c r="K3101" s="9">
        <v>15.55</v>
      </c>
      <c r="L3101" s="9">
        <v>98.7</v>
      </c>
      <c r="M3101" s="9">
        <v>0.68100000000000005</v>
      </c>
      <c r="N3101" s="9">
        <v>6.06</v>
      </c>
      <c r="O3101" s="9">
        <v>49910.719510000003</v>
      </c>
      <c r="P3101" s="9">
        <v>34234.299789999997</v>
      </c>
      <c r="Q3101" s="9">
        <v>55833.58</v>
      </c>
      <c r="R3101" s="12">
        <f>J3101*VLOOKUP(C3101,'Projeto Básico'!A:F,6,FALSE)</f>
        <v>22.125535817941199</v>
      </c>
    </row>
    <row r="3102" spans="1:18">
      <c r="A3102" t="str">
        <f t="shared" si="48"/>
        <v>RondonPR</v>
      </c>
      <c r="B3102" s="21" t="s">
        <v>8037</v>
      </c>
      <c r="C3102" s="22" t="s">
        <v>31</v>
      </c>
      <c r="D3102" s="22" t="s">
        <v>8038</v>
      </c>
      <c r="E3102" s="9" t="s">
        <v>8899</v>
      </c>
      <c r="F3102" s="9">
        <v>4122602</v>
      </c>
      <c r="G3102" s="9" t="s">
        <v>7323</v>
      </c>
      <c r="H3102" s="9" t="s">
        <v>8900</v>
      </c>
      <c r="I3102" s="9">
        <v>555.125</v>
      </c>
      <c r="J3102" s="9">
        <v>9664</v>
      </c>
      <c r="K3102" s="9">
        <v>16.18</v>
      </c>
      <c r="L3102" s="9">
        <v>97</v>
      </c>
      <c r="M3102" s="9">
        <v>0.71299999999999997</v>
      </c>
      <c r="N3102" s="9">
        <v>8.6999999999999993</v>
      </c>
      <c r="O3102" s="9">
        <v>33153.117140000002</v>
      </c>
      <c r="P3102" s="9">
        <v>27851.138739999999</v>
      </c>
      <c r="Q3102" s="9">
        <v>34730.589999999997</v>
      </c>
      <c r="R3102" s="12">
        <f>J3102*VLOOKUP(C3102,'Projeto Básico'!A:F,6,FALSE)</f>
        <v>22.633765020068143</v>
      </c>
    </row>
    <row r="3103" spans="1:18">
      <c r="A3103" t="str">
        <f t="shared" si="48"/>
        <v>Rosário do IvaíPR</v>
      </c>
      <c r="B3103" s="21" t="s">
        <v>8037</v>
      </c>
      <c r="C3103" s="22" t="s">
        <v>31</v>
      </c>
      <c r="D3103" s="22" t="s">
        <v>8038</v>
      </c>
      <c r="E3103" s="9" t="s">
        <v>8901</v>
      </c>
      <c r="F3103" s="9">
        <v>4122651</v>
      </c>
      <c r="G3103" s="9" t="s">
        <v>3851</v>
      </c>
      <c r="H3103" s="9" t="s">
        <v>8902</v>
      </c>
      <c r="I3103" s="9">
        <v>371.25</v>
      </c>
      <c r="J3103" s="9">
        <v>4595</v>
      </c>
      <c r="K3103" s="9">
        <v>15.05</v>
      </c>
      <c r="L3103" s="9">
        <v>96.8</v>
      </c>
      <c r="M3103" s="9">
        <v>0.66200000000000003</v>
      </c>
      <c r="N3103" s="9" t="s">
        <v>151</v>
      </c>
      <c r="O3103" s="9">
        <v>20029.876179999999</v>
      </c>
      <c r="P3103" s="9">
        <v>15601.920980000001</v>
      </c>
      <c r="Q3103" s="9">
        <v>24389.34</v>
      </c>
      <c r="R3103" s="12">
        <f>J3103*VLOOKUP(C3103,'Projeto Básico'!A:F,6,FALSE)</f>
        <v>10.761811906789438</v>
      </c>
    </row>
    <row r="3104" spans="1:18">
      <c r="A3104" t="str">
        <f t="shared" si="48"/>
        <v>SabáudiaPR</v>
      </c>
      <c r="B3104" s="21" t="s">
        <v>8037</v>
      </c>
      <c r="C3104" s="22" t="s">
        <v>31</v>
      </c>
      <c r="D3104" s="22" t="s">
        <v>8038</v>
      </c>
      <c r="E3104" s="9" t="s">
        <v>8903</v>
      </c>
      <c r="F3104" s="9">
        <v>4122701</v>
      </c>
      <c r="G3104" s="9" t="s">
        <v>8904</v>
      </c>
      <c r="H3104" s="9" t="s">
        <v>8905</v>
      </c>
      <c r="I3104" s="9">
        <v>190.32900000000001</v>
      </c>
      <c r="J3104" s="9">
        <v>6954</v>
      </c>
      <c r="K3104" s="9">
        <v>32.03</v>
      </c>
      <c r="L3104" s="9">
        <v>98.6</v>
      </c>
      <c r="M3104" s="9">
        <v>0.74</v>
      </c>
      <c r="N3104" s="9" t="s">
        <v>151</v>
      </c>
      <c r="O3104" s="9">
        <v>31046.727790000001</v>
      </c>
      <c r="P3104" s="9">
        <v>24523.301879999999</v>
      </c>
      <c r="Q3104" s="9">
        <v>84920.38</v>
      </c>
      <c r="R3104" s="12">
        <f>J3104*VLOOKUP(C3104,'Projeto Básico'!A:F,6,FALSE)</f>
        <v>16.286755168621056</v>
      </c>
    </row>
    <row r="3105" spans="1:18">
      <c r="A3105" t="str">
        <f t="shared" si="48"/>
        <v>Salgado FilhoPR</v>
      </c>
      <c r="B3105" s="21" t="s">
        <v>8037</v>
      </c>
      <c r="C3105" s="22" t="s">
        <v>31</v>
      </c>
      <c r="D3105" s="22" t="s">
        <v>8038</v>
      </c>
      <c r="E3105" s="9" t="s">
        <v>8906</v>
      </c>
      <c r="F3105" s="9">
        <v>4122800</v>
      </c>
      <c r="G3105" s="9" t="s">
        <v>7888</v>
      </c>
      <c r="H3105" s="9" t="s">
        <v>8907</v>
      </c>
      <c r="I3105" s="9">
        <v>189.315</v>
      </c>
      <c r="J3105" s="9">
        <v>3389</v>
      </c>
      <c r="K3105" s="9">
        <v>23.26</v>
      </c>
      <c r="L3105" s="9">
        <v>98.3</v>
      </c>
      <c r="M3105" s="9">
        <v>0.7</v>
      </c>
      <c r="N3105" s="9" t="s">
        <v>151</v>
      </c>
      <c r="O3105" s="9">
        <v>20095.44354</v>
      </c>
      <c r="P3105" s="9">
        <v>16623.70535</v>
      </c>
      <c r="Q3105" s="9">
        <v>33031.879999999997</v>
      </c>
      <c r="R3105" s="12">
        <f>J3105*VLOOKUP(C3105,'Projeto Básico'!A:F,6,FALSE)</f>
        <v>7.9372754193926882</v>
      </c>
    </row>
    <row r="3106" spans="1:18">
      <c r="A3106" t="str">
        <f t="shared" si="48"/>
        <v>Salto do ItararéPR</v>
      </c>
      <c r="B3106" s="21" t="s">
        <v>8037</v>
      </c>
      <c r="C3106" s="22" t="s">
        <v>31</v>
      </c>
      <c r="D3106" s="22" t="s">
        <v>8038</v>
      </c>
      <c r="E3106" s="9" t="s">
        <v>8908</v>
      </c>
      <c r="F3106" s="9">
        <v>4122909</v>
      </c>
      <c r="G3106" s="9" t="s">
        <v>8909</v>
      </c>
      <c r="H3106" s="9" t="s">
        <v>8910</v>
      </c>
      <c r="I3106" s="9">
        <v>200.52</v>
      </c>
      <c r="J3106" s="9">
        <v>4862</v>
      </c>
      <c r="K3106" s="9">
        <v>25.82</v>
      </c>
      <c r="L3106" s="9">
        <v>98.5</v>
      </c>
      <c r="M3106" s="9">
        <v>0.70399999999999996</v>
      </c>
      <c r="N3106" s="9" t="s">
        <v>151</v>
      </c>
      <c r="O3106" s="9">
        <v>16529.057229999999</v>
      </c>
      <c r="P3106" s="9">
        <v>14805.10766</v>
      </c>
      <c r="Q3106" s="9">
        <v>20778.509999999998</v>
      </c>
      <c r="R3106" s="12">
        <f>J3106*VLOOKUP(C3106,'Projeto Básico'!A:F,6,FALSE)</f>
        <v>11.387144611710609</v>
      </c>
    </row>
    <row r="3107" spans="1:18">
      <c r="A3107" t="str">
        <f t="shared" si="48"/>
        <v>Salto do LontraPR</v>
      </c>
      <c r="B3107" s="21" t="s">
        <v>8037</v>
      </c>
      <c r="C3107" s="22" t="s">
        <v>31</v>
      </c>
      <c r="D3107" s="22" t="s">
        <v>8038</v>
      </c>
      <c r="E3107" s="9" t="s">
        <v>8911</v>
      </c>
      <c r="F3107" s="9">
        <v>4123006</v>
      </c>
      <c r="G3107" s="9" t="s">
        <v>8912</v>
      </c>
      <c r="H3107" s="9" t="s">
        <v>8913</v>
      </c>
      <c r="I3107" s="9">
        <v>312.71699999999998</v>
      </c>
      <c r="J3107" s="9">
        <v>14957</v>
      </c>
      <c r="K3107" s="9">
        <v>43.77</v>
      </c>
      <c r="L3107" s="9">
        <v>96.5</v>
      </c>
      <c r="M3107" s="9">
        <v>0.71799999999999997</v>
      </c>
      <c r="N3107" s="9">
        <v>5.32</v>
      </c>
      <c r="O3107" s="9">
        <v>45169.85628</v>
      </c>
      <c r="P3107" s="9">
        <v>37569.34534</v>
      </c>
      <c r="Q3107" s="9">
        <v>31512.240000000002</v>
      </c>
      <c r="R3107" s="12">
        <f>J3107*VLOOKUP(C3107,'Projeto Básico'!A:F,6,FALSE)</f>
        <v>35.030341825864987</v>
      </c>
    </row>
    <row r="3108" spans="1:18">
      <c r="A3108" t="str">
        <f t="shared" si="48"/>
        <v>Santa AméliaPR</v>
      </c>
      <c r="B3108" s="21" t="s">
        <v>8037</v>
      </c>
      <c r="C3108" s="22" t="s">
        <v>31</v>
      </c>
      <c r="D3108" s="22" t="s">
        <v>8038</v>
      </c>
      <c r="E3108" s="9" t="s">
        <v>8914</v>
      </c>
      <c r="F3108" s="9">
        <v>4123105</v>
      </c>
      <c r="G3108" s="9" t="s">
        <v>710</v>
      </c>
      <c r="H3108" s="9" t="s">
        <v>8915</v>
      </c>
      <c r="I3108" s="9">
        <v>78.045000000000002</v>
      </c>
      <c r="J3108" s="9">
        <v>3208</v>
      </c>
      <c r="K3108" s="9">
        <v>48.73</v>
      </c>
      <c r="L3108" s="9">
        <v>96.9</v>
      </c>
      <c r="M3108" s="9">
        <v>0.65300000000000002</v>
      </c>
      <c r="N3108" s="9">
        <v>26.32</v>
      </c>
      <c r="O3108" s="9">
        <v>16309.26714</v>
      </c>
      <c r="P3108" s="9">
        <v>13358.091570000001</v>
      </c>
      <c r="Q3108" s="9">
        <v>29472.35</v>
      </c>
      <c r="R3108" s="12">
        <f>J3108*VLOOKUP(C3108,'Projeto Básico'!A:F,6,FALSE)</f>
        <v>7.5133607392775872</v>
      </c>
    </row>
    <row r="3109" spans="1:18">
      <c r="A3109" t="str">
        <f t="shared" si="48"/>
        <v>Santa Cecília do PavãoPR</v>
      </c>
      <c r="B3109" s="21" t="s">
        <v>8037</v>
      </c>
      <c r="C3109" s="22" t="s">
        <v>31</v>
      </c>
      <c r="D3109" s="22" t="s">
        <v>8038</v>
      </c>
      <c r="E3109" s="9" t="s">
        <v>8916</v>
      </c>
      <c r="F3109" s="9">
        <v>4123204</v>
      </c>
      <c r="G3109" s="9" t="s">
        <v>8917</v>
      </c>
      <c r="H3109" s="9" t="s">
        <v>8918</v>
      </c>
      <c r="I3109" s="9">
        <v>110.199</v>
      </c>
      <c r="J3109" s="9">
        <v>3253</v>
      </c>
      <c r="K3109" s="9">
        <v>33.090000000000003</v>
      </c>
      <c r="L3109" s="9">
        <v>97.7</v>
      </c>
      <c r="M3109" s="9">
        <v>0.72299999999999998</v>
      </c>
      <c r="N3109" s="9">
        <v>29.41</v>
      </c>
      <c r="O3109" s="9">
        <v>16444.679840000001</v>
      </c>
      <c r="P3109" s="9">
        <v>13872.931699999999</v>
      </c>
      <c r="Q3109" s="9">
        <v>53484.21</v>
      </c>
      <c r="R3109" s="12">
        <f>J3109*VLOOKUP(C3109,'Projeto Básico'!A:F,6,FALSE)</f>
        <v>7.6187538917923918</v>
      </c>
    </row>
    <row r="3110" spans="1:18">
      <c r="A3110" t="str">
        <f t="shared" si="48"/>
        <v>Santa Cruz de Monte CasteloPR</v>
      </c>
      <c r="B3110" s="21" t="s">
        <v>8037</v>
      </c>
      <c r="C3110" s="22" t="s">
        <v>31</v>
      </c>
      <c r="D3110" s="22" t="s">
        <v>8038</v>
      </c>
      <c r="E3110" s="9" t="s">
        <v>8919</v>
      </c>
      <c r="F3110" s="9">
        <v>4123303</v>
      </c>
      <c r="G3110" s="9" t="s">
        <v>8920</v>
      </c>
      <c r="H3110" s="9" t="s">
        <v>8921</v>
      </c>
      <c r="I3110" s="9">
        <v>442.01299999999998</v>
      </c>
      <c r="J3110" s="9">
        <v>7705</v>
      </c>
      <c r="K3110" s="9">
        <v>18.309999999999999</v>
      </c>
      <c r="L3110" s="9">
        <v>98.7</v>
      </c>
      <c r="M3110" s="9">
        <v>0.71</v>
      </c>
      <c r="N3110" s="9">
        <v>10.42</v>
      </c>
      <c r="O3110" s="9">
        <v>31909.111099999998</v>
      </c>
      <c r="P3110" s="9">
        <v>24817.76499</v>
      </c>
      <c r="Q3110" s="9">
        <v>46430.57</v>
      </c>
      <c r="R3110" s="12">
        <f>J3110*VLOOKUP(C3110,'Projeto Básico'!A:F,6,FALSE)</f>
        <v>18.045649780590342</v>
      </c>
    </row>
    <row r="3111" spans="1:18">
      <c r="A3111" t="str">
        <f t="shared" si="48"/>
        <v>Santa FéPR</v>
      </c>
      <c r="B3111" s="21" t="s">
        <v>8037</v>
      </c>
      <c r="C3111" s="22" t="s">
        <v>31</v>
      </c>
      <c r="D3111" s="22" t="s">
        <v>8038</v>
      </c>
      <c r="E3111" s="9" t="s">
        <v>8922</v>
      </c>
      <c r="F3111" s="9">
        <v>4123402</v>
      </c>
      <c r="G3111" s="9" t="s">
        <v>3271</v>
      </c>
      <c r="H3111" s="9" t="s">
        <v>8923</v>
      </c>
      <c r="I3111" s="9">
        <v>276.24099999999999</v>
      </c>
      <c r="J3111" s="9">
        <v>12330</v>
      </c>
      <c r="K3111" s="9">
        <v>37.76</v>
      </c>
      <c r="L3111" s="9">
        <v>97.9</v>
      </c>
      <c r="M3111" s="9">
        <v>0.70499999999999996</v>
      </c>
      <c r="N3111" s="9">
        <v>16.13</v>
      </c>
      <c r="O3111" s="9">
        <v>40052.84532</v>
      </c>
      <c r="P3111" s="9">
        <v>32390.812190000001</v>
      </c>
      <c r="Q3111" s="9">
        <v>24910.3</v>
      </c>
      <c r="R3111" s="12">
        <f>J3111*VLOOKUP(C3111,'Projeto Básico'!A:F,6,FALSE)</f>
        <v>28.877723789056315</v>
      </c>
    </row>
    <row r="3112" spans="1:18">
      <c r="A3112" t="str">
        <f t="shared" si="48"/>
        <v>Santa HelenaPR</v>
      </c>
      <c r="B3112" s="21" t="s">
        <v>8037</v>
      </c>
      <c r="C3112" s="22" t="s">
        <v>31</v>
      </c>
      <c r="D3112" s="22" t="s">
        <v>8038</v>
      </c>
      <c r="E3112" s="9" t="s">
        <v>3859</v>
      </c>
      <c r="F3112" s="9">
        <v>4123501</v>
      </c>
      <c r="G3112" s="9" t="s">
        <v>3274</v>
      </c>
      <c r="H3112" s="9" t="s">
        <v>8924</v>
      </c>
      <c r="I3112" s="9">
        <v>754.70100000000002</v>
      </c>
      <c r="J3112" s="9">
        <v>27036</v>
      </c>
      <c r="K3112" s="9">
        <v>30.88</v>
      </c>
      <c r="L3112" s="9">
        <v>99.4</v>
      </c>
      <c r="M3112" s="9">
        <v>0.74399999999999999</v>
      </c>
      <c r="N3112" s="9">
        <v>2.92</v>
      </c>
      <c r="O3112" s="9">
        <v>170494.37727999999</v>
      </c>
      <c r="P3112" s="9">
        <v>126426.3839</v>
      </c>
      <c r="Q3112" s="9">
        <v>45165.71</v>
      </c>
      <c r="R3112" s="12">
        <f>J3112*VLOOKUP(C3112,'Projeto Básico'!A:F,6,FALSE)</f>
        <v>63.320206030894283</v>
      </c>
    </row>
    <row r="3113" spans="1:18">
      <c r="A3113" t="str">
        <f t="shared" si="48"/>
        <v>Santa InêsPR</v>
      </c>
      <c r="B3113" s="21" t="s">
        <v>8037</v>
      </c>
      <c r="C3113" s="22" t="s">
        <v>31</v>
      </c>
      <c r="D3113" s="22" t="s">
        <v>8038</v>
      </c>
      <c r="E3113" s="9" t="s">
        <v>1685</v>
      </c>
      <c r="F3113" s="9">
        <v>4123600</v>
      </c>
      <c r="G3113" s="9" t="s">
        <v>8925</v>
      </c>
      <c r="H3113" s="9" t="s">
        <v>8926</v>
      </c>
      <c r="I3113" s="9">
        <v>156.935</v>
      </c>
      <c r="J3113" s="9">
        <v>1568</v>
      </c>
      <c r="K3113" s="9">
        <v>13.13</v>
      </c>
      <c r="L3113" s="9">
        <v>100</v>
      </c>
      <c r="M3113" s="9">
        <v>0.71699999999999997</v>
      </c>
      <c r="N3113" s="9" t="s">
        <v>151</v>
      </c>
      <c r="O3113" s="9">
        <v>14576.63581</v>
      </c>
      <c r="P3113" s="9">
        <v>12176.305700000001</v>
      </c>
      <c r="Q3113" s="9">
        <v>32624.41</v>
      </c>
      <c r="R3113" s="12">
        <f>J3113*VLOOKUP(C3113,'Projeto Básico'!A:F,6,FALSE)</f>
        <v>3.6723658476269505</v>
      </c>
    </row>
    <row r="3114" spans="1:18">
      <c r="A3114" t="str">
        <f t="shared" si="48"/>
        <v>Santa Isabel do IvaíPR</v>
      </c>
      <c r="B3114" s="21" t="s">
        <v>8037</v>
      </c>
      <c r="C3114" s="22" t="s">
        <v>31</v>
      </c>
      <c r="D3114" s="22" t="s">
        <v>8038</v>
      </c>
      <c r="E3114" s="9" t="s">
        <v>8927</v>
      </c>
      <c r="F3114" s="9">
        <v>4123709</v>
      </c>
      <c r="G3114" s="9" t="s">
        <v>637</v>
      </c>
      <c r="H3114" s="9" t="s">
        <v>8928</v>
      </c>
      <c r="I3114" s="9">
        <v>349.49700000000001</v>
      </c>
      <c r="J3114" s="9">
        <v>8484</v>
      </c>
      <c r="K3114" s="9">
        <v>25.06</v>
      </c>
      <c r="L3114" s="9">
        <v>100</v>
      </c>
      <c r="M3114" s="9">
        <v>0.72</v>
      </c>
      <c r="N3114" s="9">
        <v>39.6</v>
      </c>
      <c r="O3114" s="9">
        <v>28812.034500000002</v>
      </c>
      <c r="P3114" s="9">
        <v>22819.188409999999</v>
      </c>
      <c r="Q3114" s="9">
        <v>28777.41</v>
      </c>
      <c r="R3114" s="12">
        <f>J3114*VLOOKUP(C3114,'Projeto Básico'!A:F,6,FALSE)</f>
        <v>19.870122354124394</v>
      </c>
    </row>
    <row r="3115" spans="1:18">
      <c r="A3115" t="str">
        <f t="shared" si="48"/>
        <v>Santa Izabel do OestePR</v>
      </c>
      <c r="B3115" s="21" t="s">
        <v>8037</v>
      </c>
      <c r="C3115" s="22" t="s">
        <v>31</v>
      </c>
      <c r="D3115" s="22" t="s">
        <v>8038</v>
      </c>
      <c r="E3115" s="9" t="s">
        <v>8929</v>
      </c>
      <c r="F3115" s="9">
        <v>4123808</v>
      </c>
      <c r="G3115" s="9" t="s">
        <v>8930</v>
      </c>
      <c r="H3115" s="9" t="s">
        <v>8931</v>
      </c>
      <c r="I3115" s="9">
        <v>321.18200000000002</v>
      </c>
      <c r="J3115" s="9">
        <v>14924</v>
      </c>
      <c r="K3115" s="9">
        <v>40.89</v>
      </c>
      <c r="L3115" s="9">
        <v>97.1</v>
      </c>
      <c r="M3115" s="9">
        <v>0.69599999999999995</v>
      </c>
      <c r="N3115" s="9">
        <v>6.1</v>
      </c>
      <c r="O3115" s="9">
        <v>52947.852500000001</v>
      </c>
      <c r="P3115" s="9">
        <v>41803.099540000003</v>
      </c>
      <c r="Q3115" s="9">
        <v>25739.62</v>
      </c>
      <c r="R3115" s="12">
        <f>J3115*VLOOKUP(C3115,'Projeto Básico'!A:F,6,FALSE)</f>
        <v>34.953053514020795</v>
      </c>
    </row>
    <row r="3116" spans="1:18">
      <c r="A3116" t="str">
        <f t="shared" si="48"/>
        <v>Santa LúciaPR</v>
      </c>
      <c r="B3116" s="21" t="s">
        <v>8037</v>
      </c>
      <c r="C3116" s="22" t="s">
        <v>31</v>
      </c>
      <c r="D3116" s="22" t="s">
        <v>8038</v>
      </c>
      <c r="E3116" s="9" t="s">
        <v>8932</v>
      </c>
      <c r="F3116" s="9">
        <v>4123824</v>
      </c>
      <c r="G3116" s="9" t="s">
        <v>8933</v>
      </c>
      <c r="H3116" s="9" t="s">
        <v>8934</v>
      </c>
      <c r="I3116" s="9">
        <v>129.399</v>
      </c>
      <c r="J3116" s="9">
        <v>3795</v>
      </c>
      <c r="K3116" s="9">
        <v>33.590000000000003</v>
      </c>
      <c r="L3116" s="9">
        <v>97.1</v>
      </c>
      <c r="M3116" s="9">
        <v>0.68700000000000006</v>
      </c>
      <c r="N3116" s="9" t="s">
        <v>151</v>
      </c>
      <c r="O3116" s="9">
        <v>21696.66993</v>
      </c>
      <c r="P3116" s="9">
        <v>19673.067480000002</v>
      </c>
      <c r="Q3116" s="9">
        <v>38472.89</v>
      </c>
      <c r="R3116" s="12">
        <f>J3116*VLOOKUP(C3116,'Projeto Básico'!A:F,6,FALSE)</f>
        <v>8.8881558620818097</v>
      </c>
    </row>
    <row r="3117" spans="1:18">
      <c r="A3117" t="str">
        <f t="shared" si="48"/>
        <v>Santa Maria do OestePR</v>
      </c>
      <c r="B3117" s="21" t="s">
        <v>8037</v>
      </c>
      <c r="C3117" s="22" t="s">
        <v>31</v>
      </c>
      <c r="D3117" s="22" t="s">
        <v>8038</v>
      </c>
      <c r="E3117" s="9" t="s">
        <v>8935</v>
      </c>
      <c r="F3117" s="9">
        <v>4123857</v>
      </c>
      <c r="G3117" s="9" t="s">
        <v>1695</v>
      </c>
      <c r="H3117" s="9" t="s">
        <v>8936</v>
      </c>
      <c r="I3117" s="9">
        <v>836.66899999999998</v>
      </c>
      <c r="J3117" s="9">
        <v>9210</v>
      </c>
      <c r="K3117" s="9">
        <v>13.58</v>
      </c>
      <c r="L3117" s="9">
        <v>95.5</v>
      </c>
      <c r="M3117" s="9">
        <v>0.60899999999999999</v>
      </c>
      <c r="N3117" s="9">
        <v>9.43</v>
      </c>
      <c r="O3117" s="9">
        <v>31965.075769999999</v>
      </c>
      <c r="P3117" s="9">
        <v>25893.147069999999</v>
      </c>
      <c r="Q3117" s="9">
        <v>21864.880000000001</v>
      </c>
      <c r="R3117" s="12">
        <f>J3117*VLOOKUP(C3117,'Projeto Básico'!A:F,6,FALSE)</f>
        <v>21.570465214696565</v>
      </c>
    </row>
    <row r="3118" spans="1:18">
      <c r="A3118" t="str">
        <f t="shared" si="48"/>
        <v>Santa MarianaPR</v>
      </c>
      <c r="B3118" s="21" t="s">
        <v>8037</v>
      </c>
      <c r="C3118" s="22" t="s">
        <v>31</v>
      </c>
      <c r="D3118" s="22" t="s">
        <v>8038</v>
      </c>
      <c r="E3118" s="9" t="s">
        <v>8937</v>
      </c>
      <c r="F3118" s="9">
        <v>4123907</v>
      </c>
      <c r="G3118" s="9" t="s">
        <v>7347</v>
      </c>
      <c r="H3118" s="9" t="s">
        <v>8938</v>
      </c>
      <c r="I3118" s="9">
        <v>427.19299999999998</v>
      </c>
      <c r="J3118" s="9">
        <v>11523</v>
      </c>
      <c r="K3118" s="9">
        <v>29.11</v>
      </c>
      <c r="L3118" s="9">
        <v>98.2</v>
      </c>
      <c r="M3118" s="9">
        <v>0.7</v>
      </c>
      <c r="N3118" s="9">
        <v>22.9</v>
      </c>
      <c r="O3118" s="9">
        <v>36332.752220000002</v>
      </c>
      <c r="P3118" s="9">
        <v>34619.375059999998</v>
      </c>
      <c r="Q3118" s="9">
        <v>37833.99</v>
      </c>
      <c r="R3118" s="12">
        <f>J3118*VLOOKUP(C3118,'Projeto Básico'!A:F,6,FALSE)</f>
        <v>26.987673253957492</v>
      </c>
    </row>
    <row r="3119" spans="1:18">
      <c r="A3119" t="str">
        <f t="shared" si="48"/>
        <v>Santa MônicaPR</v>
      </c>
      <c r="B3119" s="21" t="s">
        <v>8037</v>
      </c>
      <c r="C3119" s="22" t="s">
        <v>31</v>
      </c>
      <c r="D3119" s="22" t="s">
        <v>8038</v>
      </c>
      <c r="E3119" s="9" t="s">
        <v>8939</v>
      </c>
      <c r="F3119" s="9">
        <v>4123956</v>
      </c>
      <c r="G3119" s="9" t="s">
        <v>8940</v>
      </c>
      <c r="H3119" s="9" t="s">
        <v>8941</v>
      </c>
      <c r="I3119" s="9">
        <v>259.95699999999999</v>
      </c>
      <c r="J3119" s="9">
        <v>4052</v>
      </c>
      <c r="K3119" s="9">
        <v>13.74</v>
      </c>
      <c r="L3119" s="9">
        <v>99.7</v>
      </c>
      <c r="M3119" s="9">
        <v>0.70399999999999996</v>
      </c>
      <c r="N3119" s="9">
        <v>25.64</v>
      </c>
      <c r="O3119" s="9">
        <v>21845.646290000001</v>
      </c>
      <c r="P3119" s="9">
        <v>16522.43809</v>
      </c>
      <c r="Q3119" s="9">
        <v>23849.99</v>
      </c>
      <c r="R3119" s="12">
        <f>J3119*VLOOKUP(C3119,'Projeto Básico'!A:F,6,FALSE)</f>
        <v>9.490067866444134</v>
      </c>
    </row>
    <row r="3120" spans="1:18">
      <c r="A3120" t="str">
        <f t="shared" si="48"/>
        <v>Santana do ItararéPR</v>
      </c>
      <c r="B3120" s="21" t="s">
        <v>8037</v>
      </c>
      <c r="C3120" s="22" t="s">
        <v>31</v>
      </c>
      <c r="D3120" s="22" t="s">
        <v>8038</v>
      </c>
      <c r="E3120" s="9" t="s">
        <v>8942</v>
      </c>
      <c r="F3120" s="9">
        <v>4124004</v>
      </c>
      <c r="G3120" s="9" t="s">
        <v>391</v>
      </c>
      <c r="H3120" s="9" t="s">
        <v>8943</v>
      </c>
      <c r="I3120" s="9">
        <v>251.26900000000001</v>
      </c>
      <c r="J3120" s="9">
        <v>4916</v>
      </c>
      <c r="K3120" s="9">
        <v>20.89</v>
      </c>
      <c r="L3120" s="9">
        <v>97.5</v>
      </c>
      <c r="M3120" s="9">
        <v>0.68700000000000006</v>
      </c>
      <c r="N3120" s="9" t="s">
        <v>151</v>
      </c>
      <c r="O3120" s="9">
        <v>19938.913400000001</v>
      </c>
      <c r="P3120" s="9">
        <v>17366.85614</v>
      </c>
      <c r="Q3120" s="9">
        <v>27977.84</v>
      </c>
      <c r="R3120" s="12">
        <f>J3120*VLOOKUP(C3120,'Projeto Básico'!A:F,6,FALSE)</f>
        <v>11.513616394728373</v>
      </c>
    </row>
    <row r="3121" spans="1:18">
      <c r="A3121" t="str">
        <f t="shared" si="48"/>
        <v>Santa Tereza do OestePR</v>
      </c>
      <c r="B3121" s="21" t="s">
        <v>8037</v>
      </c>
      <c r="C3121" s="22" t="s">
        <v>31</v>
      </c>
      <c r="D3121" s="22" t="s">
        <v>8038</v>
      </c>
      <c r="E3121" s="9" t="s">
        <v>8944</v>
      </c>
      <c r="F3121" s="9">
        <v>4124020</v>
      </c>
      <c r="G3121" s="9" t="s">
        <v>8945</v>
      </c>
      <c r="H3121" s="9" t="s">
        <v>8946</v>
      </c>
      <c r="I3121" s="9">
        <v>326.19</v>
      </c>
      <c r="J3121" s="9">
        <v>10055</v>
      </c>
      <c r="K3121" s="9">
        <v>31.67</v>
      </c>
      <c r="L3121" s="9">
        <v>97.7</v>
      </c>
      <c r="M3121" s="9">
        <v>0.70499999999999996</v>
      </c>
      <c r="N3121" s="9" t="s">
        <v>151</v>
      </c>
      <c r="O3121" s="9">
        <v>40131.262739999998</v>
      </c>
      <c r="P3121" s="9">
        <v>35284.355040000002</v>
      </c>
      <c r="Q3121" s="9">
        <v>52206.36</v>
      </c>
      <c r="R3121" s="12">
        <f>J3121*VLOOKUP(C3121,'Projeto Básico'!A:F,6,FALSE)</f>
        <v>23.549514411918999</v>
      </c>
    </row>
    <row r="3122" spans="1:18">
      <c r="A3122" t="str">
        <f t="shared" si="48"/>
        <v>Santa Terezinha de ItaipuPR</v>
      </c>
      <c r="B3122" s="21" t="s">
        <v>8037</v>
      </c>
      <c r="C3122" s="22" t="s">
        <v>31</v>
      </c>
      <c r="D3122" s="22" t="s">
        <v>8038</v>
      </c>
      <c r="E3122" s="9" t="s">
        <v>8947</v>
      </c>
      <c r="F3122" s="9">
        <v>4124053</v>
      </c>
      <c r="G3122" s="9" t="s">
        <v>8948</v>
      </c>
      <c r="H3122" s="9" t="s">
        <v>8949</v>
      </c>
      <c r="I3122" s="9">
        <v>259.39299999999997</v>
      </c>
      <c r="J3122" s="9">
        <v>23927</v>
      </c>
      <c r="K3122" s="9">
        <v>80.349999999999994</v>
      </c>
      <c r="L3122" s="9">
        <v>99.6</v>
      </c>
      <c r="M3122" s="9">
        <v>0.73799999999999999</v>
      </c>
      <c r="N3122" s="9">
        <v>25.08</v>
      </c>
      <c r="O3122" s="9">
        <v>85631.00619</v>
      </c>
      <c r="P3122" s="9">
        <v>69511.06018</v>
      </c>
      <c r="Q3122" s="9">
        <v>24988.7</v>
      </c>
      <c r="R3122" s="12">
        <f>J3122*VLOOKUP(C3122,'Projeto Básico'!A:F,6,FALSE)</f>
        <v>56.038710227149267</v>
      </c>
    </row>
    <row r="3123" spans="1:18">
      <c r="A3123" t="str">
        <f t="shared" si="48"/>
        <v>Santo Antônio da PlatinaPR</v>
      </c>
      <c r="B3123" s="21" t="s">
        <v>8037</v>
      </c>
      <c r="C3123" s="22" t="s">
        <v>31</v>
      </c>
      <c r="D3123" s="22" t="s">
        <v>8038</v>
      </c>
      <c r="E3123" s="9" t="s">
        <v>8950</v>
      </c>
      <c r="F3123" s="9">
        <v>4124103</v>
      </c>
      <c r="G3123" s="9" t="s">
        <v>8951</v>
      </c>
      <c r="H3123" s="9" t="s">
        <v>8952</v>
      </c>
      <c r="I3123" s="9">
        <v>721.47199999999998</v>
      </c>
      <c r="J3123" s="9">
        <v>46503</v>
      </c>
      <c r="K3123" s="9">
        <v>59.19</v>
      </c>
      <c r="L3123" s="9">
        <v>96.2</v>
      </c>
      <c r="M3123" s="9">
        <v>0.71799999999999997</v>
      </c>
      <c r="N3123" s="9">
        <v>6.72</v>
      </c>
      <c r="O3123" s="9">
        <v>108216.25894</v>
      </c>
      <c r="P3123" s="9">
        <v>92119.026870000002</v>
      </c>
      <c r="Q3123" s="9">
        <v>28974.82</v>
      </c>
      <c r="R3123" s="12">
        <f>J3123*VLOOKUP(C3123,'Projeto Básico'!A:F,6,FALSE)</f>
        <v>108.91328380879852</v>
      </c>
    </row>
    <row r="3124" spans="1:18">
      <c r="A3124" t="str">
        <f t="shared" si="48"/>
        <v>Santo Antônio do CaiuáPR</v>
      </c>
      <c r="B3124" s="21" t="s">
        <v>8037</v>
      </c>
      <c r="C3124" s="22" t="s">
        <v>31</v>
      </c>
      <c r="D3124" s="22" t="s">
        <v>8038</v>
      </c>
      <c r="E3124" s="9" t="s">
        <v>8953</v>
      </c>
      <c r="F3124" s="9">
        <v>4124202</v>
      </c>
      <c r="G3124" s="9" t="s">
        <v>1711</v>
      </c>
      <c r="H3124" s="9" t="s">
        <v>8954</v>
      </c>
      <c r="I3124" s="9">
        <v>219.06800000000001</v>
      </c>
      <c r="J3124" s="9">
        <v>2611</v>
      </c>
      <c r="K3124" s="9">
        <v>12.45</v>
      </c>
      <c r="L3124" s="9">
        <v>98</v>
      </c>
      <c r="M3124" s="9">
        <v>0.69599999999999995</v>
      </c>
      <c r="N3124" s="9" t="s">
        <v>151</v>
      </c>
      <c r="O3124" s="9">
        <v>14957.630999999999</v>
      </c>
      <c r="P3124" s="9">
        <v>11650.881310000001</v>
      </c>
      <c r="Q3124" s="9">
        <v>20013.77</v>
      </c>
      <c r="R3124" s="12">
        <f>J3124*VLOOKUP(C3124,'Projeto Básico'!A:F,6,FALSE)</f>
        <v>6.1151449159145201</v>
      </c>
    </row>
    <row r="3125" spans="1:18">
      <c r="A3125" t="str">
        <f t="shared" si="48"/>
        <v>Santo Antônio do ParaísoPR</v>
      </c>
      <c r="B3125" s="21" t="s">
        <v>8037</v>
      </c>
      <c r="C3125" s="22" t="s">
        <v>31</v>
      </c>
      <c r="D3125" s="22" t="s">
        <v>8038</v>
      </c>
      <c r="E3125" s="9" t="s">
        <v>8955</v>
      </c>
      <c r="F3125" s="9">
        <v>4124301</v>
      </c>
      <c r="G3125" s="9" t="s">
        <v>1711</v>
      </c>
      <c r="H3125" s="9" t="s">
        <v>8956</v>
      </c>
      <c r="I3125" s="9">
        <v>165.904</v>
      </c>
      <c r="J3125" s="9">
        <v>2032</v>
      </c>
      <c r="K3125" s="9">
        <v>14.51</v>
      </c>
      <c r="L3125" s="9">
        <v>97.7</v>
      </c>
      <c r="M3125" s="9">
        <v>0.71599999999999997</v>
      </c>
      <c r="N3125" s="9" t="s">
        <v>151</v>
      </c>
      <c r="O3125" s="9">
        <v>15963.185680000001</v>
      </c>
      <c r="P3125" s="9">
        <v>13025.546109999999</v>
      </c>
      <c r="Q3125" s="9">
        <v>44168.4</v>
      </c>
      <c r="R3125" s="12">
        <f>J3125*VLOOKUP(C3125,'Projeto Básico'!A:F,6,FALSE)</f>
        <v>4.7590863535573744</v>
      </c>
    </row>
    <row r="3126" spans="1:18">
      <c r="A3126" t="str">
        <f t="shared" si="48"/>
        <v>Santo Antônio do SudoestePR</v>
      </c>
      <c r="B3126" s="21" t="s">
        <v>8037</v>
      </c>
      <c r="C3126" s="22" t="s">
        <v>31</v>
      </c>
      <c r="D3126" s="22" t="s">
        <v>8038</v>
      </c>
      <c r="E3126" s="9" t="s">
        <v>8957</v>
      </c>
      <c r="F3126" s="9">
        <v>4124400</v>
      </c>
      <c r="G3126" s="9" t="s">
        <v>1711</v>
      </c>
      <c r="H3126" s="9" t="s">
        <v>8958</v>
      </c>
      <c r="I3126" s="9">
        <v>325.65100000000001</v>
      </c>
      <c r="J3126" s="9">
        <v>20354</v>
      </c>
      <c r="K3126" s="9">
        <v>58</v>
      </c>
      <c r="L3126" s="9">
        <v>96.6</v>
      </c>
      <c r="M3126" s="9">
        <v>0.67100000000000004</v>
      </c>
      <c r="N3126" s="9">
        <v>3.88</v>
      </c>
      <c r="O3126" s="9">
        <v>63798.187279999998</v>
      </c>
      <c r="P3126" s="9">
        <v>56891.306909999999</v>
      </c>
      <c r="Q3126" s="9">
        <v>28510.63</v>
      </c>
      <c r="R3126" s="12">
        <f>J3126*VLOOKUP(C3126,'Projeto Básico'!A:F,6,FALSE)</f>
        <v>47.67049391747382</v>
      </c>
    </row>
    <row r="3127" spans="1:18">
      <c r="A3127" t="str">
        <f t="shared" si="48"/>
        <v>Santo InácioPR</v>
      </c>
      <c r="B3127" s="21" t="s">
        <v>8037</v>
      </c>
      <c r="C3127" s="22" t="s">
        <v>31</v>
      </c>
      <c r="D3127" s="22" t="s">
        <v>8038</v>
      </c>
      <c r="E3127" s="9" t="s">
        <v>8959</v>
      </c>
      <c r="F3127" s="9">
        <v>4124509</v>
      </c>
      <c r="G3127" s="9" t="s">
        <v>8960</v>
      </c>
      <c r="H3127" s="9" t="s">
        <v>8961</v>
      </c>
      <c r="I3127" s="9">
        <v>280.13299999999998</v>
      </c>
      <c r="J3127" s="9">
        <v>5422</v>
      </c>
      <c r="K3127" s="9">
        <v>17.170000000000002</v>
      </c>
      <c r="L3127" s="9">
        <v>99.3</v>
      </c>
      <c r="M3127" s="9">
        <v>0.73899999999999999</v>
      </c>
      <c r="N3127" s="9">
        <v>11.11</v>
      </c>
      <c r="O3127" s="9">
        <v>27888.651989999998</v>
      </c>
      <c r="P3127" s="9">
        <v>22677.5003</v>
      </c>
      <c r="Q3127" s="9">
        <v>93266.41</v>
      </c>
      <c r="R3127" s="12">
        <f>J3127*VLOOKUP(C3127,'Projeto Básico'!A:F,6,FALSE)</f>
        <v>12.698703843005948</v>
      </c>
    </row>
    <row r="3128" spans="1:18">
      <c r="A3128" t="str">
        <f t="shared" si="48"/>
        <v>São Carlos do IvaíPR</v>
      </c>
      <c r="B3128" s="21" t="s">
        <v>8037</v>
      </c>
      <c r="C3128" s="22" t="s">
        <v>31</v>
      </c>
      <c r="D3128" s="22" t="s">
        <v>8038</v>
      </c>
      <c r="E3128" s="9" t="s">
        <v>8962</v>
      </c>
      <c r="F3128" s="9">
        <v>4124608</v>
      </c>
      <c r="G3128" s="9" t="s">
        <v>8963</v>
      </c>
      <c r="H3128" s="9" t="s">
        <v>8964</v>
      </c>
      <c r="I3128" s="9">
        <v>225.07900000000001</v>
      </c>
      <c r="J3128" s="9">
        <v>6961</v>
      </c>
      <c r="K3128" s="9">
        <v>28.23</v>
      </c>
      <c r="L3128" s="9">
        <v>98.2</v>
      </c>
      <c r="M3128" s="9">
        <v>0.68200000000000005</v>
      </c>
      <c r="N3128" s="9" t="s">
        <v>151</v>
      </c>
      <c r="O3128" s="9">
        <v>28879.350030000001</v>
      </c>
      <c r="P3128" s="9">
        <v>25068.019680000001</v>
      </c>
      <c r="Q3128" s="9">
        <v>54512.76</v>
      </c>
      <c r="R3128" s="12">
        <f>J3128*VLOOKUP(C3128,'Projeto Básico'!A:F,6,FALSE)</f>
        <v>16.303149659012245</v>
      </c>
    </row>
    <row r="3129" spans="1:18">
      <c r="A3129" t="str">
        <f t="shared" si="48"/>
        <v>São Jerônimo da SerraPR</v>
      </c>
      <c r="B3129" s="21" t="s">
        <v>8037</v>
      </c>
      <c r="C3129" s="22" t="s">
        <v>31</v>
      </c>
      <c r="D3129" s="22" t="s">
        <v>8038</v>
      </c>
      <c r="E3129" s="9" t="s">
        <v>8965</v>
      </c>
      <c r="F3129" s="9">
        <v>4124707</v>
      </c>
      <c r="G3129" s="9" t="s">
        <v>8966</v>
      </c>
      <c r="H3129" s="9" t="s">
        <v>8967</v>
      </c>
      <c r="I3129" s="9">
        <v>823.774</v>
      </c>
      <c r="J3129" s="9">
        <v>11088</v>
      </c>
      <c r="K3129" s="9">
        <v>13.76</v>
      </c>
      <c r="L3129" s="9">
        <v>96.2</v>
      </c>
      <c r="M3129" s="9">
        <v>0.63700000000000001</v>
      </c>
      <c r="N3129" s="9" t="s">
        <v>151</v>
      </c>
      <c r="O3129" s="9">
        <v>31164.04765</v>
      </c>
      <c r="P3129" s="9">
        <v>25830.961070000001</v>
      </c>
      <c r="Q3129" s="9">
        <v>25647.45</v>
      </c>
      <c r="R3129" s="12">
        <f>J3129*VLOOKUP(C3129,'Projeto Básico'!A:F,6,FALSE)</f>
        <v>25.968872779647722</v>
      </c>
    </row>
    <row r="3130" spans="1:18">
      <c r="A3130" t="str">
        <f t="shared" si="48"/>
        <v>São JoãoPR</v>
      </c>
      <c r="B3130" s="21" t="s">
        <v>8037</v>
      </c>
      <c r="C3130" s="22" t="s">
        <v>31</v>
      </c>
      <c r="D3130" s="22" t="s">
        <v>8038</v>
      </c>
      <c r="E3130" s="9" t="s">
        <v>8968</v>
      </c>
      <c r="F3130" s="9">
        <v>4124806</v>
      </c>
      <c r="G3130" s="9" t="s">
        <v>3306</v>
      </c>
      <c r="H3130" s="9" t="s">
        <v>8969</v>
      </c>
      <c r="I3130" s="9">
        <v>388.05900000000003</v>
      </c>
      <c r="J3130" s="9">
        <v>10122</v>
      </c>
      <c r="K3130" s="9">
        <v>27.31</v>
      </c>
      <c r="L3130" s="9">
        <v>97.6</v>
      </c>
      <c r="M3130" s="9">
        <v>0.72699999999999998</v>
      </c>
      <c r="N3130" s="9">
        <v>6.25</v>
      </c>
      <c r="O3130" s="9">
        <v>43804.52261</v>
      </c>
      <c r="P3130" s="9">
        <v>35968.61909</v>
      </c>
      <c r="Q3130" s="9">
        <v>76843.740000000005</v>
      </c>
      <c r="R3130" s="12">
        <f>J3130*VLOOKUP(C3130,'Projeto Básico'!A:F,6,FALSE)</f>
        <v>23.706433105663262</v>
      </c>
    </row>
    <row r="3131" spans="1:18">
      <c r="A3131" t="str">
        <f t="shared" si="48"/>
        <v>São João do CaiuáPR</v>
      </c>
      <c r="B3131" s="21" t="s">
        <v>8037</v>
      </c>
      <c r="C3131" s="22" t="s">
        <v>31</v>
      </c>
      <c r="D3131" s="22" t="s">
        <v>8038</v>
      </c>
      <c r="E3131" s="9" t="s">
        <v>8970</v>
      </c>
      <c r="F3131" s="9">
        <v>4124905</v>
      </c>
      <c r="G3131" s="9" t="s">
        <v>8971</v>
      </c>
      <c r="H3131" s="9" t="s">
        <v>8972</v>
      </c>
      <c r="I3131" s="9">
        <v>304.41300000000001</v>
      </c>
      <c r="J3131" s="9">
        <v>5819</v>
      </c>
      <c r="K3131" s="9">
        <v>19.420000000000002</v>
      </c>
      <c r="L3131" s="9">
        <v>95</v>
      </c>
      <c r="M3131" s="9">
        <v>0.66400000000000003</v>
      </c>
      <c r="N3131" s="9">
        <v>13.7</v>
      </c>
      <c r="O3131" s="9">
        <v>19057.62125</v>
      </c>
      <c r="P3131" s="9">
        <v>15998.41928</v>
      </c>
      <c r="Q3131" s="9">
        <v>23233.73</v>
      </c>
      <c r="R3131" s="12">
        <f>J3131*VLOOKUP(C3131,'Projeto Básico'!A:F,6,FALSE)</f>
        <v>13.628505655192107</v>
      </c>
    </row>
    <row r="3132" spans="1:18">
      <c r="A3132" t="str">
        <f t="shared" si="48"/>
        <v>São João do IvaíPR</v>
      </c>
      <c r="B3132" s="21" t="s">
        <v>8037</v>
      </c>
      <c r="C3132" s="22" t="s">
        <v>31</v>
      </c>
      <c r="D3132" s="22" t="s">
        <v>8038</v>
      </c>
      <c r="E3132" s="9" t="s">
        <v>8973</v>
      </c>
      <c r="F3132" s="9">
        <v>4125001</v>
      </c>
      <c r="G3132" s="9" t="s">
        <v>3306</v>
      </c>
      <c r="H3132" s="9" t="s">
        <v>8974</v>
      </c>
      <c r="I3132" s="9">
        <v>353.33100000000002</v>
      </c>
      <c r="J3132" s="9">
        <v>9897</v>
      </c>
      <c r="K3132" s="9">
        <v>32.619999999999997</v>
      </c>
      <c r="L3132" s="9">
        <v>98.7</v>
      </c>
      <c r="M3132" s="9">
        <v>0.69299999999999995</v>
      </c>
      <c r="N3132" s="9">
        <v>17.54</v>
      </c>
      <c r="O3132" s="9">
        <v>37474.107360000002</v>
      </c>
      <c r="P3132" s="9">
        <v>29393.89143</v>
      </c>
      <c r="Q3132" s="9">
        <v>32921.94</v>
      </c>
      <c r="R3132" s="12">
        <f>J3132*VLOOKUP(C3132,'Projeto Básico'!A:F,6,FALSE)</f>
        <v>23.17946734308924</v>
      </c>
    </row>
    <row r="3133" spans="1:18">
      <c r="A3133" t="str">
        <f t="shared" si="48"/>
        <v>São João do TriunfoPR</v>
      </c>
      <c r="B3133" s="21" t="s">
        <v>8037</v>
      </c>
      <c r="C3133" s="22" t="s">
        <v>31</v>
      </c>
      <c r="D3133" s="22" t="s">
        <v>8038</v>
      </c>
      <c r="E3133" s="9" t="s">
        <v>8975</v>
      </c>
      <c r="F3133" s="9">
        <v>4125100</v>
      </c>
      <c r="G3133" s="9" t="s">
        <v>8020</v>
      </c>
      <c r="H3133" s="9" t="s">
        <v>8976</v>
      </c>
      <c r="I3133" s="9">
        <v>720.40700000000004</v>
      </c>
      <c r="J3133" s="9">
        <v>15359</v>
      </c>
      <c r="K3133" s="9">
        <v>19.02</v>
      </c>
      <c r="L3133" s="9">
        <v>96.9</v>
      </c>
      <c r="M3133" s="9">
        <v>0.629</v>
      </c>
      <c r="N3133" s="9">
        <v>4.93</v>
      </c>
      <c r="O3133" s="9">
        <v>41574.812879999998</v>
      </c>
      <c r="P3133" s="9">
        <v>36127.528480000001</v>
      </c>
      <c r="Q3133" s="9">
        <v>39668.720000000001</v>
      </c>
      <c r="R3133" s="12">
        <f>J3133*VLOOKUP(C3133,'Projeto Básico'!A:F,6,FALSE)</f>
        <v>35.971853988330572</v>
      </c>
    </row>
    <row r="3134" spans="1:18">
      <c r="A3134" t="str">
        <f t="shared" si="48"/>
        <v>São Jorge d'OestePR</v>
      </c>
      <c r="B3134" s="21" t="s">
        <v>8037</v>
      </c>
      <c r="C3134" s="22" t="s">
        <v>31</v>
      </c>
      <c r="D3134" s="22" t="s">
        <v>8038</v>
      </c>
      <c r="E3134" s="9" t="s">
        <v>8977</v>
      </c>
      <c r="F3134" s="9">
        <v>4125209</v>
      </c>
      <c r="G3134" s="9" t="s">
        <v>8978</v>
      </c>
      <c r="H3134" s="9" t="s">
        <v>8979</v>
      </c>
      <c r="I3134" s="9">
        <v>379.54500000000002</v>
      </c>
      <c r="J3134" s="9">
        <v>9005</v>
      </c>
      <c r="K3134" s="9">
        <v>23.94</v>
      </c>
      <c r="L3134" s="9">
        <v>98.9</v>
      </c>
      <c r="M3134" s="9">
        <v>0.72199999999999998</v>
      </c>
      <c r="N3134" s="9" t="s">
        <v>151</v>
      </c>
      <c r="O3134" s="9">
        <v>51126.194880000003</v>
      </c>
      <c r="P3134" s="9">
        <v>41882.763789999997</v>
      </c>
      <c r="Q3134" s="9">
        <v>39223.86</v>
      </c>
      <c r="R3134" s="12">
        <f>J3134*VLOOKUP(C3134,'Projeto Básico'!A:F,6,FALSE)</f>
        <v>21.090340853240235</v>
      </c>
    </row>
    <row r="3135" spans="1:18">
      <c r="A3135" t="str">
        <f t="shared" si="48"/>
        <v>São Jorge do IvaíPR</v>
      </c>
      <c r="B3135" s="21" t="s">
        <v>8037</v>
      </c>
      <c r="C3135" s="22" t="s">
        <v>31</v>
      </c>
      <c r="D3135" s="22" t="s">
        <v>8038</v>
      </c>
      <c r="E3135" s="9" t="s">
        <v>8980</v>
      </c>
      <c r="F3135" s="9">
        <v>4125308</v>
      </c>
      <c r="G3135" s="9" t="s">
        <v>8981</v>
      </c>
      <c r="H3135" s="9" t="s">
        <v>8982</v>
      </c>
      <c r="I3135" s="9">
        <v>315.08800000000002</v>
      </c>
      <c r="J3135" s="9">
        <v>5535</v>
      </c>
      <c r="K3135" s="9">
        <v>17.510000000000002</v>
      </c>
      <c r="L3135" s="9">
        <v>98.4</v>
      </c>
      <c r="M3135" s="9">
        <v>0.74299999999999999</v>
      </c>
      <c r="N3135" s="9" t="s">
        <v>151</v>
      </c>
      <c r="O3135" s="9">
        <v>26959.242040000001</v>
      </c>
      <c r="P3135" s="9">
        <v>23256.372500000001</v>
      </c>
      <c r="Q3135" s="9">
        <v>64411.43</v>
      </c>
      <c r="R3135" s="12">
        <f>J3135*VLOOKUP(C3135,'Projeto Básico'!A:F,6,FALSE)</f>
        <v>12.9633577593209</v>
      </c>
    </row>
    <row r="3136" spans="1:18">
      <c r="A3136" t="str">
        <f t="shared" si="48"/>
        <v>São Jorge do PatrocínioPR</v>
      </c>
      <c r="B3136" s="21" t="s">
        <v>8037</v>
      </c>
      <c r="C3136" s="22" t="s">
        <v>31</v>
      </c>
      <c r="D3136" s="22" t="s">
        <v>8038</v>
      </c>
      <c r="E3136" s="9" t="s">
        <v>8983</v>
      </c>
      <c r="F3136" s="9">
        <v>4125357</v>
      </c>
      <c r="G3136" s="9" t="s">
        <v>6237</v>
      </c>
      <c r="H3136" s="9" t="s">
        <v>8984</v>
      </c>
      <c r="I3136" s="9">
        <v>404.69</v>
      </c>
      <c r="J3136" s="9">
        <v>5532</v>
      </c>
      <c r="K3136" s="9">
        <v>14.93</v>
      </c>
      <c r="L3136" s="9">
        <v>97.2</v>
      </c>
      <c r="M3136" s="9">
        <v>0.67600000000000005</v>
      </c>
      <c r="N3136" s="9">
        <v>11.36</v>
      </c>
      <c r="O3136" s="9">
        <v>40343.718399999998</v>
      </c>
      <c r="P3136" s="9">
        <v>29544.98331</v>
      </c>
      <c r="Q3136" s="9">
        <v>34163.910000000003</v>
      </c>
      <c r="R3136" s="12">
        <f>J3136*VLOOKUP(C3136,'Projeto Básico'!A:F,6,FALSE)</f>
        <v>12.956331549153246</v>
      </c>
    </row>
    <row r="3137" spans="1:18">
      <c r="A3137" t="str">
        <f t="shared" si="48"/>
        <v>São José da Boa VistaPR</v>
      </c>
      <c r="B3137" s="21" t="s">
        <v>8037</v>
      </c>
      <c r="C3137" s="22" t="s">
        <v>31</v>
      </c>
      <c r="D3137" s="22" t="s">
        <v>8038</v>
      </c>
      <c r="E3137" s="9" t="s">
        <v>8985</v>
      </c>
      <c r="F3137" s="9">
        <v>4125407</v>
      </c>
      <c r="G3137" s="9" t="s">
        <v>523</v>
      </c>
      <c r="H3137" s="9" t="s">
        <v>8986</v>
      </c>
      <c r="I3137" s="9">
        <v>399.66699999999997</v>
      </c>
      <c r="J3137" s="9">
        <v>6115</v>
      </c>
      <c r="K3137" s="9">
        <v>16.29</v>
      </c>
      <c r="L3137" s="9">
        <v>99.2</v>
      </c>
      <c r="M3137" s="9">
        <v>0.67100000000000004</v>
      </c>
      <c r="N3137" s="9">
        <v>30.77</v>
      </c>
      <c r="O3137" s="9">
        <v>23499.107189999999</v>
      </c>
      <c r="P3137" s="9">
        <v>21752.165199999999</v>
      </c>
      <c r="Q3137" s="9">
        <v>30567.79</v>
      </c>
      <c r="R3137" s="12">
        <f>J3137*VLOOKUP(C3137,'Projeto Básico'!A:F,6,FALSE)</f>
        <v>14.32175839173393</v>
      </c>
    </row>
    <row r="3138" spans="1:18">
      <c r="A3138" t="str">
        <f t="shared" si="48"/>
        <v>São José das PalmeirasPR</v>
      </c>
      <c r="B3138" s="21" t="s">
        <v>8037</v>
      </c>
      <c r="C3138" s="22" t="s">
        <v>31</v>
      </c>
      <c r="D3138" s="22" t="s">
        <v>8038</v>
      </c>
      <c r="E3138" s="9" t="s">
        <v>8987</v>
      </c>
      <c r="F3138" s="9">
        <v>4125456</v>
      </c>
      <c r="G3138" s="9" t="s">
        <v>8988</v>
      </c>
      <c r="H3138" s="9" t="s">
        <v>8989</v>
      </c>
      <c r="I3138" s="9">
        <v>182.41900000000001</v>
      </c>
      <c r="J3138" s="9">
        <v>3601</v>
      </c>
      <c r="K3138" s="9">
        <v>21</v>
      </c>
      <c r="L3138" s="9">
        <v>99.5</v>
      </c>
      <c r="M3138" s="9">
        <v>0.71299999999999997</v>
      </c>
      <c r="N3138" s="9">
        <v>17.86</v>
      </c>
      <c r="O3138" s="9">
        <v>17947.115140000002</v>
      </c>
      <c r="P3138" s="9">
        <v>14640.28458</v>
      </c>
      <c r="Q3138" s="9">
        <v>25035.75</v>
      </c>
      <c r="R3138" s="12">
        <f>J3138*VLOOKUP(C3138,'Projeto Básico'!A:F,6,FALSE)</f>
        <v>8.4337942712402096</v>
      </c>
    </row>
    <row r="3139" spans="1:18">
      <c r="A3139" t="str">
        <f t="shared" si="48"/>
        <v>São José dos PinhaisPR</v>
      </c>
      <c r="B3139" s="21" t="s">
        <v>8037</v>
      </c>
      <c r="C3139" s="22" t="s">
        <v>31</v>
      </c>
      <c r="D3139" s="22" t="s">
        <v>8038</v>
      </c>
      <c r="E3139" s="9" t="s">
        <v>8990</v>
      </c>
      <c r="F3139" s="9">
        <v>4125506</v>
      </c>
      <c r="G3139" s="9" t="s">
        <v>1739</v>
      </c>
      <c r="H3139" s="9" t="s">
        <v>8991</v>
      </c>
      <c r="I3139" s="9">
        <v>946.43499999999995</v>
      </c>
      <c r="J3139" s="9">
        <v>334620</v>
      </c>
      <c r="K3139" s="9">
        <v>279.16000000000003</v>
      </c>
      <c r="L3139" s="9">
        <v>97.4</v>
      </c>
      <c r="M3139" s="9">
        <v>0.75800000000000001</v>
      </c>
      <c r="N3139" s="9">
        <v>9.19</v>
      </c>
      <c r="O3139" s="9">
        <v>1088031.38472</v>
      </c>
      <c r="P3139" s="9">
        <v>927029.43084000004</v>
      </c>
      <c r="Q3139" s="9">
        <v>66783.399999999994</v>
      </c>
      <c r="R3139" s="12">
        <f>J3139*VLOOKUP(C3139,'Projeto Básico'!A:F,6,FALSE)</f>
        <v>783.70348210008308</v>
      </c>
    </row>
    <row r="3140" spans="1:18">
      <c r="A3140" t="str">
        <f t="shared" si="48"/>
        <v>São Manoel do ParanáPR</v>
      </c>
      <c r="B3140" s="21" t="s">
        <v>8037</v>
      </c>
      <c r="C3140" s="22" t="s">
        <v>31</v>
      </c>
      <c r="D3140" s="22" t="s">
        <v>8038</v>
      </c>
      <c r="E3140" s="9" t="s">
        <v>8992</v>
      </c>
      <c r="F3140" s="9">
        <v>4125555</v>
      </c>
      <c r="G3140" s="9" t="s">
        <v>8993</v>
      </c>
      <c r="H3140" s="9" t="s">
        <v>8994</v>
      </c>
      <c r="I3140" s="9">
        <v>95.381</v>
      </c>
      <c r="J3140" s="9">
        <v>2165</v>
      </c>
      <c r="K3140" s="9">
        <v>22</v>
      </c>
      <c r="L3140" s="9">
        <v>97.8</v>
      </c>
      <c r="M3140" s="9">
        <v>0.72499999999999998</v>
      </c>
      <c r="N3140" s="9" t="s">
        <v>151</v>
      </c>
      <c r="O3140" s="9">
        <v>20782.431489999999</v>
      </c>
      <c r="P3140" s="9">
        <v>16837.856449999999</v>
      </c>
      <c r="Q3140" s="9">
        <v>28268.34</v>
      </c>
      <c r="R3140" s="12">
        <f>J3140*VLOOKUP(C3140,'Projeto Básico'!A:F,6,FALSE)</f>
        <v>5.070581670990018</v>
      </c>
    </row>
    <row r="3141" spans="1:18">
      <c r="A3141" t="str">
        <f t="shared" si="48"/>
        <v>São Mateus do SulPR</v>
      </c>
      <c r="B3141" s="21" t="s">
        <v>8037</v>
      </c>
      <c r="C3141" s="22" t="s">
        <v>31</v>
      </c>
      <c r="D3141" s="22" t="s">
        <v>8038</v>
      </c>
      <c r="E3141" s="9" t="s">
        <v>8995</v>
      </c>
      <c r="F3141" s="9">
        <v>4125605</v>
      </c>
      <c r="G3141" s="9" t="s">
        <v>3926</v>
      </c>
      <c r="H3141" s="9" t="s">
        <v>8996</v>
      </c>
      <c r="I3141" s="9">
        <v>1341.7139999999999</v>
      </c>
      <c r="J3141" s="9">
        <v>47137</v>
      </c>
      <c r="K3141" s="9">
        <v>30.75</v>
      </c>
      <c r="L3141" s="9">
        <v>97.6</v>
      </c>
      <c r="M3141" s="9">
        <v>0.71899999999999997</v>
      </c>
      <c r="N3141" s="9">
        <v>15.25</v>
      </c>
      <c r="O3141" s="9">
        <v>140758.93869000001</v>
      </c>
      <c r="P3141" s="9">
        <v>103354.8364</v>
      </c>
      <c r="Q3141" s="9">
        <v>27970.02</v>
      </c>
      <c r="R3141" s="12">
        <f>J3141*VLOOKUP(C3141,'Projeto Básico'!A:F,6,FALSE)</f>
        <v>110.39815622422931</v>
      </c>
    </row>
    <row r="3142" spans="1:18">
      <c r="A3142" t="str">
        <f t="shared" ref="A3142:A3205" si="49">CONCATENATE(E3142,C3142)</f>
        <v>São Miguel do IguaçuPR</v>
      </c>
      <c r="B3142" s="21" t="s">
        <v>8037</v>
      </c>
      <c r="C3142" s="22" t="s">
        <v>31</v>
      </c>
      <c r="D3142" s="22" t="s">
        <v>8038</v>
      </c>
      <c r="E3142" s="9" t="s">
        <v>8997</v>
      </c>
      <c r="F3142" s="9">
        <v>4125704</v>
      </c>
      <c r="G3142" s="9" t="s">
        <v>3318</v>
      </c>
      <c r="H3142" s="9" t="s">
        <v>8998</v>
      </c>
      <c r="I3142" s="9">
        <v>851.91700000000003</v>
      </c>
      <c r="J3142" s="9">
        <v>27696</v>
      </c>
      <c r="K3142" s="9">
        <v>30.27</v>
      </c>
      <c r="L3142" s="9">
        <v>99</v>
      </c>
      <c r="M3142" s="9">
        <v>0.70399999999999996</v>
      </c>
      <c r="N3142" s="9">
        <v>9.26</v>
      </c>
      <c r="O3142" s="9">
        <v>116421.18432</v>
      </c>
      <c r="P3142" s="9">
        <v>104152.89182</v>
      </c>
      <c r="Q3142" s="9">
        <v>43742.18</v>
      </c>
      <c r="R3142" s="12">
        <f>J3142*VLOOKUP(C3142,'Projeto Básico'!A:F,6,FALSE)</f>
        <v>64.865972267778076</v>
      </c>
    </row>
    <row r="3143" spans="1:18">
      <c r="A3143" t="str">
        <f t="shared" si="49"/>
        <v>São Pedro do IguaçuPR</v>
      </c>
      <c r="B3143" s="21" t="s">
        <v>8037</v>
      </c>
      <c r="C3143" s="22" t="s">
        <v>31</v>
      </c>
      <c r="D3143" s="22" t="s">
        <v>8038</v>
      </c>
      <c r="E3143" s="9" t="s">
        <v>8999</v>
      </c>
      <c r="F3143" s="9">
        <v>4125753</v>
      </c>
      <c r="G3143" s="9" t="s">
        <v>9000</v>
      </c>
      <c r="H3143" s="9" t="s">
        <v>9001</v>
      </c>
      <c r="I3143" s="9">
        <v>308.32400000000001</v>
      </c>
      <c r="J3143" s="9">
        <v>5745</v>
      </c>
      <c r="K3143" s="9">
        <v>21.05</v>
      </c>
      <c r="L3143" s="9">
        <v>97.3</v>
      </c>
      <c r="M3143" s="9">
        <v>0.68300000000000005</v>
      </c>
      <c r="N3143" s="9">
        <v>22.73</v>
      </c>
      <c r="O3143" s="9">
        <v>23006.61637</v>
      </c>
      <c r="P3143" s="9">
        <v>18568.078130000002</v>
      </c>
      <c r="Q3143" s="9">
        <v>43490.41</v>
      </c>
      <c r="R3143" s="12">
        <f>J3143*VLOOKUP(C3143,'Projeto Básico'!A:F,6,FALSE)</f>
        <v>13.455192471056652</v>
      </c>
    </row>
    <row r="3144" spans="1:18">
      <c r="A3144" t="str">
        <f t="shared" si="49"/>
        <v>São Pedro do IvaíPR</v>
      </c>
      <c r="B3144" s="21" t="s">
        <v>8037</v>
      </c>
      <c r="C3144" s="22" t="s">
        <v>31</v>
      </c>
      <c r="D3144" s="22" t="s">
        <v>8038</v>
      </c>
      <c r="E3144" s="9" t="s">
        <v>9002</v>
      </c>
      <c r="F3144" s="9">
        <v>4125803</v>
      </c>
      <c r="G3144" s="9" t="s">
        <v>8483</v>
      </c>
      <c r="H3144" s="9" t="s">
        <v>9003</v>
      </c>
      <c r="I3144" s="9">
        <v>322.69200000000001</v>
      </c>
      <c r="J3144" s="9">
        <v>11109</v>
      </c>
      <c r="K3144" s="9">
        <v>31.51</v>
      </c>
      <c r="L3144" s="9">
        <v>97.6</v>
      </c>
      <c r="M3144" s="9">
        <v>0.71699999999999997</v>
      </c>
      <c r="N3144" s="9">
        <v>49.02</v>
      </c>
      <c r="O3144" s="9">
        <v>33555.624150000003</v>
      </c>
      <c r="P3144" s="9">
        <v>29018.403569999999</v>
      </c>
      <c r="Q3144" s="9">
        <v>31200.61</v>
      </c>
      <c r="R3144" s="12">
        <f>J3144*VLOOKUP(C3144,'Projeto Básico'!A:F,6,FALSE)</f>
        <v>26.018056250821296</v>
      </c>
    </row>
    <row r="3145" spans="1:18">
      <c r="A3145" t="str">
        <f t="shared" si="49"/>
        <v>São Pedro do ParanáPR</v>
      </c>
      <c r="B3145" s="21" t="s">
        <v>8037</v>
      </c>
      <c r="C3145" s="22" t="s">
        <v>31</v>
      </c>
      <c r="D3145" s="22" t="s">
        <v>8038</v>
      </c>
      <c r="E3145" s="9" t="s">
        <v>9004</v>
      </c>
      <c r="F3145" s="9">
        <v>4125902</v>
      </c>
      <c r="G3145" s="9" t="s">
        <v>3932</v>
      </c>
      <c r="H3145" s="9" t="s">
        <v>9005</v>
      </c>
      <c r="I3145" s="9">
        <v>250.654</v>
      </c>
      <c r="J3145" s="9">
        <v>2265</v>
      </c>
      <c r="K3145" s="9">
        <v>9.94</v>
      </c>
      <c r="L3145" s="9">
        <v>100</v>
      </c>
      <c r="M3145" s="9">
        <v>0.70399999999999996</v>
      </c>
      <c r="N3145" s="9">
        <v>33.33</v>
      </c>
      <c r="O3145" s="9">
        <v>20679.976309999998</v>
      </c>
      <c r="P3145" s="9">
        <v>16676.839220000002</v>
      </c>
      <c r="Q3145" s="9">
        <v>37728.300000000003</v>
      </c>
      <c r="R3145" s="12">
        <f>J3145*VLOOKUP(C3145,'Projeto Básico'!A:F,6,FALSE)</f>
        <v>5.3047886765784709</v>
      </c>
    </row>
    <row r="3146" spans="1:18">
      <c r="A3146" t="str">
        <f t="shared" si="49"/>
        <v>São Sebastião da AmoreiraPR</v>
      </c>
      <c r="B3146" s="21" t="s">
        <v>8037</v>
      </c>
      <c r="C3146" s="22" t="s">
        <v>31</v>
      </c>
      <c r="D3146" s="22" t="s">
        <v>8038</v>
      </c>
      <c r="E3146" s="9" t="s">
        <v>9006</v>
      </c>
      <c r="F3146" s="9">
        <v>4126009</v>
      </c>
      <c r="G3146" s="9" t="s">
        <v>9007</v>
      </c>
      <c r="H3146" s="9" t="s">
        <v>9008</v>
      </c>
      <c r="I3146" s="9">
        <v>227.982</v>
      </c>
      <c r="J3146" s="9">
        <v>8865</v>
      </c>
      <c r="K3146" s="9">
        <v>37.840000000000003</v>
      </c>
      <c r="L3146" s="9">
        <v>99</v>
      </c>
      <c r="M3146" s="9">
        <v>0.71499999999999997</v>
      </c>
      <c r="N3146" s="9" t="s">
        <v>151</v>
      </c>
      <c r="O3146" s="9">
        <v>25624.738570000001</v>
      </c>
      <c r="P3146" s="9">
        <v>20740.902399999999</v>
      </c>
      <c r="Q3146" s="9">
        <v>27499.55</v>
      </c>
      <c r="R3146" s="12">
        <f>J3146*VLOOKUP(C3146,'Projeto Básico'!A:F,6,FALSE)</f>
        <v>20.762451045416402</v>
      </c>
    </row>
    <row r="3147" spans="1:18">
      <c r="A3147" t="str">
        <f t="shared" si="49"/>
        <v>São ToméPR</v>
      </c>
      <c r="B3147" s="21" t="s">
        <v>8037</v>
      </c>
      <c r="C3147" s="22" t="s">
        <v>31</v>
      </c>
      <c r="D3147" s="22" t="s">
        <v>8038</v>
      </c>
      <c r="E3147" s="9" t="s">
        <v>9009</v>
      </c>
      <c r="F3147" s="9">
        <v>4126108</v>
      </c>
      <c r="G3147" s="9" t="s">
        <v>6773</v>
      </c>
      <c r="H3147" s="9" t="s">
        <v>9010</v>
      </c>
      <c r="I3147" s="9">
        <v>218.62299999999999</v>
      </c>
      <c r="J3147" s="9">
        <v>5778</v>
      </c>
      <c r="K3147" s="9">
        <v>24.47</v>
      </c>
      <c r="L3147" s="9">
        <v>98.7</v>
      </c>
      <c r="M3147" s="9">
        <v>0.72499999999999998</v>
      </c>
      <c r="N3147" s="9" t="s">
        <v>151</v>
      </c>
      <c r="O3147" s="9">
        <v>29264.124530000001</v>
      </c>
      <c r="P3147" s="9">
        <v>27978.857499999998</v>
      </c>
      <c r="Q3147" s="9">
        <v>27379.25</v>
      </c>
      <c r="R3147" s="12">
        <f>J3147*VLOOKUP(C3147,'Projeto Básico'!A:F,6,FALSE)</f>
        <v>13.532480782900842</v>
      </c>
    </row>
    <row r="3148" spans="1:18">
      <c r="A3148" t="str">
        <f t="shared" si="49"/>
        <v>SapopemaPR</v>
      </c>
      <c r="B3148" s="21" t="s">
        <v>8037</v>
      </c>
      <c r="C3148" s="22" t="s">
        <v>31</v>
      </c>
      <c r="D3148" s="22" t="s">
        <v>8038</v>
      </c>
      <c r="E3148" s="9" t="s">
        <v>9011</v>
      </c>
      <c r="F3148" s="9">
        <v>4126207</v>
      </c>
      <c r="G3148" s="9" t="s">
        <v>9012</v>
      </c>
      <c r="H3148" s="9" t="s">
        <v>9013</v>
      </c>
      <c r="I3148" s="9">
        <v>677.60900000000004</v>
      </c>
      <c r="J3148" s="9">
        <v>6708</v>
      </c>
      <c r="K3148" s="9">
        <v>9.94</v>
      </c>
      <c r="L3148" s="9">
        <v>96.7</v>
      </c>
      <c r="M3148" s="9">
        <v>0.65500000000000003</v>
      </c>
      <c r="N3148" s="9" t="s">
        <v>151</v>
      </c>
      <c r="O3148" s="9">
        <v>23854.109079999998</v>
      </c>
      <c r="P3148" s="9">
        <v>20416.978230000001</v>
      </c>
      <c r="Q3148" s="9">
        <v>20155.77</v>
      </c>
      <c r="R3148" s="12">
        <f>J3148*VLOOKUP(C3148,'Projeto Básico'!A:F,6,FALSE)</f>
        <v>15.71060593487346</v>
      </c>
    </row>
    <row r="3149" spans="1:18">
      <c r="A3149" t="str">
        <f t="shared" si="49"/>
        <v>SarandiPR</v>
      </c>
      <c r="B3149" s="21" t="s">
        <v>8037</v>
      </c>
      <c r="C3149" s="22" t="s">
        <v>31</v>
      </c>
      <c r="D3149" s="22" t="s">
        <v>8038</v>
      </c>
      <c r="E3149" s="9" t="s">
        <v>9014</v>
      </c>
      <c r="F3149" s="9">
        <v>4126256</v>
      </c>
      <c r="G3149" s="9" t="s">
        <v>9015</v>
      </c>
      <c r="H3149" s="9" t="s">
        <v>9016</v>
      </c>
      <c r="I3149" s="9">
        <v>103.501</v>
      </c>
      <c r="J3149" s="9">
        <v>98888</v>
      </c>
      <c r="K3149" s="9">
        <v>800.74</v>
      </c>
      <c r="L3149" s="9">
        <v>96.3</v>
      </c>
      <c r="M3149" s="9">
        <v>0.69499999999999995</v>
      </c>
      <c r="N3149" s="9">
        <v>10.78</v>
      </c>
      <c r="O3149" s="9">
        <v>217297.36994999999</v>
      </c>
      <c r="P3149" s="9">
        <v>177788.87404</v>
      </c>
      <c r="Q3149" s="9">
        <v>18509.59</v>
      </c>
      <c r="R3149" s="12">
        <f>J3149*VLOOKUP(C3149,'Projeto Básico'!A:F,6,FALSE)</f>
        <v>231.60262368630987</v>
      </c>
    </row>
    <row r="3150" spans="1:18">
      <c r="A3150" t="str">
        <f t="shared" si="49"/>
        <v>Saudade do IguaçuPR</v>
      </c>
      <c r="B3150" s="21" t="s">
        <v>8037</v>
      </c>
      <c r="C3150" s="22" t="s">
        <v>31</v>
      </c>
      <c r="D3150" s="22" t="s">
        <v>8038</v>
      </c>
      <c r="E3150" s="9" t="s">
        <v>9017</v>
      </c>
      <c r="F3150" s="9">
        <v>4126272</v>
      </c>
      <c r="G3150" s="9" t="s">
        <v>9018</v>
      </c>
      <c r="H3150" s="9" t="s">
        <v>9019</v>
      </c>
      <c r="I3150" s="9">
        <v>152.084</v>
      </c>
      <c r="J3150" s="9">
        <v>5578</v>
      </c>
      <c r="K3150" s="9">
        <v>33.06</v>
      </c>
      <c r="L3150" s="9">
        <v>99</v>
      </c>
      <c r="M3150" s="9">
        <v>0.69899999999999995</v>
      </c>
      <c r="N3150" s="9">
        <v>23.81</v>
      </c>
      <c r="O3150" s="9">
        <v>49523.568270000003</v>
      </c>
      <c r="P3150" s="9">
        <v>44499.068050000002</v>
      </c>
      <c r="Q3150" s="9">
        <v>125803.78</v>
      </c>
      <c r="R3150" s="12">
        <f>J3150*VLOOKUP(C3150,'Projeto Básico'!A:F,6,FALSE)</f>
        <v>13.064066771723935</v>
      </c>
    </row>
    <row r="3151" spans="1:18">
      <c r="A3151" t="str">
        <f t="shared" si="49"/>
        <v>SengésPR</v>
      </c>
      <c r="B3151" s="21" t="s">
        <v>8037</v>
      </c>
      <c r="C3151" s="22" t="s">
        <v>31</v>
      </c>
      <c r="D3151" s="22" t="s">
        <v>8038</v>
      </c>
      <c r="E3151" s="9" t="s">
        <v>9020</v>
      </c>
      <c r="F3151" s="9">
        <v>4126306</v>
      </c>
      <c r="G3151" s="9" t="s">
        <v>9021</v>
      </c>
      <c r="H3151" s="9" t="s">
        <v>9022</v>
      </c>
      <c r="I3151" s="9">
        <v>1441.3330000000001</v>
      </c>
      <c r="J3151" s="9">
        <v>19441</v>
      </c>
      <c r="K3151" s="9">
        <v>12.81</v>
      </c>
      <c r="L3151" s="9">
        <v>97.7</v>
      </c>
      <c r="M3151" s="9">
        <v>0.66300000000000003</v>
      </c>
      <c r="N3151" s="9">
        <v>22.42</v>
      </c>
      <c r="O3151" s="9">
        <v>57112.141029999999</v>
      </c>
      <c r="P3151" s="9">
        <v>46157.209369999997</v>
      </c>
      <c r="Q3151" s="9">
        <v>28458.89</v>
      </c>
      <c r="R3151" s="12">
        <f>J3151*VLOOKUP(C3151,'Projeto Básico'!A:F,6,FALSE)</f>
        <v>45.532183956451242</v>
      </c>
    </row>
    <row r="3152" spans="1:18">
      <c r="A3152" t="str">
        <f t="shared" si="49"/>
        <v>Serranópolis do IguaçuPR</v>
      </c>
      <c r="B3152" s="21" t="s">
        <v>8037</v>
      </c>
      <c r="C3152" s="22" t="s">
        <v>31</v>
      </c>
      <c r="D3152" s="22" t="s">
        <v>8038</v>
      </c>
      <c r="E3152" s="9" t="s">
        <v>9023</v>
      </c>
      <c r="F3152" s="9">
        <v>4126355</v>
      </c>
      <c r="G3152" s="9" t="s">
        <v>9024</v>
      </c>
      <c r="H3152" s="9" t="s">
        <v>9025</v>
      </c>
      <c r="I3152" s="9">
        <v>482.39400000000001</v>
      </c>
      <c r="J3152" s="9">
        <v>4460</v>
      </c>
      <c r="K3152" s="9">
        <v>9.44</v>
      </c>
      <c r="L3152" s="9">
        <v>100</v>
      </c>
      <c r="M3152" s="9">
        <v>0.76200000000000001</v>
      </c>
      <c r="N3152" s="9">
        <v>21.74</v>
      </c>
      <c r="O3152" s="9">
        <v>29443.571199999998</v>
      </c>
      <c r="P3152" s="9">
        <v>25374.94629</v>
      </c>
      <c r="Q3152" s="9">
        <v>54728.92</v>
      </c>
      <c r="R3152" s="12">
        <f>J3152*VLOOKUP(C3152,'Projeto Básico'!A:F,6,FALSE)</f>
        <v>10.445632449245025</v>
      </c>
    </row>
    <row r="3153" spans="1:18">
      <c r="A3153" t="str">
        <f t="shared" si="49"/>
        <v>SertanejaPR</v>
      </c>
      <c r="B3153" s="21" t="s">
        <v>8037</v>
      </c>
      <c r="C3153" s="22" t="s">
        <v>31</v>
      </c>
      <c r="D3153" s="22" t="s">
        <v>8038</v>
      </c>
      <c r="E3153" s="9" t="s">
        <v>9026</v>
      </c>
      <c r="F3153" s="9">
        <v>4126405</v>
      </c>
      <c r="G3153" s="9" t="s">
        <v>9027</v>
      </c>
      <c r="H3153" s="9" t="s">
        <v>9028</v>
      </c>
      <c r="I3153" s="9">
        <v>444.49200000000002</v>
      </c>
      <c r="J3153" s="9">
        <v>5149</v>
      </c>
      <c r="K3153" s="9">
        <v>13.09</v>
      </c>
      <c r="L3153" s="9">
        <v>99.6</v>
      </c>
      <c r="M3153" s="9">
        <v>0.72499999999999998</v>
      </c>
      <c r="N3153" s="9" t="s">
        <v>151</v>
      </c>
      <c r="O3153" s="9">
        <v>30526.382010000001</v>
      </c>
      <c r="P3153" s="9">
        <v>26486.993109999999</v>
      </c>
      <c r="Q3153" s="9">
        <v>66225.62</v>
      </c>
      <c r="R3153" s="12">
        <f>J3153*VLOOKUP(C3153,'Projeto Básico'!A:F,6,FALSE)</f>
        <v>12.05931871774947</v>
      </c>
    </row>
    <row r="3154" spans="1:18">
      <c r="A3154" t="str">
        <f t="shared" si="49"/>
        <v>SertanópolisPR</v>
      </c>
      <c r="B3154" s="21" t="s">
        <v>8037</v>
      </c>
      <c r="C3154" s="22" t="s">
        <v>31</v>
      </c>
      <c r="D3154" s="22" t="s">
        <v>8038</v>
      </c>
      <c r="E3154" s="9" t="s">
        <v>9029</v>
      </c>
      <c r="F3154" s="9">
        <v>4126504</v>
      </c>
      <c r="G3154" s="9" t="s">
        <v>9030</v>
      </c>
      <c r="H3154" s="9" t="s">
        <v>9031</v>
      </c>
      <c r="I3154" s="9">
        <v>505.53199999999998</v>
      </c>
      <c r="J3154" s="9">
        <v>16456</v>
      </c>
      <c r="K3154" s="9">
        <v>30.93</v>
      </c>
      <c r="L3154" s="9">
        <v>97.1</v>
      </c>
      <c r="M3154" s="9">
        <v>0.72299999999999998</v>
      </c>
      <c r="N3154" s="9">
        <v>12.27</v>
      </c>
      <c r="O3154" s="9">
        <v>62567.83107</v>
      </c>
      <c r="P3154" s="9">
        <v>56511.768479999999</v>
      </c>
      <c r="Q3154" s="9">
        <v>54147.38</v>
      </c>
      <c r="R3154" s="12">
        <f>J3154*VLOOKUP(C3154,'Projeto Básico'!A:F,6,FALSE)</f>
        <v>38.541104839635906</v>
      </c>
    </row>
    <row r="3155" spans="1:18">
      <c r="A3155" t="str">
        <f t="shared" si="49"/>
        <v>Siqueira CamposPR</v>
      </c>
      <c r="B3155" s="21" t="s">
        <v>8037</v>
      </c>
      <c r="C3155" s="22" t="s">
        <v>31</v>
      </c>
      <c r="D3155" s="22" t="s">
        <v>8038</v>
      </c>
      <c r="E3155" s="9" t="s">
        <v>9032</v>
      </c>
      <c r="F3155" s="9">
        <v>4126603</v>
      </c>
      <c r="G3155" s="9" t="s">
        <v>9033</v>
      </c>
      <c r="H3155" s="9" t="s">
        <v>9034</v>
      </c>
      <c r="I3155" s="9">
        <v>278.03500000000003</v>
      </c>
      <c r="J3155" s="9">
        <v>21476</v>
      </c>
      <c r="K3155" s="9">
        <v>66.37</v>
      </c>
      <c r="L3155" s="9">
        <v>97.5</v>
      </c>
      <c r="M3155" s="9">
        <v>0.70399999999999996</v>
      </c>
      <c r="N3155" s="9">
        <v>6.43</v>
      </c>
      <c r="O3155" s="9">
        <v>61000.992789999997</v>
      </c>
      <c r="P3155" s="9">
        <v>51883.235670000002</v>
      </c>
      <c r="Q3155" s="9">
        <v>27837.62</v>
      </c>
      <c r="R3155" s="12">
        <f>J3155*VLOOKUP(C3155,'Projeto Básico'!A:F,6,FALSE)</f>
        <v>50.298296520176265</v>
      </c>
    </row>
    <row r="3156" spans="1:18">
      <c r="A3156" t="str">
        <f t="shared" si="49"/>
        <v>SulinaPR</v>
      </c>
      <c r="B3156" s="21" t="s">
        <v>8037</v>
      </c>
      <c r="C3156" s="22" t="s">
        <v>31</v>
      </c>
      <c r="D3156" s="22" t="s">
        <v>8038</v>
      </c>
      <c r="E3156" s="9" t="s">
        <v>9035</v>
      </c>
      <c r="F3156" s="9">
        <v>4126652</v>
      </c>
      <c r="G3156" s="9" t="s">
        <v>9036</v>
      </c>
      <c r="H3156" s="9" t="s">
        <v>9037</v>
      </c>
      <c r="I3156" s="9">
        <v>170.75899999999999</v>
      </c>
      <c r="J3156" s="9">
        <v>2880</v>
      </c>
      <c r="K3156" s="9">
        <v>19.88</v>
      </c>
      <c r="L3156" s="9">
        <v>99.2</v>
      </c>
      <c r="M3156" s="9">
        <v>0.69299999999999995</v>
      </c>
      <c r="N3156" s="9" t="s">
        <v>151</v>
      </c>
      <c r="O3156" s="9">
        <v>20098.250660000002</v>
      </c>
      <c r="P3156" s="9">
        <v>17344.189849999999</v>
      </c>
      <c r="Q3156" s="9">
        <v>48474.720000000001</v>
      </c>
      <c r="R3156" s="12">
        <f>J3156*VLOOKUP(C3156,'Projeto Básico'!A:F,6,FALSE)</f>
        <v>6.7451617609474601</v>
      </c>
    </row>
    <row r="3157" spans="1:18">
      <c r="A3157" t="str">
        <f t="shared" si="49"/>
        <v>TamaranaPR</v>
      </c>
      <c r="B3157" s="21" t="s">
        <v>8037</v>
      </c>
      <c r="C3157" s="22" t="s">
        <v>31</v>
      </c>
      <c r="D3157" s="22" t="s">
        <v>8038</v>
      </c>
      <c r="E3157" s="9" t="s">
        <v>9038</v>
      </c>
      <c r="F3157" s="9">
        <v>4126678</v>
      </c>
      <c r="G3157" s="9" t="s">
        <v>9039</v>
      </c>
      <c r="H3157" s="9" t="s">
        <v>9040</v>
      </c>
      <c r="I3157" s="9">
        <v>472.15499999999997</v>
      </c>
      <c r="J3157" s="9">
        <v>15277</v>
      </c>
      <c r="K3157" s="9">
        <v>25.97</v>
      </c>
      <c r="L3157" s="9">
        <v>94.4</v>
      </c>
      <c r="M3157" s="9">
        <v>0.621</v>
      </c>
      <c r="N3157" s="9" t="s">
        <v>151</v>
      </c>
      <c r="O3157" s="9">
        <v>39689.561569999998</v>
      </c>
      <c r="P3157" s="9">
        <v>33064.95218</v>
      </c>
      <c r="Q3157" s="9">
        <v>76484.83</v>
      </c>
      <c r="R3157" s="12">
        <f>J3157*VLOOKUP(C3157,'Projeto Básico'!A:F,6,FALSE)</f>
        <v>35.779804243748039</v>
      </c>
    </row>
    <row r="3158" spans="1:18">
      <c r="A3158" t="str">
        <f t="shared" si="49"/>
        <v>TamboaraPR</v>
      </c>
      <c r="B3158" s="21" t="s">
        <v>8037</v>
      </c>
      <c r="C3158" s="22" t="s">
        <v>31</v>
      </c>
      <c r="D3158" s="22" t="s">
        <v>8038</v>
      </c>
      <c r="E3158" s="9" t="s">
        <v>9041</v>
      </c>
      <c r="F3158" s="9">
        <v>4126702</v>
      </c>
      <c r="G3158" s="9" t="s">
        <v>9042</v>
      </c>
      <c r="H3158" s="9" t="s">
        <v>9043</v>
      </c>
      <c r="I3158" s="9">
        <v>193.346</v>
      </c>
      <c r="J3158" s="9">
        <v>5196</v>
      </c>
      <c r="K3158" s="9">
        <v>24.12</v>
      </c>
      <c r="L3158" s="9">
        <v>98.3</v>
      </c>
      <c r="M3158" s="9">
        <v>0.73099999999999998</v>
      </c>
      <c r="N3158" s="9" t="s">
        <v>151</v>
      </c>
      <c r="O3158" s="9">
        <v>20204.169989999999</v>
      </c>
      <c r="P3158" s="9">
        <v>17119.318800000001</v>
      </c>
      <c r="Q3158" s="9">
        <v>24829.88</v>
      </c>
      <c r="R3158" s="12">
        <f>J3158*VLOOKUP(C3158,'Projeto Básico'!A:F,6,FALSE)</f>
        <v>12.169396010376042</v>
      </c>
    </row>
    <row r="3159" spans="1:18">
      <c r="A3159" t="str">
        <f t="shared" si="49"/>
        <v>TapejaraPR</v>
      </c>
      <c r="B3159" s="21" t="s">
        <v>8037</v>
      </c>
      <c r="C3159" s="22" t="s">
        <v>31</v>
      </c>
      <c r="D3159" s="22" t="s">
        <v>8038</v>
      </c>
      <c r="E3159" s="9" t="s">
        <v>9044</v>
      </c>
      <c r="F3159" s="9">
        <v>4126801</v>
      </c>
      <c r="G3159" s="9" t="s">
        <v>9045</v>
      </c>
      <c r="H3159" s="9" t="s">
        <v>9046</v>
      </c>
      <c r="I3159" s="9">
        <v>591.399</v>
      </c>
      <c r="J3159" s="9">
        <v>16480</v>
      </c>
      <c r="K3159" s="9">
        <v>24.68</v>
      </c>
      <c r="L3159" s="9">
        <v>98.3</v>
      </c>
      <c r="M3159" s="9">
        <v>0.70299999999999996</v>
      </c>
      <c r="N3159" s="9">
        <v>11.83</v>
      </c>
      <c r="O3159" s="9">
        <v>50743.614320000001</v>
      </c>
      <c r="P3159" s="9">
        <v>43030.175439999999</v>
      </c>
      <c r="Q3159" s="9">
        <v>31789.72</v>
      </c>
      <c r="R3159" s="12">
        <f>J3159*VLOOKUP(C3159,'Projeto Básico'!A:F,6,FALSE)</f>
        <v>38.597314520977136</v>
      </c>
    </row>
    <row r="3160" spans="1:18">
      <c r="A3160" t="str">
        <f t="shared" si="49"/>
        <v>TapiraPR</v>
      </c>
      <c r="B3160" s="21" t="s">
        <v>8037</v>
      </c>
      <c r="C3160" s="22" t="s">
        <v>31</v>
      </c>
      <c r="D3160" s="22" t="s">
        <v>8038</v>
      </c>
      <c r="E3160" s="9" t="s">
        <v>6871</v>
      </c>
      <c r="F3160" s="9">
        <v>4126900</v>
      </c>
      <c r="G3160" s="9" t="s">
        <v>6872</v>
      </c>
      <c r="H3160" s="9" t="s">
        <v>9047</v>
      </c>
      <c r="I3160" s="9">
        <v>434.37099999999998</v>
      </c>
      <c r="J3160" s="9">
        <v>5452</v>
      </c>
      <c r="K3160" s="9">
        <v>13.44</v>
      </c>
      <c r="L3160" s="9">
        <v>99.2</v>
      </c>
      <c r="M3160" s="9">
        <v>0.69699999999999995</v>
      </c>
      <c r="N3160" s="9" t="s">
        <v>151</v>
      </c>
      <c r="O3160" s="9">
        <v>25763.959879999999</v>
      </c>
      <c r="P3160" s="9">
        <v>22536.136419999999</v>
      </c>
      <c r="Q3160" s="9">
        <v>24241.11</v>
      </c>
      <c r="R3160" s="12">
        <f>J3160*VLOOKUP(C3160,'Projeto Básico'!A:F,6,FALSE)</f>
        <v>12.768965944682483</v>
      </c>
    </row>
    <row r="3161" spans="1:18">
      <c r="A3161" t="str">
        <f t="shared" si="49"/>
        <v>Teixeira SoaresPR</v>
      </c>
      <c r="B3161" s="21" t="s">
        <v>8037</v>
      </c>
      <c r="C3161" s="22" t="s">
        <v>31</v>
      </c>
      <c r="D3161" s="22" t="s">
        <v>8038</v>
      </c>
      <c r="E3161" s="9" t="s">
        <v>9048</v>
      </c>
      <c r="F3161" s="9">
        <v>4127007</v>
      </c>
      <c r="G3161" s="9" t="s">
        <v>9049</v>
      </c>
      <c r="H3161" s="9" t="s">
        <v>9050</v>
      </c>
      <c r="I3161" s="9">
        <v>902.79300000000001</v>
      </c>
      <c r="J3161" s="9">
        <v>12761</v>
      </c>
      <c r="K3161" s="9">
        <v>11.39</v>
      </c>
      <c r="L3161" s="9">
        <v>96.8</v>
      </c>
      <c r="M3161" s="9">
        <v>0.67100000000000004</v>
      </c>
      <c r="N3161" s="9">
        <v>8</v>
      </c>
      <c r="O3161" s="9">
        <v>43229.692190000002</v>
      </c>
      <c r="P3161" s="9">
        <v>36435.252809999998</v>
      </c>
      <c r="Q3161" s="9">
        <v>42109.11</v>
      </c>
      <c r="R3161" s="12">
        <f>J3161*VLOOKUP(C3161,'Projeto Básico'!A:F,6,FALSE)</f>
        <v>29.887155983142549</v>
      </c>
    </row>
    <row r="3162" spans="1:18">
      <c r="A3162" t="str">
        <f t="shared" si="49"/>
        <v>Telêmaco BorbaPR</v>
      </c>
      <c r="B3162" s="21" t="s">
        <v>8037</v>
      </c>
      <c r="C3162" s="22" t="s">
        <v>31</v>
      </c>
      <c r="D3162" s="22" t="s">
        <v>8038</v>
      </c>
      <c r="E3162" s="9" t="s">
        <v>9051</v>
      </c>
      <c r="F3162" s="9">
        <v>4127106</v>
      </c>
      <c r="G3162" s="9" t="s">
        <v>9052</v>
      </c>
      <c r="H3162" s="9" t="s">
        <v>9053</v>
      </c>
      <c r="I3162" s="9">
        <v>1382.86</v>
      </c>
      <c r="J3162" s="9">
        <v>80588</v>
      </c>
      <c r="K3162" s="9">
        <v>50.53</v>
      </c>
      <c r="L3162" s="9">
        <v>98.4</v>
      </c>
      <c r="M3162" s="9">
        <v>0.73399999999999999</v>
      </c>
      <c r="N3162" s="9">
        <v>9.6199999999999992</v>
      </c>
      <c r="O3162" s="9">
        <v>260173.85717</v>
      </c>
      <c r="P3162" s="9">
        <v>205589.45144</v>
      </c>
      <c r="Q3162" s="9">
        <v>52915.040000000001</v>
      </c>
      <c r="R3162" s="12">
        <f>J3162*VLOOKUP(C3162,'Projeto Básico'!A:F,6,FALSE)</f>
        <v>188.74274166362289</v>
      </c>
    </row>
    <row r="3163" spans="1:18">
      <c r="A3163" t="str">
        <f t="shared" si="49"/>
        <v>Terra BoaPR</v>
      </c>
      <c r="B3163" s="21" t="s">
        <v>8037</v>
      </c>
      <c r="C3163" s="22" t="s">
        <v>31</v>
      </c>
      <c r="D3163" s="22" t="s">
        <v>8038</v>
      </c>
      <c r="E3163" s="9" t="s">
        <v>9054</v>
      </c>
      <c r="F3163" s="9">
        <v>4127205</v>
      </c>
      <c r="G3163" s="9" t="s">
        <v>9055</v>
      </c>
      <c r="H3163" s="9" t="s">
        <v>9056</v>
      </c>
      <c r="I3163" s="9">
        <v>320.85000000000002</v>
      </c>
      <c r="J3163" s="9">
        <v>17304</v>
      </c>
      <c r="K3163" s="9">
        <v>49.17</v>
      </c>
      <c r="L3163" s="9">
        <v>98.8</v>
      </c>
      <c r="M3163" s="9">
        <v>0.72799999999999998</v>
      </c>
      <c r="N3163" s="9">
        <v>12.4</v>
      </c>
      <c r="O3163" s="9">
        <v>56658.320599999999</v>
      </c>
      <c r="P3163" s="9">
        <v>48482.360560000001</v>
      </c>
      <c r="Q3163" s="9">
        <v>30710.28</v>
      </c>
      <c r="R3163" s="12">
        <f>J3163*VLOOKUP(C3163,'Projeto Básico'!A:F,6,FALSE)</f>
        <v>40.527180247025989</v>
      </c>
    </row>
    <row r="3164" spans="1:18">
      <c r="A3164" t="str">
        <f t="shared" si="49"/>
        <v>Terra RicaPR</v>
      </c>
      <c r="B3164" s="21" t="s">
        <v>8037</v>
      </c>
      <c r="C3164" s="22" t="s">
        <v>31</v>
      </c>
      <c r="D3164" s="22" t="s">
        <v>8038</v>
      </c>
      <c r="E3164" s="9" t="s">
        <v>9057</v>
      </c>
      <c r="F3164" s="9">
        <v>4127304</v>
      </c>
      <c r="G3164" s="9" t="s">
        <v>9058</v>
      </c>
      <c r="H3164" s="9" t="s">
        <v>9059</v>
      </c>
      <c r="I3164" s="9">
        <v>700.59900000000005</v>
      </c>
      <c r="J3164" s="9">
        <v>17054</v>
      </c>
      <c r="K3164" s="9">
        <v>21.73</v>
      </c>
      <c r="L3164" s="9">
        <v>98.8</v>
      </c>
      <c r="M3164" s="9">
        <v>0.71</v>
      </c>
      <c r="N3164" s="9">
        <v>5.56</v>
      </c>
      <c r="O3164" s="9">
        <v>60844.791380000002</v>
      </c>
      <c r="P3164" s="9">
        <v>51237.93434</v>
      </c>
      <c r="Q3164" s="9">
        <v>21235.64</v>
      </c>
      <c r="R3164" s="12">
        <f>J3164*VLOOKUP(C3164,'Projeto Básico'!A:F,6,FALSE)</f>
        <v>39.941662733054855</v>
      </c>
    </row>
    <row r="3165" spans="1:18">
      <c r="A3165" t="str">
        <f t="shared" si="49"/>
        <v>Terra RoxaPR</v>
      </c>
      <c r="B3165" s="21" t="s">
        <v>8037</v>
      </c>
      <c r="C3165" s="22" t="s">
        <v>31</v>
      </c>
      <c r="D3165" s="22" t="s">
        <v>8038</v>
      </c>
      <c r="E3165" s="9" t="s">
        <v>9060</v>
      </c>
      <c r="F3165" s="9">
        <v>4127403</v>
      </c>
      <c r="G3165" s="9" t="s">
        <v>9061</v>
      </c>
      <c r="H3165" s="9" t="s">
        <v>9062</v>
      </c>
      <c r="I3165" s="9">
        <v>800.80700000000002</v>
      </c>
      <c r="J3165" s="9">
        <v>17562</v>
      </c>
      <c r="K3165" s="9">
        <v>20.93</v>
      </c>
      <c r="L3165" s="9">
        <v>97.7</v>
      </c>
      <c r="M3165" s="9">
        <v>0.71399999999999997</v>
      </c>
      <c r="N3165" s="9">
        <v>4.1500000000000004</v>
      </c>
      <c r="O3165" s="9">
        <v>73384.758419999998</v>
      </c>
      <c r="P3165" s="9">
        <v>63316.997900000002</v>
      </c>
      <c r="Q3165" s="9">
        <v>52052.69</v>
      </c>
      <c r="R3165" s="12">
        <f>J3165*VLOOKUP(C3165,'Projeto Básico'!A:F,6,FALSE)</f>
        <v>41.131434321444196</v>
      </c>
    </row>
    <row r="3166" spans="1:18">
      <c r="A3166" t="str">
        <f t="shared" si="49"/>
        <v>TibagiPR</v>
      </c>
      <c r="B3166" s="21" t="s">
        <v>8037</v>
      </c>
      <c r="C3166" s="22" t="s">
        <v>31</v>
      </c>
      <c r="D3166" s="22" t="s">
        <v>8038</v>
      </c>
      <c r="E3166" s="9" t="s">
        <v>9063</v>
      </c>
      <c r="F3166" s="9">
        <v>4127502</v>
      </c>
      <c r="G3166" s="9" t="s">
        <v>9064</v>
      </c>
      <c r="H3166" s="9" t="s">
        <v>9065</v>
      </c>
      <c r="I3166" s="9">
        <v>2951.567</v>
      </c>
      <c r="J3166" s="9">
        <v>20688</v>
      </c>
      <c r="K3166" s="9">
        <v>6.55</v>
      </c>
      <c r="L3166" s="9">
        <v>96.6</v>
      </c>
      <c r="M3166" s="9">
        <v>0.66400000000000003</v>
      </c>
      <c r="N3166" s="9">
        <v>10.45</v>
      </c>
      <c r="O3166" s="9">
        <v>100971.26923999999</v>
      </c>
      <c r="P3166" s="9">
        <v>76061.232699999993</v>
      </c>
      <c r="Q3166" s="9">
        <v>57452.86</v>
      </c>
      <c r="R3166" s="12">
        <f>J3166*VLOOKUP(C3166,'Projeto Básico'!A:F,6,FALSE)</f>
        <v>48.452745316139257</v>
      </c>
    </row>
    <row r="3167" spans="1:18">
      <c r="A3167" t="str">
        <f t="shared" si="49"/>
        <v>Tijucas do SulPR</v>
      </c>
      <c r="B3167" s="21" t="s">
        <v>8037</v>
      </c>
      <c r="C3167" s="22" t="s">
        <v>31</v>
      </c>
      <c r="D3167" s="22" t="s">
        <v>8038</v>
      </c>
      <c r="E3167" s="9" t="s">
        <v>9066</v>
      </c>
      <c r="F3167" s="9">
        <v>4127601</v>
      </c>
      <c r="G3167" s="9" t="s">
        <v>9067</v>
      </c>
      <c r="H3167" s="9" t="s">
        <v>9068</v>
      </c>
      <c r="I3167" s="9">
        <v>671.88900000000001</v>
      </c>
      <c r="J3167" s="9">
        <v>17295</v>
      </c>
      <c r="K3167" s="9">
        <v>21.64</v>
      </c>
      <c r="L3167" s="9">
        <v>97.2</v>
      </c>
      <c r="M3167" s="9">
        <v>0.63600000000000001</v>
      </c>
      <c r="N3167" s="9">
        <v>33.82</v>
      </c>
      <c r="O3167" s="9">
        <v>47904.561320000001</v>
      </c>
      <c r="P3167" s="9">
        <v>42981.7834</v>
      </c>
      <c r="Q3167" s="9">
        <v>24601.21</v>
      </c>
      <c r="R3167" s="12">
        <f>J3167*VLOOKUP(C3167,'Projeto Básico'!A:F,6,FALSE)</f>
        <v>40.506101616523026</v>
      </c>
    </row>
    <row r="3168" spans="1:18">
      <c r="A3168" t="str">
        <f t="shared" si="49"/>
        <v>ToledoPR</v>
      </c>
      <c r="B3168" s="21" t="s">
        <v>8037</v>
      </c>
      <c r="C3168" s="22" t="s">
        <v>31</v>
      </c>
      <c r="D3168" s="22" t="s">
        <v>8038</v>
      </c>
      <c r="E3168" s="9" t="s">
        <v>6903</v>
      </c>
      <c r="F3168" s="9">
        <v>4127700</v>
      </c>
      <c r="G3168" s="9" t="s">
        <v>9069</v>
      </c>
      <c r="H3168" s="9" t="s">
        <v>9070</v>
      </c>
      <c r="I3168" s="9">
        <v>1198.049</v>
      </c>
      <c r="J3168" s="9">
        <v>144601</v>
      </c>
      <c r="K3168" s="9">
        <v>99.68</v>
      </c>
      <c r="L3168" s="9">
        <v>98.8</v>
      </c>
      <c r="M3168" s="9">
        <v>0.76800000000000002</v>
      </c>
      <c r="N3168" s="9">
        <v>7.59</v>
      </c>
      <c r="O3168" s="9">
        <v>538229.17825</v>
      </c>
      <c r="P3168" s="9">
        <v>437952.68102000002</v>
      </c>
      <c r="Q3168" s="9">
        <v>47553.440000000002</v>
      </c>
      <c r="R3168" s="12">
        <f>J3168*VLOOKUP(C3168,'Projeto Básico'!A:F,6,FALSE)</f>
        <v>338.66567215095961</v>
      </c>
    </row>
    <row r="3169" spans="1:18">
      <c r="A3169" t="str">
        <f t="shared" si="49"/>
        <v>TomazinaPR</v>
      </c>
      <c r="B3169" s="21" t="s">
        <v>8037</v>
      </c>
      <c r="C3169" s="22" t="s">
        <v>31</v>
      </c>
      <c r="D3169" s="22" t="s">
        <v>8038</v>
      </c>
      <c r="E3169" s="9" t="s">
        <v>9071</v>
      </c>
      <c r="F3169" s="9">
        <v>4127809</v>
      </c>
      <c r="G3169" s="9" t="s">
        <v>9072</v>
      </c>
      <c r="H3169" s="9" t="s">
        <v>9073</v>
      </c>
      <c r="I3169" s="9">
        <v>591.43799999999999</v>
      </c>
      <c r="J3169" s="9">
        <v>7699</v>
      </c>
      <c r="K3169" s="9">
        <v>14.86</v>
      </c>
      <c r="L3169" s="9">
        <v>98.4</v>
      </c>
      <c r="M3169" s="9">
        <v>0.69899999999999995</v>
      </c>
      <c r="N3169" s="9">
        <v>25.32</v>
      </c>
      <c r="O3169" s="9">
        <v>26008.295750000001</v>
      </c>
      <c r="P3169" s="9">
        <v>20858.516250000001</v>
      </c>
      <c r="Q3169" s="9">
        <v>33530.97</v>
      </c>
      <c r="R3169" s="12">
        <f>J3169*VLOOKUP(C3169,'Projeto Básico'!A:F,6,FALSE)</f>
        <v>18.031597360255034</v>
      </c>
    </row>
    <row r="3170" spans="1:18">
      <c r="A3170" t="str">
        <f t="shared" si="49"/>
        <v>Três Barras do ParanáPR</v>
      </c>
      <c r="B3170" s="21" t="s">
        <v>8037</v>
      </c>
      <c r="C3170" s="22" t="s">
        <v>31</v>
      </c>
      <c r="D3170" s="22" t="s">
        <v>8038</v>
      </c>
      <c r="E3170" s="9" t="s">
        <v>9074</v>
      </c>
      <c r="F3170" s="9">
        <v>4127858</v>
      </c>
      <c r="G3170" s="9" t="s">
        <v>9075</v>
      </c>
      <c r="H3170" s="9" t="s">
        <v>9076</v>
      </c>
      <c r="I3170" s="9">
        <v>505.505</v>
      </c>
      <c r="J3170" s="9">
        <v>12036</v>
      </c>
      <c r="K3170" s="9">
        <v>23.45</v>
      </c>
      <c r="L3170" s="9">
        <v>98.3</v>
      </c>
      <c r="M3170" s="9">
        <v>0.68100000000000005</v>
      </c>
      <c r="N3170" s="9">
        <v>14.08</v>
      </c>
      <c r="O3170" s="9">
        <v>46330.264739999999</v>
      </c>
      <c r="P3170" s="9">
        <v>41646.363920000003</v>
      </c>
      <c r="Q3170" s="9">
        <v>36123.93</v>
      </c>
      <c r="R3170" s="12">
        <f>J3170*VLOOKUP(C3170,'Projeto Básico'!A:F,6,FALSE)</f>
        <v>28.189155192626259</v>
      </c>
    </row>
    <row r="3171" spans="1:18">
      <c r="A3171" t="str">
        <f t="shared" si="49"/>
        <v>Tunas do ParanáPR</v>
      </c>
      <c r="B3171" s="21" t="s">
        <v>8037</v>
      </c>
      <c r="C3171" s="22" t="s">
        <v>31</v>
      </c>
      <c r="D3171" s="22" t="s">
        <v>8038</v>
      </c>
      <c r="E3171" s="9" t="s">
        <v>9077</v>
      </c>
      <c r="F3171" s="9">
        <v>4127882</v>
      </c>
      <c r="G3171" s="9" t="s">
        <v>9078</v>
      </c>
      <c r="H3171" s="9" t="s">
        <v>9079</v>
      </c>
      <c r="I3171" s="9">
        <v>668.47799999999995</v>
      </c>
      <c r="J3171" s="9">
        <v>9269</v>
      </c>
      <c r="K3171" s="9">
        <v>9.36</v>
      </c>
      <c r="L3171" s="9">
        <v>97.4</v>
      </c>
      <c r="M3171" s="9">
        <v>0.61099999999999999</v>
      </c>
      <c r="N3171" s="9">
        <v>8.5500000000000007</v>
      </c>
      <c r="O3171" s="9">
        <v>24012.120470000002</v>
      </c>
      <c r="P3171" s="9">
        <v>18836.31208</v>
      </c>
      <c r="Q3171" s="9">
        <v>13586.44</v>
      </c>
      <c r="R3171" s="12">
        <f>J3171*VLOOKUP(C3171,'Projeto Básico'!A:F,6,FALSE)</f>
        <v>21.708647347993754</v>
      </c>
    </row>
    <row r="3172" spans="1:18">
      <c r="A3172" t="str">
        <f t="shared" si="49"/>
        <v>Tuneiras do OestePR</v>
      </c>
      <c r="B3172" s="21" t="s">
        <v>8037</v>
      </c>
      <c r="C3172" s="22" t="s">
        <v>31</v>
      </c>
      <c r="D3172" s="22" t="s">
        <v>8038</v>
      </c>
      <c r="E3172" s="9" t="s">
        <v>9080</v>
      </c>
      <c r="F3172" s="9">
        <v>4127908</v>
      </c>
      <c r="G3172" s="9" t="s">
        <v>9081</v>
      </c>
      <c r="H3172" s="9" t="s">
        <v>9082</v>
      </c>
      <c r="I3172" s="9">
        <v>698.87099999999998</v>
      </c>
      <c r="J3172" s="9">
        <v>8502</v>
      </c>
      <c r="K3172" s="9">
        <v>12.44</v>
      </c>
      <c r="L3172" s="9">
        <v>97.7</v>
      </c>
      <c r="M3172" s="9">
        <v>0.69499999999999995</v>
      </c>
      <c r="N3172" s="9">
        <v>11.11</v>
      </c>
      <c r="O3172" s="9">
        <v>29703.108540000001</v>
      </c>
      <c r="P3172" s="9">
        <v>22943.535329999999</v>
      </c>
      <c r="Q3172" s="9">
        <v>29884.99</v>
      </c>
      <c r="R3172" s="12">
        <f>J3172*VLOOKUP(C3172,'Projeto Básico'!A:F,6,FALSE)</f>
        <v>19.912279615130316</v>
      </c>
    </row>
    <row r="3173" spans="1:18">
      <c r="A3173" t="str">
        <f t="shared" si="49"/>
        <v>TupãssiPR</v>
      </c>
      <c r="B3173" s="21" t="s">
        <v>8037</v>
      </c>
      <c r="C3173" s="22" t="s">
        <v>31</v>
      </c>
      <c r="D3173" s="22" t="s">
        <v>8038</v>
      </c>
      <c r="E3173" s="9" t="s">
        <v>9083</v>
      </c>
      <c r="F3173" s="9">
        <v>4127957</v>
      </c>
      <c r="G3173" s="9" t="s">
        <v>9084</v>
      </c>
      <c r="H3173" s="9" t="s">
        <v>9085</v>
      </c>
      <c r="I3173" s="9">
        <v>299.76900000000001</v>
      </c>
      <c r="J3173" s="9">
        <v>8105</v>
      </c>
      <c r="K3173" s="9">
        <v>25.72</v>
      </c>
      <c r="L3173" s="9">
        <v>98.5</v>
      </c>
      <c r="M3173" s="9">
        <v>0.73</v>
      </c>
      <c r="N3173" s="9" t="s">
        <v>151</v>
      </c>
      <c r="O3173" s="9">
        <v>34527.419699999999</v>
      </c>
      <c r="P3173" s="9">
        <v>29925.62429</v>
      </c>
      <c r="Q3173" s="9">
        <v>50939.4</v>
      </c>
      <c r="R3173" s="12">
        <f>J3173*VLOOKUP(C3173,'Projeto Básico'!A:F,6,FALSE)</f>
        <v>18.982477802944153</v>
      </c>
    </row>
    <row r="3174" spans="1:18">
      <c r="A3174" t="str">
        <f t="shared" si="49"/>
        <v>TurvoPR</v>
      </c>
      <c r="B3174" s="21" t="s">
        <v>8037</v>
      </c>
      <c r="C3174" s="22" t="s">
        <v>31</v>
      </c>
      <c r="D3174" s="22" t="s">
        <v>8038</v>
      </c>
      <c r="E3174" s="9" t="s">
        <v>9086</v>
      </c>
      <c r="F3174" s="9">
        <v>4127965</v>
      </c>
      <c r="G3174" s="9" t="s">
        <v>9087</v>
      </c>
      <c r="H3174" s="9" t="s">
        <v>9088</v>
      </c>
      <c r="I3174" s="9">
        <v>938.96600000000001</v>
      </c>
      <c r="J3174" s="9">
        <v>12977</v>
      </c>
      <c r="K3174" s="9">
        <v>15.07</v>
      </c>
      <c r="L3174" s="9">
        <v>97.5</v>
      </c>
      <c r="M3174" s="9">
        <v>0.67200000000000004</v>
      </c>
      <c r="N3174" s="9" t="s">
        <v>151</v>
      </c>
      <c r="O3174" s="9">
        <v>53288.80341</v>
      </c>
      <c r="P3174" s="9">
        <v>39539.112639999999</v>
      </c>
      <c r="Q3174" s="9">
        <v>41507.81</v>
      </c>
      <c r="R3174" s="12">
        <f>J3174*VLOOKUP(C3174,'Projeto Básico'!A:F,6,FALSE)</f>
        <v>30.393043115213608</v>
      </c>
    </row>
    <row r="3175" spans="1:18">
      <c r="A3175" t="str">
        <f t="shared" si="49"/>
        <v>UbiratãPR</v>
      </c>
      <c r="B3175" s="21" t="s">
        <v>8037</v>
      </c>
      <c r="C3175" s="22" t="s">
        <v>31</v>
      </c>
      <c r="D3175" s="22" t="s">
        <v>8038</v>
      </c>
      <c r="E3175" s="9" t="s">
        <v>9089</v>
      </c>
      <c r="F3175" s="9">
        <v>4128005</v>
      </c>
      <c r="G3175" s="9" t="s">
        <v>9090</v>
      </c>
      <c r="H3175" s="9" t="s">
        <v>9091</v>
      </c>
      <c r="I3175" s="9">
        <v>652.58100000000002</v>
      </c>
      <c r="J3175" s="9">
        <v>20809</v>
      </c>
      <c r="K3175" s="9">
        <v>33.03</v>
      </c>
      <c r="L3175" s="9">
        <v>97.7</v>
      </c>
      <c r="M3175" s="9">
        <v>0.73899999999999999</v>
      </c>
      <c r="N3175" s="9">
        <v>3.04</v>
      </c>
      <c r="O3175" s="9">
        <v>82142.455350000004</v>
      </c>
      <c r="P3175" s="9">
        <v>71666.220170000001</v>
      </c>
      <c r="Q3175" s="9">
        <v>76598.44</v>
      </c>
      <c r="R3175" s="12">
        <f>J3175*VLOOKUP(C3175,'Projeto Básico'!A:F,6,FALSE)</f>
        <v>48.736135792901287</v>
      </c>
    </row>
    <row r="3176" spans="1:18">
      <c r="A3176" t="str">
        <f t="shared" si="49"/>
        <v>UmuaramaPR</v>
      </c>
      <c r="B3176" s="21" t="s">
        <v>8037</v>
      </c>
      <c r="C3176" s="22" t="s">
        <v>31</v>
      </c>
      <c r="D3176" s="22" t="s">
        <v>8038</v>
      </c>
      <c r="E3176" s="9" t="s">
        <v>9092</v>
      </c>
      <c r="F3176" s="9">
        <v>4128104</v>
      </c>
      <c r="G3176" s="9" t="s">
        <v>9093</v>
      </c>
      <c r="H3176" s="9" t="s">
        <v>9094</v>
      </c>
      <c r="I3176" s="9">
        <v>1234.537</v>
      </c>
      <c r="J3176" s="9">
        <v>113416</v>
      </c>
      <c r="K3176" s="9">
        <v>81.67</v>
      </c>
      <c r="L3176" s="9">
        <v>97.9</v>
      </c>
      <c r="M3176" s="9">
        <v>0.76100000000000001</v>
      </c>
      <c r="N3176" s="9">
        <v>14.61</v>
      </c>
      <c r="O3176" s="9">
        <v>370494.05566999997</v>
      </c>
      <c r="P3176" s="9">
        <v>308787.62195</v>
      </c>
      <c r="Q3176" s="9">
        <v>32636.5</v>
      </c>
      <c r="R3176" s="12">
        <f>J3176*VLOOKUP(C3176,'Projeto Básico'!A:F,6,FALSE)</f>
        <v>265.62821745820037</v>
      </c>
    </row>
    <row r="3177" spans="1:18">
      <c r="A3177" t="str">
        <f t="shared" si="49"/>
        <v>União da VitóriaPR</v>
      </c>
      <c r="B3177" s="21" t="s">
        <v>8037</v>
      </c>
      <c r="C3177" s="22" t="s">
        <v>31</v>
      </c>
      <c r="D3177" s="22" t="s">
        <v>8038</v>
      </c>
      <c r="E3177" s="9" t="s">
        <v>9095</v>
      </c>
      <c r="F3177" s="9">
        <v>4128203</v>
      </c>
      <c r="G3177" s="9" t="s">
        <v>9096</v>
      </c>
      <c r="H3177" s="9" t="s">
        <v>9097</v>
      </c>
      <c r="I3177" s="9">
        <v>719.99800000000005</v>
      </c>
      <c r="J3177" s="9">
        <v>58298</v>
      </c>
      <c r="K3177" s="9">
        <v>73.239999999999995</v>
      </c>
      <c r="L3177" s="9">
        <v>98.2</v>
      </c>
      <c r="M3177" s="9">
        <v>0.74</v>
      </c>
      <c r="N3177" s="9">
        <v>6.39</v>
      </c>
      <c r="O3177" s="9">
        <v>185584.80325999999</v>
      </c>
      <c r="P3177" s="9">
        <v>165968.53782</v>
      </c>
      <c r="Q3177" s="9">
        <v>27890.16</v>
      </c>
      <c r="R3177" s="12">
        <f>J3177*VLOOKUP(C3177,'Projeto Básico'!A:F,6,FALSE)</f>
        <v>136.53800011795661</v>
      </c>
    </row>
    <row r="3178" spans="1:18">
      <c r="A3178" t="str">
        <f t="shared" si="49"/>
        <v>UniflorPR</v>
      </c>
      <c r="B3178" s="21" t="s">
        <v>8037</v>
      </c>
      <c r="C3178" s="22" t="s">
        <v>31</v>
      </c>
      <c r="D3178" s="22" t="s">
        <v>8038</v>
      </c>
      <c r="E3178" s="9" t="s">
        <v>9098</v>
      </c>
      <c r="F3178" s="9">
        <v>4128302</v>
      </c>
      <c r="G3178" s="9" t="s">
        <v>9099</v>
      </c>
      <c r="H3178" s="9" t="s">
        <v>9100</v>
      </c>
      <c r="I3178" s="9">
        <v>94.819000000000003</v>
      </c>
      <c r="J3178" s="9">
        <v>2623</v>
      </c>
      <c r="K3178" s="9">
        <v>26.01</v>
      </c>
      <c r="L3178" s="9">
        <v>98.3</v>
      </c>
      <c r="M3178" s="9">
        <v>0.72</v>
      </c>
      <c r="N3178" s="9" t="s">
        <v>151</v>
      </c>
      <c r="O3178" s="9">
        <v>16685.735690000001</v>
      </c>
      <c r="P3178" s="9">
        <v>14691.444100000001</v>
      </c>
      <c r="Q3178" s="9">
        <v>40168</v>
      </c>
      <c r="R3178" s="12">
        <f>J3178*VLOOKUP(C3178,'Projeto Básico'!A:F,6,FALSE)</f>
        <v>6.1432497565851349</v>
      </c>
    </row>
    <row r="3179" spans="1:18">
      <c r="A3179" t="str">
        <f t="shared" si="49"/>
        <v>UraíPR</v>
      </c>
      <c r="B3179" s="21" t="s">
        <v>8037</v>
      </c>
      <c r="C3179" s="22" t="s">
        <v>31</v>
      </c>
      <c r="D3179" s="22" t="s">
        <v>8038</v>
      </c>
      <c r="E3179" s="9" t="s">
        <v>9101</v>
      </c>
      <c r="F3179" s="9">
        <v>4128401</v>
      </c>
      <c r="G3179" s="9" t="s">
        <v>9102</v>
      </c>
      <c r="H3179" s="9" t="s">
        <v>9103</v>
      </c>
      <c r="I3179" s="9">
        <v>237.81</v>
      </c>
      <c r="J3179" s="9">
        <v>11233</v>
      </c>
      <c r="K3179" s="9">
        <v>48.24</v>
      </c>
      <c r="L3179" s="9">
        <v>98.6</v>
      </c>
      <c r="M3179" s="9">
        <v>0.72099999999999997</v>
      </c>
      <c r="N3179" s="9" t="s">
        <v>151</v>
      </c>
      <c r="O3179" s="9">
        <v>24200.98516</v>
      </c>
      <c r="P3179" s="9">
        <v>23464.275000000001</v>
      </c>
      <c r="Q3179" s="9">
        <v>29446.55</v>
      </c>
      <c r="R3179" s="12">
        <f>J3179*VLOOKUP(C3179,'Projeto Básico'!A:F,6,FALSE)</f>
        <v>26.308472937750977</v>
      </c>
    </row>
    <row r="3180" spans="1:18">
      <c r="A3180" t="str">
        <f t="shared" si="49"/>
        <v>Wenceslau BrazPR</v>
      </c>
      <c r="B3180" s="21" t="s">
        <v>8037</v>
      </c>
      <c r="C3180" s="22" t="s">
        <v>31</v>
      </c>
      <c r="D3180" s="22" t="s">
        <v>8038</v>
      </c>
      <c r="E3180" s="9" t="s">
        <v>7024</v>
      </c>
      <c r="F3180" s="9">
        <v>4128500</v>
      </c>
      <c r="G3180" s="9" t="s">
        <v>9104</v>
      </c>
      <c r="H3180" s="9" t="s">
        <v>9105</v>
      </c>
      <c r="I3180" s="9">
        <v>397.916</v>
      </c>
      <c r="J3180" s="9">
        <v>19358</v>
      </c>
      <c r="K3180" s="9">
        <v>48.5</v>
      </c>
      <c r="L3180" s="9">
        <v>98.2</v>
      </c>
      <c r="M3180" s="9">
        <v>0.68700000000000006</v>
      </c>
      <c r="N3180" s="9">
        <v>6.54</v>
      </c>
      <c r="O3180" s="9">
        <v>54349.14374</v>
      </c>
      <c r="P3180" s="9">
        <v>49337.147239999998</v>
      </c>
      <c r="Q3180" s="9">
        <v>32072.85</v>
      </c>
      <c r="R3180" s="12">
        <f>J3180*VLOOKUP(C3180,'Projeto Básico'!A:F,6,FALSE)</f>
        <v>45.337792141812827</v>
      </c>
    </row>
    <row r="3181" spans="1:18">
      <c r="A3181" t="str">
        <f t="shared" si="49"/>
        <v>VentaniaPR</v>
      </c>
      <c r="B3181" s="21" t="s">
        <v>8037</v>
      </c>
      <c r="C3181" s="22" t="s">
        <v>31</v>
      </c>
      <c r="D3181" s="22" t="s">
        <v>8038</v>
      </c>
      <c r="E3181" s="9" t="s">
        <v>9106</v>
      </c>
      <c r="F3181" s="9">
        <v>4128534</v>
      </c>
      <c r="G3181" s="9" t="s">
        <v>9107</v>
      </c>
      <c r="H3181" s="9" t="s">
        <v>9108</v>
      </c>
      <c r="I3181" s="9">
        <v>819.33399999999995</v>
      </c>
      <c r="J3181" s="9">
        <v>12267</v>
      </c>
      <c r="K3181" s="9">
        <v>13.11</v>
      </c>
      <c r="L3181" s="9">
        <v>95.7</v>
      </c>
      <c r="M3181" s="9">
        <v>0.65</v>
      </c>
      <c r="N3181" s="9">
        <v>25</v>
      </c>
      <c r="O3181" s="9">
        <v>31377.767810000001</v>
      </c>
      <c r="P3181" s="9">
        <v>26349.013340000001</v>
      </c>
      <c r="Q3181" s="9">
        <v>26521.57</v>
      </c>
      <c r="R3181" s="12">
        <f>J3181*VLOOKUP(C3181,'Projeto Básico'!A:F,6,FALSE)</f>
        <v>28.730173375535589</v>
      </c>
    </row>
    <row r="3182" spans="1:18">
      <c r="A3182" t="str">
        <f t="shared" si="49"/>
        <v>Vera Cruz do OestePR</v>
      </c>
      <c r="B3182" s="21" t="s">
        <v>8037</v>
      </c>
      <c r="C3182" s="22" t="s">
        <v>31</v>
      </c>
      <c r="D3182" s="22" t="s">
        <v>8038</v>
      </c>
      <c r="E3182" s="9" t="s">
        <v>9109</v>
      </c>
      <c r="F3182" s="9">
        <v>4128559</v>
      </c>
      <c r="G3182" s="9" t="s">
        <v>1889</v>
      </c>
      <c r="H3182" s="9" t="s">
        <v>9110</v>
      </c>
      <c r="I3182" s="9">
        <v>327.08999999999997</v>
      </c>
      <c r="J3182" s="9">
        <v>8389</v>
      </c>
      <c r="K3182" s="9">
        <v>27.43</v>
      </c>
      <c r="L3182" s="9">
        <v>97.7</v>
      </c>
      <c r="M3182" s="9">
        <v>0.69899999999999995</v>
      </c>
      <c r="N3182" s="9" t="s">
        <v>151</v>
      </c>
      <c r="O3182" s="9">
        <v>28854.28413</v>
      </c>
      <c r="P3182" s="9">
        <v>23401.888719999999</v>
      </c>
      <c r="Q3182" s="9">
        <v>39547.46</v>
      </c>
      <c r="R3182" s="12">
        <f>J3182*VLOOKUP(C3182,'Projeto Básico'!A:F,6,FALSE)</f>
        <v>19.647625698815361</v>
      </c>
    </row>
    <row r="3183" spans="1:18">
      <c r="A3183" t="str">
        <f t="shared" si="49"/>
        <v>VerêPR</v>
      </c>
      <c r="B3183" s="21" t="s">
        <v>8037</v>
      </c>
      <c r="C3183" s="22" t="s">
        <v>31</v>
      </c>
      <c r="D3183" s="22" t="s">
        <v>8038</v>
      </c>
      <c r="E3183" s="9" t="s">
        <v>9111</v>
      </c>
      <c r="F3183" s="9">
        <v>4128609</v>
      </c>
      <c r="G3183" s="9" t="s">
        <v>9112</v>
      </c>
      <c r="H3183" s="9" t="s">
        <v>9113</v>
      </c>
      <c r="I3183" s="9">
        <v>311.80099999999999</v>
      </c>
      <c r="J3183" s="9">
        <v>7094</v>
      </c>
      <c r="K3183" s="9">
        <v>25.27</v>
      </c>
      <c r="L3183" s="9">
        <v>98.1</v>
      </c>
      <c r="M3183" s="9">
        <v>0.72</v>
      </c>
      <c r="N3183" s="9">
        <v>11.49</v>
      </c>
      <c r="O3183" s="9">
        <v>34659.273480000003</v>
      </c>
      <c r="P3183" s="9">
        <v>31170.782620000002</v>
      </c>
      <c r="Q3183" s="9">
        <v>58220.58</v>
      </c>
      <c r="R3183" s="12">
        <f>J3183*VLOOKUP(C3183,'Projeto Básico'!A:F,6,FALSE)</f>
        <v>16.61464497644489</v>
      </c>
    </row>
    <row r="3184" spans="1:18">
      <c r="A3184" t="str">
        <f t="shared" si="49"/>
        <v>Alto ParaísoPR</v>
      </c>
      <c r="B3184" s="21" t="s">
        <v>8037</v>
      </c>
      <c r="C3184" s="22" t="s">
        <v>31</v>
      </c>
      <c r="D3184" s="22" t="s">
        <v>8038</v>
      </c>
      <c r="E3184" s="9" t="s">
        <v>9114</v>
      </c>
      <c r="F3184" s="9">
        <v>4128625</v>
      </c>
      <c r="G3184" s="9" t="s">
        <v>9115</v>
      </c>
      <c r="H3184" s="9" t="s">
        <v>9116</v>
      </c>
      <c r="I3184" s="9">
        <v>967.77200000000005</v>
      </c>
      <c r="J3184" s="9">
        <v>2630</v>
      </c>
      <c r="K3184" s="9">
        <v>3.31</v>
      </c>
      <c r="L3184" s="9">
        <v>99.4</v>
      </c>
      <c r="M3184" s="9">
        <v>0.67800000000000005</v>
      </c>
      <c r="N3184" s="9">
        <v>30.3</v>
      </c>
      <c r="O3184" s="9">
        <v>26384.372449999999</v>
      </c>
      <c r="P3184" s="9">
        <v>22969.204979999999</v>
      </c>
      <c r="Q3184" s="9">
        <v>38852.910000000003</v>
      </c>
      <c r="R3184" s="12">
        <f>J3184*VLOOKUP(C3184,'Projeto Básico'!A:F,6,FALSE)</f>
        <v>6.1596442469763266</v>
      </c>
    </row>
    <row r="3185" spans="1:18">
      <c r="A3185" t="str">
        <f t="shared" si="49"/>
        <v>Doutor UlyssesPR</v>
      </c>
      <c r="B3185" s="21" t="s">
        <v>8037</v>
      </c>
      <c r="C3185" s="22" t="s">
        <v>31</v>
      </c>
      <c r="D3185" s="22" t="s">
        <v>8038</v>
      </c>
      <c r="E3185" s="9" t="s">
        <v>9117</v>
      </c>
      <c r="F3185" s="9">
        <v>4128633</v>
      </c>
      <c r="G3185" s="9" t="s">
        <v>9118</v>
      </c>
      <c r="H3185" s="9" t="s">
        <v>9119</v>
      </c>
      <c r="I3185" s="9">
        <v>777.48199999999997</v>
      </c>
      <c r="J3185" s="9">
        <v>5525</v>
      </c>
      <c r="K3185" s="9">
        <v>7.33</v>
      </c>
      <c r="L3185" s="9">
        <v>94.4</v>
      </c>
      <c r="M3185" s="9">
        <v>0.54600000000000004</v>
      </c>
      <c r="N3185" s="9" t="s">
        <v>151</v>
      </c>
      <c r="O3185" s="9">
        <v>20683.23057</v>
      </c>
      <c r="P3185" s="9">
        <v>15683.6924</v>
      </c>
      <c r="Q3185" s="9">
        <v>16125.19</v>
      </c>
      <c r="R3185" s="12">
        <f>J3185*VLOOKUP(C3185,'Projeto Básico'!A:F,6,FALSE)</f>
        <v>12.939937058762055</v>
      </c>
    </row>
    <row r="3186" spans="1:18">
      <c r="A3186" t="str">
        <f t="shared" si="49"/>
        <v>VirmondPR</v>
      </c>
      <c r="B3186" s="21" t="s">
        <v>8037</v>
      </c>
      <c r="C3186" s="22" t="s">
        <v>31</v>
      </c>
      <c r="D3186" s="22" t="s">
        <v>8038</v>
      </c>
      <c r="E3186" s="9" t="s">
        <v>9120</v>
      </c>
      <c r="F3186" s="9">
        <v>4128658</v>
      </c>
      <c r="G3186" s="9" t="s">
        <v>9121</v>
      </c>
      <c r="H3186" s="9" t="s">
        <v>9122</v>
      </c>
      <c r="I3186" s="9">
        <v>249.09399999999999</v>
      </c>
      <c r="J3186" s="9">
        <v>4051</v>
      </c>
      <c r="K3186" s="9">
        <v>16.239999999999998</v>
      </c>
      <c r="L3186" s="9">
        <v>99.5</v>
      </c>
      <c r="M3186" s="9">
        <v>0.72199999999999998</v>
      </c>
      <c r="N3186" s="9">
        <v>19.23</v>
      </c>
      <c r="O3186" s="9">
        <v>17839.879059999999</v>
      </c>
      <c r="P3186" s="9">
        <v>15455.712530000001</v>
      </c>
      <c r="Q3186" s="9">
        <v>43420.66</v>
      </c>
      <c r="R3186" s="12">
        <f>J3186*VLOOKUP(C3186,'Projeto Básico'!A:F,6,FALSE)</f>
        <v>9.4877257963882506</v>
      </c>
    </row>
    <row r="3187" spans="1:18">
      <c r="A3187" t="str">
        <f t="shared" si="49"/>
        <v>VitorinoPR</v>
      </c>
      <c r="B3187" s="21" t="s">
        <v>8037</v>
      </c>
      <c r="C3187" s="22" t="s">
        <v>31</v>
      </c>
      <c r="D3187" s="22" t="s">
        <v>8038</v>
      </c>
      <c r="E3187" s="9" t="s">
        <v>9123</v>
      </c>
      <c r="F3187" s="9">
        <v>4128708</v>
      </c>
      <c r="G3187" s="9" t="s">
        <v>4006</v>
      </c>
      <c r="H3187" s="9" t="s">
        <v>9124</v>
      </c>
      <c r="I3187" s="9">
        <v>308.21800000000002</v>
      </c>
      <c r="J3187" s="9">
        <v>6879</v>
      </c>
      <c r="K3187" s="9">
        <v>21.13</v>
      </c>
      <c r="L3187" s="9">
        <v>97.4</v>
      </c>
      <c r="M3187" s="9">
        <v>0.70199999999999996</v>
      </c>
      <c r="N3187" s="9" t="s">
        <v>151</v>
      </c>
      <c r="O3187" s="9">
        <v>27644.179049999999</v>
      </c>
      <c r="P3187" s="9">
        <v>24484.02504</v>
      </c>
      <c r="Q3187" s="9">
        <v>64743.24</v>
      </c>
      <c r="R3187" s="12">
        <f>J3187*VLOOKUP(C3187,'Projeto Básico'!A:F,6,FALSE)</f>
        <v>16.111099914429715</v>
      </c>
    </row>
    <row r="3188" spans="1:18">
      <c r="A3188" t="str">
        <f t="shared" si="49"/>
        <v>XambrêPR</v>
      </c>
      <c r="B3188" s="21" t="s">
        <v>8037</v>
      </c>
      <c r="C3188" s="22" t="s">
        <v>31</v>
      </c>
      <c r="D3188" s="22" t="s">
        <v>8038</v>
      </c>
      <c r="E3188" s="9" t="s">
        <v>9125</v>
      </c>
      <c r="F3188" s="9">
        <v>4128807</v>
      </c>
      <c r="G3188" s="9" t="s">
        <v>9126</v>
      </c>
      <c r="H3188" s="9" t="s">
        <v>9127</v>
      </c>
      <c r="I3188" s="9">
        <v>359.71199999999999</v>
      </c>
      <c r="J3188" s="9">
        <v>5584</v>
      </c>
      <c r="K3188" s="9">
        <v>16.71</v>
      </c>
      <c r="L3188" s="9">
        <v>98.6</v>
      </c>
      <c r="M3188" s="9">
        <v>0.70599999999999996</v>
      </c>
      <c r="N3188" s="9" t="s">
        <v>151</v>
      </c>
      <c r="O3188" s="9">
        <v>21321.476989999999</v>
      </c>
      <c r="P3188" s="9">
        <v>17509.37545</v>
      </c>
      <c r="Q3188" s="9">
        <v>22791.279999999999</v>
      </c>
      <c r="R3188" s="12">
        <f>J3188*VLOOKUP(C3188,'Projeto Básico'!A:F,6,FALSE)</f>
        <v>13.078119192059242</v>
      </c>
    </row>
    <row r="3189" spans="1:18">
      <c r="A3189" t="str">
        <f t="shared" si="49"/>
        <v>Abreu e LimaPE</v>
      </c>
      <c r="B3189" s="21" t="s">
        <v>9128</v>
      </c>
      <c r="C3189" s="22" t="s">
        <v>29</v>
      </c>
      <c r="D3189" s="22" t="s">
        <v>133</v>
      </c>
      <c r="E3189" s="9" t="s">
        <v>9129</v>
      </c>
      <c r="F3189" s="9">
        <v>2600054</v>
      </c>
      <c r="G3189" s="9" t="s">
        <v>9130</v>
      </c>
      <c r="H3189" s="9" t="s">
        <v>9131</v>
      </c>
      <c r="I3189" s="9">
        <v>126.384</v>
      </c>
      <c r="J3189" s="9">
        <v>100698</v>
      </c>
      <c r="K3189" s="9">
        <v>748.29</v>
      </c>
      <c r="L3189" s="9">
        <v>97.2</v>
      </c>
      <c r="M3189" s="9">
        <v>0.67900000000000005</v>
      </c>
      <c r="N3189" s="9">
        <v>12.39</v>
      </c>
      <c r="O3189" s="9">
        <v>154773.90211</v>
      </c>
      <c r="P3189" s="9">
        <v>150392.49413000001</v>
      </c>
      <c r="Q3189" s="9">
        <v>18189.98</v>
      </c>
      <c r="R3189" s="12">
        <f>J3189*VLOOKUP(C3189,'Projeto Básico'!A:F,6,FALSE)</f>
        <v>247.58811323405058</v>
      </c>
    </row>
    <row r="3190" spans="1:18">
      <c r="A3190" t="str">
        <f t="shared" si="49"/>
        <v>Afogados da IngazeiraPE</v>
      </c>
      <c r="B3190" s="21" t="s">
        <v>9128</v>
      </c>
      <c r="C3190" s="22" t="s">
        <v>29</v>
      </c>
      <c r="D3190" s="22" t="s">
        <v>133</v>
      </c>
      <c r="E3190" s="9" t="s">
        <v>9132</v>
      </c>
      <c r="F3190" s="9">
        <v>2600104</v>
      </c>
      <c r="G3190" s="9" t="s">
        <v>9133</v>
      </c>
      <c r="H3190" s="9" t="s">
        <v>9134</v>
      </c>
      <c r="I3190" s="9">
        <v>377.69600000000003</v>
      </c>
      <c r="J3190" s="9">
        <v>37546</v>
      </c>
      <c r="K3190" s="9">
        <v>92.9</v>
      </c>
      <c r="L3190" s="9">
        <v>97.3</v>
      </c>
      <c r="M3190" s="9">
        <v>0.65700000000000003</v>
      </c>
      <c r="N3190" s="9">
        <v>11.49</v>
      </c>
      <c r="O3190" s="9">
        <v>84524.288249999998</v>
      </c>
      <c r="P3190" s="9">
        <v>84199.553260000001</v>
      </c>
      <c r="Q3190" s="9">
        <v>12528.31</v>
      </c>
      <c r="R3190" s="12">
        <f>J3190*VLOOKUP(C3190,'Projeto Básico'!A:F,6,FALSE)</f>
        <v>92.315073779873117</v>
      </c>
    </row>
    <row r="3191" spans="1:18">
      <c r="A3191" t="str">
        <f t="shared" si="49"/>
        <v>AfrânioPE</v>
      </c>
      <c r="B3191" s="21" t="s">
        <v>9128</v>
      </c>
      <c r="C3191" s="22" t="s">
        <v>29</v>
      </c>
      <c r="D3191" s="22" t="s">
        <v>133</v>
      </c>
      <c r="E3191" s="9" t="s">
        <v>9135</v>
      </c>
      <c r="F3191" s="9">
        <v>2600203</v>
      </c>
      <c r="G3191" s="9" t="s">
        <v>9136</v>
      </c>
      <c r="H3191" s="9" t="s">
        <v>9137</v>
      </c>
      <c r="I3191" s="9">
        <v>1490.5940000000001</v>
      </c>
      <c r="J3191" s="9">
        <v>19981</v>
      </c>
      <c r="K3191" s="9">
        <v>11.8</v>
      </c>
      <c r="L3191" s="9">
        <v>98.7</v>
      </c>
      <c r="M3191" s="9">
        <v>0.58799999999999997</v>
      </c>
      <c r="N3191" s="9">
        <v>27.67</v>
      </c>
      <c r="O3191" s="9">
        <v>48071.213259999997</v>
      </c>
      <c r="P3191" s="9">
        <v>46130.641329999999</v>
      </c>
      <c r="Q3191" s="9">
        <v>13778.98</v>
      </c>
      <c r="R3191" s="12">
        <f>J3191*VLOOKUP(C3191,'Projeto Básico'!A:F,6,FALSE)</f>
        <v>49.127669770298965</v>
      </c>
    </row>
    <row r="3192" spans="1:18">
      <c r="A3192" t="str">
        <f t="shared" si="49"/>
        <v>AgrestinaPE</v>
      </c>
      <c r="B3192" s="21" t="s">
        <v>9128</v>
      </c>
      <c r="C3192" s="22" t="s">
        <v>29</v>
      </c>
      <c r="D3192" s="22" t="s">
        <v>133</v>
      </c>
      <c r="E3192" s="9" t="s">
        <v>9138</v>
      </c>
      <c r="F3192" s="9">
        <v>2600302</v>
      </c>
      <c r="G3192" s="9" t="s">
        <v>9139</v>
      </c>
      <c r="H3192" s="9" t="s">
        <v>9140</v>
      </c>
      <c r="I3192" s="9">
        <v>200.369</v>
      </c>
      <c r="J3192" s="9">
        <v>25240</v>
      </c>
      <c r="K3192" s="9">
        <v>112.58</v>
      </c>
      <c r="L3192" s="9">
        <v>96.4</v>
      </c>
      <c r="M3192" s="9">
        <v>0.59199999999999997</v>
      </c>
      <c r="N3192" s="9">
        <v>8.67</v>
      </c>
      <c r="O3192" s="9">
        <v>61063.166539999998</v>
      </c>
      <c r="P3192" s="9">
        <v>60315.065880000002</v>
      </c>
      <c r="Q3192" s="9">
        <v>12502.56</v>
      </c>
      <c r="R3192" s="12">
        <f>J3192*VLOOKUP(C3192,'Projeto Básico'!A:F,6,FALSE)</f>
        <v>62.058074420817064</v>
      </c>
    </row>
    <row r="3193" spans="1:18">
      <c r="A3193" t="str">
        <f t="shared" si="49"/>
        <v>Água PretaPE</v>
      </c>
      <c r="B3193" s="21" t="s">
        <v>9128</v>
      </c>
      <c r="C3193" s="22" t="s">
        <v>29</v>
      </c>
      <c r="D3193" s="22" t="s">
        <v>133</v>
      </c>
      <c r="E3193" s="9" t="s">
        <v>9141</v>
      </c>
      <c r="F3193" s="9">
        <v>2600401</v>
      </c>
      <c r="G3193" s="9" t="s">
        <v>9142</v>
      </c>
      <c r="H3193" s="9" t="s">
        <v>9143</v>
      </c>
      <c r="I3193" s="9">
        <v>533.33199999999999</v>
      </c>
      <c r="J3193" s="9">
        <v>37386</v>
      </c>
      <c r="K3193" s="9">
        <v>62.05</v>
      </c>
      <c r="L3193" s="9">
        <v>94</v>
      </c>
      <c r="M3193" s="9">
        <v>0.55300000000000005</v>
      </c>
      <c r="N3193" s="9">
        <v>5.0599999999999996</v>
      </c>
      <c r="O3193" s="9">
        <v>71553.724799999996</v>
      </c>
      <c r="P3193" s="9">
        <v>66100.208859999999</v>
      </c>
      <c r="Q3193" s="9">
        <v>6728.89</v>
      </c>
      <c r="R3193" s="12">
        <f>J3193*VLOOKUP(C3193,'Projeto Básico'!A:F,6,FALSE)</f>
        <v>91.921678696381406</v>
      </c>
    </row>
    <row r="3194" spans="1:18">
      <c r="A3194" t="str">
        <f t="shared" si="49"/>
        <v>Águas BelasPE</v>
      </c>
      <c r="B3194" s="21" t="s">
        <v>9128</v>
      </c>
      <c r="C3194" s="22" t="s">
        <v>29</v>
      </c>
      <c r="D3194" s="22" t="s">
        <v>133</v>
      </c>
      <c r="E3194" s="9" t="s">
        <v>9144</v>
      </c>
      <c r="F3194" s="9">
        <v>2600500</v>
      </c>
      <c r="G3194" s="9" t="s">
        <v>9145</v>
      </c>
      <c r="H3194" s="9" t="s">
        <v>9146</v>
      </c>
      <c r="I3194" s="9">
        <v>885.98800000000006</v>
      </c>
      <c r="J3194" s="9">
        <v>43923</v>
      </c>
      <c r="K3194" s="9">
        <v>45.41</v>
      </c>
      <c r="L3194" s="9">
        <v>96.1</v>
      </c>
      <c r="M3194" s="9">
        <v>0.52600000000000002</v>
      </c>
      <c r="N3194" s="9">
        <v>8.84</v>
      </c>
      <c r="O3194" s="9">
        <v>84026.495120000007</v>
      </c>
      <c r="P3194" s="9">
        <v>81990.365810000003</v>
      </c>
      <c r="Q3194" s="9">
        <v>8701.77</v>
      </c>
      <c r="R3194" s="12">
        <f>J3194*VLOOKUP(C3194,'Projeto Básico'!A:F,6,FALSE)</f>
        <v>107.99432657628954</v>
      </c>
    </row>
    <row r="3195" spans="1:18">
      <c r="A3195" t="str">
        <f t="shared" si="49"/>
        <v>AlagoinhaPE</v>
      </c>
      <c r="B3195" s="21" t="s">
        <v>9128</v>
      </c>
      <c r="C3195" s="22" t="s">
        <v>29</v>
      </c>
      <c r="D3195" s="22" t="s">
        <v>133</v>
      </c>
      <c r="E3195" s="9" t="s">
        <v>7449</v>
      </c>
      <c r="F3195" s="9">
        <v>2600609</v>
      </c>
      <c r="G3195" s="9" t="s">
        <v>698</v>
      </c>
      <c r="H3195" s="9" t="s">
        <v>9147</v>
      </c>
      <c r="I3195" s="9">
        <v>216.452</v>
      </c>
      <c r="J3195" s="9">
        <v>14798</v>
      </c>
      <c r="K3195" s="9">
        <v>63.16</v>
      </c>
      <c r="L3195" s="9">
        <v>96.3</v>
      </c>
      <c r="M3195" s="9">
        <v>0.59899999999999998</v>
      </c>
      <c r="N3195" s="9">
        <v>17.62</v>
      </c>
      <c r="O3195" s="9">
        <v>37869.57675</v>
      </c>
      <c r="P3195" s="9">
        <v>34348.500549999997</v>
      </c>
      <c r="Q3195" s="9">
        <v>9904.2800000000007</v>
      </c>
      <c r="R3195" s="12">
        <f>J3195*VLOOKUP(C3195,'Projeto Básico'!A:F,6,FALSE)</f>
        <v>36.384127784439421</v>
      </c>
    </row>
    <row r="3196" spans="1:18">
      <c r="A3196" t="str">
        <f t="shared" si="49"/>
        <v>AliançaPE</v>
      </c>
      <c r="B3196" s="21" t="s">
        <v>9128</v>
      </c>
      <c r="C3196" s="22" t="s">
        <v>29</v>
      </c>
      <c r="D3196" s="22" t="s">
        <v>133</v>
      </c>
      <c r="E3196" s="9" t="s">
        <v>9148</v>
      </c>
      <c r="F3196" s="9">
        <v>2600708</v>
      </c>
      <c r="G3196" s="9" t="s">
        <v>9149</v>
      </c>
      <c r="H3196" s="9" t="s">
        <v>9150</v>
      </c>
      <c r="I3196" s="9">
        <v>272.77300000000002</v>
      </c>
      <c r="J3196" s="9">
        <v>38408</v>
      </c>
      <c r="K3196" s="9">
        <v>137.16</v>
      </c>
      <c r="L3196" s="9">
        <v>97</v>
      </c>
      <c r="M3196" s="9">
        <v>0.60399999999999998</v>
      </c>
      <c r="N3196" s="9">
        <v>16.059999999999999</v>
      </c>
      <c r="O3196" s="9">
        <v>74882.942280000003</v>
      </c>
      <c r="P3196" s="9">
        <v>78786.394279999993</v>
      </c>
      <c r="Q3196" s="9">
        <v>8569.6200000000008</v>
      </c>
      <c r="R3196" s="12">
        <f>J3196*VLOOKUP(C3196,'Projeto Básico'!A:F,6,FALSE)</f>
        <v>94.434489792184706</v>
      </c>
    </row>
    <row r="3197" spans="1:18">
      <c r="A3197" t="str">
        <f t="shared" si="49"/>
        <v>AltinhoPE</v>
      </c>
      <c r="B3197" s="21" t="s">
        <v>9128</v>
      </c>
      <c r="C3197" s="22" t="s">
        <v>29</v>
      </c>
      <c r="D3197" s="22" t="s">
        <v>133</v>
      </c>
      <c r="E3197" s="9" t="s">
        <v>9151</v>
      </c>
      <c r="F3197" s="9">
        <v>2600807</v>
      </c>
      <c r="G3197" s="9" t="s">
        <v>9152</v>
      </c>
      <c r="H3197" s="9" t="s">
        <v>9153</v>
      </c>
      <c r="I3197" s="9">
        <v>450.178</v>
      </c>
      <c r="J3197" s="9">
        <v>22996</v>
      </c>
      <c r="K3197" s="9">
        <v>49.18</v>
      </c>
      <c r="L3197" s="9">
        <v>96.9</v>
      </c>
      <c r="M3197" s="9">
        <v>0.59799999999999998</v>
      </c>
      <c r="N3197" s="9">
        <v>7.58</v>
      </c>
      <c r="O3197" s="9">
        <v>41122.678699999997</v>
      </c>
      <c r="P3197" s="9">
        <v>43489.688600000001</v>
      </c>
      <c r="Q3197" s="9">
        <v>8037.01</v>
      </c>
      <c r="R3197" s="12">
        <f>J3197*VLOOKUP(C3197,'Projeto Básico'!A:F,6,FALSE)</f>
        <v>56.540708374845849</v>
      </c>
    </row>
    <row r="3198" spans="1:18">
      <c r="A3198" t="str">
        <f t="shared" si="49"/>
        <v>AmarajiPE</v>
      </c>
      <c r="B3198" s="21" t="s">
        <v>9128</v>
      </c>
      <c r="C3198" s="22" t="s">
        <v>29</v>
      </c>
      <c r="D3198" s="22" t="s">
        <v>133</v>
      </c>
      <c r="E3198" s="9" t="s">
        <v>9154</v>
      </c>
      <c r="F3198" s="9">
        <v>2600906</v>
      </c>
      <c r="G3198" s="9" t="s">
        <v>9155</v>
      </c>
      <c r="H3198" s="9" t="s">
        <v>9156</v>
      </c>
      <c r="I3198" s="9">
        <v>234.95599999999999</v>
      </c>
      <c r="J3198" s="9">
        <v>22910</v>
      </c>
      <c r="K3198" s="9">
        <v>93.37</v>
      </c>
      <c r="L3198" s="9">
        <v>96.6</v>
      </c>
      <c r="M3198" s="9">
        <v>0.57999999999999996</v>
      </c>
      <c r="N3198" s="9">
        <v>11.03</v>
      </c>
      <c r="O3198" s="9">
        <v>49759.738149999997</v>
      </c>
      <c r="P3198" s="9">
        <v>49201.101999999999</v>
      </c>
      <c r="Q3198" s="9">
        <v>13007.53</v>
      </c>
      <c r="R3198" s="12">
        <f>J3198*VLOOKUP(C3198,'Projeto Básico'!A:F,6,FALSE)</f>
        <v>56.329258517469057</v>
      </c>
    </row>
    <row r="3199" spans="1:18">
      <c r="A3199" t="str">
        <f t="shared" si="49"/>
        <v>AngelimPE</v>
      </c>
      <c r="B3199" s="21" t="s">
        <v>9128</v>
      </c>
      <c r="C3199" s="22" t="s">
        <v>29</v>
      </c>
      <c r="D3199" s="22" t="s">
        <v>133</v>
      </c>
      <c r="E3199" s="9" t="s">
        <v>9157</v>
      </c>
      <c r="F3199" s="9">
        <v>2601003</v>
      </c>
      <c r="G3199" s="9" t="s">
        <v>9158</v>
      </c>
      <c r="H3199" s="9" t="s">
        <v>9159</v>
      </c>
      <c r="I3199" s="9">
        <v>118.03700000000001</v>
      </c>
      <c r="J3199" s="9">
        <v>11301</v>
      </c>
      <c r="K3199" s="9">
        <v>86.43</v>
      </c>
      <c r="L3199" s="9">
        <v>96.4</v>
      </c>
      <c r="M3199" s="9">
        <v>0.57199999999999995</v>
      </c>
      <c r="N3199" s="9">
        <v>14.6</v>
      </c>
      <c r="O3199" s="9">
        <v>31575.19313</v>
      </c>
      <c r="P3199" s="9">
        <v>28332.478780000001</v>
      </c>
      <c r="Q3199" s="9">
        <v>11741.91</v>
      </c>
      <c r="R3199" s="12">
        <f>J3199*VLOOKUP(C3199,'Projeto Básico'!A:F,6,FALSE)</f>
        <v>27.785986490873757</v>
      </c>
    </row>
    <row r="3200" spans="1:18">
      <c r="A3200" t="str">
        <f t="shared" si="49"/>
        <v>AraçoiabaPE</v>
      </c>
      <c r="B3200" s="21" t="s">
        <v>9128</v>
      </c>
      <c r="C3200" s="22" t="s">
        <v>29</v>
      </c>
      <c r="D3200" s="22" t="s">
        <v>133</v>
      </c>
      <c r="E3200" s="9" t="s">
        <v>9160</v>
      </c>
      <c r="F3200" s="9">
        <v>2601052</v>
      </c>
      <c r="G3200" s="9" t="s">
        <v>9161</v>
      </c>
      <c r="H3200" s="9" t="s">
        <v>9162</v>
      </c>
      <c r="I3200" s="9">
        <v>96.36</v>
      </c>
      <c r="J3200" s="9">
        <v>20936</v>
      </c>
      <c r="K3200" s="9">
        <v>188.38</v>
      </c>
      <c r="L3200" s="9">
        <v>97</v>
      </c>
      <c r="M3200" s="9">
        <v>0.59199999999999997</v>
      </c>
      <c r="N3200" s="9">
        <v>24.31</v>
      </c>
      <c r="O3200" s="9">
        <v>42647.837079999998</v>
      </c>
      <c r="P3200" s="9">
        <v>39742.104249999997</v>
      </c>
      <c r="Q3200" s="9">
        <v>8086.51</v>
      </c>
      <c r="R3200" s="12">
        <f>J3200*VLOOKUP(C3200,'Projeto Básico'!A:F,6,FALSE)</f>
        <v>51.475746674890097</v>
      </c>
    </row>
    <row r="3201" spans="1:18">
      <c r="A3201" t="str">
        <f t="shared" si="49"/>
        <v>AraripinaPE</v>
      </c>
      <c r="B3201" s="21" t="s">
        <v>9128</v>
      </c>
      <c r="C3201" s="22" t="s">
        <v>29</v>
      </c>
      <c r="D3201" s="22" t="s">
        <v>133</v>
      </c>
      <c r="E3201" s="9" t="s">
        <v>9163</v>
      </c>
      <c r="F3201" s="9">
        <v>2601102</v>
      </c>
      <c r="G3201" s="9" t="s">
        <v>9164</v>
      </c>
      <c r="H3201" s="9" t="s">
        <v>9165</v>
      </c>
      <c r="I3201" s="9">
        <v>2037.394</v>
      </c>
      <c r="J3201" s="9">
        <v>85301</v>
      </c>
      <c r="K3201" s="9">
        <v>40.840000000000003</v>
      </c>
      <c r="L3201" s="9">
        <v>95.2</v>
      </c>
      <c r="M3201" s="9">
        <v>0.60199999999999998</v>
      </c>
      <c r="N3201" s="9">
        <v>9.6300000000000008</v>
      </c>
      <c r="O3201" s="9">
        <v>161988.93465000001</v>
      </c>
      <c r="P3201" s="9">
        <v>154891.63784000001</v>
      </c>
      <c r="Q3201" s="9">
        <v>12408.05</v>
      </c>
      <c r="R3201" s="12">
        <f>J3201*VLOOKUP(C3201,'Projeto Básico'!A:F,6,FALSE)</f>
        <v>209.7312126057891</v>
      </c>
    </row>
    <row r="3202" spans="1:18">
      <c r="A3202" t="str">
        <f t="shared" si="49"/>
        <v>ArcoverdePE</v>
      </c>
      <c r="B3202" s="21" t="s">
        <v>9128</v>
      </c>
      <c r="C3202" s="22" t="s">
        <v>29</v>
      </c>
      <c r="D3202" s="22" t="s">
        <v>133</v>
      </c>
      <c r="E3202" s="9" t="s">
        <v>9166</v>
      </c>
      <c r="F3202" s="9">
        <v>2601201</v>
      </c>
      <c r="G3202" s="9" t="s">
        <v>9167</v>
      </c>
      <c r="H3202" s="9" t="s">
        <v>9168</v>
      </c>
      <c r="I3202" s="9">
        <v>323.36900000000003</v>
      </c>
      <c r="J3202" s="9">
        <v>75295</v>
      </c>
      <c r="K3202" s="9">
        <v>196.05</v>
      </c>
      <c r="L3202" s="9">
        <v>97.3</v>
      </c>
      <c r="M3202" s="9">
        <v>0.66700000000000004</v>
      </c>
      <c r="N3202" s="9">
        <v>11.8</v>
      </c>
      <c r="O3202" s="9">
        <v>147298.35801</v>
      </c>
      <c r="P3202" s="9">
        <v>140070.54537000001</v>
      </c>
      <c r="Q3202" s="9">
        <v>16957.189999999999</v>
      </c>
      <c r="R3202" s="12">
        <f>J3202*VLOOKUP(C3202,'Projeto Básico'!A:F,6,FALSE)</f>
        <v>185.12926757192633</v>
      </c>
    </row>
    <row r="3203" spans="1:18">
      <c r="A3203" t="str">
        <f t="shared" si="49"/>
        <v>Barra de GuabirabaPE</v>
      </c>
      <c r="B3203" s="21" t="s">
        <v>9128</v>
      </c>
      <c r="C3203" s="22" t="s">
        <v>29</v>
      </c>
      <c r="D3203" s="22" t="s">
        <v>133</v>
      </c>
      <c r="E3203" s="9" t="s">
        <v>9169</v>
      </c>
      <c r="F3203" s="9">
        <v>2601300</v>
      </c>
      <c r="G3203" s="9" t="s">
        <v>9170</v>
      </c>
      <c r="H3203" s="9" t="s">
        <v>9171</v>
      </c>
      <c r="I3203" s="9">
        <v>120.583</v>
      </c>
      <c r="J3203" s="9">
        <v>14632</v>
      </c>
      <c r="K3203" s="9">
        <v>111.43</v>
      </c>
      <c r="L3203" s="9">
        <v>93.7</v>
      </c>
      <c r="M3203" s="9">
        <v>0.57699999999999996</v>
      </c>
      <c r="N3203" s="9" t="s">
        <v>151</v>
      </c>
      <c r="O3203" s="9">
        <v>34559.278339999997</v>
      </c>
      <c r="P3203" s="9">
        <v>33809.471440000001</v>
      </c>
      <c r="Q3203" s="9">
        <v>10591.57</v>
      </c>
      <c r="R3203" s="12">
        <f>J3203*VLOOKUP(C3203,'Projeto Básico'!A:F,6,FALSE)</f>
        <v>35.975980385316774</v>
      </c>
    </row>
    <row r="3204" spans="1:18">
      <c r="A3204" t="str">
        <f t="shared" si="49"/>
        <v>BarreirosPE</v>
      </c>
      <c r="B3204" s="21" t="s">
        <v>9128</v>
      </c>
      <c r="C3204" s="22" t="s">
        <v>29</v>
      </c>
      <c r="D3204" s="22" t="s">
        <v>133</v>
      </c>
      <c r="E3204" s="9" t="s">
        <v>9172</v>
      </c>
      <c r="F3204" s="9">
        <v>2601409</v>
      </c>
      <c r="G3204" s="9" t="s">
        <v>790</v>
      </c>
      <c r="H3204" s="9" t="s">
        <v>9173</v>
      </c>
      <c r="I3204" s="9">
        <v>233.43299999999999</v>
      </c>
      <c r="J3204" s="9">
        <v>42866</v>
      </c>
      <c r="K3204" s="9">
        <v>174.54</v>
      </c>
      <c r="L3204" s="9">
        <v>94.6</v>
      </c>
      <c r="M3204" s="9">
        <v>0.58599999999999997</v>
      </c>
      <c r="N3204" s="9">
        <v>17.32</v>
      </c>
      <c r="O3204" s="9">
        <v>88084.649460000001</v>
      </c>
      <c r="P3204" s="9">
        <v>98862.16936</v>
      </c>
      <c r="Q3204" s="9">
        <v>10675.18</v>
      </c>
      <c r="R3204" s="12">
        <f>J3204*VLOOKUP(C3204,'Projeto Básico'!A:F,6,FALSE)</f>
        <v>105.39546030597243</v>
      </c>
    </row>
    <row r="3205" spans="1:18">
      <c r="A3205" t="str">
        <f t="shared" si="49"/>
        <v>Belém de MariaPE</v>
      </c>
      <c r="B3205" s="21" t="s">
        <v>9128</v>
      </c>
      <c r="C3205" s="22" t="s">
        <v>29</v>
      </c>
      <c r="D3205" s="22" t="s">
        <v>133</v>
      </c>
      <c r="E3205" s="9" t="s">
        <v>9174</v>
      </c>
      <c r="F3205" s="9">
        <v>2601508</v>
      </c>
      <c r="G3205" s="9" t="s">
        <v>156</v>
      </c>
      <c r="H3205" s="9" t="s">
        <v>9175</v>
      </c>
      <c r="I3205" s="9">
        <v>75.141999999999996</v>
      </c>
      <c r="J3205" s="9">
        <v>12169</v>
      </c>
      <c r="K3205" s="9">
        <v>153.96</v>
      </c>
      <c r="L3205" s="9">
        <v>98.5</v>
      </c>
      <c r="M3205" s="9">
        <v>0.57799999999999996</v>
      </c>
      <c r="N3205" s="9">
        <v>13.33</v>
      </c>
      <c r="O3205" s="9">
        <v>29443.895990000001</v>
      </c>
      <c r="P3205" s="9">
        <v>27685.469379999999</v>
      </c>
      <c r="Q3205" s="9">
        <v>7419.92</v>
      </c>
      <c r="R3205" s="12">
        <f>J3205*VLOOKUP(C3205,'Projeto Básico'!A:F,6,FALSE)</f>
        <v>29.920154818816279</v>
      </c>
    </row>
    <row r="3206" spans="1:18">
      <c r="A3206" t="str">
        <f t="shared" ref="A3206:A3269" si="50">CONCATENATE(E3206,C3206)</f>
        <v>Belém do São FranciscoPE</v>
      </c>
      <c r="B3206" s="21" t="s">
        <v>9128</v>
      </c>
      <c r="C3206" s="22" t="s">
        <v>29</v>
      </c>
      <c r="D3206" s="22" t="s">
        <v>133</v>
      </c>
      <c r="E3206" s="9" t="s">
        <v>9176</v>
      </c>
      <c r="F3206" s="9">
        <v>2601607</v>
      </c>
      <c r="G3206" s="9" t="s">
        <v>156</v>
      </c>
      <c r="H3206" s="9" t="s">
        <v>9177</v>
      </c>
      <c r="I3206" s="9">
        <v>1830.797</v>
      </c>
      <c r="J3206" s="9">
        <v>20730</v>
      </c>
      <c r="K3206" s="9">
        <v>11.06</v>
      </c>
      <c r="L3206" s="9">
        <v>97.3</v>
      </c>
      <c r="M3206" s="9">
        <v>0.64200000000000002</v>
      </c>
      <c r="N3206" s="9">
        <v>13.47</v>
      </c>
      <c r="O3206" s="9">
        <v>51511.476730000002</v>
      </c>
      <c r="P3206" s="9">
        <v>53037.469689999998</v>
      </c>
      <c r="Q3206" s="9">
        <v>17463.18</v>
      </c>
      <c r="R3206" s="12">
        <f>J3206*VLOOKUP(C3206,'Projeto Básico'!A:F,6,FALSE)</f>
        <v>50.969250504894525</v>
      </c>
    </row>
    <row r="3207" spans="1:18">
      <c r="A3207" t="str">
        <f t="shared" si="50"/>
        <v>Belo JardimPE</v>
      </c>
      <c r="B3207" s="21" t="s">
        <v>9128</v>
      </c>
      <c r="C3207" s="22" t="s">
        <v>29</v>
      </c>
      <c r="D3207" s="22" t="s">
        <v>133</v>
      </c>
      <c r="E3207" s="9" t="s">
        <v>9178</v>
      </c>
      <c r="F3207" s="9">
        <v>2601706</v>
      </c>
      <c r="G3207" s="9" t="s">
        <v>9179</v>
      </c>
      <c r="H3207" s="9" t="s">
        <v>9180</v>
      </c>
      <c r="I3207" s="9">
        <v>647.69600000000003</v>
      </c>
      <c r="J3207" s="9">
        <v>76930</v>
      </c>
      <c r="K3207" s="9">
        <v>111.83</v>
      </c>
      <c r="L3207" s="9">
        <v>97.1</v>
      </c>
      <c r="M3207" s="9">
        <v>0.629</v>
      </c>
      <c r="N3207" s="9">
        <v>11.38</v>
      </c>
      <c r="O3207" s="9">
        <v>178709.72433999999</v>
      </c>
      <c r="P3207" s="9">
        <v>157963.60349000001</v>
      </c>
      <c r="Q3207" s="9">
        <v>25588.73</v>
      </c>
      <c r="R3207" s="12">
        <f>J3207*VLOOKUP(C3207,'Projeto Básico'!A:F,6,FALSE)</f>
        <v>189.14927358135725</v>
      </c>
    </row>
    <row r="3208" spans="1:18">
      <c r="A3208" t="str">
        <f t="shared" si="50"/>
        <v>BetâniaPE</v>
      </c>
      <c r="B3208" s="21" t="s">
        <v>9128</v>
      </c>
      <c r="C3208" s="22" t="s">
        <v>29</v>
      </c>
      <c r="D3208" s="22" t="s">
        <v>133</v>
      </c>
      <c r="E3208" s="9" t="s">
        <v>9181</v>
      </c>
      <c r="F3208" s="9">
        <v>2601805</v>
      </c>
      <c r="G3208" s="9" t="s">
        <v>9182</v>
      </c>
      <c r="H3208" s="9" t="s">
        <v>9183</v>
      </c>
      <c r="I3208" s="9">
        <v>1244.0740000000001</v>
      </c>
      <c r="J3208" s="9">
        <v>12811</v>
      </c>
      <c r="K3208" s="9">
        <v>9.65</v>
      </c>
      <c r="L3208" s="9">
        <v>93.8</v>
      </c>
      <c r="M3208" s="9">
        <v>0.55900000000000005</v>
      </c>
      <c r="N3208" s="9">
        <v>5.62</v>
      </c>
      <c r="O3208" s="9">
        <v>33228.173820000004</v>
      </c>
      <c r="P3208" s="9">
        <v>30390.38364</v>
      </c>
      <c r="Q3208" s="9">
        <v>7714.18</v>
      </c>
      <c r="R3208" s="12">
        <f>J3208*VLOOKUP(C3208,'Projeto Básico'!A:F,6,FALSE)</f>
        <v>31.49865259132676</v>
      </c>
    </row>
    <row r="3209" spans="1:18">
      <c r="A3209" t="str">
        <f t="shared" si="50"/>
        <v>BezerrosPE</v>
      </c>
      <c r="B3209" s="21" t="s">
        <v>9128</v>
      </c>
      <c r="C3209" s="22" t="s">
        <v>29</v>
      </c>
      <c r="D3209" s="22" t="s">
        <v>133</v>
      </c>
      <c r="E3209" s="9" t="s">
        <v>9184</v>
      </c>
      <c r="F3209" s="9">
        <v>2601904</v>
      </c>
      <c r="G3209" s="9" t="s">
        <v>9185</v>
      </c>
      <c r="H3209" s="9" t="s">
        <v>9186</v>
      </c>
      <c r="I3209" s="9">
        <v>492.63200000000001</v>
      </c>
      <c r="J3209" s="9">
        <v>60960</v>
      </c>
      <c r="K3209" s="9">
        <v>119.53</v>
      </c>
      <c r="L3209" s="9">
        <v>95.9</v>
      </c>
      <c r="M3209" s="9">
        <v>0.60599999999999998</v>
      </c>
      <c r="N3209" s="9">
        <v>7.49</v>
      </c>
      <c r="O3209" s="9">
        <v>111289.24211000001</v>
      </c>
      <c r="P3209" s="9">
        <v>124512.98396</v>
      </c>
      <c r="Q3209" s="9">
        <v>12291.54</v>
      </c>
      <c r="R3209" s="12">
        <f>J3209*VLOOKUP(C3209,'Projeto Básico'!A:F,6,FALSE)</f>
        <v>149.88352681034107</v>
      </c>
    </row>
    <row r="3210" spans="1:18">
      <c r="A3210" t="str">
        <f t="shared" si="50"/>
        <v>BodocóPE</v>
      </c>
      <c r="B3210" s="21" t="s">
        <v>9128</v>
      </c>
      <c r="C3210" s="22" t="s">
        <v>29</v>
      </c>
      <c r="D3210" s="22" t="s">
        <v>133</v>
      </c>
      <c r="E3210" s="9" t="s">
        <v>9187</v>
      </c>
      <c r="F3210" s="9">
        <v>2602001</v>
      </c>
      <c r="G3210" s="9" t="s">
        <v>9188</v>
      </c>
      <c r="H3210" s="9" t="s">
        <v>9189</v>
      </c>
      <c r="I3210" s="9">
        <v>1621.7860000000001</v>
      </c>
      <c r="J3210" s="9">
        <v>38605</v>
      </c>
      <c r="K3210" s="9">
        <v>21.75</v>
      </c>
      <c r="L3210" s="9">
        <v>95.7</v>
      </c>
      <c r="M3210" s="9">
        <v>0.56499999999999995</v>
      </c>
      <c r="N3210" s="9">
        <v>20.68</v>
      </c>
      <c r="O3210" s="9">
        <v>77842.576360000006</v>
      </c>
      <c r="P3210" s="9">
        <v>74404.092739999993</v>
      </c>
      <c r="Q3210" s="9">
        <v>7642.58</v>
      </c>
      <c r="R3210" s="12">
        <f>J3210*VLOOKUP(C3210,'Projeto Básico'!A:F,6,FALSE)</f>
        <v>94.918857488733863</v>
      </c>
    </row>
    <row r="3211" spans="1:18">
      <c r="A3211" t="str">
        <f t="shared" si="50"/>
        <v>Bom ConselhoPE</v>
      </c>
      <c r="B3211" s="21" t="s">
        <v>9128</v>
      </c>
      <c r="C3211" s="22" t="s">
        <v>29</v>
      </c>
      <c r="D3211" s="22" t="s">
        <v>133</v>
      </c>
      <c r="E3211" s="9" t="s">
        <v>9190</v>
      </c>
      <c r="F3211" s="9">
        <v>2602100</v>
      </c>
      <c r="G3211" s="9" t="s">
        <v>9191</v>
      </c>
      <c r="H3211" s="9" t="s">
        <v>9192</v>
      </c>
      <c r="I3211" s="9">
        <v>792.18499999999995</v>
      </c>
      <c r="J3211" s="9">
        <v>48975</v>
      </c>
      <c r="K3211" s="9">
        <v>57.44</v>
      </c>
      <c r="L3211" s="9">
        <v>96.2</v>
      </c>
      <c r="M3211" s="9">
        <v>0.56299999999999994</v>
      </c>
      <c r="N3211" s="9">
        <v>13.99</v>
      </c>
      <c r="O3211" s="9">
        <v>97387.107650000005</v>
      </c>
      <c r="P3211" s="9">
        <v>105775.569</v>
      </c>
      <c r="Q3211" s="9">
        <v>12413.59</v>
      </c>
      <c r="R3211" s="12">
        <f>J3211*VLOOKUP(C3211,'Projeto Básico'!A:F,6,FALSE)</f>
        <v>120.41577633754025</v>
      </c>
    </row>
    <row r="3212" spans="1:18">
      <c r="A3212" t="str">
        <f t="shared" si="50"/>
        <v>Bom JardimPE</v>
      </c>
      <c r="B3212" s="21" t="s">
        <v>9128</v>
      </c>
      <c r="C3212" s="22" t="s">
        <v>29</v>
      </c>
      <c r="D3212" s="22" t="s">
        <v>133</v>
      </c>
      <c r="E3212" s="9" t="s">
        <v>3492</v>
      </c>
      <c r="F3212" s="9">
        <v>2602209</v>
      </c>
      <c r="G3212" s="9" t="s">
        <v>2783</v>
      </c>
      <c r="H3212" s="9" t="s">
        <v>9193</v>
      </c>
      <c r="I3212" s="9">
        <v>224.12</v>
      </c>
      <c r="J3212" s="9">
        <v>40038</v>
      </c>
      <c r="K3212" s="9">
        <v>169.49</v>
      </c>
      <c r="L3212" s="9">
        <v>97</v>
      </c>
      <c r="M3212" s="9">
        <v>0.60199999999999998</v>
      </c>
      <c r="N3212" s="9">
        <v>14.68</v>
      </c>
      <c r="O3212" s="9">
        <v>72928.450379999995</v>
      </c>
      <c r="P3212" s="9">
        <v>75331.651599999997</v>
      </c>
      <c r="Q3212" s="9">
        <v>8851.9</v>
      </c>
      <c r="R3212" s="12">
        <f>J3212*VLOOKUP(C3212,'Projeto Básico'!A:F,6,FALSE)</f>
        <v>98.442202205256493</v>
      </c>
    </row>
    <row r="3213" spans="1:18">
      <c r="A3213" t="str">
        <f t="shared" si="50"/>
        <v>BonitoPE</v>
      </c>
      <c r="B3213" s="21" t="s">
        <v>9128</v>
      </c>
      <c r="C3213" s="22" t="s">
        <v>29</v>
      </c>
      <c r="D3213" s="22" t="s">
        <v>133</v>
      </c>
      <c r="E3213" s="9" t="s">
        <v>825</v>
      </c>
      <c r="F3213" s="9">
        <v>2602308</v>
      </c>
      <c r="G3213" s="9" t="s">
        <v>826</v>
      </c>
      <c r="H3213" s="9" t="s">
        <v>9194</v>
      </c>
      <c r="I3213" s="9">
        <v>390.10700000000003</v>
      </c>
      <c r="J3213" s="9">
        <v>38101</v>
      </c>
      <c r="K3213" s="9">
        <v>94.96</v>
      </c>
      <c r="L3213" s="9">
        <v>96.7</v>
      </c>
      <c r="M3213" s="9">
        <v>0.56100000000000005</v>
      </c>
      <c r="N3213" s="9">
        <v>13.36</v>
      </c>
      <c r="O3213" s="9">
        <v>80127.006200000003</v>
      </c>
      <c r="P3213" s="9">
        <v>83316.491150000002</v>
      </c>
      <c r="Q3213" s="9">
        <v>11894.03</v>
      </c>
      <c r="R3213" s="12">
        <f>J3213*VLOOKUP(C3213,'Projeto Básico'!A:F,6,FALSE)</f>
        <v>93.679662975734985</v>
      </c>
    </row>
    <row r="3214" spans="1:18">
      <c r="A3214" t="str">
        <f t="shared" si="50"/>
        <v>BrejãoPE</v>
      </c>
      <c r="B3214" s="21" t="s">
        <v>9128</v>
      </c>
      <c r="C3214" s="22" t="s">
        <v>29</v>
      </c>
      <c r="D3214" s="22" t="s">
        <v>133</v>
      </c>
      <c r="E3214" s="9" t="s">
        <v>9195</v>
      </c>
      <c r="F3214" s="9">
        <v>2602407</v>
      </c>
      <c r="G3214" s="9" t="s">
        <v>9196</v>
      </c>
      <c r="H3214" s="9" t="s">
        <v>9197</v>
      </c>
      <c r="I3214" s="9">
        <v>159.786</v>
      </c>
      <c r="J3214" s="9">
        <v>8981</v>
      </c>
      <c r="K3214" s="9">
        <v>55.35</v>
      </c>
      <c r="L3214" s="9">
        <v>96.3</v>
      </c>
      <c r="M3214" s="9">
        <v>0.54700000000000004</v>
      </c>
      <c r="N3214" s="9">
        <v>11.49</v>
      </c>
      <c r="O3214" s="9">
        <v>28469.453679999999</v>
      </c>
      <c r="P3214" s="9">
        <v>28431.68478</v>
      </c>
      <c r="Q3214" s="9">
        <v>22800.04</v>
      </c>
      <c r="R3214" s="12">
        <f>J3214*VLOOKUP(C3214,'Projeto Básico'!A:F,6,FALSE)</f>
        <v>22.081757780243979</v>
      </c>
    </row>
    <row r="3215" spans="1:18">
      <c r="A3215" t="str">
        <f t="shared" si="50"/>
        <v>BrejinhoPE</v>
      </c>
      <c r="B3215" s="21" t="s">
        <v>9128</v>
      </c>
      <c r="C3215" s="22" t="s">
        <v>29</v>
      </c>
      <c r="D3215" s="22" t="s">
        <v>133</v>
      </c>
      <c r="E3215" s="9" t="s">
        <v>9198</v>
      </c>
      <c r="F3215" s="9">
        <v>2602506</v>
      </c>
      <c r="G3215" s="9" t="s">
        <v>1522</v>
      </c>
      <c r="H3215" s="9" t="s">
        <v>9199</v>
      </c>
      <c r="I3215" s="9">
        <v>106.27500000000001</v>
      </c>
      <c r="J3215" s="9">
        <v>7489</v>
      </c>
      <c r="K3215" s="9">
        <v>68.75</v>
      </c>
      <c r="L3215" s="9">
        <v>98.2</v>
      </c>
      <c r="M3215" s="9">
        <v>0.57399999999999995</v>
      </c>
      <c r="N3215" s="9">
        <v>9.8000000000000007</v>
      </c>
      <c r="O3215" s="9">
        <v>25360.889770000002</v>
      </c>
      <c r="P3215" s="9">
        <v>21767.437529999999</v>
      </c>
      <c r="Q3215" s="9">
        <v>9243.93</v>
      </c>
      <c r="R3215" s="12">
        <f>J3215*VLOOKUP(C3215,'Projeto Básico'!A:F,6,FALSE)</f>
        <v>18.413348626683796</v>
      </c>
    </row>
    <row r="3216" spans="1:18">
      <c r="A3216" t="str">
        <f t="shared" si="50"/>
        <v>Brejo da Madre de DeusPE</v>
      </c>
      <c r="B3216" s="21" t="s">
        <v>9128</v>
      </c>
      <c r="C3216" s="22" t="s">
        <v>29</v>
      </c>
      <c r="D3216" s="22" t="s">
        <v>133</v>
      </c>
      <c r="E3216" s="9" t="s">
        <v>9200</v>
      </c>
      <c r="F3216" s="9">
        <v>2602605</v>
      </c>
      <c r="G3216" s="9" t="s">
        <v>3501</v>
      </c>
      <c r="H3216" s="9" t="s">
        <v>9201</v>
      </c>
      <c r="I3216" s="9">
        <v>762.346</v>
      </c>
      <c r="J3216" s="9">
        <v>51696</v>
      </c>
      <c r="K3216" s="9">
        <v>59.26</v>
      </c>
      <c r="L3216" s="9">
        <v>95.6</v>
      </c>
      <c r="M3216" s="9">
        <v>0.56200000000000006</v>
      </c>
      <c r="N3216" s="9">
        <v>14.97</v>
      </c>
      <c r="O3216" s="9">
        <v>93034.244999999995</v>
      </c>
      <c r="P3216" s="9">
        <v>99285.927129999996</v>
      </c>
      <c r="Q3216" s="9">
        <v>8268.7900000000009</v>
      </c>
      <c r="R3216" s="12">
        <f>J3216*VLOOKUP(C3216,'Projeto Básico'!A:F,6,FALSE)</f>
        <v>127.10595147617111</v>
      </c>
    </row>
    <row r="3217" spans="1:18">
      <c r="A3217" t="str">
        <f t="shared" si="50"/>
        <v>Buenos AiresPE</v>
      </c>
      <c r="B3217" s="21" t="s">
        <v>9128</v>
      </c>
      <c r="C3217" s="22" t="s">
        <v>29</v>
      </c>
      <c r="D3217" s="22" t="s">
        <v>133</v>
      </c>
      <c r="E3217" s="9" t="s">
        <v>9202</v>
      </c>
      <c r="F3217" s="9">
        <v>2602704</v>
      </c>
      <c r="G3217" s="9" t="s">
        <v>9203</v>
      </c>
      <c r="H3217" s="9" t="s">
        <v>9204</v>
      </c>
      <c r="I3217" s="9">
        <v>93.186999999999998</v>
      </c>
      <c r="J3217" s="9">
        <v>13224</v>
      </c>
      <c r="K3217" s="9">
        <v>134.54</v>
      </c>
      <c r="L3217" s="9">
        <v>97.4</v>
      </c>
      <c r="M3217" s="9">
        <v>0.59299999999999997</v>
      </c>
      <c r="N3217" s="9" t="s">
        <v>151</v>
      </c>
      <c r="O3217" s="9">
        <v>31630.670139999998</v>
      </c>
      <c r="P3217" s="9">
        <v>28339.494620000001</v>
      </c>
      <c r="Q3217" s="9">
        <v>9065.2800000000007</v>
      </c>
      <c r="R3217" s="12">
        <f>J3217*VLOOKUP(C3217,'Projeto Básico'!A:F,6,FALSE)</f>
        <v>32.514103650589732</v>
      </c>
    </row>
    <row r="3218" spans="1:18">
      <c r="A3218" t="str">
        <f t="shared" si="50"/>
        <v>BuíquePE</v>
      </c>
      <c r="B3218" s="21" t="s">
        <v>9128</v>
      </c>
      <c r="C3218" s="22" t="s">
        <v>29</v>
      </c>
      <c r="D3218" s="22" t="s">
        <v>133</v>
      </c>
      <c r="E3218" s="9" t="s">
        <v>9205</v>
      </c>
      <c r="F3218" s="9">
        <v>2602803</v>
      </c>
      <c r="G3218" s="9" t="s">
        <v>9206</v>
      </c>
      <c r="H3218" s="9" t="s">
        <v>9207</v>
      </c>
      <c r="I3218" s="9">
        <v>1320.8710000000001</v>
      </c>
      <c r="J3218" s="9">
        <v>59448</v>
      </c>
      <c r="K3218" s="9">
        <v>39.18</v>
      </c>
      <c r="L3218" s="9">
        <v>94.7</v>
      </c>
      <c r="M3218" s="9">
        <v>0.52700000000000002</v>
      </c>
      <c r="N3218" s="9">
        <v>19.489999999999998</v>
      </c>
      <c r="O3218" s="9">
        <v>104123.27125000001</v>
      </c>
      <c r="P3218" s="9">
        <v>100810.38232999999</v>
      </c>
      <c r="Q3218" s="9">
        <v>7978.88</v>
      </c>
      <c r="R3218" s="12">
        <f>J3218*VLOOKUP(C3218,'Projeto Básico'!A:F,6,FALSE)</f>
        <v>146.16594327134442</v>
      </c>
    </row>
    <row r="3219" spans="1:18">
      <c r="A3219" t="str">
        <f t="shared" si="50"/>
        <v>Cabo de Santo AgostinhoPE</v>
      </c>
      <c r="B3219" s="21" t="s">
        <v>9128</v>
      </c>
      <c r="C3219" s="22" t="s">
        <v>29</v>
      </c>
      <c r="D3219" s="22" t="s">
        <v>133</v>
      </c>
      <c r="E3219" s="9" t="s">
        <v>9208</v>
      </c>
      <c r="F3219" s="9">
        <v>2602902</v>
      </c>
      <c r="G3219" s="9" t="s">
        <v>9209</v>
      </c>
      <c r="H3219" s="9" t="s">
        <v>9210</v>
      </c>
      <c r="I3219" s="9">
        <v>445.34300000000002</v>
      </c>
      <c r="J3219" s="9">
        <v>210796</v>
      </c>
      <c r="K3219" s="9">
        <v>412.33</v>
      </c>
      <c r="L3219" s="9">
        <v>96.5</v>
      </c>
      <c r="M3219" s="9">
        <v>0.68600000000000005</v>
      </c>
      <c r="N3219" s="9">
        <v>9.7100000000000009</v>
      </c>
      <c r="O3219" s="9">
        <v>824731.45857000002</v>
      </c>
      <c r="P3219" s="9">
        <v>597762.02821999998</v>
      </c>
      <c r="Q3219" s="9">
        <v>48296.36</v>
      </c>
      <c r="R3219" s="12">
        <f>J3219*VLOOKUP(C3219,'Projeto Básico'!A:F,6,FALSE)</f>
        <v>518.28818762323908</v>
      </c>
    </row>
    <row r="3220" spans="1:18">
      <c r="A3220" t="str">
        <f t="shared" si="50"/>
        <v>CabrobóPE</v>
      </c>
      <c r="B3220" s="21" t="s">
        <v>9128</v>
      </c>
      <c r="C3220" s="22" t="s">
        <v>29</v>
      </c>
      <c r="D3220" s="22" t="s">
        <v>133</v>
      </c>
      <c r="E3220" s="9" t="s">
        <v>9211</v>
      </c>
      <c r="F3220" s="9">
        <v>2603009</v>
      </c>
      <c r="G3220" s="9" t="s">
        <v>9212</v>
      </c>
      <c r="H3220" s="9" t="s">
        <v>9213</v>
      </c>
      <c r="I3220" s="9">
        <v>1658.616</v>
      </c>
      <c r="J3220" s="9">
        <v>34778</v>
      </c>
      <c r="K3220" s="9">
        <v>18.62</v>
      </c>
      <c r="L3220" s="9">
        <v>97.6</v>
      </c>
      <c r="M3220" s="9">
        <v>0.623</v>
      </c>
      <c r="N3220" s="9">
        <v>21.65</v>
      </c>
      <c r="O3220" s="9">
        <v>74974.98517</v>
      </c>
      <c r="P3220" s="9">
        <v>75912.012629999997</v>
      </c>
      <c r="Q3220" s="9">
        <v>11773.06</v>
      </c>
      <c r="R3220" s="12">
        <f>J3220*VLOOKUP(C3220,'Projeto Básico'!A:F,6,FALSE)</f>
        <v>85.509338835466565</v>
      </c>
    </row>
    <row r="3221" spans="1:18">
      <c r="A3221" t="str">
        <f t="shared" si="50"/>
        <v>CachoeirinhaPE</v>
      </c>
      <c r="B3221" s="21" t="s">
        <v>9128</v>
      </c>
      <c r="C3221" s="22" t="s">
        <v>29</v>
      </c>
      <c r="D3221" s="22" t="s">
        <v>133</v>
      </c>
      <c r="E3221" s="9" t="s">
        <v>9214</v>
      </c>
      <c r="F3221" s="9">
        <v>2603108</v>
      </c>
      <c r="G3221" s="9" t="s">
        <v>9215</v>
      </c>
      <c r="H3221" s="9" t="s">
        <v>9216</v>
      </c>
      <c r="I3221" s="9">
        <v>179.262</v>
      </c>
      <c r="J3221" s="9">
        <v>20618</v>
      </c>
      <c r="K3221" s="9">
        <v>104.98</v>
      </c>
      <c r="L3221" s="9">
        <v>95.3</v>
      </c>
      <c r="M3221" s="9">
        <v>0.57899999999999996</v>
      </c>
      <c r="N3221" s="9">
        <v>14.65</v>
      </c>
      <c r="O3221" s="9">
        <v>45026.007299999997</v>
      </c>
      <c r="P3221" s="9">
        <v>37627.884729999998</v>
      </c>
      <c r="Q3221" s="9">
        <v>11119.01</v>
      </c>
      <c r="R3221" s="12">
        <f>J3221*VLOOKUP(C3221,'Projeto Básico'!A:F,6,FALSE)</f>
        <v>50.693873946450324</v>
      </c>
    </row>
    <row r="3222" spans="1:18">
      <c r="A3222" t="str">
        <f t="shared" si="50"/>
        <v>CaetésPE</v>
      </c>
      <c r="B3222" s="21" t="s">
        <v>9128</v>
      </c>
      <c r="C3222" s="22" t="s">
        <v>29</v>
      </c>
      <c r="D3222" s="22" t="s">
        <v>133</v>
      </c>
      <c r="E3222" s="9" t="s">
        <v>9217</v>
      </c>
      <c r="F3222" s="9">
        <v>2603207</v>
      </c>
      <c r="G3222" s="9" t="s">
        <v>4947</v>
      </c>
      <c r="H3222" s="9" t="s">
        <v>9218</v>
      </c>
      <c r="I3222" s="9">
        <v>294.94600000000003</v>
      </c>
      <c r="J3222" s="9">
        <v>29065</v>
      </c>
      <c r="K3222" s="9">
        <v>80.66</v>
      </c>
      <c r="L3222" s="9">
        <v>92.6</v>
      </c>
      <c r="M3222" s="9">
        <v>0.52200000000000002</v>
      </c>
      <c r="N3222" s="9">
        <v>15.87</v>
      </c>
      <c r="O3222" s="9">
        <v>60636.993399999999</v>
      </c>
      <c r="P3222" s="9">
        <v>57617.632689999999</v>
      </c>
      <c r="Q3222" s="9">
        <v>12409.27</v>
      </c>
      <c r="R3222" s="12">
        <f>J3222*VLOOKUP(C3222,'Projeto Básico'!A:F,6,FALSE)</f>
        <v>71.462675635540734</v>
      </c>
    </row>
    <row r="3223" spans="1:18">
      <c r="A3223" t="str">
        <f t="shared" si="50"/>
        <v>CalçadoPE</v>
      </c>
      <c r="B3223" s="21" t="s">
        <v>9128</v>
      </c>
      <c r="C3223" s="22" t="s">
        <v>29</v>
      </c>
      <c r="D3223" s="22" t="s">
        <v>133</v>
      </c>
      <c r="E3223" s="9" t="s">
        <v>9219</v>
      </c>
      <c r="F3223" s="9">
        <v>2603306</v>
      </c>
      <c r="G3223" s="9" t="s">
        <v>2652</v>
      </c>
      <c r="H3223" s="9" t="s">
        <v>9220</v>
      </c>
      <c r="I3223" s="9">
        <v>121.94499999999999</v>
      </c>
      <c r="J3223" s="9">
        <v>10983</v>
      </c>
      <c r="K3223" s="9">
        <v>91.23</v>
      </c>
      <c r="L3223" s="9">
        <v>97.1</v>
      </c>
      <c r="M3223" s="9">
        <v>0.56599999999999995</v>
      </c>
      <c r="N3223" s="9" t="s">
        <v>151</v>
      </c>
      <c r="O3223" s="9">
        <v>29908.524460000001</v>
      </c>
      <c r="P3223" s="9">
        <v>30462.510969999999</v>
      </c>
      <c r="Q3223" s="9">
        <v>11099.88</v>
      </c>
      <c r="R3223" s="12">
        <f>J3223*VLOOKUP(C3223,'Projeto Básico'!A:F,6,FALSE)</f>
        <v>27.004113762433988</v>
      </c>
    </row>
    <row r="3224" spans="1:18">
      <c r="A3224" t="str">
        <f t="shared" si="50"/>
        <v>CalumbiPE</v>
      </c>
      <c r="B3224" s="21" t="s">
        <v>9128</v>
      </c>
      <c r="C3224" s="22" t="s">
        <v>29</v>
      </c>
      <c r="D3224" s="22" t="s">
        <v>133</v>
      </c>
      <c r="E3224" s="9" t="s">
        <v>9221</v>
      </c>
      <c r="F3224" s="9">
        <v>2603405</v>
      </c>
      <c r="G3224" s="9" t="s">
        <v>9222</v>
      </c>
      <c r="H3224" s="9" t="s">
        <v>9223</v>
      </c>
      <c r="I3224" s="9">
        <v>179.31399999999999</v>
      </c>
      <c r="J3224" s="9">
        <v>5744</v>
      </c>
      <c r="K3224" s="9">
        <v>31.5</v>
      </c>
      <c r="L3224" s="9">
        <v>95.3</v>
      </c>
      <c r="M3224" s="9">
        <v>0.57099999999999995</v>
      </c>
      <c r="N3224" s="9">
        <v>14.49</v>
      </c>
      <c r="O3224" s="9">
        <v>21225.393540000001</v>
      </c>
      <c r="P3224" s="9">
        <v>20122.05327</v>
      </c>
      <c r="Q3224" s="9">
        <v>9125.74</v>
      </c>
      <c r="R3224" s="12">
        <f>J3224*VLOOKUP(C3224,'Projeto Básico'!A:F,6,FALSE)</f>
        <v>14.122883497352346</v>
      </c>
    </row>
    <row r="3225" spans="1:18">
      <c r="A3225" t="str">
        <f t="shared" si="50"/>
        <v>CamaragibePE</v>
      </c>
      <c r="B3225" s="21" t="s">
        <v>9128</v>
      </c>
      <c r="C3225" s="22" t="s">
        <v>29</v>
      </c>
      <c r="D3225" s="22" t="s">
        <v>133</v>
      </c>
      <c r="E3225" s="9" t="s">
        <v>9224</v>
      </c>
      <c r="F3225" s="9">
        <v>2603454</v>
      </c>
      <c r="G3225" s="9" t="s">
        <v>346</v>
      </c>
      <c r="H3225" s="9" t="s">
        <v>9225</v>
      </c>
      <c r="I3225" s="9">
        <v>51.320999999999998</v>
      </c>
      <c r="J3225" s="9">
        <v>159945</v>
      </c>
      <c r="K3225" s="9">
        <v>2818.46</v>
      </c>
      <c r="L3225" s="9">
        <v>97.4</v>
      </c>
      <c r="M3225" s="9">
        <v>0.69199999999999995</v>
      </c>
      <c r="N3225" s="9">
        <v>11.79</v>
      </c>
      <c r="O3225" s="9">
        <v>281348.77532999997</v>
      </c>
      <c r="P3225" s="9">
        <v>230504.36035</v>
      </c>
      <c r="Q3225" s="9">
        <v>13577.05</v>
      </c>
      <c r="R3225" s="12">
        <f>J3225*VLOOKUP(C3225,'Projeto Básico'!A:F,6,FALSE)</f>
        <v>393.25985393175853</v>
      </c>
    </row>
    <row r="3226" spans="1:18">
      <c r="A3226" t="str">
        <f t="shared" si="50"/>
        <v>Camocim de São FélixPE</v>
      </c>
      <c r="B3226" s="21" t="s">
        <v>9128</v>
      </c>
      <c r="C3226" s="22" t="s">
        <v>29</v>
      </c>
      <c r="D3226" s="22" t="s">
        <v>133</v>
      </c>
      <c r="E3226" s="9" t="s">
        <v>9226</v>
      </c>
      <c r="F3226" s="9">
        <v>2603504</v>
      </c>
      <c r="G3226" s="9" t="s">
        <v>9227</v>
      </c>
      <c r="H3226" s="9" t="s">
        <v>9228</v>
      </c>
      <c r="I3226" s="9">
        <v>71.984999999999999</v>
      </c>
      <c r="J3226" s="9">
        <v>19032</v>
      </c>
      <c r="K3226" s="9">
        <v>235.99</v>
      </c>
      <c r="L3226" s="9">
        <v>97</v>
      </c>
      <c r="M3226" s="9">
        <v>0.58799999999999997</v>
      </c>
      <c r="N3226" s="9">
        <v>26.91</v>
      </c>
      <c r="O3226" s="9">
        <v>39319.767090000001</v>
      </c>
      <c r="P3226" s="9">
        <v>36025.382539999999</v>
      </c>
      <c r="Q3226" s="9">
        <v>8415.49</v>
      </c>
      <c r="R3226" s="12">
        <f>J3226*VLOOKUP(C3226,'Projeto Básico'!A:F,6,FALSE)</f>
        <v>46.794345181338763</v>
      </c>
    </row>
    <row r="3227" spans="1:18">
      <c r="A3227" t="str">
        <f t="shared" si="50"/>
        <v>CamutangaPE</v>
      </c>
      <c r="B3227" s="21" t="s">
        <v>9128</v>
      </c>
      <c r="C3227" s="22" t="s">
        <v>29</v>
      </c>
      <c r="D3227" s="22" t="s">
        <v>133</v>
      </c>
      <c r="E3227" s="9" t="s">
        <v>9229</v>
      </c>
      <c r="F3227" s="9">
        <v>2603603</v>
      </c>
      <c r="G3227" s="9" t="s">
        <v>9230</v>
      </c>
      <c r="H3227" s="9" t="s">
        <v>9231</v>
      </c>
      <c r="I3227" s="9">
        <v>39.116</v>
      </c>
      <c r="J3227" s="9">
        <v>8592</v>
      </c>
      <c r="K3227" s="9">
        <v>217.39</v>
      </c>
      <c r="L3227" s="9">
        <v>97.9</v>
      </c>
      <c r="M3227" s="9">
        <v>0.60599999999999998</v>
      </c>
      <c r="N3227" s="9" t="s">
        <v>151</v>
      </c>
      <c r="O3227" s="9">
        <v>33111.614829999999</v>
      </c>
      <c r="P3227" s="9">
        <v>30565.25951</v>
      </c>
      <c r="Q3227" s="9">
        <v>16677.599999999999</v>
      </c>
      <c r="R3227" s="12">
        <f>J3227*VLOOKUP(C3227,'Projeto Básico'!A:F,6,FALSE)</f>
        <v>21.125315983504763</v>
      </c>
    </row>
    <row r="3228" spans="1:18">
      <c r="A3228" t="str">
        <f t="shared" si="50"/>
        <v>CanhotinhoPE</v>
      </c>
      <c r="B3228" s="21" t="s">
        <v>9128</v>
      </c>
      <c r="C3228" s="22" t="s">
        <v>29</v>
      </c>
      <c r="D3228" s="22" t="s">
        <v>133</v>
      </c>
      <c r="E3228" s="9" t="s">
        <v>9232</v>
      </c>
      <c r="F3228" s="9">
        <v>2603702</v>
      </c>
      <c r="G3228" s="9" t="s">
        <v>9233</v>
      </c>
      <c r="H3228" s="9" t="s">
        <v>9234</v>
      </c>
      <c r="I3228" s="9">
        <v>423.16800000000001</v>
      </c>
      <c r="J3228" s="9">
        <v>24743</v>
      </c>
      <c r="K3228" s="9">
        <v>57.96</v>
      </c>
      <c r="L3228" s="9">
        <v>91.8</v>
      </c>
      <c r="M3228" s="9">
        <v>0.54100000000000004</v>
      </c>
      <c r="N3228" s="9">
        <v>5.88</v>
      </c>
      <c r="O3228" s="9">
        <v>60821.069239999997</v>
      </c>
      <c r="P3228" s="9">
        <v>55903.846640000003</v>
      </c>
      <c r="Q3228" s="9">
        <v>9203.92</v>
      </c>
      <c r="R3228" s="12">
        <f>J3228*VLOOKUP(C3228,'Projeto Básico'!A:F,6,FALSE)</f>
        <v>60.836090942720944</v>
      </c>
    </row>
    <row r="3229" spans="1:18">
      <c r="A3229" t="str">
        <f t="shared" si="50"/>
        <v>CapoeirasPE</v>
      </c>
      <c r="B3229" s="21" t="s">
        <v>9128</v>
      </c>
      <c r="C3229" s="22" t="s">
        <v>29</v>
      </c>
      <c r="D3229" s="22" t="s">
        <v>133</v>
      </c>
      <c r="E3229" s="9" t="s">
        <v>9235</v>
      </c>
      <c r="F3229" s="9">
        <v>2603801</v>
      </c>
      <c r="G3229" s="9" t="s">
        <v>9236</v>
      </c>
      <c r="H3229" s="9" t="s">
        <v>9237</v>
      </c>
      <c r="I3229" s="9">
        <v>336.32900000000001</v>
      </c>
      <c r="J3229" s="9">
        <v>20048</v>
      </c>
      <c r="K3229" s="9">
        <v>58.26</v>
      </c>
      <c r="L3229" s="9">
        <v>96.5</v>
      </c>
      <c r="M3229" s="9">
        <v>0.54900000000000004</v>
      </c>
      <c r="N3229" s="9">
        <v>6.83</v>
      </c>
      <c r="O3229" s="9">
        <v>48393.021079999999</v>
      </c>
      <c r="P3229" s="9">
        <v>45999.660129999997</v>
      </c>
      <c r="Q3229" s="9">
        <v>11145.39</v>
      </c>
      <c r="R3229" s="12">
        <f>J3229*VLOOKUP(C3229,'Projeto Básico'!A:F,6,FALSE)</f>
        <v>49.292403961511113</v>
      </c>
    </row>
    <row r="3230" spans="1:18">
      <c r="A3230" t="str">
        <f t="shared" si="50"/>
        <v>CarnaíbaPE</v>
      </c>
      <c r="B3230" s="21" t="s">
        <v>9128</v>
      </c>
      <c r="C3230" s="22" t="s">
        <v>29</v>
      </c>
      <c r="D3230" s="22" t="s">
        <v>133</v>
      </c>
      <c r="E3230" s="9" t="s">
        <v>9238</v>
      </c>
      <c r="F3230" s="9">
        <v>2603900</v>
      </c>
      <c r="G3230" s="9" t="s">
        <v>9239</v>
      </c>
      <c r="H3230" s="9" t="s">
        <v>9240</v>
      </c>
      <c r="I3230" s="9">
        <v>427.80200000000002</v>
      </c>
      <c r="J3230" s="9">
        <v>19666</v>
      </c>
      <c r="K3230" s="9">
        <v>43.42</v>
      </c>
      <c r="L3230" s="9">
        <v>96.1</v>
      </c>
      <c r="M3230" s="9">
        <v>0.58299999999999996</v>
      </c>
      <c r="N3230" s="9">
        <v>28.78</v>
      </c>
      <c r="O3230" s="9">
        <v>46405.34044</v>
      </c>
      <c r="P3230" s="9">
        <v>41106.30414</v>
      </c>
      <c r="Q3230" s="9">
        <v>8900.39</v>
      </c>
      <c r="R3230" s="12">
        <f>J3230*VLOOKUP(C3230,'Projeto Básico'!A:F,6,FALSE)</f>
        <v>48.353173199674657</v>
      </c>
    </row>
    <row r="3231" spans="1:18">
      <c r="A3231" t="str">
        <f t="shared" si="50"/>
        <v>Carnaubeira da PenhaPE</v>
      </c>
      <c r="B3231" s="21" t="s">
        <v>9128</v>
      </c>
      <c r="C3231" s="22" t="s">
        <v>29</v>
      </c>
      <c r="D3231" s="22" t="s">
        <v>133</v>
      </c>
      <c r="E3231" s="9" t="s">
        <v>9241</v>
      </c>
      <c r="F3231" s="9">
        <v>2603926</v>
      </c>
      <c r="G3231" s="9" t="s">
        <v>9242</v>
      </c>
      <c r="H3231" s="9" t="s">
        <v>9243</v>
      </c>
      <c r="I3231" s="9">
        <v>1004.667</v>
      </c>
      <c r="J3231" s="9">
        <v>13117</v>
      </c>
      <c r="K3231" s="9">
        <v>11.73</v>
      </c>
      <c r="L3231" s="9">
        <v>98.1</v>
      </c>
      <c r="M3231" s="9">
        <v>0.57299999999999995</v>
      </c>
      <c r="N3231" s="9">
        <v>11.9</v>
      </c>
      <c r="O3231" s="9">
        <v>26786.40047</v>
      </c>
      <c r="P3231" s="9">
        <v>28037.737570000001</v>
      </c>
      <c r="Q3231" s="9">
        <v>6517.19</v>
      </c>
      <c r="R3231" s="12">
        <f>J3231*VLOOKUP(C3231,'Projeto Básico'!A:F,6,FALSE)</f>
        <v>32.251020688504653</v>
      </c>
    </row>
    <row r="3232" spans="1:18">
      <c r="A3232" t="str">
        <f t="shared" si="50"/>
        <v>CarpinaPE</v>
      </c>
      <c r="B3232" s="21" t="s">
        <v>9128</v>
      </c>
      <c r="C3232" s="22" t="s">
        <v>29</v>
      </c>
      <c r="D3232" s="22" t="s">
        <v>133</v>
      </c>
      <c r="E3232" s="9" t="s">
        <v>9244</v>
      </c>
      <c r="F3232" s="9">
        <v>2604007</v>
      </c>
      <c r="G3232" s="9" t="s">
        <v>9245</v>
      </c>
      <c r="H3232" s="9" t="s">
        <v>9246</v>
      </c>
      <c r="I3232" s="9">
        <v>147.017</v>
      </c>
      <c r="J3232" s="9">
        <v>85131</v>
      </c>
      <c r="K3232" s="9">
        <v>516.51</v>
      </c>
      <c r="L3232" s="9">
        <v>95.5</v>
      </c>
      <c r="M3232" s="9">
        <v>0.68</v>
      </c>
      <c r="N3232" s="9">
        <v>14.93</v>
      </c>
      <c r="O3232" s="9">
        <v>141304.60326999999</v>
      </c>
      <c r="P3232" s="9">
        <v>127645.62762</v>
      </c>
      <c r="Q3232" s="9">
        <v>20119.07</v>
      </c>
      <c r="R3232" s="12">
        <f>J3232*VLOOKUP(C3232,'Projeto Básico'!A:F,6,FALSE)</f>
        <v>209.31323032957914</v>
      </c>
    </row>
    <row r="3233" spans="1:18">
      <c r="A3233" t="str">
        <f t="shared" si="50"/>
        <v>CaruaruPE</v>
      </c>
      <c r="B3233" s="21" t="s">
        <v>9128</v>
      </c>
      <c r="C3233" s="22" t="s">
        <v>29</v>
      </c>
      <c r="D3233" s="22" t="s">
        <v>133</v>
      </c>
      <c r="E3233" s="9" t="s">
        <v>9247</v>
      </c>
      <c r="F3233" s="9">
        <v>2604106</v>
      </c>
      <c r="G3233" s="9" t="s">
        <v>9248</v>
      </c>
      <c r="H3233" s="9" t="s">
        <v>9249</v>
      </c>
      <c r="I3233" s="9">
        <v>923.15</v>
      </c>
      <c r="J3233" s="9">
        <v>369343</v>
      </c>
      <c r="K3233" s="9">
        <v>342.07</v>
      </c>
      <c r="L3233" s="9">
        <v>94.9</v>
      </c>
      <c r="M3233" s="9">
        <v>0.67700000000000005</v>
      </c>
      <c r="N3233" s="9">
        <v>9.74</v>
      </c>
      <c r="O3233" s="9">
        <v>669460.37757999997</v>
      </c>
      <c r="P3233" s="9">
        <v>617694.32903000002</v>
      </c>
      <c r="Q3233" s="9">
        <v>20582.25</v>
      </c>
      <c r="R3233" s="12">
        <f>J3233*VLOOKUP(C3233,'Projeto Básico'!A:F,6,FALSE)</f>
        <v>908.11075201298877</v>
      </c>
    </row>
    <row r="3234" spans="1:18">
      <c r="A3234" t="str">
        <f t="shared" si="50"/>
        <v>CasinhasPE</v>
      </c>
      <c r="B3234" s="21" t="s">
        <v>9128</v>
      </c>
      <c r="C3234" s="22" t="s">
        <v>29</v>
      </c>
      <c r="D3234" s="22" t="s">
        <v>133</v>
      </c>
      <c r="E3234" s="9" t="s">
        <v>9250</v>
      </c>
      <c r="F3234" s="9">
        <v>2604155</v>
      </c>
      <c r="G3234" s="9" t="s">
        <v>9251</v>
      </c>
      <c r="H3234" s="9" t="s">
        <v>9252</v>
      </c>
      <c r="I3234" s="9">
        <v>115.86799999999999</v>
      </c>
      <c r="J3234" s="9">
        <v>14395</v>
      </c>
      <c r="K3234" s="9">
        <v>118.81</v>
      </c>
      <c r="L3234" s="9">
        <v>97.5</v>
      </c>
      <c r="M3234" s="9">
        <v>0.56699999999999995</v>
      </c>
      <c r="N3234" s="9">
        <v>5.35</v>
      </c>
      <c r="O3234" s="9">
        <v>38794.289199999999</v>
      </c>
      <c r="P3234" s="9">
        <v>35000.433810000002</v>
      </c>
      <c r="Q3234" s="9">
        <v>7096.62</v>
      </c>
      <c r="R3234" s="12">
        <f>J3234*VLOOKUP(C3234,'Projeto Básico'!A:F,6,FALSE)</f>
        <v>35.393263917894679</v>
      </c>
    </row>
    <row r="3235" spans="1:18">
      <c r="A3235" t="str">
        <f t="shared" si="50"/>
        <v>CatendePE</v>
      </c>
      <c r="B3235" s="21" t="s">
        <v>9128</v>
      </c>
      <c r="C3235" s="22" t="s">
        <v>29</v>
      </c>
      <c r="D3235" s="22" t="s">
        <v>133</v>
      </c>
      <c r="E3235" s="9" t="s">
        <v>9253</v>
      </c>
      <c r="F3235" s="9">
        <v>2604205</v>
      </c>
      <c r="G3235" s="9" t="s">
        <v>9254</v>
      </c>
      <c r="H3235" s="9" t="s">
        <v>9255</v>
      </c>
      <c r="I3235" s="9">
        <v>207.244</v>
      </c>
      <c r="J3235" s="9">
        <v>43778</v>
      </c>
      <c r="K3235" s="9">
        <v>182.49</v>
      </c>
      <c r="L3235" s="9">
        <v>95.2</v>
      </c>
      <c r="M3235" s="9">
        <v>0.60899999999999999</v>
      </c>
      <c r="N3235" s="9">
        <v>8.58</v>
      </c>
      <c r="O3235" s="9">
        <v>83649.812479999993</v>
      </c>
      <c r="P3235" s="9">
        <v>78662.800279999996</v>
      </c>
      <c r="Q3235" s="9">
        <v>7479.17</v>
      </c>
      <c r="R3235" s="12">
        <f>J3235*VLOOKUP(C3235,'Projeto Básico'!A:F,6,FALSE)</f>
        <v>107.63781228187518</v>
      </c>
    </row>
    <row r="3236" spans="1:18">
      <c r="A3236" t="str">
        <f t="shared" si="50"/>
        <v>CedroPE</v>
      </c>
      <c r="B3236" s="21" t="s">
        <v>9128</v>
      </c>
      <c r="C3236" s="22" t="s">
        <v>29</v>
      </c>
      <c r="D3236" s="22" t="s">
        <v>133</v>
      </c>
      <c r="E3236" s="9" t="s">
        <v>2040</v>
      </c>
      <c r="F3236" s="9">
        <v>2604304</v>
      </c>
      <c r="G3236" s="9" t="s">
        <v>2041</v>
      </c>
      <c r="H3236" s="9" t="s">
        <v>9256</v>
      </c>
      <c r="I3236" s="9">
        <v>148.74600000000001</v>
      </c>
      <c r="J3236" s="9">
        <v>11972</v>
      </c>
      <c r="K3236" s="9">
        <v>72.45</v>
      </c>
      <c r="L3236" s="9">
        <v>95.5</v>
      </c>
      <c r="M3236" s="9">
        <v>0.61499999999999999</v>
      </c>
      <c r="N3236" s="9">
        <v>14.39</v>
      </c>
      <c r="O3236" s="9">
        <v>32206.717990000001</v>
      </c>
      <c r="P3236" s="9">
        <v>31746.40266</v>
      </c>
      <c r="Q3236" s="9">
        <v>8537.4599999999991</v>
      </c>
      <c r="R3236" s="12">
        <f>J3236*VLOOKUP(C3236,'Projeto Básico'!A:F,6,FALSE)</f>
        <v>29.435787122267111</v>
      </c>
    </row>
    <row r="3237" spans="1:18">
      <c r="A3237" t="str">
        <f t="shared" si="50"/>
        <v>Chã de AlegriaPE</v>
      </c>
      <c r="B3237" s="21" t="s">
        <v>9128</v>
      </c>
      <c r="C3237" s="22" t="s">
        <v>29</v>
      </c>
      <c r="D3237" s="22" t="s">
        <v>133</v>
      </c>
      <c r="E3237" s="9" t="s">
        <v>9257</v>
      </c>
      <c r="F3237" s="9">
        <v>2604403</v>
      </c>
      <c r="G3237" s="9" t="s">
        <v>9258</v>
      </c>
      <c r="H3237" s="9" t="s">
        <v>9259</v>
      </c>
      <c r="I3237" s="9">
        <v>48.993000000000002</v>
      </c>
      <c r="J3237" s="9">
        <v>13641</v>
      </c>
      <c r="K3237" s="9">
        <v>255.5</v>
      </c>
      <c r="L3237" s="9">
        <v>97.1</v>
      </c>
      <c r="M3237" s="9">
        <v>0.60399999999999998</v>
      </c>
      <c r="N3237" s="9">
        <v>9.9499999999999993</v>
      </c>
      <c r="O3237" s="9">
        <v>29831.12227</v>
      </c>
      <c r="P3237" s="9">
        <v>28530.09995</v>
      </c>
      <c r="Q3237" s="9">
        <v>12436.16</v>
      </c>
      <c r="R3237" s="12">
        <f>J3237*VLOOKUP(C3237,'Projeto Básico'!A:F,6,FALSE)</f>
        <v>33.539389586939997</v>
      </c>
    </row>
    <row r="3238" spans="1:18">
      <c r="A3238" t="str">
        <f t="shared" si="50"/>
        <v>Chã GrandePE</v>
      </c>
      <c r="B3238" s="21" t="s">
        <v>9128</v>
      </c>
      <c r="C3238" s="22" t="s">
        <v>29</v>
      </c>
      <c r="D3238" s="22" t="s">
        <v>133</v>
      </c>
      <c r="E3238" s="9" t="s">
        <v>9260</v>
      </c>
      <c r="F3238" s="9">
        <v>2604502</v>
      </c>
      <c r="G3238" s="9" t="s">
        <v>9261</v>
      </c>
      <c r="H3238" s="9" t="s">
        <v>9262</v>
      </c>
      <c r="I3238" s="9">
        <v>84.847999999999999</v>
      </c>
      <c r="J3238" s="9">
        <v>21929</v>
      </c>
      <c r="K3238" s="9">
        <v>237.33</v>
      </c>
      <c r="L3238" s="9">
        <v>96.7</v>
      </c>
      <c r="M3238" s="9">
        <v>0.59899999999999998</v>
      </c>
      <c r="N3238" s="9">
        <v>6.78</v>
      </c>
      <c r="O3238" s="9">
        <v>52044.769959999998</v>
      </c>
      <c r="P3238" s="9">
        <v>52010.730320000002</v>
      </c>
      <c r="Q3238" s="9">
        <v>11017.98</v>
      </c>
      <c r="R3238" s="12">
        <f>J3238*VLOOKUP(C3238,'Projeto Básico'!A:F,6,FALSE)</f>
        <v>53.917254911810517</v>
      </c>
    </row>
    <row r="3239" spans="1:18">
      <c r="A3239" t="str">
        <f t="shared" si="50"/>
        <v>CondadoPE</v>
      </c>
      <c r="B3239" s="21" t="s">
        <v>9128</v>
      </c>
      <c r="C3239" s="22" t="s">
        <v>29</v>
      </c>
      <c r="D3239" s="22" t="s">
        <v>133</v>
      </c>
      <c r="E3239" s="9" t="s">
        <v>7602</v>
      </c>
      <c r="F3239" s="9">
        <v>2604601</v>
      </c>
      <c r="G3239" s="9" t="s">
        <v>7603</v>
      </c>
      <c r="H3239" s="9" t="s">
        <v>9263</v>
      </c>
      <c r="I3239" s="9">
        <v>89.644999999999996</v>
      </c>
      <c r="J3239" s="9">
        <v>26755</v>
      </c>
      <c r="K3239" s="9">
        <v>270.87</v>
      </c>
      <c r="L3239" s="9">
        <v>97.3</v>
      </c>
      <c r="M3239" s="9">
        <v>0.60199999999999998</v>
      </c>
      <c r="N3239" s="9">
        <v>14.62</v>
      </c>
      <c r="O3239" s="9">
        <v>53884.358809999998</v>
      </c>
      <c r="P3239" s="9">
        <v>51552.309000000001</v>
      </c>
      <c r="Q3239" s="9">
        <v>9146.9</v>
      </c>
      <c r="R3239" s="12">
        <f>J3239*VLOOKUP(C3239,'Projeto Básico'!A:F,6,FALSE)</f>
        <v>65.783034117629185</v>
      </c>
    </row>
    <row r="3240" spans="1:18">
      <c r="A3240" t="str">
        <f t="shared" si="50"/>
        <v>CorrentesPE</v>
      </c>
      <c r="B3240" s="21" t="s">
        <v>9128</v>
      </c>
      <c r="C3240" s="22" t="s">
        <v>29</v>
      </c>
      <c r="D3240" s="22" t="s">
        <v>133</v>
      </c>
      <c r="E3240" s="9" t="s">
        <v>9264</v>
      </c>
      <c r="F3240" s="9">
        <v>2604700</v>
      </c>
      <c r="G3240" s="9" t="s">
        <v>9265</v>
      </c>
      <c r="H3240" s="9" t="s">
        <v>9266</v>
      </c>
      <c r="I3240" s="9">
        <v>317.79300000000001</v>
      </c>
      <c r="J3240" s="9">
        <v>18327</v>
      </c>
      <c r="K3240" s="9">
        <v>53</v>
      </c>
      <c r="L3240" s="9">
        <v>93.1</v>
      </c>
      <c r="M3240" s="9">
        <v>0.53600000000000003</v>
      </c>
      <c r="N3240" s="9">
        <v>24.39</v>
      </c>
      <c r="O3240" s="9">
        <v>59372.24123</v>
      </c>
      <c r="P3240" s="9">
        <v>46522.973899999997</v>
      </c>
      <c r="Q3240" s="9">
        <v>10083.07</v>
      </c>
      <c r="R3240" s="12">
        <f>J3240*VLOOKUP(C3240,'Projeto Básico'!A:F,6,FALSE)</f>
        <v>45.06094809470342</v>
      </c>
    </row>
    <row r="3241" spans="1:18">
      <c r="A3241" t="str">
        <f t="shared" si="50"/>
        <v>CortêsPE</v>
      </c>
      <c r="B3241" s="21" t="s">
        <v>9128</v>
      </c>
      <c r="C3241" s="22" t="s">
        <v>29</v>
      </c>
      <c r="D3241" s="22" t="s">
        <v>133</v>
      </c>
      <c r="E3241" s="9" t="s">
        <v>9267</v>
      </c>
      <c r="F3241" s="9">
        <v>2604809</v>
      </c>
      <c r="G3241" s="9" t="s">
        <v>9268</v>
      </c>
      <c r="H3241" s="9" t="s">
        <v>9269</v>
      </c>
      <c r="I3241" s="9">
        <v>101.316</v>
      </c>
      <c r="J3241" s="9">
        <v>12543</v>
      </c>
      <c r="K3241" s="9">
        <v>122.9</v>
      </c>
      <c r="L3241" s="9">
        <v>97.2</v>
      </c>
      <c r="M3241" s="9">
        <v>0.56799999999999995</v>
      </c>
      <c r="N3241" s="9">
        <v>13.61</v>
      </c>
      <c r="O3241" s="9">
        <v>45571.828930000003</v>
      </c>
      <c r="P3241" s="9">
        <v>44186.088680000001</v>
      </c>
      <c r="Q3241" s="9">
        <v>9085.66</v>
      </c>
      <c r="R3241" s="12">
        <f>J3241*VLOOKUP(C3241,'Projeto Básico'!A:F,6,FALSE)</f>
        <v>30.839715826478148</v>
      </c>
    </row>
    <row r="3242" spans="1:18">
      <c r="A3242" t="str">
        <f t="shared" si="50"/>
        <v>CumaruPE</v>
      </c>
      <c r="B3242" s="21" t="s">
        <v>9128</v>
      </c>
      <c r="C3242" s="22" t="s">
        <v>29</v>
      </c>
      <c r="D3242" s="22" t="s">
        <v>133</v>
      </c>
      <c r="E3242" s="9" t="s">
        <v>9270</v>
      </c>
      <c r="F3242" s="9">
        <v>2604908</v>
      </c>
      <c r="G3242" s="9" t="s">
        <v>9271</v>
      </c>
      <c r="H3242" s="9" t="s">
        <v>9272</v>
      </c>
      <c r="I3242" s="9">
        <v>292.23099999999999</v>
      </c>
      <c r="J3242" s="9">
        <v>9494</v>
      </c>
      <c r="K3242" s="9">
        <v>58.8</v>
      </c>
      <c r="L3242" s="9">
        <v>98.5</v>
      </c>
      <c r="M3242" s="9">
        <v>0.57199999999999995</v>
      </c>
      <c r="N3242" s="9">
        <v>19.350000000000001</v>
      </c>
      <c r="O3242" s="9">
        <v>33411.612150000001</v>
      </c>
      <c r="P3242" s="9">
        <v>32657.950049999999</v>
      </c>
      <c r="Q3242" s="9">
        <v>10777.65</v>
      </c>
      <c r="R3242" s="12">
        <f>J3242*VLOOKUP(C3242,'Projeto Básico'!A:F,6,FALSE)</f>
        <v>23.343080766689273</v>
      </c>
    </row>
    <row r="3243" spans="1:18">
      <c r="A3243" t="str">
        <f t="shared" si="50"/>
        <v>CupiraPE</v>
      </c>
      <c r="B3243" s="21" t="s">
        <v>9128</v>
      </c>
      <c r="C3243" s="22" t="s">
        <v>29</v>
      </c>
      <c r="D3243" s="22" t="s">
        <v>133</v>
      </c>
      <c r="E3243" s="9" t="s">
        <v>9273</v>
      </c>
      <c r="F3243" s="9">
        <v>2605004</v>
      </c>
      <c r="G3243" s="9" t="s">
        <v>9274</v>
      </c>
      <c r="H3243" s="9" t="s">
        <v>9275</v>
      </c>
      <c r="I3243" s="9">
        <v>95.155000000000001</v>
      </c>
      <c r="J3243" s="9">
        <v>24237</v>
      </c>
      <c r="K3243" s="9">
        <v>221.58</v>
      </c>
      <c r="L3243" s="9">
        <v>97.3</v>
      </c>
      <c r="M3243" s="9">
        <v>0.59199999999999997</v>
      </c>
      <c r="N3243" s="9">
        <v>11.02</v>
      </c>
      <c r="O3243" s="9">
        <v>49756.97653</v>
      </c>
      <c r="P3243" s="9">
        <v>45975.092819999998</v>
      </c>
      <c r="Q3243" s="9">
        <v>12081.22</v>
      </c>
      <c r="R3243" s="12">
        <f>J3243*VLOOKUP(C3243,'Projeto Básico'!A:F,6,FALSE)</f>
        <v>59.591978991178415</v>
      </c>
    </row>
    <row r="3244" spans="1:18">
      <c r="A3244" t="str">
        <f t="shared" si="50"/>
        <v>CustódiaPE</v>
      </c>
      <c r="B3244" s="21" t="s">
        <v>9128</v>
      </c>
      <c r="C3244" s="22" t="s">
        <v>29</v>
      </c>
      <c r="D3244" s="22" t="s">
        <v>133</v>
      </c>
      <c r="E3244" s="9" t="s">
        <v>9276</v>
      </c>
      <c r="F3244" s="9">
        <v>2605103</v>
      </c>
      <c r="G3244" s="9" t="s">
        <v>9277</v>
      </c>
      <c r="H3244" s="9" t="s">
        <v>9278</v>
      </c>
      <c r="I3244" s="9">
        <v>1404.126</v>
      </c>
      <c r="J3244" s="9">
        <v>37633</v>
      </c>
      <c r="K3244" s="9">
        <v>24.11</v>
      </c>
      <c r="L3244" s="9">
        <v>97.1</v>
      </c>
      <c r="M3244" s="9">
        <v>0.59399999999999997</v>
      </c>
      <c r="N3244" s="9">
        <v>13.38</v>
      </c>
      <c r="O3244" s="9">
        <v>75387.121759999995</v>
      </c>
      <c r="P3244" s="9">
        <v>77919.884260000006</v>
      </c>
      <c r="Q3244" s="9">
        <v>13874.4</v>
      </c>
      <c r="R3244" s="12">
        <f>J3244*VLOOKUP(C3244,'Projeto Básico'!A:F,6,FALSE)</f>
        <v>92.528982356521738</v>
      </c>
    </row>
    <row r="3245" spans="1:18">
      <c r="A3245" t="str">
        <f t="shared" si="50"/>
        <v>DormentesPE</v>
      </c>
      <c r="B3245" s="21" t="s">
        <v>9128</v>
      </c>
      <c r="C3245" s="22" t="s">
        <v>29</v>
      </c>
      <c r="D3245" s="22" t="s">
        <v>133</v>
      </c>
      <c r="E3245" s="9" t="s">
        <v>9279</v>
      </c>
      <c r="F3245" s="9">
        <v>2605152</v>
      </c>
      <c r="G3245" s="9" t="s">
        <v>9280</v>
      </c>
      <c r="H3245" s="9" t="s">
        <v>9281</v>
      </c>
      <c r="I3245" s="9">
        <v>1539.0519999999999</v>
      </c>
      <c r="J3245" s="9">
        <v>19246</v>
      </c>
      <c r="K3245" s="9">
        <v>11</v>
      </c>
      <c r="L3245" s="9">
        <v>97</v>
      </c>
      <c r="M3245" s="9">
        <v>0.58899999999999997</v>
      </c>
      <c r="N3245" s="9">
        <v>19.23</v>
      </c>
      <c r="O3245" s="9">
        <v>48921.937749999997</v>
      </c>
      <c r="P3245" s="9">
        <v>46111.325140000001</v>
      </c>
      <c r="Q3245" s="9">
        <v>11663.64</v>
      </c>
      <c r="R3245" s="12">
        <f>J3245*VLOOKUP(C3245,'Projeto Básico'!A:F,6,FALSE)</f>
        <v>47.320511105508928</v>
      </c>
    </row>
    <row r="3246" spans="1:18">
      <c r="A3246" t="str">
        <f t="shared" si="50"/>
        <v>EscadaPE</v>
      </c>
      <c r="B3246" s="21" t="s">
        <v>9128</v>
      </c>
      <c r="C3246" s="22" t="s">
        <v>29</v>
      </c>
      <c r="D3246" s="22" t="s">
        <v>133</v>
      </c>
      <c r="E3246" s="9" t="s">
        <v>9282</v>
      </c>
      <c r="F3246" s="9">
        <v>2605202</v>
      </c>
      <c r="G3246" s="9" t="s">
        <v>9283</v>
      </c>
      <c r="H3246" s="9" t="s">
        <v>9284</v>
      </c>
      <c r="I3246" s="9">
        <v>342.20100000000002</v>
      </c>
      <c r="J3246" s="9">
        <v>69701</v>
      </c>
      <c r="K3246" s="9">
        <v>183.07</v>
      </c>
      <c r="L3246" s="9">
        <v>94.1</v>
      </c>
      <c r="M3246" s="9">
        <v>0.63200000000000001</v>
      </c>
      <c r="N3246" s="9">
        <v>2.4700000000000002</v>
      </c>
      <c r="O3246" s="9">
        <v>127669.02451</v>
      </c>
      <c r="P3246" s="9">
        <v>130317.73074</v>
      </c>
      <c r="Q3246" s="9">
        <v>16384.87</v>
      </c>
      <c r="R3246" s="12">
        <f>J3246*VLOOKUP(C3246,'Projeto Básico'!A:F,6,FALSE)</f>
        <v>171.37519196534748</v>
      </c>
    </row>
    <row r="3247" spans="1:18">
      <c r="A3247" t="str">
        <f t="shared" si="50"/>
        <v>ExuPE</v>
      </c>
      <c r="B3247" s="21" t="s">
        <v>9128</v>
      </c>
      <c r="C3247" s="22" t="s">
        <v>29</v>
      </c>
      <c r="D3247" s="22" t="s">
        <v>133</v>
      </c>
      <c r="E3247" s="9" t="s">
        <v>9285</v>
      </c>
      <c r="F3247" s="9">
        <v>2605301</v>
      </c>
      <c r="G3247" s="9" t="s">
        <v>9286</v>
      </c>
      <c r="H3247" s="9" t="s">
        <v>9287</v>
      </c>
      <c r="I3247" s="9">
        <v>1336.7860000000001</v>
      </c>
      <c r="J3247" s="9">
        <v>31709</v>
      </c>
      <c r="K3247" s="9">
        <v>23.65</v>
      </c>
      <c r="L3247" s="9">
        <v>95.2</v>
      </c>
      <c r="M3247" s="9">
        <v>0.57599999999999996</v>
      </c>
      <c r="N3247" s="9">
        <v>11.39</v>
      </c>
      <c r="O3247" s="9">
        <v>69255.835730000006</v>
      </c>
      <c r="P3247" s="9">
        <v>66749.3125</v>
      </c>
      <c r="Q3247" s="9">
        <v>9902.41</v>
      </c>
      <c r="R3247" s="12">
        <f>J3247*VLOOKUP(C3247,'Projeto Básico'!A:F,6,FALSE)</f>
        <v>77.96352939024122</v>
      </c>
    </row>
    <row r="3248" spans="1:18">
      <c r="A3248" t="str">
        <f t="shared" si="50"/>
        <v>Feira NovaPE</v>
      </c>
      <c r="B3248" s="21" t="s">
        <v>9128</v>
      </c>
      <c r="C3248" s="22" t="s">
        <v>29</v>
      </c>
      <c r="D3248" s="22" t="s">
        <v>133</v>
      </c>
      <c r="E3248" s="9" t="s">
        <v>9288</v>
      </c>
      <c r="F3248" s="9">
        <v>2605400</v>
      </c>
      <c r="G3248" s="9" t="s">
        <v>9289</v>
      </c>
      <c r="H3248" s="9" t="s">
        <v>9290</v>
      </c>
      <c r="I3248" s="9">
        <v>107.726</v>
      </c>
      <c r="J3248" s="9">
        <v>22360</v>
      </c>
      <c r="K3248" s="9">
        <v>190.96</v>
      </c>
      <c r="L3248" s="9">
        <v>97.6</v>
      </c>
      <c r="M3248" s="9">
        <v>0.6</v>
      </c>
      <c r="N3248" s="9">
        <v>6.23</v>
      </c>
      <c r="O3248" s="9">
        <v>46767.083749999998</v>
      </c>
      <c r="P3248" s="9">
        <v>47305.733990000001</v>
      </c>
      <c r="Q3248" s="9">
        <v>9528.0300000000007</v>
      </c>
      <c r="R3248" s="12">
        <f>J3248*VLOOKUP(C3248,'Projeto Básico'!A:F,6,FALSE)</f>
        <v>54.976962917966304</v>
      </c>
    </row>
    <row r="3249" spans="1:18">
      <c r="A3249" t="str">
        <f t="shared" si="50"/>
        <v>Fernando de NoronhaPE</v>
      </c>
      <c r="B3249" s="21" t="s">
        <v>9128</v>
      </c>
      <c r="C3249" s="22" t="s">
        <v>29</v>
      </c>
      <c r="D3249" s="22" t="s">
        <v>133</v>
      </c>
      <c r="E3249" s="9" t="s">
        <v>9291</v>
      </c>
      <c r="F3249" s="9">
        <v>2605459</v>
      </c>
      <c r="G3249" s="9" t="s">
        <v>9292</v>
      </c>
      <c r="H3249" s="9" t="s">
        <v>9293</v>
      </c>
      <c r="I3249" s="9">
        <v>18.609000000000002</v>
      </c>
      <c r="J3249" s="9">
        <v>3140</v>
      </c>
      <c r="K3249" s="9">
        <v>154.55000000000001</v>
      </c>
      <c r="L3249" s="9">
        <v>100</v>
      </c>
      <c r="M3249" s="9">
        <v>0.78800000000000003</v>
      </c>
      <c r="N3249" s="9" t="s">
        <v>151</v>
      </c>
      <c r="O3249" s="9" t="s">
        <v>158</v>
      </c>
      <c r="P3249" s="9" t="s">
        <v>158</v>
      </c>
      <c r="Q3249" s="9">
        <v>44086.400000000001</v>
      </c>
      <c r="R3249" s="12">
        <f>J3249*VLOOKUP(C3249,'Projeto Básico'!A:F,6,FALSE)</f>
        <v>7.7203785135247855</v>
      </c>
    </row>
    <row r="3250" spans="1:18">
      <c r="A3250" t="str">
        <f t="shared" si="50"/>
        <v>FerreirosPE</v>
      </c>
      <c r="B3250" s="21" t="s">
        <v>9128</v>
      </c>
      <c r="C3250" s="22" t="s">
        <v>29</v>
      </c>
      <c r="D3250" s="22" t="s">
        <v>133</v>
      </c>
      <c r="E3250" s="9" t="s">
        <v>9294</v>
      </c>
      <c r="F3250" s="9">
        <v>2605509</v>
      </c>
      <c r="G3250" s="9" t="s">
        <v>457</v>
      </c>
      <c r="H3250" s="9" t="s">
        <v>9295</v>
      </c>
      <c r="I3250" s="9">
        <v>92.516000000000005</v>
      </c>
      <c r="J3250" s="9">
        <v>12216</v>
      </c>
      <c r="K3250" s="9">
        <v>127.93</v>
      </c>
      <c r="L3250" s="9">
        <v>97.9</v>
      </c>
      <c r="M3250" s="9">
        <v>0.622</v>
      </c>
      <c r="N3250" s="9">
        <v>16.260000000000002</v>
      </c>
      <c r="O3250" s="9">
        <v>29913.708500000001</v>
      </c>
      <c r="P3250" s="9">
        <v>31175.276310000001</v>
      </c>
      <c r="Q3250" s="9">
        <v>9037.44</v>
      </c>
      <c r="R3250" s="12">
        <f>J3250*VLOOKUP(C3250,'Projeto Básico'!A:F,6,FALSE)</f>
        <v>30.035714624591968</v>
      </c>
    </row>
    <row r="3251" spans="1:18">
      <c r="A3251" t="str">
        <f t="shared" si="50"/>
        <v>FloresPE</v>
      </c>
      <c r="B3251" s="21" t="s">
        <v>9128</v>
      </c>
      <c r="C3251" s="22" t="s">
        <v>29</v>
      </c>
      <c r="D3251" s="22" t="s">
        <v>133</v>
      </c>
      <c r="E3251" s="9" t="s">
        <v>9296</v>
      </c>
      <c r="F3251" s="9">
        <v>2605608</v>
      </c>
      <c r="G3251" s="9" t="s">
        <v>2942</v>
      </c>
      <c r="H3251" s="9" t="s">
        <v>9297</v>
      </c>
      <c r="I3251" s="9">
        <v>995.55799999999999</v>
      </c>
      <c r="J3251" s="9">
        <v>22612</v>
      </c>
      <c r="K3251" s="9">
        <v>22.27</v>
      </c>
      <c r="L3251" s="9">
        <v>96.4</v>
      </c>
      <c r="M3251" s="9">
        <v>0.55600000000000005</v>
      </c>
      <c r="N3251" s="9">
        <v>18.87</v>
      </c>
      <c r="O3251" s="9">
        <v>48602.109969999998</v>
      </c>
      <c r="P3251" s="9">
        <v>44775.614139999998</v>
      </c>
      <c r="Q3251" s="9">
        <v>8125.68</v>
      </c>
      <c r="R3251" s="12">
        <f>J3251*VLOOKUP(C3251,'Projeto Básico'!A:F,6,FALSE)</f>
        <v>55.59656017446575</v>
      </c>
    </row>
    <row r="3252" spans="1:18">
      <c r="A3252" t="str">
        <f t="shared" si="50"/>
        <v>FlorestaPE</v>
      </c>
      <c r="B3252" s="21" t="s">
        <v>9128</v>
      </c>
      <c r="C3252" s="22" t="s">
        <v>29</v>
      </c>
      <c r="D3252" s="22" t="s">
        <v>133</v>
      </c>
      <c r="E3252" s="9" t="s">
        <v>8350</v>
      </c>
      <c r="F3252" s="9">
        <v>2605707</v>
      </c>
      <c r="G3252" s="9" t="s">
        <v>9298</v>
      </c>
      <c r="H3252" s="9" t="s">
        <v>9299</v>
      </c>
      <c r="I3252" s="9">
        <v>3644.1689999999999</v>
      </c>
      <c r="J3252" s="9">
        <v>33488</v>
      </c>
      <c r="K3252" s="9">
        <v>8.0399999999999991</v>
      </c>
      <c r="L3252" s="9">
        <v>95.6</v>
      </c>
      <c r="M3252" s="9">
        <v>0.626</v>
      </c>
      <c r="N3252" s="9">
        <v>10.16</v>
      </c>
      <c r="O3252" s="9">
        <v>81562.825750000004</v>
      </c>
      <c r="P3252" s="9">
        <v>77441.774909999993</v>
      </c>
      <c r="Q3252" s="9">
        <v>12362.54</v>
      </c>
      <c r="R3252" s="12">
        <f>J3252*VLOOKUP(C3252,'Projeto Básico'!A:F,6,FALSE)</f>
        <v>82.33759097481466</v>
      </c>
    </row>
    <row r="3253" spans="1:18">
      <c r="A3253" t="str">
        <f t="shared" si="50"/>
        <v>Frei MiguelinhoPE</v>
      </c>
      <c r="B3253" s="21" t="s">
        <v>9128</v>
      </c>
      <c r="C3253" s="22" t="s">
        <v>29</v>
      </c>
      <c r="D3253" s="22" t="s">
        <v>133</v>
      </c>
      <c r="E3253" s="9" t="s">
        <v>9300</v>
      </c>
      <c r="F3253" s="9">
        <v>2605806</v>
      </c>
      <c r="G3253" s="9" t="s">
        <v>9301</v>
      </c>
      <c r="H3253" s="9" t="s">
        <v>9302</v>
      </c>
      <c r="I3253" s="9">
        <v>212.70699999999999</v>
      </c>
      <c r="J3253" s="9">
        <v>15633</v>
      </c>
      <c r="K3253" s="9">
        <v>67.2</v>
      </c>
      <c r="L3253" s="9">
        <v>95.4</v>
      </c>
      <c r="M3253" s="9">
        <v>0.57599999999999996</v>
      </c>
      <c r="N3253" s="9">
        <v>18.02</v>
      </c>
      <c r="O3253" s="9">
        <v>31288.02448</v>
      </c>
      <c r="P3253" s="9">
        <v>29635.705460000001</v>
      </c>
      <c r="Q3253" s="9">
        <v>8559.9599999999991</v>
      </c>
      <c r="R3253" s="12">
        <f>J3253*VLOOKUP(C3253,'Projeto Básico'!A:F,6,FALSE)</f>
        <v>38.437158376411773</v>
      </c>
    </row>
    <row r="3254" spans="1:18">
      <c r="A3254" t="str">
        <f t="shared" si="50"/>
        <v>GameleiraPE</v>
      </c>
      <c r="B3254" s="21" t="s">
        <v>9128</v>
      </c>
      <c r="C3254" s="22" t="s">
        <v>29</v>
      </c>
      <c r="D3254" s="22" t="s">
        <v>133</v>
      </c>
      <c r="E3254" s="9" t="s">
        <v>9303</v>
      </c>
      <c r="F3254" s="9">
        <v>2605905</v>
      </c>
      <c r="G3254" s="9" t="s">
        <v>2949</v>
      </c>
      <c r="H3254" s="9" t="s">
        <v>9304</v>
      </c>
      <c r="I3254" s="9">
        <v>255.96100000000001</v>
      </c>
      <c r="J3254" s="9">
        <v>31578</v>
      </c>
      <c r="K3254" s="9">
        <v>109.05</v>
      </c>
      <c r="L3254" s="9">
        <v>97</v>
      </c>
      <c r="M3254" s="9">
        <v>0.60199999999999998</v>
      </c>
      <c r="N3254" s="9">
        <v>7.02</v>
      </c>
      <c r="O3254" s="9">
        <v>46989.963519999998</v>
      </c>
      <c r="P3254" s="9">
        <v>43882.533580000003</v>
      </c>
      <c r="Q3254" s="9">
        <v>7737.78</v>
      </c>
      <c r="R3254" s="12">
        <f>J3254*VLOOKUP(C3254,'Projeto Básico'!A:F,6,FALSE)</f>
        <v>77.641437165632382</v>
      </c>
    </row>
    <row r="3255" spans="1:18">
      <c r="A3255" t="str">
        <f t="shared" si="50"/>
        <v>GaranhunsPE</v>
      </c>
      <c r="B3255" s="21" t="s">
        <v>9128</v>
      </c>
      <c r="C3255" s="22" t="s">
        <v>29</v>
      </c>
      <c r="D3255" s="22" t="s">
        <v>133</v>
      </c>
      <c r="E3255" s="9" t="s">
        <v>9305</v>
      </c>
      <c r="F3255" s="9">
        <v>2606002</v>
      </c>
      <c r="G3255" s="9" t="s">
        <v>9306</v>
      </c>
      <c r="H3255" s="9" t="s">
        <v>9307</v>
      </c>
      <c r="I3255" s="9">
        <v>458.55200000000002</v>
      </c>
      <c r="J3255" s="9">
        <v>141347</v>
      </c>
      <c r="K3255" s="9">
        <v>282.20999999999998</v>
      </c>
      <c r="L3255" s="9">
        <v>96.8</v>
      </c>
      <c r="M3255" s="9">
        <v>0.66400000000000003</v>
      </c>
      <c r="N3255" s="9">
        <v>13.22</v>
      </c>
      <c r="O3255" s="9">
        <v>277111.47317000001</v>
      </c>
      <c r="P3255" s="9">
        <v>275853.25083999999</v>
      </c>
      <c r="Q3255" s="9">
        <v>21310.57</v>
      </c>
      <c r="R3255" s="12">
        <f>J3255*VLOOKUP(C3255,'Projeto Básico'!A:F,6,FALSE)</f>
        <v>347.53259291439105</v>
      </c>
    </row>
    <row r="3256" spans="1:18">
      <c r="A3256" t="str">
        <f t="shared" si="50"/>
        <v>Glória do GoitáPE</v>
      </c>
      <c r="B3256" s="21" t="s">
        <v>9128</v>
      </c>
      <c r="C3256" s="22" t="s">
        <v>29</v>
      </c>
      <c r="D3256" s="22" t="s">
        <v>133</v>
      </c>
      <c r="E3256" s="9" t="s">
        <v>9308</v>
      </c>
      <c r="F3256" s="9">
        <v>2606101</v>
      </c>
      <c r="G3256" s="9" t="s">
        <v>1087</v>
      </c>
      <c r="H3256" s="9" t="s">
        <v>9309</v>
      </c>
      <c r="I3256" s="9">
        <v>234.214</v>
      </c>
      <c r="J3256" s="9">
        <v>30847</v>
      </c>
      <c r="K3256" s="9">
        <v>125.17</v>
      </c>
      <c r="L3256" s="9">
        <v>98.3</v>
      </c>
      <c r="M3256" s="9">
        <v>0.60399999999999998</v>
      </c>
      <c r="N3256" s="9">
        <v>18.32</v>
      </c>
      <c r="O3256" s="9">
        <v>58878.48083</v>
      </c>
      <c r="P3256" s="9">
        <v>54012.455289999998</v>
      </c>
      <c r="Q3256" s="9">
        <v>15391.47</v>
      </c>
      <c r="R3256" s="12">
        <f>J3256*VLOOKUP(C3256,'Projeto Básico'!A:F,6,FALSE)</f>
        <v>75.844113377929631</v>
      </c>
    </row>
    <row r="3257" spans="1:18">
      <c r="A3257" t="str">
        <f t="shared" si="50"/>
        <v>GoianaPE</v>
      </c>
      <c r="B3257" s="21" t="s">
        <v>9128</v>
      </c>
      <c r="C3257" s="22" t="s">
        <v>29</v>
      </c>
      <c r="D3257" s="22" t="s">
        <v>133</v>
      </c>
      <c r="E3257" s="9" t="s">
        <v>9310</v>
      </c>
      <c r="F3257" s="9">
        <v>2606200</v>
      </c>
      <c r="G3257" s="9" t="s">
        <v>9311</v>
      </c>
      <c r="H3257" s="9" t="s">
        <v>9312</v>
      </c>
      <c r="I3257" s="9">
        <v>445.40499999999997</v>
      </c>
      <c r="J3257" s="9">
        <v>80345</v>
      </c>
      <c r="K3257" s="9">
        <v>150.72</v>
      </c>
      <c r="L3257" s="9">
        <v>96.7</v>
      </c>
      <c r="M3257" s="9">
        <v>0.65100000000000002</v>
      </c>
      <c r="N3257" s="9">
        <v>9.6199999999999992</v>
      </c>
      <c r="O3257" s="9">
        <v>216636.09379000001</v>
      </c>
      <c r="P3257" s="9">
        <v>165127.99205</v>
      </c>
      <c r="Q3257" s="9">
        <v>93304.73</v>
      </c>
      <c r="R3257" s="12">
        <f>J3257*VLOOKUP(C3257,'Projeto Básico'!A:F,6,FALSE)</f>
        <v>197.5457998946334</v>
      </c>
    </row>
    <row r="3258" spans="1:18">
      <c r="A3258" t="str">
        <f t="shared" si="50"/>
        <v>GranitoPE</v>
      </c>
      <c r="B3258" s="21" t="s">
        <v>9128</v>
      </c>
      <c r="C3258" s="22" t="s">
        <v>29</v>
      </c>
      <c r="D3258" s="22" t="s">
        <v>133</v>
      </c>
      <c r="E3258" s="9" t="s">
        <v>9313</v>
      </c>
      <c r="F3258" s="9">
        <v>2606309</v>
      </c>
      <c r="G3258" s="9" t="s">
        <v>9314</v>
      </c>
      <c r="H3258" s="9" t="s">
        <v>9315</v>
      </c>
      <c r="I3258" s="9">
        <v>521.69000000000005</v>
      </c>
      <c r="J3258" s="9">
        <v>7586</v>
      </c>
      <c r="K3258" s="9">
        <v>13.13</v>
      </c>
      <c r="L3258" s="9">
        <v>98.5</v>
      </c>
      <c r="M3258" s="9">
        <v>0.59499999999999997</v>
      </c>
      <c r="N3258" s="9">
        <v>18.52</v>
      </c>
      <c r="O3258" s="9">
        <v>24891.97608</v>
      </c>
      <c r="P3258" s="9">
        <v>21617.26655</v>
      </c>
      <c r="Q3258" s="9">
        <v>9788.3700000000008</v>
      </c>
      <c r="R3258" s="12">
        <f>J3258*VLOOKUP(C3258,'Projeto Básico'!A:F,6,FALSE)</f>
        <v>18.651844396050645</v>
      </c>
    </row>
    <row r="3259" spans="1:18">
      <c r="A3259" t="str">
        <f t="shared" si="50"/>
        <v>GravatáPE</v>
      </c>
      <c r="B3259" s="21" t="s">
        <v>9128</v>
      </c>
      <c r="C3259" s="22" t="s">
        <v>29</v>
      </c>
      <c r="D3259" s="22" t="s">
        <v>133</v>
      </c>
      <c r="E3259" s="9" t="s">
        <v>9316</v>
      </c>
      <c r="F3259" s="9">
        <v>2606408</v>
      </c>
      <c r="G3259" s="9" t="s">
        <v>9317</v>
      </c>
      <c r="H3259" s="9" t="s">
        <v>9318</v>
      </c>
      <c r="I3259" s="9">
        <v>503.94600000000003</v>
      </c>
      <c r="J3259" s="9">
        <v>85309</v>
      </c>
      <c r="K3259" s="9">
        <v>150.87</v>
      </c>
      <c r="L3259" s="9">
        <v>97.2</v>
      </c>
      <c r="M3259" s="9">
        <v>0.63400000000000001</v>
      </c>
      <c r="N3259" s="9">
        <v>6.16</v>
      </c>
      <c r="O3259" s="9">
        <v>153864.61674999999</v>
      </c>
      <c r="P3259" s="9">
        <v>143833.27864</v>
      </c>
      <c r="Q3259" s="9">
        <v>14701.32</v>
      </c>
      <c r="R3259" s="12">
        <f>J3259*VLOOKUP(C3259,'Projeto Básico'!A:F,6,FALSE)</f>
        <v>209.75088235996367</v>
      </c>
    </row>
    <row r="3260" spans="1:18">
      <c r="A3260" t="str">
        <f t="shared" si="50"/>
        <v>IatiPE</v>
      </c>
      <c r="B3260" s="21" t="s">
        <v>9128</v>
      </c>
      <c r="C3260" s="22" t="s">
        <v>29</v>
      </c>
      <c r="D3260" s="22" t="s">
        <v>133</v>
      </c>
      <c r="E3260" s="9" t="s">
        <v>9319</v>
      </c>
      <c r="F3260" s="9">
        <v>2606507</v>
      </c>
      <c r="G3260" s="9" t="s">
        <v>9320</v>
      </c>
      <c r="H3260" s="9" t="s">
        <v>9321</v>
      </c>
      <c r="I3260" s="9">
        <v>635.13699999999994</v>
      </c>
      <c r="J3260" s="9">
        <v>19284</v>
      </c>
      <c r="K3260" s="9">
        <v>28.91</v>
      </c>
      <c r="L3260" s="9">
        <v>90.5</v>
      </c>
      <c r="M3260" s="9">
        <v>0.52800000000000002</v>
      </c>
      <c r="N3260" s="9">
        <v>12.12</v>
      </c>
      <c r="O3260" s="9">
        <v>53244.782149999999</v>
      </c>
      <c r="P3260" s="9">
        <v>47887.36045</v>
      </c>
      <c r="Q3260" s="9">
        <v>10259.61</v>
      </c>
      <c r="R3260" s="12">
        <f>J3260*VLOOKUP(C3260,'Projeto Básico'!A:F,6,FALSE)</f>
        <v>47.413942437838209</v>
      </c>
    </row>
    <row r="3261" spans="1:18">
      <c r="A3261" t="str">
        <f t="shared" si="50"/>
        <v>IbimirimPE</v>
      </c>
      <c r="B3261" s="21" t="s">
        <v>9128</v>
      </c>
      <c r="C3261" s="22" t="s">
        <v>29</v>
      </c>
      <c r="D3261" s="22" t="s">
        <v>133</v>
      </c>
      <c r="E3261" s="9" t="s">
        <v>9322</v>
      </c>
      <c r="F3261" s="9">
        <v>2606606</v>
      </c>
      <c r="G3261" s="9" t="s">
        <v>9323</v>
      </c>
      <c r="H3261" s="9" t="s">
        <v>9324</v>
      </c>
      <c r="I3261" s="9">
        <v>1906.4369999999999</v>
      </c>
      <c r="J3261" s="9">
        <v>29585</v>
      </c>
      <c r="K3261" s="9">
        <v>14.14</v>
      </c>
      <c r="L3261" s="9">
        <v>93.7</v>
      </c>
      <c r="M3261" s="9">
        <v>0.55200000000000005</v>
      </c>
      <c r="N3261" s="9">
        <v>4.58</v>
      </c>
      <c r="O3261" s="9">
        <v>58332.510979999999</v>
      </c>
      <c r="P3261" s="9">
        <v>53998.584479999998</v>
      </c>
      <c r="Q3261" s="9">
        <v>10605.89</v>
      </c>
      <c r="R3261" s="12">
        <f>J3261*VLOOKUP(C3261,'Projeto Básico'!A:F,6,FALSE)</f>
        <v>72.741209656888785</v>
      </c>
    </row>
    <row r="3262" spans="1:18">
      <c r="A3262" t="str">
        <f t="shared" si="50"/>
        <v>IbirajubaPE</v>
      </c>
      <c r="B3262" s="21" t="s">
        <v>9128</v>
      </c>
      <c r="C3262" s="22" t="s">
        <v>29</v>
      </c>
      <c r="D3262" s="22" t="s">
        <v>133</v>
      </c>
      <c r="E3262" s="9" t="s">
        <v>9325</v>
      </c>
      <c r="F3262" s="9">
        <v>2606705</v>
      </c>
      <c r="G3262" s="9" t="s">
        <v>9326</v>
      </c>
      <c r="H3262" s="9" t="s">
        <v>9327</v>
      </c>
      <c r="I3262" s="9">
        <v>189.596</v>
      </c>
      <c r="J3262" s="9">
        <v>7773</v>
      </c>
      <c r="K3262" s="9">
        <v>39.74</v>
      </c>
      <c r="L3262" s="9">
        <v>96.7</v>
      </c>
      <c r="M3262" s="9">
        <v>0.57999999999999996</v>
      </c>
      <c r="N3262" s="9">
        <v>20.83</v>
      </c>
      <c r="O3262" s="9">
        <v>24177.85009</v>
      </c>
      <c r="P3262" s="9">
        <v>23561.065900000001</v>
      </c>
      <c r="Q3262" s="9">
        <v>9031.2099999999991</v>
      </c>
      <c r="R3262" s="12">
        <f>J3262*VLOOKUP(C3262,'Projeto Básico'!A:F,6,FALSE)</f>
        <v>19.11162489988158</v>
      </c>
    </row>
    <row r="3263" spans="1:18">
      <c r="A3263" t="str">
        <f t="shared" si="50"/>
        <v>IgarassuPE</v>
      </c>
      <c r="B3263" s="21" t="s">
        <v>9128</v>
      </c>
      <c r="C3263" s="22" t="s">
        <v>29</v>
      </c>
      <c r="D3263" s="22" t="s">
        <v>133</v>
      </c>
      <c r="E3263" s="9" t="s">
        <v>9328</v>
      </c>
      <c r="F3263" s="9">
        <v>2606804</v>
      </c>
      <c r="G3263" s="9" t="s">
        <v>9329</v>
      </c>
      <c r="H3263" s="9" t="s">
        <v>9330</v>
      </c>
      <c r="I3263" s="9">
        <v>306.87900000000002</v>
      </c>
      <c r="J3263" s="9">
        <v>119690</v>
      </c>
      <c r="K3263" s="9">
        <v>333.88</v>
      </c>
      <c r="L3263" s="9">
        <v>97.9</v>
      </c>
      <c r="M3263" s="9">
        <v>0.66500000000000004</v>
      </c>
      <c r="N3263" s="9">
        <v>7.82</v>
      </c>
      <c r="O3263" s="9">
        <v>243685.05215999999</v>
      </c>
      <c r="P3263" s="9">
        <v>211799.59461</v>
      </c>
      <c r="Q3263" s="9">
        <v>22371.51</v>
      </c>
      <c r="R3263" s="12">
        <f>J3263*VLOOKUP(C3263,'Projeto Básico'!A:F,6,FALSE)</f>
        <v>294.28410964451643</v>
      </c>
    </row>
    <row r="3264" spans="1:18">
      <c r="A3264" t="str">
        <f t="shared" si="50"/>
        <v>IguaracyPE</v>
      </c>
      <c r="B3264" s="21" t="s">
        <v>9128</v>
      </c>
      <c r="C3264" s="22" t="s">
        <v>29</v>
      </c>
      <c r="D3264" s="22" t="s">
        <v>133</v>
      </c>
      <c r="E3264" s="9" t="s">
        <v>9331</v>
      </c>
      <c r="F3264" s="9">
        <v>2606903</v>
      </c>
      <c r="G3264" s="9" t="s">
        <v>9332</v>
      </c>
      <c r="H3264" s="9" t="s">
        <v>9333</v>
      </c>
      <c r="I3264" s="9">
        <v>838.13199999999995</v>
      </c>
      <c r="J3264" s="9">
        <v>12265</v>
      </c>
      <c r="K3264" s="9">
        <v>14.05</v>
      </c>
      <c r="L3264" s="9">
        <v>98.7</v>
      </c>
      <c r="M3264" s="9">
        <v>0.59799999999999998</v>
      </c>
      <c r="N3264" s="9" t="s">
        <v>151</v>
      </c>
      <c r="O3264" s="9">
        <v>31622.612850000001</v>
      </c>
      <c r="P3264" s="9">
        <v>28675.706740000001</v>
      </c>
      <c r="Q3264" s="9">
        <v>8133.91</v>
      </c>
      <c r="R3264" s="12">
        <f>J3264*VLOOKUP(C3264,'Projeto Básico'!A:F,6,FALSE)</f>
        <v>30.156191868911304</v>
      </c>
    </row>
    <row r="3265" spans="1:18">
      <c r="A3265" t="str">
        <f t="shared" si="50"/>
        <v>InajáPE</v>
      </c>
      <c r="B3265" s="21" t="s">
        <v>9128</v>
      </c>
      <c r="C3265" s="22" t="s">
        <v>29</v>
      </c>
      <c r="D3265" s="22" t="s">
        <v>133</v>
      </c>
      <c r="E3265" s="9" t="s">
        <v>8445</v>
      </c>
      <c r="F3265" s="9">
        <v>2607000</v>
      </c>
      <c r="G3265" s="9" t="s">
        <v>8446</v>
      </c>
      <c r="H3265" s="9" t="s">
        <v>9334</v>
      </c>
      <c r="I3265" s="9">
        <v>1168.1579999999999</v>
      </c>
      <c r="J3265" s="9">
        <v>24034</v>
      </c>
      <c r="K3265" s="9">
        <v>16.14</v>
      </c>
      <c r="L3265" s="9">
        <v>84.2</v>
      </c>
      <c r="M3265" s="9">
        <v>0.52300000000000002</v>
      </c>
      <c r="N3265" s="9">
        <v>5.54</v>
      </c>
      <c r="O3265" s="9">
        <v>41707.258650000003</v>
      </c>
      <c r="P3265" s="9">
        <v>42189.478560000003</v>
      </c>
      <c r="Q3265" s="9">
        <v>8010.55</v>
      </c>
      <c r="R3265" s="12">
        <f>J3265*VLOOKUP(C3265,'Projeto Básico'!A:F,6,FALSE)</f>
        <v>59.092858978998308</v>
      </c>
    </row>
    <row r="3266" spans="1:18">
      <c r="A3266" t="str">
        <f t="shared" si="50"/>
        <v>IngazeiraPE</v>
      </c>
      <c r="B3266" s="21" t="s">
        <v>9128</v>
      </c>
      <c r="C3266" s="22" t="s">
        <v>29</v>
      </c>
      <c r="D3266" s="22" t="s">
        <v>133</v>
      </c>
      <c r="E3266" s="9" t="s">
        <v>9335</v>
      </c>
      <c r="F3266" s="9">
        <v>2607109</v>
      </c>
      <c r="G3266" s="9" t="s">
        <v>9336</v>
      </c>
      <c r="H3266" s="9" t="s">
        <v>9337</v>
      </c>
      <c r="I3266" s="9">
        <v>243.58600000000001</v>
      </c>
      <c r="J3266" s="9">
        <v>4537</v>
      </c>
      <c r="K3266" s="9">
        <v>18.45</v>
      </c>
      <c r="L3266" s="9">
        <v>98.2</v>
      </c>
      <c r="M3266" s="9">
        <v>0.60799999999999998</v>
      </c>
      <c r="N3266" s="9">
        <v>18.52</v>
      </c>
      <c r="O3266" s="9">
        <v>21596.419020000001</v>
      </c>
      <c r="P3266" s="9">
        <v>20309.441200000001</v>
      </c>
      <c r="Q3266" s="9">
        <v>8914.8700000000008</v>
      </c>
      <c r="R3266" s="12">
        <f>J3266*VLOOKUP(C3266,'Projeto Básico'!A:F,6,FALSE)</f>
        <v>11.155209336261768</v>
      </c>
    </row>
    <row r="3267" spans="1:18">
      <c r="A3267" t="str">
        <f t="shared" si="50"/>
        <v>IpojucaPE</v>
      </c>
      <c r="B3267" s="21" t="s">
        <v>9128</v>
      </c>
      <c r="C3267" s="22" t="s">
        <v>29</v>
      </c>
      <c r="D3267" s="22" t="s">
        <v>133</v>
      </c>
      <c r="E3267" s="9" t="s">
        <v>9338</v>
      </c>
      <c r="F3267" s="9">
        <v>2607208</v>
      </c>
      <c r="G3267" s="9" t="s">
        <v>9339</v>
      </c>
      <c r="H3267" s="9" t="s">
        <v>9340</v>
      </c>
      <c r="I3267" s="9">
        <v>521.80100000000004</v>
      </c>
      <c r="J3267" s="9">
        <v>99101</v>
      </c>
      <c r="K3267" s="9">
        <v>152.97999999999999</v>
      </c>
      <c r="L3267" s="9">
        <v>97.3</v>
      </c>
      <c r="M3267" s="9">
        <v>0.61899999999999999</v>
      </c>
      <c r="N3267" s="9">
        <v>5.69</v>
      </c>
      <c r="O3267" s="9">
        <v>737218.28417</v>
      </c>
      <c r="P3267" s="9">
        <v>678598.01812999998</v>
      </c>
      <c r="Q3267" s="9">
        <v>139391.96</v>
      </c>
      <c r="R3267" s="12">
        <f>J3267*VLOOKUP(C3267,'Projeto Básico'!A:F,6,FALSE)</f>
        <v>243.66153855694898</v>
      </c>
    </row>
    <row r="3268" spans="1:18">
      <c r="A3268" t="str">
        <f t="shared" si="50"/>
        <v>IpubiPE</v>
      </c>
      <c r="B3268" s="21" t="s">
        <v>9128</v>
      </c>
      <c r="C3268" s="22" t="s">
        <v>29</v>
      </c>
      <c r="D3268" s="22" t="s">
        <v>133</v>
      </c>
      <c r="E3268" s="9" t="s">
        <v>9341</v>
      </c>
      <c r="F3268" s="9">
        <v>2607307</v>
      </c>
      <c r="G3268" s="9" t="s">
        <v>9342</v>
      </c>
      <c r="H3268" s="9" t="s">
        <v>9343</v>
      </c>
      <c r="I3268" s="9">
        <v>693.91399999999999</v>
      </c>
      <c r="J3268" s="9">
        <v>31515</v>
      </c>
      <c r="K3268" s="9">
        <v>32.64</v>
      </c>
      <c r="L3268" s="9">
        <v>95.1</v>
      </c>
      <c r="M3268" s="9">
        <v>0.55000000000000004</v>
      </c>
      <c r="N3268" s="9">
        <v>13.94</v>
      </c>
      <c r="O3268" s="9">
        <v>67417.403430000006</v>
      </c>
      <c r="P3268" s="9">
        <v>62450.21587</v>
      </c>
      <c r="Q3268" s="9">
        <v>11532.58</v>
      </c>
      <c r="R3268" s="12">
        <f>J3268*VLOOKUP(C3268,'Projeto Básico'!A:F,6,FALSE)</f>
        <v>77.486537851507521</v>
      </c>
    </row>
    <row r="3269" spans="1:18">
      <c r="A3269" t="str">
        <f t="shared" si="50"/>
        <v>ItacurubaPE</v>
      </c>
      <c r="B3269" s="21" t="s">
        <v>9128</v>
      </c>
      <c r="C3269" s="22" t="s">
        <v>29</v>
      </c>
      <c r="D3269" s="22" t="s">
        <v>133</v>
      </c>
      <c r="E3269" s="9" t="s">
        <v>9344</v>
      </c>
      <c r="F3269" s="9">
        <v>2607406</v>
      </c>
      <c r="G3269" s="9" t="s">
        <v>9345</v>
      </c>
      <c r="H3269" s="9" t="s">
        <v>9346</v>
      </c>
      <c r="I3269" s="9">
        <v>430.03800000000001</v>
      </c>
      <c r="J3269" s="9">
        <v>5013</v>
      </c>
      <c r="K3269" s="9">
        <v>10.16</v>
      </c>
      <c r="L3269" s="9">
        <v>97.5</v>
      </c>
      <c r="M3269" s="9">
        <v>0.59499999999999997</v>
      </c>
      <c r="N3269" s="9" t="s">
        <v>151</v>
      </c>
      <c r="O3269" s="9">
        <v>30151.53931</v>
      </c>
      <c r="P3269" s="9">
        <v>23072.586230000001</v>
      </c>
      <c r="Q3269" s="9">
        <v>13284.79</v>
      </c>
      <c r="R3269" s="12">
        <f>J3269*VLOOKUP(C3269,'Projeto Básico'!A:F,6,FALSE)</f>
        <v>12.325559709649601</v>
      </c>
    </row>
    <row r="3270" spans="1:18">
      <c r="A3270" t="str">
        <f t="shared" ref="A3270:A3333" si="51">CONCATENATE(E3270,C3270)</f>
        <v>ItaíbaPE</v>
      </c>
      <c r="B3270" s="21" t="s">
        <v>9128</v>
      </c>
      <c r="C3270" s="22" t="s">
        <v>29</v>
      </c>
      <c r="D3270" s="22" t="s">
        <v>133</v>
      </c>
      <c r="E3270" s="9" t="s">
        <v>9347</v>
      </c>
      <c r="F3270" s="9">
        <v>2607505</v>
      </c>
      <c r="G3270" s="9" t="s">
        <v>9348</v>
      </c>
      <c r="H3270" s="9" t="s">
        <v>9349</v>
      </c>
      <c r="I3270" s="9">
        <v>1061.694</v>
      </c>
      <c r="J3270" s="9">
        <v>26268</v>
      </c>
      <c r="K3270" s="9">
        <v>24.2</v>
      </c>
      <c r="L3270" s="9">
        <v>93.3</v>
      </c>
      <c r="M3270" s="9">
        <v>0.51</v>
      </c>
      <c r="N3270" s="9">
        <v>12.12</v>
      </c>
      <c r="O3270" s="9">
        <v>60220.168210000003</v>
      </c>
      <c r="P3270" s="9">
        <v>61302.749109999997</v>
      </c>
      <c r="Q3270" s="9">
        <v>10144.74</v>
      </c>
      <c r="R3270" s="12">
        <f>J3270*VLOOKUP(C3270,'Projeto Básico'!A:F,6,FALSE)</f>
        <v>64.585637832251294</v>
      </c>
    </row>
    <row r="3271" spans="1:18">
      <c r="A3271" t="str">
        <f t="shared" si="51"/>
        <v>Ilha de ItamaracáPE</v>
      </c>
      <c r="B3271" s="21" t="s">
        <v>9128</v>
      </c>
      <c r="C3271" s="22" t="s">
        <v>29</v>
      </c>
      <c r="D3271" s="22" t="s">
        <v>133</v>
      </c>
      <c r="E3271" s="9" t="s">
        <v>9350</v>
      </c>
      <c r="F3271" s="9">
        <v>2607604</v>
      </c>
      <c r="G3271" s="9" t="s">
        <v>9351</v>
      </c>
      <c r="H3271" s="9" t="s">
        <v>9352</v>
      </c>
      <c r="I3271" s="9">
        <v>66.146000000000001</v>
      </c>
      <c r="J3271" s="9">
        <v>27076</v>
      </c>
      <c r="K3271" s="9">
        <v>328.17</v>
      </c>
      <c r="L3271" s="9">
        <v>97.6</v>
      </c>
      <c r="M3271" s="9">
        <v>0.65300000000000002</v>
      </c>
      <c r="N3271" s="9">
        <v>13.79</v>
      </c>
      <c r="O3271" s="9">
        <v>64403.228799999997</v>
      </c>
      <c r="P3271" s="9">
        <v>60174.326249999998</v>
      </c>
      <c r="Q3271" s="9">
        <v>9751.91</v>
      </c>
      <c r="R3271" s="12">
        <f>J3271*VLOOKUP(C3271,'Projeto Básico'!A:F,6,FALSE)</f>
        <v>66.572283003884422</v>
      </c>
    </row>
    <row r="3272" spans="1:18">
      <c r="A3272" t="str">
        <f t="shared" si="51"/>
        <v>ItambéPE</v>
      </c>
      <c r="B3272" s="21" t="s">
        <v>9128</v>
      </c>
      <c r="C3272" s="22" t="s">
        <v>29</v>
      </c>
      <c r="D3272" s="22" t="s">
        <v>133</v>
      </c>
      <c r="E3272" s="9" t="s">
        <v>1233</v>
      </c>
      <c r="F3272" s="9">
        <v>2607653</v>
      </c>
      <c r="G3272" s="9" t="s">
        <v>1234</v>
      </c>
      <c r="H3272" s="9" t="s">
        <v>9353</v>
      </c>
      <c r="I3272" s="9">
        <v>304.00599999999997</v>
      </c>
      <c r="J3272" s="9">
        <v>36495</v>
      </c>
      <c r="K3272" s="9">
        <v>116.13</v>
      </c>
      <c r="L3272" s="9">
        <v>94.6</v>
      </c>
      <c r="M3272" s="9">
        <v>0.57499999999999996</v>
      </c>
      <c r="N3272" s="9">
        <v>25.38</v>
      </c>
      <c r="O3272" s="9">
        <v>70291.937139999995</v>
      </c>
      <c r="P3272" s="9">
        <v>66888.419559999995</v>
      </c>
      <c r="Q3272" s="9">
        <v>13649.54</v>
      </c>
      <c r="R3272" s="12">
        <f>J3272*VLOOKUP(C3272,'Projeto Básico'!A:F,6,FALSE)</f>
        <v>89.730959825186957</v>
      </c>
    </row>
    <row r="3273" spans="1:18">
      <c r="A3273" t="str">
        <f t="shared" si="51"/>
        <v>ItapetimPE</v>
      </c>
      <c r="B3273" s="21" t="s">
        <v>9128</v>
      </c>
      <c r="C3273" s="22" t="s">
        <v>29</v>
      </c>
      <c r="D3273" s="22" t="s">
        <v>133</v>
      </c>
      <c r="E3273" s="9" t="s">
        <v>9354</v>
      </c>
      <c r="F3273" s="9">
        <v>2607703</v>
      </c>
      <c r="G3273" s="9" t="s">
        <v>9355</v>
      </c>
      <c r="H3273" s="9" t="s">
        <v>9356</v>
      </c>
      <c r="I3273" s="9">
        <v>404.85</v>
      </c>
      <c r="J3273" s="9">
        <v>13492</v>
      </c>
      <c r="K3273" s="9">
        <v>34.29</v>
      </c>
      <c r="L3273" s="9">
        <v>97.5</v>
      </c>
      <c r="M3273" s="9">
        <v>0.59199999999999997</v>
      </c>
      <c r="N3273" s="9">
        <v>5.56</v>
      </c>
      <c r="O3273" s="9">
        <v>39433.055529999998</v>
      </c>
      <c r="P3273" s="9">
        <v>36008.454129999998</v>
      </c>
      <c r="Q3273" s="9">
        <v>8732.9699999999993</v>
      </c>
      <c r="R3273" s="12">
        <f>J3273*VLOOKUP(C3273,'Projeto Básico'!A:F,6,FALSE)</f>
        <v>33.173040415438344</v>
      </c>
    </row>
    <row r="3274" spans="1:18">
      <c r="A3274" t="str">
        <f t="shared" si="51"/>
        <v>ItapissumaPE</v>
      </c>
      <c r="B3274" s="21" t="s">
        <v>9128</v>
      </c>
      <c r="C3274" s="22" t="s">
        <v>29</v>
      </c>
      <c r="D3274" s="22" t="s">
        <v>133</v>
      </c>
      <c r="E3274" s="9" t="s">
        <v>9357</v>
      </c>
      <c r="F3274" s="9">
        <v>2607752</v>
      </c>
      <c r="G3274" s="9" t="s">
        <v>9358</v>
      </c>
      <c r="H3274" s="9" t="s">
        <v>9359</v>
      </c>
      <c r="I3274" s="9">
        <v>73.968000000000004</v>
      </c>
      <c r="J3274" s="9">
        <v>27144</v>
      </c>
      <c r="K3274" s="9">
        <v>320.19</v>
      </c>
      <c r="L3274" s="9">
        <v>97.6</v>
      </c>
      <c r="M3274" s="9">
        <v>0.63300000000000001</v>
      </c>
      <c r="N3274" s="9">
        <v>5.59</v>
      </c>
      <c r="O3274" s="9">
        <v>101908.23862</v>
      </c>
      <c r="P3274" s="9">
        <v>93302.777119999999</v>
      </c>
      <c r="Q3274" s="9">
        <v>74728.89</v>
      </c>
      <c r="R3274" s="12">
        <f>J3274*VLOOKUP(C3274,'Projeto Básico'!A:F,6,FALSE)</f>
        <v>66.739475914368398</v>
      </c>
    </row>
    <row r="3275" spans="1:18">
      <c r="A3275" t="str">
        <f t="shared" si="51"/>
        <v>ItaquitingaPE</v>
      </c>
      <c r="B3275" s="21" t="s">
        <v>9128</v>
      </c>
      <c r="C3275" s="22" t="s">
        <v>29</v>
      </c>
      <c r="D3275" s="22" t="s">
        <v>133</v>
      </c>
      <c r="E3275" s="9" t="s">
        <v>9360</v>
      </c>
      <c r="F3275" s="9">
        <v>2607802</v>
      </c>
      <c r="G3275" s="9" t="s">
        <v>9361</v>
      </c>
      <c r="H3275" s="9" t="s">
        <v>9362</v>
      </c>
      <c r="I3275" s="9">
        <v>162.739</v>
      </c>
      <c r="J3275" s="9">
        <v>17056</v>
      </c>
      <c r="K3275" s="9">
        <v>151.72</v>
      </c>
      <c r="L3275" s="9">
        <v>97.3</v>
      </c>
      <c r="M3275" s="9">
        <v>0.58599999999999997</v>
      </c>
      <c r="N3275" s="9">
        <v>4.9800000000000004</v>
      </c>
      <c r="O3275" s="9">
        <v>36663.625229999998</v>
      </c>
      <c r="P3275" s="9">
        <v>37666.936629999997</v>
      </c>
      <c r="Q3275" s="9">
        <v>8133.84</v>
      </c>
      <c r="R3275" s="12">
        <f>J3275*VLOOKUP(C3275,'Projeto Básico'!A:F,6,FALSE)</f>
        <v>41.935915900216159</v>
      </c>
    </row>
    <row r="3276" spans="1:18">
      <c r="A3276" t="str">
        <f t="shared" si="51"/>
        <v>Jaboatão dos GuararapesPE</v>
      </c>
      <c r="B3276" s="21" t="s">
        <v>9128</v>
      </c>
      <c r="C3276" s="22" t="s">
        <v>29</v>
      </c>
      <c r="D3276" s="22" t="s">
        <v>133</v>
      </c>
      <c r="E3276" s="9" t="s">
        <v>9363</v>
      </c>
      <c r="F3276" s="9">
        <v>2607901</v>
      </c>
      <c r="G3276" s="9" t="s">
        <v>9364</v>
      </c>
      <c r="H3276" s="9" t="s">
        <v>9365</v>
      </c>
      <c r="I3276" s="9">
        <v>258.72399999999999</v>
      </c>
      <c r="J3276" s="9">
        <v>711330</v>
      </c>
      <c r="K3276" s="9">
        <v>2491.8200000000002</v>
      </c>
      <c r="L3276" s="9">
        <v>96.8</v>
      </c>
      <c r="M3276" s="9">
        <v>0.71699999999999997</v>
      </c>
      <c r="N3276" s="9">
        <v>12.19</v>
      </c>
      <c r="O3276" s="9">
        <v>1323478.8810099999</v>
      </c>
      <c r="P3276" s="9">
        <v>1100876.6542799999</v>
      </c>
      <c r="Q3276" s="9">
        <v>18809.45</v>
      </c>
      <c r="R3276" s="12">
        <f>J3276*VLOOKUP(C3276,'Projeto Básico'!A:F,6,FALSE)</f>
        <v>1748.9607796259827</v>
      </c>
    </row>
    <row r="3277" spans="1:18">
      <c r="A3277" t="str">
        <f t="shared" si="51"/>
        <v>JaqueiraPE</v>
      </c>
      <c r="B3277" s="21" t="s">
        <v>9128</v>
      </c>
      <c r="C3277" s="22" t="s">
        <v>29</v>
      </c>
      <c r="D3277" s="22" t="s">
        <v>133</v>
      </c>
      <c r="E3277" s="9" t="s">
        <v>9366</v>
      </c>
      <c r="F3277" s="9">
        <v>2607950</v>
      </c>
      <c r="G3277" s="9" t="s">
        <v>9367</v>
      </c>
      <c r="H3277" s="9" t="s">
        <v>9368</v>
      </c>
      <c r="I3277" s="9">
        <v>87.207999999999998</v>
      </c>
      <c r="J3277" s="9">
        <v>11632</v>
      </c>
      <c r="K3277" s="9">
        <v>131.88</v>
      </c>
      <c r="L3277" s="9">
        <v>95.4</v>
      </c>
      <c r="M3277" s="9">
        <v>0.57499999999999996</v>
      </c>
      <c r="N3277" s="9">
        <v>11.63</v>
      </c>
      <c r="O3277" s="9">
        <v>35866.134720000002</v>
      </c>
      <c r="P3277" s="9">
        <v>35130.628700000001</v>
      </c>
      <c r="Q3277" s="9">
        <v>8650.35</v>
      </c>
      <c r="R3277" s="12">
        <f>J3277*VLOOKUP(C3277,'Projeto Básico'!A:F,6,FALSE)</f>
        <v>28.59982256984723</v>
      </c>
    </row>
    <row r="3278" spans="1:18">
      <c r="A3278" t="str">
        <f t="shared" si="51"/>
        <v>JataúbaPE</v>
      </c>
      <c r="B3278" s="21" t="s">
        <v>9128</v>
      </c>
      <c r="C3278" s="22" t="s">
        <v>29</v>
      </c>
      <c r="D3278" s="22" t="s">
        <v>133</v>
      </c>
      <c r="E3278" s="9" t="s">
        <v>9369</v>
      </c>
      <c r="F3278" s="9">
        <v>2608008</v>
      </c>
      <c r="G3278" s="9" t="s">
        <v>9370</v>
      </c>
      <c r="H3278" s="9" t="s">
        <v>9371</v>
      </c>
      <c r="I3278" s="9">
        <v>714.601</v>
      </c>
      <c r="J3278" s="9">
        <v>17305</v>
      </c>
      <c r="K3278" s="9">
        <v>23.53</v>
      </c>
      <c r="L3278" s="9">
        <v>97.6</v>
      </c>
      <c r="M3278" s="9">
        <v>0.53</v>
      </c>
      <c r="N3278" s="9">
        <v>8.81</v>
      </c>
      <c r="O3278" s="9">
        <v>41809.366439999998</v>
      </c>
      <c r="P3278" s="9">
        <v>38230.773099999999</v>
      </c>
      <c r="Q3278" s="9">
        <v>8418.25</v>
      </c>
      <c r="R3278" s="12">
        <f>J3278*VLOOKUP(C3278,'Projeto Básico'!A:F,6,FALSE)</f>
        <v>42.548136998900134</v>
      </c>
    </row>
    <row r="3279" spans="1:18">
      <c r="A3279" t="str">
        <f t="shared" si="51"/>
        <v>JatobáPE</v>
      </c>
      <c r="B3279" s="21" t="s">
        <v>9128</v>
      </c>
      <c r="C3279" s="22" t="s">
        <v>29</v>
      </c>
      <c r="D3279" s="22" t="s">
        <v>133</v>
      </c>
      <c r="E3279" s="9" t="s">
        <v>3663</v>
      </c>
      <c r="F3279" s="9">
        <v>2608057</v>
      </c>
      <c r="G3279" s="9" t="s">
        <v>3664</v>
      </c>
      <c r="H3279" s="9" t="s">
        <v>9372</v>
      </c>
      <c r="I3279" s="9">
        <v>277.86200000000002</v>
      </c>
      <c r="J3279" s="9">
        <v>14904</v>
      </c>
      <c r="K3279" s="9">
        <v>50.25</v>
      </c>
      <c r="L3279" s="9">
        <v>97.7</v>
      </c>
      <c r="M3279" s="9">
        <v>0.64500000000000002</v>
      </c>
      <c r="N3279" s="9">
        <v>4.9800000000000004</v>
      </c>
      <c r="O3279" s="9">
        <v>32461.79465</v>
      </c>
      <c r="P3279" s="9">
        <v>31402.674279999999</v>
      </c>
      <c r="Q3279" s="9">
        <v>8983.19</v>
      </c>
      <c r="R3279" s="12">
        <f>J3279*VLOOKUP(C3279,'Projeto Básico'!A:F,6,FALSE)</f>
        <v>36.644752027252679</v>
      </c>
    </row>
    <row r="3280" spans="1:18">
      <c r="A3280" t="str">
        <f t="shared" si="51"/>
        <v>João AlfredoPE</v>
      </c>
      <c r="B3280" s="21" t="s">
        <v>9128</v>
      </c>
      <c r="C3280" s="22" t="s">
        <v>29</v>
      </c>
      <c r="D3280" s="22" t="s">
        <v>133</v>
      </c>
      <c r="E3280" s="9" t="s">
        <v>9373</v>
      </c>
      <c r="F3280" s="9">
        <v>2608107</v>
      </c>
      <c r="G3280" s="9" t="s">
        <v>2473</v>
      </c>
      <c r="H3280" s="9" t="s">
        <v>9374</v>
      </c>
      <c r="I3280" s="9">
        <v>134.14699999999999</v>
      </c>
      <c r="J3280" s="9">
        <v>33570</v>
      </c>
      <c r="K3280" s="9">
        <v>227.52</v>
      </c>
      <c r="L3280" s="9">
        <v>97.1</v>
      </c>
      <c r="M3280" s="9">
        <v>0.57599999999999996</v>
      </c>
      <c r="N3280" s="9">
        <v>9.4600000000000009</v>
      </c>
      <c r="O3280" s="9">
        <v>66699.025150000001</v>
      </c>
      <c r="P3280" s="9">
        <v>63008.489860000001</v>
      </c>
      <c r="Q3280" s="9">
        <v>9517.98</v>
      </c>
      <c r="R3280" s="12">
        <f>J3280*VLOOKUP(C3280,'Projeto Básico'!A:F,6,FALSE)</f>
        <v>82.539205955104151</v>
      </c>
    </row>
    <row r="3281" spans="1:18">
      <c r="A3281" t="str">
        <f t="shared" si="51"/>
        <v>Joaquim NabucoPE</v>
      </c>
      <c r="B3281" s="21" t="s">
        <v>9128</v>
      </c>
      <c r="C3281" s="22" t="s">
        <v>29</v>
      </c>
      <c r="D3281" s="22" t="s">
        <v>133</v>
      </c>
      <c r="E3281" s="9" t="s">
        <v>9375</v>
      </c>
      <c r="F3281" s="9">
        <v>2608206</v>
      </c>
      <c r="G3281" s="9" t="s">
        <v>9376</v>
      </c>
      <c r="H3281" s="9" t="s">
        <v>9377</v>
      </c>
      <c r="I3281" s="9">
        <v>121.901</v>
      </c>
      <c r="J3281" s="9">
        <v>15999</v>
      </c>
      <c r="K3281" s="9">
        <v>129.38999999999999</v>
      </c>
      <c r="L3281" s="9">
        <v>95.5</v>
      </c>
      <c r="M3281" s="9">
        <v>0.55400000000000005</v>
      </c>
      <c r="N3281" s="9">
        <v>13.95</v>
      </c>
      <c r="O3281" s="9">
        <v>43150.351589999998</v>
      </c>
      <c r="P3281" s="9">
        <v>36871.26036</v>
      </c>
      <c r="Q3281" s="9">
        <v>8787.5400000000009</v>
      </c>
      <c r="R3281" s="12">
        <f>J3281*VLOOKUP(C3281,'Projeto Básico'!A:F,6,FALSE)</f>
        <v>39.337049629899056</v>
      </c>
    </row>
    <row r="3282" spans="1:18">
      <c r="A3282" t="str">
        <f t="shared" si="51"/>
        <v>JucatiPE</v>
      </c>
      <c r="B3282" s="21" t="s">
        <v>9128</v>
      </c>
      <c r="C3282" s="22" t="s">
        <v>29</v>
      </c>
      <c r="D3282" s="22" t="s">
        <v>133</v>
      </c>
      <c r="E3282" s="9" t="s">
        <v>9378</v>
      </c>
      <c r="F3282" s="9">
        <v>2608255</v>
      </c>
      <c r="G3282" s="9" t="s">
        <v>9379</v>
      </c>
      <c r="H3282" s="9" t="s">
        <v>9380</v>
      </c>
      <c r="I3282" s="9">
        <v>120.604</v>
      </c>
      <c r="J3282" s="9">
        <v>11545</v>
      </c>
      <c r="K3282" s="9">
        <v>87.92</v>
      </c>
      <c r="L3282" s="9">
        <v>98</v>
      </c>
      <c r="M3282" s="9">
        <v>0.55000000000000004</v>
      </c>
      <c r="N3282" s="9">
        <v>5.81</v>
      </c>
      <c r="O3282" s="9">
        <v>33018.704279999998</v>
      </c>
      <c r="P3282" s="9">
        <v>31815.728230000001</v>
      </c>
      <c r="Q3282" s="9">
        <v>10778.49</v>
      </c>
      <c r="R3282" s="12">
        <f>J3282*VLOOKUP(C3282,'Projeto Básico'!A:F,6,FALSE)</f>
        <v>28.385913993198614</v>
      </c>
    </row>
    <row r="3283" spans="1:18">
      <c r="A3283" t="str">
        <f t="shared" si="51"/>
        <v>JupiPE</v>
      </c>
      <c r="B3283" s="21" t="s">
        <v>9128</v>
      </c>
      <c r="C3283" s="22" t="s">
        <v>29</v>
      </c>
      <c r="D3283" s="22" t="s">
        <v>133</v>
      </c>
      <c r="E3283" s="9" t="s">
        <v>9381</v>
      </c>
      <c r="F3283" s="9">
        <v>2608305</v>
      </c>
      <c r="G3283" s="9" t="s">
        <v>9382</v>
      </c>
      <c r="H3283" s="9" t="s">
        <v>9383</v>
      </c>
      <c r="I3283" s="9">
        <v>104.994</v>
      </c>
      <c r="J3283" s="9">
        <v>15007</v>
      </c>
      <c r="K3283" s="9">
        <v>130.53</v>
      </c>
      <c r="L3283" s="9">
        <v>96.3</v>
      </c>
      <c r="M3283" s="9">
        <v>0.57499999999999996</v>
      </c>
      <c r="N3283" s="9">
        <v>10.87</v>
      </c>
      <c r="O3283" s="9">
        <v>54385.176890000002</v>
      </c>
      <c r="P3283" s="9">
        <v>44696.946669999998</v>
      </c>
      <c r="Q3283" s="9">
        <v>12459.31</v>
      </c>
      <c r="R3283" s="12">
        <f>J3283*VLOOKUP(C3283,'Projeto Básico'!A:F,6,FALSE)</f>
        <v>36.898000112250465</v>
      </c>
    </row>
    <row r="3284" spans="1:18">
      <c r="A3284" t="str">
        <f t="shared" si="51"/>
        <v>JuremaPE</v>
      </c>
      <c r="B3284" s="21" t="s">
        <v>9128</v>
      </c>
      <c r="C3284" s="22" t="s">
        <v>29</v>
      </c>
      <c r="D3284" s="22" t="s">
        <v>133</v>
      </c>
      <c r="E3284" s="9" t="s">
        <v>9384</v>
      </c>
      <c r="F3284" s="9">
        <v>2608404</v>
      </c>
      <c r="G3284" s="9" t="s">
        <v>9385</v>
      </c>
      <c r="H3284" s="9" t="s">
        <v>9386</v>
      </c>
      <c r="I3284" s="9">
        <v>148.25399999999999</v>
      </c>
      <c r="J3284" s="9">
        <v>15483</v>
      </c>
      <c r="K3284" s="9">
        <v>98.08</v>
      </c>
      <c r="L3284" s="9">
        <v>96</v>
      </c>
      <c r="M3284" s="9">
        <v>0.50900000000000001</v>
      </c>
      <c r="N3284" s="9">
        <v>15.15</v>
      </c>
      <c r="O3284" s="9">
        <v>40801.901469999997</v>
      </c>
      <c r="P3284" s="9">
        <v>48971.799800000001</v>
      </c>
      <c r="Q3284" s="9">
        <v>7392.51</v>
      </c>
      <c r="R3284" s="12">
        <f>J3284*VLOOKUP(C3284,'Projeto Básico'!A:F,6,FALSE)</f>
        <v>38.068350485638298</v>
      </c>
    </row>
    <row r="3285" spans="1:18">
      <c r="A3285" t="str">
        <f t="shared" si="51"/>
        <v>Lagoa do CarroPE</v>
      </c>
      <c r="B3285" s="21" t="s">
        <v>9128</v>
      </c>
      <c r="C3285" s="22" t="s">
        <v>29</v>
      </c>
      <c r="D3285" s="22" t="s">
        <v>133</v>
      </c>
      <c r="E3285" s="9" t="s">
        <v>9387</v>
      </c>
      <c r="F3285" s="9">
        <v>2608453</v>
      </c>
      <c r="G3285" s="9" t="s">
        <v>9388</v>
      </c>
      <c r="H3285" s="9" t="s">
        <v>9389</v>
      </c>
      <c r="I3285" s="9">
        <v>69.665999999999997</v>
      </c>
      <c r="J3285" s="9">
        <v>18429</v>
      </c>
      <c r="K3285" s="9">
        <v>229.77</v>
      </c>
      <c r="L3285" s="9">
        <v>97.8</v>
      </c>
      <c r="M3285" s="9">
        <v>0.60899999999999999</v>
      </c>
      <c r="N3285" s="9">
        <v>4.3099999999999996</v>
      </c>
      <c r="O3285" s="9">
        <v>40620.119420000003</v>
      </c>
      <c r="P3285" s="9">
        <v>44392.312489999997</v>
      </c>
      <c r="Q3285" s="9">
        <v>14960.16</v>
      </c>
      <c r="R3285" s="12">
        <f>J3285*VLOOKUP(C3285,'Projeto Básico'!A:F,6,FALSE)</f>
        <v>45.311737460429384</v>
      </c>
    </row>
    <row r="3286" spans="1:18">
      <c r="A3286" t="str">
        <f t="shared" si="51"/>
        <v>Lagoa de ItaengaPE</v>
      </c>
      <c r="B3286" s="21" t="s">
        <v>9128</v>
      </c>
      <c r="C3286" s="22" t="s">
        <v>29</v>
      </c>
      <c r="D3286" s="22" t="s">
        <v>133</v>
      </c>
      <c r="E3286" s="9" t="s">
        <v>9390</v>
      </c>
      <c r="F3286" s="9">
        <v>2608503</v>
      </c>
      <c r="G3286" s="9" t="s">
        <v>9391</v>
      </c>
      <c r="H3286" s="9" t="s">
        <v>9392</v>
      </c>
      <c r="I3286" s="9">
        <v>56.131</v>
      </c>
      <c r="J3286" s="9">
        <v>21490</v>
      </c>
      <c r="K3286" s="9">
        <v>360.65</v>
      </c>
      <c r="L3286" s="9">
        <v>98.9</v>
      </c>
      <c r="M3286" s="9">
        <v>0.60199999999999998</v>
      </c>
      <c r="N3286" s="9">
        <v>6.17</v>
      </c>
      <c r="O3286" s="9">
        <v>45404.320590000003</v>
      </c>
      <c r="P3286" s="9">
        <v>48113.141029999999</v>
      </c>
      <c r="Q3286" s="9">
        <v>14845.34</v>
      </c>
      <c r="R3286" s="12">
        <f>J3286*VLOOKUP(C3286,'Projeto Básico'!A:F,6,FALSE)</f>
        <v>52.837877151480143</v>
      </c>
    </row>
    <row r="3287" spans="1:18">
      <c r="A3287" t="str">
        <f t="shared" si="51"/>
        <v>Lagoa do OuroPE</v>
      </c>
      <c r="B3287" s="21" t="s">
        <v>9128</v>
      </c>
      <c r="C3287" s="22" t="s">
        <v>29</v>
      </c>
      <c r="D3287" s="22" t="s">
        <v>133</v>
      </c>
      <c r="E3287" s="9" t="s">
        <v>9393</v>
      </c>
      <c r="F3287" s="9">
        <v>2608602</v>
      </c>
      <c r="G3287" s="9" t="s">
        <v>9394</v>
      </c>
      <c r="H3287" s="9" t="s">
        <v>9395</v>
      </c>
      <c r="I3287" s="9">
        <v>198.762</v>
      </c>
      <c r="J3287" s="9">
        <v>13300</v>
      </c>
      <c r="K3287" s="9">
        <v>61.04</v>
      </c>
      <c r="L3287" s="9">
        <v>96.5</v>
      </c>
      <c r="M3287" s="9">
        <v>0.52500000000000002</v>
      </c>
      <c r="N3287" s="9">
        <v>6.21</v>
      </c>
      <c r="O3287" s="9">
        <v>39831.352099999996</v>
      </c>
      <c r="P3287" s="9">
        <v>37977.198859999997</v>
      </c>
      <c r="Q3287" s="9">
        <v>9870.1200000000008</v>
      </c>
      <c r="R3287" s="12">
        <f>J3287*VLOOKUP(C3287,'Projeto Básico'!A:F,6,FALSE)</f>
        <v>32.700966315248294</v>
      </c>
    </row>
    <row r="3288" spans="1:18">
      <c r="A3288" t="str">
        <f t="shared" si="51"/>
        <v>Lagoa dos GatosPE</v>
      </c>
      <c r="B3288" s="21" t="s">
        <v>9128</v>
      </c>
      <c r="C3288" s="22" t="s">
        <v>29</v>
      </c>
      <c r="D3288" s="22" t="s">
        <v>133</v>
      </c>
      <c r="E3288" s="9" t="s">
        <v>9396</v>
      </c>
      <c r="F3288" s="9">
        <v>2608701</v>
      </c>
      <c r="G3288" s="9" t="s">
        <v>3074</v>
      </c>
      <c r="H3288" s="9" t="s">
        <v>9397</v>
      </c>
      <c r="I3288" s="9">
        <v>224.947</v>
      </c>
      <c r="J3288" s="9">
        <v>16345</v>
      </c>
      <c r="K3288" s="9">
        <v>70.06</v>
      </c>
      <c r="L3288" s="9">
        <v>96.5</v>
      </c>
      <c r="M3288" s="9">
        <v>0.55100000000000005</v>
      </c>
      <c r="N3288" s="9">
        <v>9.6199999999999992</v>
      </c>
      <c r="O3288" s="9">
        <v>33537.579790000003</v>
      </c>
      <c r="P3288" s="9">
        <v>31806.98877</v>
      </c>
      <c r="Q3288" s="9">
        <v>7083.32</v>
      </c>
      <c r="R3288" s="12">
        <f>J3288*VLOOKUP(C3288,'Projeto Básico'!A:F,6,FALSE)</f>
        <v>40.18776649794988</v>
      </c>
    </row>
    <row r="3289" spans="1:18">
      <c r="A3289" t="str">
        <f t="shared" si="51"/>
        <v>Lagoa GrandePE</v>
      </c>
      <c r="B3289" s="21" t="s">
        <v>9128</v>
      </c>
      <c r="C3289" s="22" t="s">
        <v>29</v>
      </c>
      <c r="D3289" s="22" t="s">
        <v>133</v>
      </c>
      <c r="E3289" s="9" t="s">
        <v>5861</v>
      </c>
      <c r="F3289" s="9">
        <v>2608750</v>
      </c>
      <c r="G3289" s="9" t="s">
        <v>3692</v>
      </c>
      <c r="H3289" s="9" t="s">
        <v>9398</v>
      </c>
      <c r="I3289" s="9">
        <v>1850.07</v>
      </c>
      <c r="J3289" s="9">
        <v>26090</v>
      </c>
      <c r="K3289" s="9">
        <v>12.31</v>
      </c>
      <c r="L3289" s="9">
        <v>96.3</v>
      </c>
      <c r="M3289" s="9">
        <v>0.59699999999999998</v>
      </c>
      <c r="N3289" s="9">
        <v>18.82</v>
      </c>
      <c r="O3289" s="9">
        <v>61703.611770000003</v>
      </c>
      <c r="P3289" s="9">
        <v>52163.058270000001</v>
      </c>
      <c r="Q3289" s="9">
        <v>14731.04</v>
      </c>
      <c r="R3289" s="12">
        <f>J3289*VLOOKUP(C3289,'Projeto Básico'!A:F,6,FALSE)</f>
        <v>64.147985801866767</v>
      </c>
    </row>
    <row r="3290" spans="1:18">
      <c r="A3290" t="str">
        <f t="shared" si="51"/>
        <v>LajedoPE</v>
      </c>
      <c r="B3290" s="21" t="s">
        <v>9128</v>
      </c>
      <c r="C3290" s="22" t="s">
        <v>29</v>
      </c>
      <c r="D3290" s="22" t="s">
        <v>133</v>
      </c>
      <c r="E3290" s="9" t="s">
        <v>9399</v>
      </c>
      <c r="F3290" s="9">
        <v>2608800</v>
      </c>
      <c r="G3290" s="9" t="s">
        <v>9400</v>
      </c>
      <c r="H3290" s="9" t="s">
        <v>9401</v>
      </c>
      <c r="I3290" s="9">
        <v>189.096</v>
      </c>
      <c r="J3290" s="9">
        <v>40883</v>
      </c>
      <c r="K3290" s="9">
        <v>193.7</v>
      </c>
      <c r="L3290" s="9">
        <v>97.9</v>
      </c>
      <c r="M3290" s="9">
        <v>0.61099999999999999</v>
      </c>
      <c r="N3290" s="9">
        <v>12.23</v>
      </c>
      <c r="O3290" s="9">
        <v>90652.749290000007</v>
      </c>
      <c r="P3290" s="9">
        <v>84314.955849999998</v>
      </c>
      <c r="Q3290" s="9">
        <v>12172.78</v>
      </c>
      <c r="R3290" s="12">
        <f>J3290*VLOOKUP(C3290,'Projeto Básico'!A:F,6,FALSE)</f>
        <v>100.51981998994707</v>
      </c>
    </row>
    <row r="3291" spans="1:18">
      <c r="A3291" t="str">
        <f t="shared" si="51"/>
        <v>LimoeiroPE</v>
      </c>
      <c r="B3291" s="21" t="s">
        <v>9128</v>
      </c>
      <c r="C3291" s="22" t="s">
        <v>29</v>
      </c>
      <c r="D3291" s="22" t="s">
        <v>133</v>
      </c>
      <c r="E3291" s="9" t="s">
        <v>9402</v>
      </c>
      <c r="F3291" s="9">
        <v>2608909</v>
      </c>
      <c r="G3291" s="9" t="s">
        <v>271</v>
      </c>
      <c r="H3291" s="9" t="s">
        <v>9403</v>
      </c>
      <c r="I3291" s="9">
        <v>273.733</v>
      </c>
      <c r="J3291" s="9">
        <v>56149</v>
      </c>
      <c r="K3291" s="9">
        <v>202.53</v>
      </c>
      <c r="L3291" s="9">
        <v>98</v>
      </c>
      <c r="M3291" s="9">
        <v>0.66300000000000003</v>
      </c>
      <c r="N3291" s="9">
        <v>7.13</v>
      </c>
      <c r="O3291" s="9">
        <v>106698.53232</v>
      </c>
      <c r="P3291" s="9">
        <v>146092.39064</v>
      </c>
      <c r="Q3291" s="9">
        <v>13397.11</v>
      </c>
      <c r="R3291" s="12">
        <f>J3291*VLOOKUP(C3291,'Projeto Básico'!A:F,6,FALSE)</f>
        <v>138.05462839359973</v>
      </c>
    </row>
    <row r="3292" spans="1:18">
      <c r="A3292" t="str">
        <f t="shared" si="51"/>
        <v>MacaparanaPE</v>
      </c>
      <c r="B3292" s="21" t="s">
        <v>9128</v>
      </c>
      <c r="C3292" s="22" t="s">
        <v>29</v>
      </c>
      <c r="D3292" s="22" t="s">
        <v>133</v>
      </c>
      <c r="E3292" s="9" t="s">
        <v>9404</v>
      </c>
      <c r="F3292" s="9">
        <v>2609006</v>
      </c>
      <c r="G3292" s="9" t="s">
        <v>9405</v>
      </c>
      <c r="H3292" s="9" t="s">
        <v>9406</v>
      </c>
      <c r="I3292" s="9">
        <v>108.04900000000001</v>
      </c>
      <c r="J3292" s="9">
        <v>25565</v>
      </c>
      <c r="K3292" s="9">
        <v>221.43</v>
      </c>
      <c r="L3292" s="9">
        <v>97.9</v>
      </c>
      <c r="M3292" s="9">
        <v>0.60899999999999999</v>
      </c>
      <c r="N3292" s="9" t="s">
        <v>151</v>
      </c>
      <c r="O3292" s="9">
        <v>53982.435219999999</v>
      </c>
      <c r="P3292" s="9">
        <v>55143.294349999996</v>
      </c>
      <c r="Q3292" s="9">
        <v>12723.45</v>
      </c>
      <c r="R3292" s="12">
        <f>J3292*VLOOKUP(C3292,'Projeto Básico'!A:F,6,FALSE)</f>
        <v>62.857158184159601</v>
      </c>
    </row>
    <row r="3293" spans="1:18">
      <c r="A3293" t="str">
        <f t="shared" si="51"/>
        <v>MachadosPE</v>
      </c>
      <c r="B3293" s="21" t="s">
        <v>9128</v>
      </c>
      <c r="C3293" s="22" t="s">
        <v>29</v>
      </c>
      <c r="D3293" s="22" t="s">
        <v>133</v>
      </c>
      <c r="E3293" s="9" t="s">
        <v>9407</v>
      </c>
      <c r="F3293" s="9">
        <v>2609105</v>
      </c>
      <c r="G3293" s="9" t="s">
        <v>5918</v>
      </c>
      <c r="H3293" s="9" t="s">
        <v>9408</v>
      </c>
      <c r="I3293" s="9">
        <v>60.036000000000001</v>
      </c>
      <c r="J3293" s="9">
        <v>16549</v>
      </c>
      <c r="K3293" s="9">
        <v>226.46</v>
      </c>
      <c r="L3293" s="9">
        <v>82.9</v>
      </c>
      <c r="M3293" s="9">
        <v>0.57799999999999996</v>
      </c>
      <c r="N3293" s="9">
        <v>5.49</v>
      </c>
      <c r="O3293" s="9">
        <v>35035.575929999999</v>
      </c>
      <c r="P3293" s="9">
        <v>33552.697399999997</v>
      </c>
      <c r="Q3293" s="9">
        <v>11282.69</v>
      </c>
      <c r="R3293" s="12">
        <f>J3293*VLOOKUP(C3293,'Projeto Básico'!A:F,6,FALSE)</f>
        <v>40.689345229401809</v>
      </c>
    </row>
    <row r="3294" spans="1:18">
      <c r="A3294" t="str">
        <f t="shared" si="51"/>
        <v>ManariPE</v>
      </c>
      <c r="B3294" s="21" t="s">
        <v>9128</v>
      </c>
      <c r="C3294" s="22" t="s">
        <v>29</v>
      </c>
      <c r="D3294" s="22" t="s">
        <v>133</v>
      </c>
      <c r="E3294" s="9" t="s">
        <v>9409</v>
      </c>
      <c r="F3294" s="9">
        <v>2609154</v>
      </c>
      <c r="G3294" s="9" t="s">
        <v>9410</v>
      </c>
      <c r="H3294" s="9" t="s">
        <v>9411</v>
      </c>
      <c r="I3294" s="9">
        <v>344.72500000000002</v>
      </c>
      <c r="J3294" s="9">
        <v>22110</v>
      </c>
      <c r="K3294" s="9">
        <v>47.56</v>
      </c>
      <c r="L3294" s="9">
        <v>93.4</v>
      </c>
      <c r="M3294" s="9">
        <v>0.48699999999999999</v>
      </c>
      <c r="N3294" s="9">
        <v>17.420000000000002</v>
      </c>
      <c r="O3294" s="9">
        <v>47410.429049999999</v>
      </c>
      <c r="P3294" s="9">
        <v>46374.188750000001</v>
      </c>
      <c r="Q3294" s="9">
        <v>6678.9</v>
      </c>
      <c r="R3294" s="12">
        <f>J3294*VLOOKUP(C3294,'Projeto Básico'!A:F,6,FALSE)</f>
        <v>54.362283100010515</v>
      </c>
    </row>
    <row r="3295" spans="1:18">
      <c r="A3295" t="str">
        <f t="shared" si="51"/>
        <v>MaraialPE</v>
      </c>
      <c r="B3295" s="21" t="s">
        <v>9128</v>
      </c>
      <c r="C3295" s="22" t="s">
        <v>29</v>
      </c>
      <c r="D3295" s="22" t="s">
        <v>133</v>
      </c>
      <c r="E3295" s="9" t="s">
        <v>9412</v>
      </c>
      <c r="F3295" s="9">
        <v>2609204</v>
      </c>
      <c r="G3295" s="9" t="s">
        <v>9413</v>
      </c>
      <c r="H3295" s="9" t="s">
        <v>9414</v>
      </c>
      <c r="I3295" s="9">
        <v>199.86500000000001</v>
      </c>
      <c r="J3295" s="9">
        <v>11098</v>
      </c>
      <c r="K3295" s="9">
        <v>61.19</v>
      </c>
      <c r="L3295" s="9">
        <v>94.1</v>
      </c>
      <c r="M3295" s="9">
        <v>0.53400000000000003</v>
      </c>
      <c r="N3295" s="9">
        <v>12.12</v>
      </c>
      <c r="O3295" s="9">
        <v>39732.209880000002</v>
      </c>
      <c r="P3295" s="9">
        <v>31597.95177</v>
      </c>
      <c r="Q3295" s="9">
        <v>8256.92</v>
      </c>
      <c r="R3295" s="12">
        <f>J3295*VLOOKUP(C3295,'Projeto Básico'!A:F,6,FALSE)</f>
        <v>27.286866478693653</v>
      </c>
    </row>
    <row r="3296" spans="1:18">
      <c r="A3296" t="str">
        <f t="shared" si="51"/>
        <v>MirandibaPE</v>
      </c>
      <c r="B3296" s="21" t="s">
        <v>9128</v>
      </c>
      <c r="C3296" s="22" t="s">
        <v>29</v>
      </c>
      <c r="D3296" s="22" t="s">
        <v>133</v>
      </c>
      <c r="E3296" s="9" t="s">
        <v>9415</v>
      </c>
      <c r="F3296" s="9">
        <v>2609303</v>
      </c>
      <c r="G3296" s="9" t="s">
        <v>9416</v>
      </c>
      <c r="H3296" s="9" t="s">
        <v>9417</v>
      </c>
      <c r="I3296" s="9">
        <v>821.67600000000004</v>
      </c>
      <c r="J3296" s="9">
        <v>15548</v>
      </c>
      <c r="K3296" s="9">
        <v>17.41</v>
      </c>
      <c r="L3296" s="9">
        <v>95.8</v>
      </c>
      <c r="M3296" s="9">
        <v>0.59099999999999997</v>
      </c>
      <c r="N3296" s="9">
        <v>8.33</v>
      </c>
      <c r="O3296" s="9">
        <v>36929.469859999997</v>
      </c>
      <c r="P3296" s="9">
        <v>35416.677580000003</v>
      </c>
      <c r="Q3296" s="9">
        <v>10361.34</v>
      </c>
      <c r="R3296" s="12">
        <f>J3296*VLOOKUP(C3296,'Projeto Básico'!A:F,6,FALSE)</f>
        <v>38.228167238306803</v>
      </c>
    </row>
    <row r="3297" spans="1:18">
      <c r="A3297" t="str">
        <f t="shared" si="51"/>
        <v>MorenoPE</v>
      </c>
      <c r="B3297" s="21" t="s">
        <v>9128</v>
      </c>
      <c r="C3297" s="22" t="s">
        <v>29</v>
      </c>
      <c r="D3297" s="22" t="s">
        <v>133</v>
      </c>
      <c r="E3297" s="9" t="s">
        <v>9418</v>
      </c>
      <c r="F3297" s="9">
        <v>2609402</v>
      </c>
      <c r="G3297" s="9" t="s">
        <v>9419</v>
      </c>
      <c r="H3297" s="9" t="s">
        <v>9420</v>
      </c>
      <c r="I3297" s="9">
        <v>196.07300000000001</v>
      </c>
      <c r="J3297" s="9">
        <v>63792</v>
      </c>
      <c r="K3297" s="9">
        <v>289.16000000000003</v>
      </c>
      <c r="L3297" s="9">
        <v>95.8</v>
      </c>
      <c r="M3297" s="9">
        <v>0.65200000000000002</v>
      </c>
      <c r="N3297" s="9">
        <v>18.16</v>
      </c>
      <c r="O3297" s="9">
        <v>107822.13705999999</v>
      </c>
      <c r="P3297" s="9">
        <v>97886.556469999996</v>
      </c>
      <c r="Q3297" s="9">
        <v>11992.97</v>
      </c>
      <c r="R3297" s="12">
        <f>J3297*VLOOKUP(C3297,'Projeto Básico'!A:F,6,FALSE)</f>
        <v>156.8466197881443</v>
      </c>
    </row>
    <row r="3298" spans="1:18">
      <c r="A3298" t="str">
        <f t="shared" si="51"/>
        <v>Nazaré da MataPE</v>
      </c>
      <c r="B3298" s="21" t="s">
        <v>9128</v>
      </c>
      <c r="C3298" s="22" t="s">
        <v>29</v>
      </c>
      <c r="D3298" s="22" t="s">
        <v>133</v>
      </c>
      <c r="E3298" s="9" t="s">
        <v>9421</v>
      </c>
      <c r="F3298" s="9">
        <v>2609501</v>
      </c>
      <c r="G3298" s="9" t="s">
        <v>1484</v>
      </c>
      <c r="H3298" s="9" t="s">
        <v>9422</v>
      </c>
      <c r="I3298" s="9">
        <v>130.572</v>
      </c>
      <c r="J3298" s="9">
        <v>32673</v>
      </c>
      <c r="K3298" s="9">
        <v>204.95</v>
      </c>
      <c r="L3298" s="9">
        <v>96.1</v>
      </c>
      <c r="M3298" s="9">
        <v>0.66200000000000003</v>
      </c>
      <c r="N3298" s="9">
        <v>11.99</v>
      </c>
      <c r="O3298" s="9">
        <v>54902.210079999997</v>
      </c>
      <c r="P3298" s="9">
        <v>57721.772060000003</v>
      </c>
      <c r="Q3298" s="9">
        <v>18138.3</v>
      </c>
      <c r="R3298" s="12">
        <f>J3298*VLOOKUP(C3298,'Projeto Básico'!A:F,6,FALSE)</f>
        <v>80.333734768278759</v>
      </c>
    </row>
    <row r="3299" spans="1:18">
      <c r="A3299" t="str">
        <f t="shared" si="51"/>
        <v>OlindaPE</v>
      </c>
      <c r="B3299" s="21" t="s">
        <v>9128</v>
      </c>
      <c r="C3299" s="22" t="s">
        <v>29</v>
      </c>
      <c r="D3299" s="22" t="s">
        <v>133</v>
      </c>
      <c r="E3299" s="9" t="s">
        <v>9423</v>
      </c>
      <c r="F3299" s="9">
        <v>2609600</v>
      </c>
      <c r="G3299" s="9" t="s">
        <v>616</v>
      </c>
      <c r="H3299" s="9" t="s">
        <v>9424</v>
      </c>
      <c r="I3299" s="9">
        <v>41.3</v>
      </c>
      <c r="J3299" s="9">
        <v>393734</v>
      </c>
      <c r="K3299" s="9">
        <v>9063.58</v>
      </c>
      <c r="L3299" s="9">
        <v>96.9</v>
      </c>
      <c r="M3299" s="9">
        <v>0.73499999999999999</v>
      </c>
      <c r="N3299" s="9">
        <v>11.14</v>
      </c>
      <c r="O3299" s="9">
        <v>627292.10973999999</v>
      </c>
      <c r="P3299" s="9">
        <v>564477.78381000005</v>
      </c>
      <c r="Q3299" s="9">
        <v>14314.03</v>
      </c>
      <c r="R3299" s="12">
        <f>J3299*VLOOKUP(C3299,'Projeto Básico'!A:F,6,FALSE)</f>
        <v>968.08137377202797</v>
      </c>
    </row>
    <row r="3300" spans="1:18">
      <c r="A3300" t="str">
        <f t="shared" si="51"/>
        <v>OrobóPE</v>
      </c>
      <c r="B3300" s="21" t="s">
        <v>9128</v>
      </c>
      <c r="C3300" s="22" t="s">
        <v>29</v>
      </c>
      <c r="D3300" s="22" t="s">
        <v>133</v>
      </c>
      <c r="E3300" s="9" t="s">
        <v>9425</v>
      </c>
      <c r="F3300" s="9">
        <v>2609709</v>
      </c>
      <c r="G3300" s="9" t="s">
        <v>9426</v>
      </c>
      <c r="H3300" s="9" t="s">
        <v>9427</v>
      </c>
      <c r="I3300" s="9">
        <v>138.66200000000001</v>
      </c>
      <c r="J3300" s="9">
        <v>23985</v>
      </c>
      <c r="K3300" s="9">
        <v>164.99</v>
      </c>
      <c r="L3300" s="9">
        <v>97.2</v>
      </c>
      <c r="M3300" s="9">
        <v>0.61</v>
      </c>
      <c r="N3300" s="9">
        <v>3.86</v>
      </c>
      <c r="O3300" s="9">
        <v>58679.56725</v>
      </c>
      <c r="P3300" s="9">
        <v>54181.768250000001</v>
      </c>
      <c r="Q3300" s="9">
        <v>15592.3</v>
      </c>
      <c r="R3300" s="12">
        <f>J3300*VLOOKUP(C3300,'Projeto Básico'!A:F,6,FALSE)</f>
        <v>58.972381734678976</v>
      </c>
    </row>
    <row r="3301" spans="1:18">
      <c r="A3301" t="str">
        <f t="shared" si="51"/>
        <v>OrocóPE</v>
      </c>
      <c r="B3301" s="21" t="s">
        <v>9128</v>
      </c>
      <c r="C3301" s="22" t="s">
        <v>29</v>
      </c>
      <c r="D3301" s="22" t="s">
        <v>133</v>
      </c>
      <c r="E3301" s="9" t="s">
        <v>9428</v>
      </c>
      <c r="F3301" s="9">
        <v>2609808</v>
      </c>
      <c r="G3301" s="9" t="s">
        <v>9429</v>
      </c>
      <c r="H3301" s="9" t="s">
        <v>9430</v>
      </c>
      <c r="I3301" s="9">
        <v>554.76</v>
      </c>
      <c r="J3301" s="9">
        <v>15309</v>
      </c>
      <c r="K3301" s="9">
        <v>23.76</v>
      </c>
      <c r="L3301" s="9">
        <v>98</v>
      </c>
      <c r="M3301" s="9">
        <v>0.61</v>
      </c>
      <c r="N3301" s="9">
        <v>25.09</v>
      </c>
      <c r="O3301" s="9">
        <v>41517.086369999997</v>
      </c>
      <c r="P3301" s="9">
        <v>37866.031750000002</v>
      </c>
      <c r="Q3301" s="9">
        <v>11573.08</v>
      </c>
      <c r="R3301" s="12">
        <f>J3301*VLOOKUP(C3301,'Projeto Básico'!A:F,6,FALSE)</f>
        <v>37.640533332341064</v>
      </c>
    </row>
    <row r="3302" spans="1:18">
      <c r="A3302" t="str">
        <f t="shared" si="51"/>
        <v>OuricuriPE</v>
      </c>
      <c r="B3302" s="21" t="s">
        <v>9128</v>
      </c>
      <c r="C3302" s="22" t="s">
        <v>29</v>
      </c>
      <c r="D3302" s="22" t="s">
        <v>133</v>
      </c>
      <c r="E3302" s="9" t="s">
        <v>9431</v>
      </c>
      <c r="F3302" s="9">
        <v>2609907</v>
      </c>
      <c r="G3302" s="9" t="s">
        <v>9432</v>
      </c>
      <c r="H3302" s="9" t="s">
        <v>9433</v>
      </c>
      <c r="I3302" s="9">
        <v>2381.5700000000002</v>
      </c>
      <c r="J3302" s="9">
        <v>70466</v>
      </c>
      <c r="K3302" s="9">
        <v>26.56</v>
      </c>
      <c r="L3302" s="9">
        <v>92.4</v>
      </c>
      <c r="M3302" s="9">
        <v>0.57199999999999995</v>
      </c>
      <c r="N3302" s="9">
        <v>17.010000000000002</v>
      </c>
      <c r="O3302" s="9">
        <v>121124.38129</v>
      </c>
      <c r="P3302" s="9">
        <v>135072.44205000001</v>
      </c>
      <c r="Q3302" s="9">
        <v>10167.23</v>
      </c>
      <c r="R3302" s="12">
        <f>J3302*VLOOKUP(C3302,'Projeto Básico'!A:F,6,FALSE)</f>
        <v>173.25611220829222</v>
      </c>
    </row>
    <row r="3303" spans="1:18">
      <c r="A3303" t="str">
        <f t="shared" si="51"/>
        <v>PalmaresPE</v>
      </c>
      <c r="B3303" s="21" t="s">
        <v>9128</v>
      </c>
      <c r="C3303" s="22" t="s">
        <v>29</v>
      </c>
      <c r="D3303" s="22" t="s">
        <v>133</v>
      </c>
      <c r="E3303" s="9" t="s">
        <v>9434</v>
      </c>
      <c r="F3303" s="9">
        <v>2610004</v>
      </c>
      <c r="G3303" s="9" t="s">
        <v>9435</v>
      </c>
      <c r="H3303" s="9" t="s">
        <v>9436</v>
      </c>
      <c r="I3303" s="9">
        <v>339.291</v>
      </c>
      <c r="J3303" s="9">
        <v>63745</v>
      </c>
      <c r="K3303" s="9">
        <v>175.44</v>
      </c>
      <c r="L3303" s="9">
        <v>96.3</v>
      </c>
      <c r="M3303" s="9">
        <v>0.622</v>
      </c>
      <c r="N3303" s="9">
        <v>3.53</v>
      </c>
      <c r="O3303" s="9">
        <v>129657.239</v>
      </c>
      <c r="P3303" s="9">
        <v>135059.73673</v>
      </c>
      <c r="Q3303" s="9">
        <v>13105.26</v>
      </c>
      <c r="R3303" s="12">
        <f>J3303*VLOOKUP(C3303,'Projeto Básico'!A:F,6,FALSE)</f>
        <v>156.73105998236861</v>
      </c>
    </row>
    <row r="3304" spans="1:18">
      <c r="A3304" t="str">
        <f t="shared" si="51"/>
        <v>PalmeirinaPE</v>
      </c>
      <c r="B3304" s="21" t="s">
        <v>9128</v>
      </c>
      <c r="C3304" s="22" t="s">
        <v>29</v>
      </c>
      <c r="D3304" s="22" t="s">
        <v>133</v>
      </c>
      <c r="E3304" s="9" t="s">
        <v>9437</v>
      </c>
      <c r="F3304" s="9">
        <v>2610103</v>
      </c>
      <c r="G3304" s="9" t="s">
        <v>9438</v>
      </c>
      <c r="H3304" s="9" t="s">
        <v>9439</v>
      </c>
      <c r="I3304" s="9">
        <v>168.79599999999999</v>
      </c>
      <c r="J3304" s="9">
        <v>7509</v>
      </c>
      <c r="K3304" s="9">
        <v>51.82</v>
      </c>
      <c r="L3304" s="9">
        <v>94</v>
      </c>
      <c r="M3304" s="9">
        <v>0.54900000000000004</v>
      </c>
      <c r="N3304" s="9">
        <v>10.199999999999999</v>
      </c>
      <c r="O3304" s="9">
        <v>23736.616020000001</v>
      </c>
      <c r="P3304" s="9">
        <v>26810.383399999999</v>
      </c>
      <c r="Q3304" s="9">
        <v>9851.49</v>
      </c>
      <c r="R3304" s="12">
        <f>J3304*VLOOKUP(C3304,'Projeto Básico'!A:F,6,FALSE)</f>
        <v>18.462523012120261</v>
      </c>
    </row>
    <row r="3305" spans="1:18">
      <c r="A3305" t="str">
        <f t="shared" si="51"/>
        <v>PanelasPE</v>
      </c>
      <c r="B3305" s="21" t="s">
        <v>9128</v>
      </c>
      <c r="C3305" s="22" t="s">
        <v>29</v>
      </c>
      <c r="D3305" s="22" t="s">
        <v>133</v>
      </c>
      <c r="E3305" s="9" t="s">
        <v>9440</v>
      </c>
      <c r="F3305" s="9">
        <v>2610202</v>
      </c>
      <c r="G3305" s="9" t="s">
        <v>9441</v>
      </c>
      <c r="H3305" s="9" t="s">
        <v>9442</v>
      </c>
      <c r="I3305" s="9">
        <v>380.428</v>
      </c>
      <c r="J3305" s="9">
        <v>26438</v>
      </c>
      <c r="K3305" s="9">
        <v>69.14</v>
      </c>
      <c r="L3305" s="9">
        <v>98.6</v>
      </c>
      <c r="M3305" s="9">
        <v>0.56899999999999995</v>
      </c>
      <c r="N3305" s="9">
        <v>9.6199999999999992</v>
      </c>
      <c r="O3305" s="9">
        <v>82808.458689999999</v>
      </c>
      <c r="P3305" s="9">
        <v>71270.318650000001</v>
      </c>
      <c r="Q3305" s="9">
        <v>7863.7</v>
      </c>
      <c r="R3305" s="12">
        <f>J3305*VLOOKUP(C3305,'Projeto Básico'!A:F,6,FALSE)</f>
        <v>65.003620108461234</v>
      </c>
    </row>
    <row r="3306" spans="1:18">
      <c r="A3306" t="str">
        <f t="shared" si="51"/>
        <v>ParanatamaPE</v>
      </c>
      <c r="B3306" s="21" t="s">
        <v>9128</v>
      </c>
      <c r="C3306" s="22" t="s">
        <v>29</v>
      </c>
      <c r="D3306" s="22" t="s">
        <v>133</v>
      </c>
      <c r="E3306" s="9" t="s">
        <v>9443</v>
      </c>
      <c r="F3306" s="9">
        <v>2610301</v>
      </c>
      <c r="G3306" s="9" t="s">
        <v>9444</v>
      </c>
      <c r="H3306" s="9" t="s">
        <v>9445</v>
      </c>
      <c r="I3306" s="9">
        <v>185.37100000000001</v>
      </c>
      <c r="J3306" s="9">
        <v>11608</v>
      </c>
      <c r="K3306" s="9">
        <v>47.65</v>
      </c>
      <c r="L3306" s="9">
        <v>97.9</v>
      </c>
      <c r="M3306" s="9">
        <v>0.53700000000000003</v>
      </c>
      <c r="N3306" s="9">
        <v>5.15</v>
      </c>
      <c r="O3306" s="9">
        <v>38048.987260000002</v>
      </c>
      <c r="P3306" s="9">
        <v>36511.759819999999</v>
      </c>
      <c r="Q3306" s="9">
        <v>18513.57</v>
      </c>
      <c r="R3306" s="12">
        <f>J3306*VLOOKUP(C3306,'Projeto Básico'!A:F,6,FALSE)</f>
        <v>28.540813307323475</v>
      </c>
    </row>
    <row r="3307" spans="1:18">
      <c r="A3307" t="str">
        <f t="shared" si="51"/>
        <v>ParnamirimPE</v>
      </c>
      <c r="B3307" s="21" t="s">
        <v>9128</v>
      </c>
      <c r="C3307" s="22" t="s">
        <v>29</v>
      </c>
      <c r="D3307" s="22" t="s">
        <v>133</v>
      </c>
      <c r="E3307" s="9" t="s">
        <v>9446</v>
      </c>
      <c r="F3307" s="9">
        <v>2610400</v>
      </c>
      <c r="G3307" s="9" t="s">
        <v>9447</v>
      </c>
      <c r="H3307" s="9" t="s">
        <v>9448</v>
      </c>
      <c r="I3307" s="9">
        <v>2609.5479999999998</v>
      </c>
      <c r="J3307" s="9">
        <v>22198</v>
      </c>
      <c r="K3307" s="9">
        <v>7.79</v>
      </c>
      <c r="L3307" s="9">
        <v>97</v>
      </c>
      <c r="M3307" s="9">
        <v>0.59899999999999998</v>
      </c>
      <c r="N3307" s="9">
        <v>13.47</v>
      </c>
      <c r="O3307" s="9">
        <v>49859.830679999999</v>
      </c>
      <c r="P3307" s="9">
        <v>46505.807309999997</v>
      </c>
      <c r="Q3307" s="9">
        <v>8399.56</v>
      </c>
      <c r="R3307" s="12">
        <f>J3307*VLOOKUP(C3307,'Projeto Básico'!A:F,6,FALSE)</f>
        <v>54.57865039593095</v>
      </c>
    </row>
    <row r="3308" spans="1:18">
      <c r="A3308" t="str">
        <f t="shared" si="51"/>
        <v>PassiraPE</v>
      </c>
      <c r="B3308" s="21" t="s">
        <v>9128</v>
      </c>
      <c r="C3308" s="22" t="s">
        <v>29</v>
      </c>
      <c r="D3308" s="22" t="s">
        <v>133</v>
      </c>
      <c r="E3308" s="9" t="s">
        <v>9449</v>
      </c>
      <c r="F3308" s="9">
        <v>2610509</v>
      </c>
      <c r="G3308" s="9" t="s">
        <v>9450</v>
      </c>
      <c r="H3308" s="9" t="s">
        <v>9451</v>
      </c>
      <c r="I3308" s="9">
        <v>326.75700000000001</v>
      </c>
      <c r="J3308" s="9">
        <v>28856</v>
      </c>
      <c r="K3308" s="9">
        <v>87.61</v>
      </c>
      <c r="L3308" s="9">
        <v>95.9</v>
      </c>
      <c r="M3308" s="9">
        <v>0.59199999999999997</v>
      </c>
      <c r="N3308" s="9">
        <v>10.1</v>
      </c>
      <c r="O3308" s="9">
        <v>60396.726719999999</v>
      </c>
      <c r="P3308" s="9">
        <v>63869.93836</v>
      </c>
      <c r="Q3308" s="9">
        <v>7987.84</v>
      </c>
      <c r="R3308" s="12">
        <f>J3308*VLOOKUP(C3308,'Projeto Básico'!A:F,6,FALSE)</f>
        <v>70.94880330772969</v>
      </c>
    </row>
    <row r="3309" spans="1:18">
      <c r="A3309" t="str">
        <f t="shared" si="51"/>
        <v>PaudalhoPE</v>
      </c>
      <c r="B3309" s="21" t="s">
        <v>9128</v>
      </c>
      <c r="C3309" s="22" t="s">
        <v>29</v>
      </c>
      <c r="D3309" s="22" t="s">
        <v>133</v>
      </c>
      <c r="E3309" s="9" t="s">
        <v>9452</v>
      </c>
      <c r="F3309" s="9">
        <v>2610608</v>
      </c>
      <c r="G3309" s="9" t="s">
        <v>9453</v>
      </c>
      <c r="H3309" s="9" t="s">
        <v>9454</v>
      </c>
      <c r="I3309" s="9">
        <v>269.65100000000001</v>
      </c>
      <c r="J3309" s="9">
        <v>57346</v>
      </c>
      <c r="K3309" s="9">
        <v>185.06</v>
      </c>
      <c r="L3309" s="9">
        <v>96.7</v>
      </c>
      <c r="M3309" s="9">
        <v>0.63900000000000001</v>
      </c>
      <c r="N3309" s="9">
        <v>6.94</v>
      </c>
      <c r="O3309" s="9">
        <v>99429.964970000001</v>
      </c>
      <c r="P3309" s="9">
        <v>90579.717529999994</v>
      </c>
      <c r="Q3309" s="9">
        <v>14617.98</v>
      </c>
      <c r="R3309" s="12">
        <f>J3309*VLOOKUP(C3309,'Projeto Básico'!A:F,6,FALSE)</f>
        <v>140.9977153619721</v>
      </c>
    </row>
    <row r="3310" spans="1:18">
      <c r="A3310" t="str">
        <f t="shared" si="51"/>
        <v>PaulistaPE</v>
      </c>
      <c r="B3310" s="21" t="s">
        <v>9128</v>
      </c>
      <c r="C3310" s="22" t="s">
        <v>29</v>
      </c>
      <c r="D3310" s="22" t="s">
        <v>133</v>
      </c>
      <c r="E3310" s="9" t="s">
        <v>7811</v>
      </c>
      <c r="F3310" s="9">
        <v>2610707</v>
      </c>
      <c r="G3310" s="9" t="s">
        <v>6245</v>
      </c>
      <c r="H3310" s="9" t="s">
        <v>9455</v>
      </c>
      <c r="I3310" s="9">
        <v>96.932000000000002</v>
      </c>
      <c r="J3310" s="9">
        <v>336919</v>
      </c>
      <c r="K3310" s="9">
        <v>3087.66</v>
      </c>
      <c r="L3310" s="9">
        <v>97.9</v>
      </c>
      <c r="M3310" s="9">
        <v>0.73199999999999998</v>
      </c>
      <c r="N3310" s="9">
        <v>11.29</v>
      </c>
      <c r="O3310" s="9">
        <v>501021.00627999997</v>
      </c>
      <c r="P3310" s="9">
        <v>457524.10480999999</v>
      </c>
      <c r="Q3310" s="9">
        <v>13537.37</v>
      </c>
      <c r="R3310" s="12">
        <f>J3310*VLOOKUP(C3310,'Projeto Básico'!A:F,6,FALSE)</f>
        <v>828.38923834339403</v>
      </c>
    </row>
    <row r="3311" spans="1:18">
      <c r="A3311" t="str">
        <f t="shared" si="51"/>
        <v>PedraPE</v>
      </c>
      <c r="B3311" s="21" t="s">
        <v>9128</v>
      </c>
      <c r="C3311" s="22" t="s">
        <v>29</v>
      </c>
      <c r="D3311" s="22" t="s">
        <v>133</v>
      </c>
      <c r="E3311" s="9" t="s">
        <v>9456</v>
      </c>
      <c r="F3311" s="9">
        <v>2610806</v>
      </c>
      <c r="G3311" s="9" t="s">
        <v>5173</v>
      </c>
      <c r="H3311" s="9" t="s">
        <v>9457</v>
      </c>
      <c r="I3311" s="9">
        <v>921.47699999999998</v>
      </c>
      <c r="J3311" s="9">
        <v>22716</v>
      </c>
      <c r="K3311" s="9">
        <v>26.08</v>
      </c>
      <c r="L3311" s="9">
        <v>92</v>
      </c>
      <c r="M3311" s="9">
        <v>0.56699999999999995</v>
      </c>
      <c r="N3311" s="9">
        <v>18.07</v>
      </c>
      <c r="O3311" s="9">
        <v>48119.194580000003</v>
      </c>
      <c r="P3311" s="9">
        <v>48181.389360000001</v>
      </c>
      <c r="Q3311" s="9">
        <v>9394.07</v>
      </c>
      <c r="R3311" s="12">
        <f>J3311*VLOOKUP(C3311,'Projeto Básico'!A:F,6,FALSE)</f>
        <v>55.852266978735358</v>
      </c>
    </row>
    <row r="3312" spans="1:18">
      <c r="A3312" t="str">
        <f t="shared" si="51"/>
        <v>PesqueiraPE</v>
      </c>
      <c r="B3312" s="21" t="s">
        <v>9128</v>
      </c>
      <c r="C3312" s="22" t="s">
        <v>29</v>
      </c>
      <c r="D3312" s="22" t="s">
        <v>133</v>
      </c>
      <c r="E3312" s="9" t="s">
        <v>9458</v>
      </c>
      <c r="F3312" s="9">
        <v>2610905</v>
      </c>
      <c r="G3312" s="9" t="s">
        <v>9459</v>
      </c>
      <c r="H3312" s="9" t="s">
        <v>9460</v>
      </c>
      <c r="I3312" s="9">
        <v>980.87599999999998</v>
      </c>
      <c r="J3312" s="9">
        <v>68067</v>
      </c>
      <c r="K3312" s="9">
        <v>63.21</v>
      </c>
      <c r="L3312" s="9">
        <v>97.4</v>
      </c>
      <c r="M3312" s="9">
        <v>0.61</v>
      </c>
      <c r="N3312" s="9">
        <v>10.79</v>
      </c>
      <c r="O3312" s="9">
        <v>117501.81215</v>
      </c>
      <c r="P3312" s="9">
        <v>107174.11434</v>
      </c>
      <c r="Q3312" s="9">
        <v>11238.93</v>
      </c>
      <c r="R3312" s="12">
        <f>J3312*VLOOKUP(C3312,'Projeto Básico'!A:F,6,FALSE)</f>
        <v>167.3576446751884</v>
      </c>
    </row>
    <row r="3313" spans="1:18">
      <c r="A3313" t="str">
        <f t="shared" si="51"/>
        <v>PetrolândiaPE</v>
      </c>
      <c r="B3313" s="21" t="s">
        <v>9128</v>
      </c>
      <c r="C3313" s="22" t="s">
        <v>29</v>
      </c>
      <c r="D3313" s="22" t="s">
        <v>133</v>
      </c>
      <c r="E3313" s="9" t="s">
        <v>9461</v>
      </c>
      <c r="F3313" s="9">
        <v>2611002</v>
      </c>
      <c r="G3313" s="9" t="s">
        <v>9462</v>
      </c>
      <c r="H3313" s="9" t="s">
        <v>9463</v>
      </c>
      <c r="I3313" s="9">
        <v>1056.5920000000001</v>
      </c>
      <c r="J3313" s="9">
        <v>37246</v>
      </c>
      <c r="K3313" s="9">
        <v>30.75</v>
      </c>
      <c r="L3313" s="9">
        <v>96</v>
      </c>
      <c r="M3313" s="9">
        <v>0.623</v>
      </c>
      <c r="N3313" s="9">
        <v>13.62</v>
      </c>
      <c r="O3313" s="9">
        <v>80548.290770000007</v>
      </c>
      <c r="P3313" s="9">
        <v>77134.211930000005</v>
      </c>
      <c r="Q3313" s="9">
        <v>48089.8</v>
      </c>
      <c r="R3313" s="12">
        <f>J3313*VLOOKUP(C3313,'Projeto Básico'!A:F,6,FALSE)</f>
        <v>91.577457998326167</v>
      </c>
    </row>
    <row r="3314" spans="1:18">
      <c r="A3314" t="str">
        <f t="shared" si="51"/>
        <v>PetrolinaPE</v>
      </c>
      <c r="B3314" s="21" t="s">
        <v>9128</v>
      </c>
      <c r="C3314" s="22" t="s">
        <v>29</v>
      </c>
      <c r="D3314" s="22" t="s">
        <v>133</v>
      </c>
      <c r="E3314" s="9" t="s">
        <v>9464</v>
      </c>
      <c r="F3314" s="9">
        <v>2611101</v>
      </c>
      <c r="G3314" s="9" t="s">
        <v>3210</v>
      </c>
      <c r="H3314" s="9" t="s">
        <v>9465</v>
      </c>
      <c r="I3314" s="9">
        <v>4561.87</v>
      </c>
      <c r="J3314" s="9">
        <v>359372</v>
      </c>
      <c r="K3314" s="9">
        <v>64.44</v>
      </c>
      <c r="L3314" s="9">
        <v>97</v>
      </c>
      <c r="M3314" s="9">
        <v>0.69699999999999995</v>
      </c>
      <c r="N3314" s="9">
        <v>14.02</v>
      </c>
      <c r="O3314" s="9">
        <v>669779.17576000001</v>
      </c>
      <c r="P3314" s="9">
        <v>604499.95461999997</v>
      </c>
      <c r="Q3314" s="9">
        <v>19416.68</v>
      </c>
      <c r="R3314" s="12">
        <f>J3314*VLOOKUP(C3314,'Projeto Básico'!A:F,6,FALSE)</f>
        <v>883.59486215363984</v>
      </c>
    </row>
    <row r="3315" spans="1:18">
      <c r="A3315" t="str">
        <f t="shared" si="51"/>
        <v>PoçãoPE</v>
      </c>
      <c r="B3315" s="21" t="s">
        <v>9128</v>
      </c>
      <c r="C3315" s="22" t="s">
        <v>29</v>
      </c>
      <c r="D3315" s="22" t="s">
        <v>133</v>
      </c>
      <c r="E3315" s="9" t="s">
        <v>9466</v>
      </c>
      <c r="F3315" s="9">
        <v>2611200</v>
      </c>
      <c r="G3315" s="9" t="s">
        <v>9467</v>
      </c>
      <c r="H3315" s="9" t="s">
        <v>9468</v>
      </c>
      <c r="I3315" s="9">
        <v>204.32900000000001</v>
      </c>
      <c r="J3315" s="9">
        <v>11308</v>
      </c>
      <c r="K3315" s="9">
        <v>45.56</v>
      </c>
      <c r="L3315" s="9">
        <v>97</v>
      </c>
      <c r="M3315" s="9">
        <v>0.52800000000000002</v>
      </c>
      <c r="N3315" s="9">
        <v>12.2</v>
      </c>
      <c r="O3315" s="9">
        <v>29218.340899999999</v>
      </c>
      <c r="P3315" s="9">
        <v>26962.35066</v>
      </c>
      <c r="Q3315" s="9">
        <v>7875.42</v>
      </c>
      <c r="R3315" s="12">
        <f>J3315*VLOOKUP(C3315,'Projeto Básico'!A:F,6,FALSE)</f>
        <v>27.803197525776522</v>
      </c>
    </row>
    <row r="3316" spans="1:18">
      <c r="A3316" t="str">
        <f t="shared" si="51"/>
        <v>PombosPE</v>
      </c>
      <c r="B3316" s="21" t="s">
        <v>9128</v>
      </c>
      <c r="C3316" s="22" t="s">
        <v>29</v>
      </c>
      <c r="D3316" s="22" t="s">
        <v>133</v>
      </c>
      <c r="E3316" s="9" t="s">
        <v>9469</v>
      </c>
      <c r="F3316" s="9">
        <v>2611309</v>
      </c>
      <c r="G3316" s="9" t="s">
        <v>9470</v>
      </c>
      <c r="H3316" s="9" t="s">
        <v>9471</v>
      </c>
      <c r="I3316" s="9">
        <v>239.876</v>
      </c>
      <c r="J3316" s="9">
        <v>27204</v>
      </c>
      <c r="K3316" s="9">
        <v>118.35</v>
      </c>
      <c r="L3316" s="9">
        <v>95</v>
      </c>
      <c r="M3316" s="9">
        <v>0.59799999999999998</v>
      </c>
      <c r="N3316" s="9">
        <v>18.57</v>
      </c>
      <c r="O3316" s="9">
        <v>57179.345869999997</v>
      </c>
      <c r="P3316" s="9">
        <v>57045.165439999997</v>
      </c>
      <c r="Q3316" s="9">
        <v>17672.47</v>
      </c>
      <c r="R3316" s="12">
        <f>J3316*VLOOKUP(C3316,'Projeto Básico'!A:F,6,FALSE)</f>
        <v>66.886999070677788</v>
      </c>
    </row>
    <row r="3317" spans="1:18">
      <c r="A3317" t="str">
        <f t="shared" si="51"/>
        <v>PrimaveraPE</v>
      </c>
      <c r="B3317" s="21" t="s">
        <v>9128</v>
      </c>
      <c r="C3317" s="22" t="s">
        <v>29</v>
      </c>
      <c r="D3317" s="22" t="s">
        <v>133</v>
      </c>
      <c r="E3317" s="9" t="s">
        <v>7312</v>
      </c>
      <c r="F3317" s="9">
        <v>2611408</v>
      </c>
      <c r="G3317" s="9" t="s">
        <v>4300</v>
      </c>
      <c r="H3317" s="9" t="s">
        <v>9472</v>
      </c>
      <c r="I3317" s="9">
        <v>113.11199999999999</v>
      </c>
      <c r="J3317" s="9">
        <v>15231</v>
      </c>
      <c r="K3317" s="9">
        <v>121.97</v>
      </c>
      <c r="L3317" s="9">
        <v>96.7</v>
      </c>
      <c r="M3317" s="9">
        <v>0.57999999999999996</v>
      </c>
      <c r="N3317" s="9">
        <v>23.53</v>
      </c>
      <c r="O3317" s="9">
        <v>32800.349269999999</v>
      </c>
      <c r="P3317" s="9">
        <v>31447.238290000001</v>
      </c>
      <c r="Q3317" s="9">
        <v>17454.349999999999</v>
      </c>
      <c r="R3317" s="12">
        <f>J3317*VLOOKUP(C3317,'Projeto Básico'!A:F,6,FALSE)</f>
        <v>37.448753229138859</v>
      </c>
    </row>
    <row r="3318" spans="1:18">
      <c r="A3318" t="str">
        <f t="shared" si="51"/>
        <v>QuipapáPE</v>
      </c>
      <c r="B3318" s="21" t="s">
        <v>9128</v>
      </c>
      <c r="C3318" s="22" t="s">
        <v>29</v>
      </c>
      <c r="D3318" s="22" t="s">
        <v>133</v>
      </c>
      <c r="E3318" s="9" t="s">
        <v>9473</v>
      </c>
      <c r="F3318" s="9">
        <v>2611507</v>
      </c>
      <c r="G3318" s="9" t="s">
        <v>9474</v>
      </c>
      <c r="H3318" s="9" t="s">
        <v>9475</v>
      </c>
      <c r="I3318" s="9">
        <v>230.61699999999999</v>
      </c>
      <c r="J3318" s="9">
        <v>26309</v>
      </c>
      <c r="K3318" s="9">
        <v>104.88</v>
      </c>
      <c r="L3318" s="9">
        <v>97.2</v>
      </c>
      <c r="M3318" s="9">
        <v>0.55200000000000005</v>
      </c>
      <c r="N3318" s="9">
        <v>8.3699999999999992</v>
      </c>
      <c r="O3318" s="9">
        <v>58125.871570000003</v>
      </c>
      <c r="P3318" s="9">
        <v>58430.73616</v>
      </c>
      <c r="Q3318" s="9">
        <v>7106.21</v>
      </c>
      <c r="R3318" s="12">
        <f>J3318*VLOOKUP(C3318,'Projeto Básico'!A:F,6,FALSE)</f>
        <v>64.68644532239604</v>
      </c>
    </row>
    <row r="3319" spans="1:18">
      <c r="A3319" t="str">
        <f t="shared" si="51"/>
        <v>QuixabaPE</v>
      </c>
      <c r="B3319" s="21" t="s">
        <v>9128</v>
      </c>
      <c r="C3319" s="22" t="s">
        <v>29</v>
      </c>
      <c r="D3319" s="22" t="s">
        <v>133</v>
      </c>
      <c r="E3319" s="9" t="s">
        <v>7860</v>
      </c>
      <c r="F3319" s="9">
        <v>2611533</v>
      </c>
      <c r="G3319" s="9" t="s">
        <v>7861</v>
      </c>
      <c r="H3319" s="9" t="s">
        <v>9476</v>
      </c>
      <c r="I3319" s="9">
        <v>210.70500000000001</v>
      </c>
      <c r="J3319" s="9">
        <v>6796</v>
      </c>
      <c r="K3319" s="9">
        <v>31.98</v>
      </c>
      <c r="L3319" s="9">
        <v>99.2</v>
      </c>
      <c r="M3319" s="9">
        <v>0.57699999999999996</v>
      </c>
      <c r="N3319" s="9">
        <v>18.02</v>
      </c>
      <c r="O3319" s="9">
        <v>26460.001670000001</v>
      </c>
      <c r="P3319" s="9">
        <v>23119.646560000001</v>
      </c>
      <c r="Q3319" s="9">
        <v>8485.99</v>
      </c>
      <c r="R3319" s="12">
        <f>J3319*VLOOKUP(C3319,'Projeto Básico'!A:F,6,FALSE)</f>
        <v>16.709456171310332</v>
      </c>
    </row>
    <row r="3320" spans="1:18">
      <c r="A3320" t="str">
        <f t="shared" si="51"/>
        <v>RecifePE</v>
      </c>
      <c r="B3320" s="21" t="s">
        <v>9128</v>
      </c>
      <c r="C3320" s="22" t="s">
        <v>29</v>
      </c>
      <c r="D3320" s="22" t="s">
        <v>133</v>
      </c>
      <c r="E3320" s="9" t="s">
        <v>9477</v>
      </c>
      <c r="F3320" s="9">
        <v>2611606</v>
      </c>
      <c r="G3320" s="9" t="s">
        <v>9478</v>
      </c>
      <c r="H3320" s="9" t="s">
        <v>9479</v>
      </c>
      <c r="I3320" s="9">
        <v>218.84299999999999</v>
      </c>
      <c r="J3320" s="9">
        <v>1661017</v>
      </c>
      <c r="K3320" s="9">
        <v>7039.64</v>
      </c>
      <c r="L3320" s="9">
        <v>97.1</v>
      </c>
      <c r="M3320" s="9">
        <v>0.77200000000000002</v>
      </c>
      <c r="N3320" s="9">
        <v>11.2</v>
      </c>
      <c r="O3320" s="9">
        <v>4863813.5733200004</v>
      </c>
      <c r="P3320" s="9">
        <v>4359406.3480399996</v>
      </c>
      <c r="Q3320" s="9">
        <v>30427.69</v>
      </c>
      <c r="R3320" s="12">
        <f>J3320*VLOOKUP(C3320,'Projeto Básico'!A:F,6,FALSE)</f>
        <v>4083.974508725923</v>
      </c>
    </row>
    <row r="3321" spans="1:18">
      <c r="A3321" t="str">
        <f t="shared" si="51"/>
        <v>Riacho das AlmasPE</v>
      </c>
      <c r="B3321" s="21" t="s">
        <v>9128</v>
      </c>
      <c r="C3321" s="22" t="s">
        <v>29</v>
      </c>
      <c r="D3321" s="22" t="s">
        <v>133</v>
      </c>
      <c r="E3321" s="9" t="s">
        <v>9480</v>
      </c>
      <c r="F3321" s="9">
        <v>2611705</v>
      </c>
      <c r="G3321" s="9" t="s">
        <v>214</v>
      </c>
      <c r="H3321" s="9" t="s">
        <v>9481</v>
      </c>
      <c r="I3321" s="9">
        <v>314.00299999999999</v>
      </c>
      <c r="J3321" s="9">
        <v>20744</v>
      </c>
      <c r="K3321" s="9">
        <v>61.02</v>
      </c>
      <c r="L3321" s="9">
        <v>93.4</v>
      </c>
      <c r="M3321" s="9">
        <v>0.56999999999999995</v>
      </c>
      <c r="N3321" s="9">
        <v>28.74</v>
      </c>
      <c r="O3321" s="9">
        <v>52372.078580000001</v>
      </c>
      <c r="P3321" s="9">
        <v>49074.573909999999</v>
      </c>
      <c r="Q3321" s="9">
        <v>10529.45</v>
      </c>
      <c r="R3321" s="12">
        <f>J3321*VLOOKUP(C3321,'Projeto Básico'!A:F,6,FALSE)</f>
        <v>51.003672574700047</v>
      </c>
    </row>
    <row r="3322" spans="1:18">
      <c r="A3322" t="str">
        <f t="shared" si="51"/>
        <v>RibeirãoPE</v>
      </c>
      <c r="B3322" s="21" t="s">
        <v>9128</v>
      </c>
      <c r="C3322" s="22" t="s">
        <v>29</v>
      </c>
      <c r="D3322" s="22" t="s">
        <v>133</v>
      </c>
      <c r="E3322" s="9" t="s">
        <v>9482</v>
      </c>
      <c r="F3322" s="9">
        <v>2611804</v>
      </c>
      <c r="G3322" s="9" t="s">
        <v>9483</v>
      </c>
      <c r="H3322" s="9" t="s">
        <v>9484</v>
      </c>
      <c r="I3322" s="9">
        <v>289.733</v>
      </c>
      <c r="J3322" s="9">
        <v>47813</v>
      </c>
      <c r="K3322" s="9">
        <v>154.35</v>
      </c>
      <c r="L3322" s="9">
        <v>92.9</v>
      </c>
      <c r="M3322" s="9">
        <v>0.60199999999999998</v>
      </c>
      <c r="N3322" s="9">
        <v>17.510000000000002</v>
      </c>
      <c r="O3322" s="9">
        <v>82797.046270000006</v>
      </c>
      <c r="P3322" s="9">
        <v>78496.237510000006</v>
      </c>
      <c r="Q3322" s="9">
        <v>10369.17</v>
      </c>
      <c r="R3322" s="12">
        <f>J3322*VLOOKUP(C3322,'Projeto Básico'!A:F,6,FALSE)</f>
        <v>117.55874454368171</v>
      </c>
    </row>
    <row r="3323" spans="1:18">
      <c r="A3323" t="str">
        <f t="shared" si="51"/>
        <v>Rio FormosoPE</v>
      </c>
      <c r="B3323" s="21" t="s">
        <v>9128</v>
      </c>
      <c r="C3323" s="22" t="s">
        <v>29</v>
      </c>
      <c r="D3323" s="22" t="s">
        <v>133</v>
      </c>
      <c r="E3323" s="9" t="s">
        <v>9485</v>
      </c>
      <c r="F3323" s="9">
        <v>2611903</v>
      </c>
      <c r="G3323" s="9" t="s">
        <v>9486</v>
      </c>
      <c r="H3323" s="9" t="s">
        <v>9487</v>
      </c>
      <c r="I3323" s="9">
        <v>227.458</v>
      </c>
      <c r="J3323" s="9">
        <v>23719</v>
      </c>
      <c r="K3323" s="9">
        <v>97.39</v>
      </c>
      <c r="L3323" s="9">
        <v>89.5</v>
      </c>
      <c r="M3323" s="9">
        <v>0.61299999999999999</v>
      </c>
      <c r="N3323" s="9">
        <v>15.34</v>
      </c>
      <c r="O3323" s="9">
        <v>60428.069730000003</v>
      </c>
      <c r="P3323" s="9">
        <v>53244.001660000002</v>
      </c>
      <c r="Q3323" s="9">
        <v>13084.59</v>
      </c>
      <c r="R3323" s="12">
        <f>J3323*VLOOKUP(C3323,'Projeto Básico'!A:F,6,FALSE)</f>
        <v>58.318362408374007</v>
      </c>
    </row>
    <row r="3324" spans="1:18">
      <c r="A3324" t="str">
        <f t="shared" si="51"/>
        <v>SairéPE</v>
      </c>
      <c r="B3324" s="21" t="s">
        <v>9128</v>
      </c>
      <c r="C3324" s="22" t="s">
        <v>29</v>
      </c>
      <c r="D3324" s="22" t="s">
        <v>133</v>
      </c>
      <c r="E3324" s="9" t="s">
        <v>9488</v>
      </c>
      <c r="F3324" s="9">
        <v>2612000</v>
      </c>
      <c r="G3324" s="9" t="s">
        <v>9489</v>
      </c>
      <c r="H3324" s="9" t="s">
        <v>9490</v>
      </c>
      <c r="I3324" s="9">
        <v>190.45500000000001</v>
      </c>
      <c r="J3324" s="9">
        <v>9600</v>
      </c>
      <c r="K3324" s="9">
        <v>59.36</v>
      </c>
      <c r="L3324" s="9">
        <v>97.7</v>
      </c>
      <c r="M3324" s="9">
        <v>0.58499999999999996</v>
      </c>
      <c r="N3324" s="9">
        <v>7.58</v>
      </c>
      <c r="O3324" s="9">
        <v>27782.411660000002</v>
      </c>
      <c r="P3324" s="9">
        <v>28166.093980000001</v>
      </c>
      <c r="Q3324" s="9">
        <v>17245.88</v>
      </c>
      <c r="R3324" s="12">
        <f>J3324*VLOOKUP(C3324,'Projeto Básico'!A:F,6,FALSE)</f>
        <v>23.60370500950253</v>
      </c>
    </row>
    <row r="3325" spans="1:18">
      <c r="A3325" t="str">
        <f t="shared" si="51"/>
        <v>SalgadinhoPE</v>
      </c>
      <c r="B3325" s="21" t="s">
        <v>9128</v>
      </c>
      <c r="C3325" s="22" t="s">
        <v>29</v>
      </c>
      <c r="D3325" s="22" t="s">
        <v>133</v>
      </c>
      <c r="E3325" s="9" t="s">
        <v>7884</v>
      </c>
      <c r="F3325" s="9">
        <v>2612109</v>
      </c>
      <c r="G3325" s="9" t="s">
        <v>9491</v>
      </c>
      <c r="H3325" s="9" t="s">
        <v>9492</v>
      </c>
      <c r="I3325" s="9">
        <v>87.216999999999999</v>
      </c>
      <c r="J3325" s="9">
        <v>11214</v>
      </c>
      <c r="K3325" s="9">
        <v>106.77</v>
      </c>
      <c r="L3325" s="9">
        <v>87.6</v>
      </c>
      <c r="M3325" s="9">
        <v>0.53400000000000003</v>
      </c>
      <c r="N3325" s="9" t="s">
        <v>151</v>
      </c>
      <c r="O3325" s="9">
        <v>25270.557499999999</v>
      </c>
      <c r="P3325" s="9">
        <v>23794.110799999999</v>
      </c>
      <c r="Q3325" s="9">
        <v>7022.69</v>
      </c>
      <c r="R3325" s="12">
        <f>J3325*VLOOKUP(C3325,'Projeto Básico'!A:F,6,FALSE)</f>
        <v>27.57207791422514</v>
      </c>
    </row>
    <row r="3326" spans="1:18">
      <c r="A3326" t="str">
        <f t="shared" si="51"/>
        <v>SalgueiroPE</v>
      </c>
      <c r="B3326" s="21" t="s">
        <v>9128</v>
      </c>
      <c r="C3326" s="22" t="s">
        <v>29</v>
      </c>
      <c r="D3326" s="22" t="s">
        <v>133</v>
      </c>
      <c r="E3326" s="9" t="s">
        <v>9493</v>
      </c>
      <c r="F3326" s="9">
        <v>2612208</v>
      </c>
      <c r="G3326" s="9" t="s">
        <v>9494</v>
      </c>
      <c r="H3326" s="9" t="s">
        <v>9495</v>
      </c>
      <c r="I3326" s="9">
        <v>1678.5640000000001</v>
      </c>
      <c r="J3326" s="9">
        <v>61561</v>
      </c>
      <c r="K3326" s="9">
        <v>33.57</v>
      </c>
      <c r="L3326" s="9">
        <v>96.7</v>
      </c>
      <c r="M3326" s="9">
        <v>0.66900000000000004</v>
      </c>
      <c r="N3326" s="9">
        <v>11.67</v>
      </c>
      <c r="O3326" s="9">
        <v>123973.69438</v>
      </c>
      <c r="P3326" s="9">
        <v>112548.31356</v>
      </c>
      <c r="Q3326" s="9">
        <v>15834.98</v>
      </c>
      <c r="R3326" s="12">
        <f>J3326*VLOOKUP(C3326,'Projeto Básico'!A:F,6,FALSE)</f>
        <v>151.3612170927068</v>
      </c>
    </row>
    <row r="3327" spans="1:18">
      <c r="A3327" t="str">
        <f t="shared" si="51"/>
        <v>SaloáPE</v>
      </c>
      <c r="B3327" s="21" t="s">
        <v>9128</v>
      </c>
      <c r="C3327" s="22" t="s">
        <v>29</v>
      </c>
      <c r="D3327" s="22" t="s">
        <v>133</v>
      </c>
      <c r="E3327" s="9" t="s">
        <v>9496</v>
      </c>
      <c r="F3327" s="9">
        <v>2612307</v>
      </c>
      <c r="G3327" s="9" t="s">
        <v>9497</v>
      </c>
      <c r="H3327" s="9" t="s">
        <v>9498</v>
      </c>
      <c r="I3327" s="9">
        <v>251.54900000000001</v>
      </c>
      <c r="J3327" s="9">
        <v>15880</v>
      </c>
      <c r="K3327" s="9">
        <v>60.73</v>
      </c>
      <c r="L3327" s="9">
        <v>97.4</v>
      </c>
      <c r="M3327" s="9">
        <v>0.55900000000000005</v>
      </c>
      <c r="N3327" s="9">
        <v>10.75</v>
      </c>
      <c r="O3327" s="9">
        <v>41419.137459999998</v>
      </c>
      <c r="P3327" s="9">
        <v>44581.878210000003</v>
      </c>
      <c r="Q3327" s="9">
        <v>9469.0499999999993</v>
      </c>
      <c r="R3327" s="12">
        <f>J3327*VLOOKUP(C3327,'Projeto Básico'!A:F,6,FALSE)</f>
        <v>39.044462036552098</v>
      </c>
    </row>
    <row r="3328" spans="1:18">
      <c r="A3328" t="str">
        <f t="shared" si="51"/>
        <v>SanharóPE</v>
      </c>
      <c r="B3328" s="21" t="s">
        <v>9128</v>
      </c>
      <c r="C3328" s="22" t="s">
        <v>29</v>
      </c>
      <c r="D3328" s="22" t="s">
        <v>133</v>
      </c>
      <c r="E3328" s="9" t="s">
        <v>9499</v>
      </c>
      <c r="F3328" s="9">
        <v>2612406</v>
      </c>
      <c r="G3328" s="9" t="s">
        <v>9500</v>
      </c>
      <c r="H3328" s="9" t="s">
        <v>9501</v>
      </c>
      <c r="I3328" s="9">
        <v>268.68599999999998</v>
      </c>
      <c r="J3328" s="9">
        <v>27308</v>
      </c>
      <c r="K3328" s="9">
        <v>81.709999999999994</v>
      </c>
      <c r="L3328" s="9">
        <v>93.2</v>
      </c>
      <c r="M3328" s="9">
        <v>0.60299999999999998</v>
      </c>
      <c r="N3328" s="9">
        <v>16.95</v>
      </c>
      <c r="O3328" s="9">
        <v>45919.492080000004</v>
      </c>
      <c r="P3328" s="9">
        <v>43659.193789999998</v>
      </c>
      <c r="Q3328" s="9">
        <v>8097.4</v>
      </c>
      <c r="R3328" s="12">
        <f>J3328*VLOOKUP(C3328,'Projeto Básico'!A:F,6,FALSE)</f>
        <v>67.142705874947396</v>
      </c>
    </row>
    <row r="3329" spans="1:18">
      <c r="A3329" t="str">
        <f t="shared" si="51"/>
        <v>Santa CruzPE</v>
      </c>
      <c r="B3329" s="21" t="s">
        <v>9128</v>
      </c>
      <c r="C3329" s="22" t="s">
        <v>29</v>
      </c>
      <c r="D3329" s="22" t="s">
        <v>133</v>
      </c>
      <c r="E3329" s="9" t="s">
        <v>7893</v>
      </c>
      <c r="F3329" s="9">
        <v>2612455</v>
      </c>
      <c r="G3329" s="9" t="s">
        <v>6531</v>
      </c>
      <c r="H3329" s="9" t="s">
        <v>9502</v>
      </c>
      <c r="I3329" s="9">
        <v>1245.9829999999999</v>
      </c>
      <c r="J3329" s="9">
        <v>15713</v>
      </c>
      <c r="K3329" s="9">
        <v>10.82</v>
      </c>
      <c r="L3329" s="9">
        <v>97.5</v>
      </c>
      <c r="M3329" s="9">
        <v>0.54900000000000004</v>
      </c>
      <c r="N3329" s="9">
        <v>9.39</v>
      </c>
      <c r="O3329" s="9">
        <v>38314.620049999998</v>
      </c>
      <c r="P3329" s="9">
        <v>34281.283580000003</v>
      </c>
      <c r="Q3329" s="9">
        <v>8418.0300000000007</v>
      </c>
      <c r="R3329" s="12">
        <f>J3329*VLOOKUP(C3329,'Projeto Básico'!A:F,6,FALSE)</f>
        <v>38.633855918157629</v>
      </c>
    </row>
    <row r="3330" spans="1:18">
      <c r="A3330" t="str">
        <f t="shared" si="51"/>
        <v>Santa Cruz da Baixa VerdePE</v>
      </c>
      <c r="B3330" s="21" t="s">
        <v>9128</v>
      </c>
      <c r="C3330" s="22" t="s">
        <v>29</v>
      </c>
      <c r="D3330" s="22" t="s">
        <v>133</v>
      </c>
      <c r="E3330" s="9" t="s">
        <v>9503</v>
      </c>
      <c r="F3330" s="9">
        <v>2612471</v>
      </c>
      <c r="G3330" s="9" t="s">
        <v>6531</v>
      </c>
      <c r="H3330" s="9" t="s">
        <v>9504</v>
      </c>
      <c r="I3330" s="9">
        <v>114.932</v>
      </c>
      <c r="J3330" s="9">
        <v>12708</v>
      </c>
      <c r="K3330" s="9">
        <v>102.39</v>
      </c>
      <c r="L3330" s="9">
        <v>97.8</v>
      </c>
      <c r="M3330" s="9">
        <v>0.61199999999999999</v>
      </c>
      <c r="N3330" s="9" t="s">
        <v>151</v>
      </c>
      <c r="O3330" s="9">
        <v>33046.634299999998</v>
      </c>
      <c r="P3330" s="9">
        <v>31848.764070000001</v>
      </c>
      <c r="Q3330" s="9">
        <v>9977.25</v>
      </c>
      <c r="R3330" s="12">
        <f>J3330*VLOOKUP(C3330,'Projeto Básico'!A:F,6,FALSE)</f>
        <v>31.245404506328974</v>
      </c>
    </row>
    <row r="3331" spans="1:18">
      <c r="A3331" t="str">
        <f t="shared" si="51"/>
        <v>Santa Cruz do CapibaribePE</v>
      </c>
      <c r="B3331" s="21" t="s">
        <v>9128</v>
      </c>
      <c r="C3331" s="22" t="s">
        <v>29</v>
      </c>
      <c r="D3331" s="22" t="s">
        <v>133</v>
      </c>
      <c r="E3331" s="9" t="s">
        <v>9505</v>
      </c>
      <c r="F3331" s="9">
        <v>2612505</v>
      </c>
      <c r="G3331" s="9" t="s">
        <v>1681</v>
      </c>
      <c r="H3331" s="9" t="s">
        <v>9506</v>
      </c>
      <c r="I3331" s="9">
        <v>335.30900000000003</v>
      </c>
      <c r="J3331" s="9">
        <v>111812</v>
      </c>
      <c r="K3331" s="9">
        <v>261.2</v>
      </c>
      <c r="L3331" s="9">
        <v>95.7</v>
      </c>
      <c r="M3331" s="9">
        <v>0.64800000000000002</v>
      </c>
      <c r="N3331" s="9">
        <v>10.98</v>
      </c>
      <c r="O3331" s="9">
        <v>171093.03289999999</v>
      </c>
      <c r="P3331" s="9">
        <v>157045.08379999999</v>
      </c>
      <c r="Q3331" s="9">
        <v>14102.77</v>
      </c>
      <c r="R3331" s="12">
        <f>J3331*VLOOKUP(C3331,'Projeto Básico'!A:F,6,FALSE)</f>
        <v>274.91431922109342</v>
      </c>
    </row>
    <row r="3332" spans="1:18">
      <c r="A3332" t="str">
        <f t="shared" si="51"/>
        <v>Santa FilomenaPE</v>
      </c>
      <c r="B3332" s="21" t="s">
        <v>9128</v>
      </c>
      <c r="C3332" s="22" t="s">
        <v>29</v>
      </c>
      <c r="D3332" s="22" t="s">
        <v>133</v>
      </c>
      <c r="E3332" s="9" t="s">
        <v>9507</v>
      </c>
      <c r="F3332" s="9">
        <v>2612554</v>
      </c>
      <c r="G3332" s="9" t="s">
        <v>9508</v>
      </c>
      <c r="H3332" s="9" t="s">
        <v>9509</v>
      </c>
      <c r="I3332" s="9">
        <v>1005.341</v>
      </c>
      <c r="J3332" s="9">
        <v>14645</v>
      </c>
      <c r="K3332" s="9">
        <v>13.3</v>
      </c>
      <c r="L3332" s="9">
        <v>97</v>
      </c>
      <c r="M3332" s="9">
        <v>0.53300000000000003</v>
      </c>
      <c r="N3332" s="9">
        <v>29.59</v>
      </c>
      <c r="O3332" s="9">
        <v>38229.656990000003</v>
      </c>
      <c r="P3332" s="9">
        <v>31283.893380000001</v>
      </c>
      <c r="Q3332" s="9">
        <v>7514.7</v>
      </c>
      <c r="R3332" s="12">
        <f>J3332*VLOOKUP(C3332,'Projeto Básico'!A:F,6,FALSE)</f>
        <v>36.007943735850475</v>
      </c>
    </row>
    <row r="3333" spans="1:18">
      <c r="A3333" t="str">
        <f t="shared" si="51"/>
        <v>Santa Maria da Boa VistaPE</v>
      </c>
      <c r="B3333" s="21" t="s">
        <v>9128</v>
      </c>
      <c r="C3333" s="22" t="s">
        <v>29</v>
      </c>
      <c r="D3333" s="22" t="s">
        <v>133</v>
      </c>
      <c r="E3333" s="9" t="s">
        <v>9510</v>
      </c>
      <c r="F3333" s="9">
        <v>2612604</v>
      </c>
      <c r="G3333" s="9" t="s">
        <v>9511</v>
      </c>
      <c r="H3333" s="9" t="s">
        <v>9512</v>
      </c>
      <c r="I3333" s="9">
        <v>3000.7739999999999</v>
      </c>
      <c r="J3333" s="9">
        <v>42266</v>
      </c>
      <c r="K3333" s="9">
        <v>13.14</v>
      </c>
      <c r="L3333" s="9">
        <v>97.4</v>
      </c>
      <c r="M3333" s="9">
        <v>0.59</v>
      </c>
      <c r="N3333" s="9">
        <v>12.69</v>
      </c>
      <c r="O3333" s="9">
        <v>111225.08365</v>
      </c>
      <c r="P3333" s="9">
        <v>87340.573629999999</v>
      </c>
      <c r="Q3333" s="9">
        <v>14056.36</v>
      </c>
      <c r="R3333" s="12">
        <f>J3333*VLOOKUP(C3333,'Projeto Básico'!A:F,6,FALSE)</f>
        <v>103.92022874287854</v>
      </c>
    </row>
    <row r="3334" spans="1:18">
      <c r="A3334" t="str">
        <f t="shared" ref="A3334:A3397" si="52">CONCATENATE(E3334,C3334)</f>
        <v>Santa Maria do CambucáPE</v>
      </c>
      <c r="B3334" s="21" t="s">
        <v>9128</v>
      </c>
      <c r="C3334" s="22" t="s">
        <v>29</v>
      </c>
      <c r="D3334" s="22" t="s">
        <v>133</v>
      </c>
      <c r="E3334" s="9" t="s">
        <v>9513</v>
      </c>
      <c r="F3334" s="9">
        <v>2612703</v>
      </c>
      <c r="G3334" s="9" t="s">
        <v>1695</v>
      </c>
      <c r="H3334" s="9" t="s">
        <v>9514</v>
      </c>
      <c r="I3334" s="9">
        <v>92.147999999999996</v>
      </c>
      <c r="J3334" s="9">
        <v>14308</v>
      </c>
      <c r="K3334" s="9">
        <v>141.31</v>
      </c>
      <c r="L3334" s="9">
        <v>96.4</v>
      </c>
      <c r="M3334" s="9">
        <v>0.54800000000000004</v>
      </c>
      <c r="N3334" s="9">
        <v>5.03</v>
      </c>
      <c r="O3334" s="9">
        <v>30854.90134</v>
      </c>
      <c r="P3334" s="9">
        <v>30389.53873</v>
      </c>
      <c r="Q3334" s="9">
        <v>8289.81</v>
      </c>
      <c r="R3334" s="12">
        <f>J3334*VLOOKUP(C3334,'Projeto Básico'!A:F,6,FALSE)</f>
        <v>35.179355341246058</v>
      </c>
    </row>
    <row r="3335" spans="1:18">
      <c r="A3335" t="str">
        <f t="shared" si="52"/>
        <v>Santa TerezinhaPE</v>
      </c>
      <c r="B3335" s="21" t="s">
        <v>9128</v>
      </c>
      <c r="C3335" s="22" t="s">
        <v>29</v>
      </c>
      <c r="D3335" s="22" t="s">
        <v>133</v>
      </c>
      <c r="E3335" s="9" t="s">
        <v>1704</v>
      </c>
      <c r="F3335" s="9">
        <v>2612802</v>
      </c>
      <c r="G3335" s="9" t="s">
        <v>4353</v>
      </c>
      <c r="H3335" s="9" t="s">
        <v>9515</v>
      </c>
      <c r="I3335" s="9">
        <v>200.327</v>
      </c>
      <c r="J3335" s="9">
        <v>11914</v>
      </c>
      <c r="K3335" s="9">
        <v>56.2</v>
      </c>
      <c r="L3335" s="9">
        <v>97.8</v>
      </c>
      <c r="M3335" s="9">
        <v>0.59299999999999997</v>
      </c>
      <c r="N3335" s="9">
        <v>19.420000000000002</v>
      </c>
      <c r="O3335" s="9">
        <v>29395.25562</v>
      </c>
      <c r="P3335" s="9">
        <v>29130.4728</v>
      </c>
      <c r="Q3335" s="9">
        <v>7802.12</v>
      </c>
      <c r="R3335" s="12">
        <f>J3335*VLOOKUP(C3335,'Projeto Básico'!A:F,6,FALSE)</f>
        <v>29.293181404501368</v>
      </c>
    </row>
    <row r="3336" spans="1:18">
      <c r="A3336" t="str">
        <f t="shared" si="52"/>
        <v>São Benedito do SulPE</v>
      </c>
      <c r="B3336" s="21" t="s">
        <v>9128</v>
      </c>
      <c r="C3336" s="22" t="s">
        <v>29</v>
      </c>
      <c r="D3336" s="22" t="s">
        <v>133</v>
      </c>
      <c r="E3336" s="9" t="s">
        <v>9516</v>
      </c>
      <c r="F3336" s="9">
        <v>2612901</v>
      </c>
      <c r="G3336" s="9" t="s">
        <v>3879</v>
      </c>
      <c r="H3336" s="9" t="s">
        <v>9517</v>
      </c>
      <c r="I3336" s="9">
        <v>160.477</v>
      </c>
      <c r="J3336" s="9">
        <v>16239</v>
      </c>
      <c r="K3336" s="9">
        <v>86.87</v>
      </c>
      <c r="L3336" s="9">
        <v>83.7</v>
      </c>
      <c r="M3336" s="9">
        <v>0.53</v>
      </c>
      <c r="N3336" s="9" t="s">
        <v>151</v>
      </c>
      <c r="O3336" s="9">
        <v>32839.956740000001</v>
      </c>
      <c r="P3336" s="9">
        <v>28713.69656</v>
      </c>
      <c r="Q3336" s="9">
        <v>6601.36</v>
      </c>
      <c r="R3336" s="12">
        <f>J3336*VLOOKUP(C3336,'Projeto Básico'!A:F,6,FALSE)</f>
        <v>39.927142255136623</v>
      </c>
    </row>
    <row r="3337" spans="1:18">
      <c r="A3337" t="str">
        <f t="shared" si="52"/>
        <v>São Bento do UnaPE</v>
      </c>
      <c r="B3337" s="21" t="s">
        <v>9128</v>
      </c>
      <c r="C3337" s="22" t="s">
        <v>29</v>
      </c>
      <c r="D3337" s="22" t="s">
        <v>133</v>
      </c>
      <c r="E3337" s="9" t="s">
        <v>9518</v>
      </c>
      <c r="F3337" s="9">
        <v>2613008</v>
      </c>
      <c r="G3337" s="9" t="s">
        <v>6627</v>
      </c>
      <c r="H3337" s="9" t="s">
        <v>9519</v>
      </c>
      <c r="I3337" s="9">
        <v>719.14800000000002</v>
      </c>
      <c r="J3337" s="9">
        <v>60567</v>
      </c>
      <c r="K3337" s="9">
        <v>74.03</v>
      </c>
      <c r="L3337" s="9">
        <v>93</v>
      </c>
      <c r="M3337" s="9">
        <v>0.59299999999999997</v>
      </c>
      <c r="N3337" s="9">
        <v>10.06</v>
      </c>
      <c r="O3337" s="9">
        <v>117545.24283</v>
      </c>
      <c r="P3337" s="9">
        <v>93583.403779999993</v>
      </c>
      <c r="Q3337" s="9">
        <v>22249.15</v>
      </c>
      <c r="R3337" s="12">
        <f>J3337*VLOOKUP(C3337,'Projeto Básico'!A:F,6,FALSE)</f>
        <v>148.91725013651455</v>
      </c>
    </row>
    <row r="3338" spans="1:18">
      <c r="A3338" t="str">
        <f t="shared" si="52"/>
        <v>São CaitanoPE</v>
      </c>
      <c r="B3338" s="21" t="s">
        <v>9128</v>
      </c>
      <c r="C3338" s="22" t="s">
        <v>29</v>
      </c>
      <c r="D3338" s="22" t="s">
        <v>133</v>
      </c>
      <c r="E3338" s="9" t="s">
        <v>9520</v>
      </c>
      <c r="F3338" s="9">
        <v>2613107</v>
      </c>
      <c r="G3338" s="9" t="s">
        <v>9521</v>
      </c>
      <c r="H3338" s="9" t="s">
        <v>9522</v>
      </c>
      <c r="I3338" s="9">
        <v>382.483</v>
      </c>
      <c r="J3338" s="9">
        <v>37488</v>
      </c>
      <c r="K3338" s="9">
        <v>92.23</v>
      </c>
      <c r="L3338" s="9">
        <v>97.2</v>
      </c>
      <c r="M3338" s="9">
        <v>0.59099999999999997</v>
      </c>
      <c r="N3338" s="9">
        <v>15.59</v>
      </c>
      <c r="O3338" s="9">
        <v>65800.720509999999</v>
      </c>
      <c r="P3338" s="9">
        <v>56621.961589999999</v>
      </c>
      <c r="Q3338" s="9">
        <v>10876.52</v>
      </c>
      <c r="R3338" s="12">
        <f>J3338*VLOOKUP(C3338,'Projeto Básico'!A:F,6,FALSE)</f>
        <v>92.17246806210737</v>
      </c>
    </row>
    <row r="3339" spans="1:18">
      <c r="A3339" t="str">
        <f t="shared" si="52"/>
        <v>São JoãoPE</v>
      </c>
      <c r="B3339" s="21" t="s">
        <v>9128</v>
      </c>
      <c r="C3339" s="22" t="s">
        <v>29</v>
      </c>
      <c r="D3339" s="22" t="s">
        <v>133</v>
      </c>
      <c r="E3339" s="9" t="s">
        <v>8968</v>
      </c>
      <c r="F3339" s="9">
        <v>2613206</v>
      </c>
      <c r="G3339" s="9" t="s">
        <v>3306</v>
      </c>
      <c r="H3339" s="9" t="s">
        <v>9523</v>
      </c>
      <c r="I3339" s="9">
        <v>258.334</v>
      </c>
      <c r="J3339" s="9">
        <v>23002</v>
      </c>
      <c r="K3339" s="9">
        <v>82.5</v>
      </c>
      <c r="L3339" s="9">
        <v>96.3</v>
      </c>
      <c r="M3339" s="9">
        <v>0.56999999999999995</v>
      </c>
      <c r="N3339" s="9">
        <v>12.54</v>
      </c>
      <c r="O3339" s="9">
        <v>55297.472950000003</v>
      </c>
      <c r="P3339" s="9">
        <v>50985.043080000003</v>
      </c>
      <c r="Q3339" s="9">
        <v>11533.52</v>
      </c>
      <c r="R3339" s="12">
        <f>J3339*VLOOKUP(C3339,'Projeto Básico'!A:F,6,FALSE)</f>
        <v>56.555460690476792</v>
      </c>
    </row>
    <row r="3340" spans="1:18">
      <c r="A3340" t="str">
        <f t="shared" si="52"/>
        <v>São Joaquim do MontePE</v>
      </c>
      <c r="B3340" s="21" t="s">
        <v>9128</v>
      </c>
      <c r="C3340" s="22" t="s">
        <v>29</v>
      </c>
      <c r="D3340" s="22" t="s">
        <v>133</v>
      </c>
      <c r="E3340" s="9" t="s">
        <v>9524</v>
      </c>
      <c r="F3340" s="9">
        <v>2613305</v>
      </c>
      <c r="G3340" s="9" t="s">
        <v>4252</v>
      </c>
      <c r="H3340" s="9" t="s">
        <v>9525</v>
      </c>
      <c r="I3340" s="9">
        <v>232.07</v>
      </c>
      <c r="J3340" s="9">
        <v>21439</v>
      </c>
      <c r="K3340" s="9">
        <v>88.39</v>
      </c>
      <c r="L3340" s="9">
        <v>94.2</v>
      </c>
      <c r="M3340" s="9">
        <v>0.53700000000000003</v>
      </c>
      <c r="N3340" s="9">
        <v>26.14</v>
      </c>
      <c r="O3340" s="9">
        <v>50888.584260000003</v>
      </c>
      <c r="P3340" s="9">
        <v>49066.547769999997</v>
      </c>
      <c r="Q3340" s="9">
        <v>8214.89</v>
      </c>
      <c r="R3340" s="12">
        <f>J3340*VLOOKUP(C3340,'Projeto Básico'!A:F,6,FALSE)</f>
        <v>52.712482468617161</v>
      </c>
    </row>
    <row r="3341" spans="1:18">
      <c r="A3341" t="str">
        <f t="shared" si="52"/>
        <v>São José da Coroa GrandePE</v>
      </c>
      <c r="B3341" s="21" t="s">
        <v>9128</v>
      </c>
      <c r="C3341" s="22" t="s">
        <v>29</v>
      </c>
      <c r="D3341" s="22" t="s">
        <v>133</v>
      </c>
      <c r="E3341" s="9" t="s">
        <v>9526</v>
      </c>
      <c r="F3341" s="9">
        <v>2613404</v>
      </c>
      <c r="G3341" s="9" t="s">
        <v>9527</v>
      </c>
      <c r="H3341" s="9" t="s">
        <v>9528</v>
      </c>
      <c r="I3341" s="9">
        <v>69.183999999999997</v>
      </c>
      <c r="J3341" s="9">
        <v>21868</v>
      </c>
      <c r="K3341" s="9">
        <v>262.19</v>
      </c>
      <c r="L3341" s="9">
        <v>95.8</v>
      </c>
      <c r="M3341" s="9">
        <v>0.60799999999999998</v>
      </c>
      <c r="N3341" s="9">
        <v>14.76</v>
      </c>
      <c r="O3341" s="9">
        <v>50301.54464</v>
      </c>
      <c r="P3341" s="9">
        <v>47248.602749999998</v>
      </c>
      <c r="Q3341" s="9">
        <v>11650.28</v>
      </c>
      <c r="R3341" s="12">
        <f>J3341*VLOOKUP(C3341,'Projeto Básico'!A:F,6,FALSE)</f>
        <v>53.767273036229305</v>
      </c>
    </row>
    <row r="3342" spans="1:18">
      <c r="A3342" t="str">
        <f t="shared" si="52"/>
        <v>São José do BelmontePE</v>
      </c>
      <c r="B3342" s="21" t="s">
        <v>9128</v>
      </c>
      <c r="C3342" s="22" t="s">
        <v>29</v>
      </c>
      <c r="D3342" s="22" t="s">
        <v>133</v>
      </c>
      <c r="E3342" s="9" t="s">
        <v>9529</v>
      </c>
      <c r="F3342" s="9">
        <v>2613503</v>
      </c>
      <c r="G3342" s="9" t="s">
        <v>802</v>
      </c>
      <c r="H3342" s="9" t="s">
        <v>9530</v>
      </c>
      <c r="I3342" s="9">
        <v>1474.086</v>
      </c>
      <c r="J3342" s="9">
        <v>34082</v>
      </c>
      <c r="K3342" s="9">
        <v>22.13</v>
      </c>
      <c r="L3342" s="9">
        <v>96.2</v>
      </c>
      <c r="M3342" s="9">
        <v>0.61</v>
      </c>
      <c r="N3342" s="9" t="s">
        <v>151</v>
      </c>
      <c r="O3342" s="9">
        <v>64494.896180000003</v>
      </c>
      <c r="P3342" s="9">
        <v>62959.795890000001</v>
      </c>
      <c r="Q3342" s="9">
        <v>8927.8799999999992</v>
      </c>
      <c r="R3342" s="12">
        <f>J3342*VLOOKUP(C3342,'Projeto Básico'!A:F,6,FALSE)</f>
        <v>83.79807022227763</v>
      </c>
    </row>
    <row r="3343" spans="1:18">
      <c r="A3343" t="str">
        <f t="shared" si="52"/>
        <v>São José do EgitoPE</v>
      </c>
      <c r="B3343" s="21" t="s">
        <v>9128</v>
      </c>
      <c r="C3343" s="22" t="s">
        <v>29</v>
      </c>
      <c r="D3343" s="22" t="s">
        <v>133</v>
      </c>
      <c r="E3343" s="9" t="s">
        <v>9531</v>
      </c>
      <c r="F3343" s="9">
        <v>2613602</v>
      </c>
      <c r="G3343" s="9" t="s">
        <v>9532</v>
      </c>
      <c r="H3343" s="9" t="s">
        <v>9533</v>
      </c>
      <c r="I3343" s="9">
        <v>780.85199999999998</v>
      </c>
      <c r="J3343" s="9">
        <v>34210</v>
      </c>
      <c r="K3343" s="9">
        <v>39.840000000000003</v>
      </c>
      <c r="L3343" s="9">
        <v>98.9</v>
      </c>
      <c r="M3343" s="9">
        <v>0.63500000000000001</v>
      </c>
      <c r="N3343" s="9">
        <v>2.5</v>
      </c>
      <c r="O3343" s="9">
        <v>73405.262289999999</v>
      </c>
      <c r="P3343" s="9">
        <v>72014.148560000001</v>
      </c>
      <c r="Q3343" s="9">
        <v>11549.47</v>
      </c>
      <c r="R3343" s="12">
        <f>J3343*VLOOKUP(C3343,'Projeto Básico'!A:F,6,FALSE)</f>
        <v>84.112786289070996</v>
      </c>
    </row>
    <row r="3344" spans="1:18">
      <c r="A3344" t="str">
        <f t="shared" si="52"/>
        <v>São Lourenço da MataPE</v>
      </c>
      <c r="B3344" s="21" t="s">
        <v>9128</v>
      </c>
      <c r="C3344" s="22" t="s">
        <v>29</v>
      </c>
      <c r="D3344" s="22" t="s">
        <v>133</v>
      </c>
      <c r="E3344" s="9" t="s">
        <v>9534</v>
      </c>
      <c r="F3344" s="9">
        <v>2613701</v>
      </c>
      <c r="G3344" s="9" t="s">
        <v>9535</v>
      </c>
      <c r="H3344" s="9" t="s">
        <v>9536</v>
      </c>
      <c r="I3344" s="9">
        <v>264.19</v>
      </c>
      <c r="J3344" s="9">
        <v>114910</v>
      </c>
      <c r="K3344" s="9">
        <v>392.57</v>
      </c>
      <c r="L3344" s="9">
        <v>97.1</v>
      </c>
      <c r="M3344" s="9">
        <v>0.65300000000000002</v>
      </c>
      <c r="N3344" s="9">
        <v>15.13</v>
      </c>
      <c r="O3344" s="9">
        <v>163986.12606000001</v>
      </c>
      <c r="P3344" s="9">
        <v>135811.65749000001</v>
      </c>
      <c r="Q3344" s="9">
        <v>11520.84</v>
      </c>
      <c r="R3344" s="12">
        <f>J3344*VLOOKUP(C3344,'Projeto Básico'!A:F,6,FALSE)</f>
        <v>282.53143152520164</v>
      </c>
    </row>
    <row r="3345" spans="1:18">
      <c r="A3345" t="str">
        <f t="shared" si="52"/>
        <v>São Vicente FérrerPE</v>
      </c>
      <c r="B3345" s="21" t="s">
        <v>9128</v>
      </c>
      <c r="C3345" s="22" t="s">
        <v>29</v>
      </c>
      <c r="D3345" s="22" t="s">
        <v>133</v>
      </c>
      <c r="E3345" s="9" t="s">
        <v>9537</v>
      </c>
      <c r="F3345" s="9">
        <v>2613800</v>
      </c>
      <c r="G3345" s="9" t="s">
        <v>9538</v>
      </c>
      <c r="H3345" s="9" t="s">
        <v>9539</v>
      </c>
      <c r="I3345" s="9">
        <v>113.985</v>
      </c>
      <c r="J3345" s="9">
        <v>18150</v>
      </c>
      <c r="K3345" s="9">
        <v>149.13999999999999</v>
      </c>
      <c r="L3345" s="9">
        <v>95.2</v>
      </c>
      <c r="M3345" s="9">
        <v>0.54900000000000004</v>
      </c>
      <c r="N3345" s="9">
        <v>3.98</v>
      </c>
      <c r="O3345" s="9">
        <v>45895.151969999999</v>
      </c>
      <c r="P3345" s="9">
        <v>44805.034630000002</v>
      </c>
      <c r="Q3345" s="9">
        <v>11826.36</v>
      </c>
      <c r="R3345" s="12">
        <f>J3345*VLOOKUP(C3345,'Projeto Básico'!A:F,6,FALSE)</f>
        <v>44.625754783590722</v>
      </c>
    </row>
    <row r="3346" spans="1:18">
      <c r="A3346" t="str">
        <f t="shared" si="52"/>
        <v>Serra TalhadaPE</v>
      </c>
      <c r="B3346" s="21" t="s">
        <v>9128</v>
      </c>
      <c r="C3346" s="22" t="s">
        <v>29</v>
      </c>
      <c r="D3346" s="22" t="s">
        <v>133</v>
      </c>
      <c r="E3346" s="9" t="s">
        <v>9540</v>
      </c>
      <c r="F3346" s="9">
        <v>2613909</v>
      </c>
      <c r="G3346" s="9" t="s">
        <v>9541</v>
      </c>
      <c r="H3346" s="9" t="s">
        <v>9542</v>
      </c>
      <c r="I3346" s="9">
        <v>2980.0070000000001</v>
      </c>
      <c r="J3346" s="9">
        <v>87467</v>
      </c>
      <c r="K3346" s="9">
        <v>26.59</v>
      </c>
      <c r="L3346" s="9">
        <v>96.7</v>
      </c>
      <c r="M3346" s="9">
        <v>0.66100000000000003</v>
      </c>
      <c r="N3346" s="9">
        <v>10.5</v>
      </c>
      <c r="O3346" s="9">
        <v>193463.69766000001</v>
      </c>
      <c r="P3346" s="9">
        <v>185581.59534</v>
      </c>
      <c r="Q3346" s="9">
        <v>18214.14</v>
      </c>
      <c r="R3346" s="12">
        <f>J3346*VLOOKUP(C3346,'Projeto Básico'!A:F,6,FALSE)</f>
        <v>215.05679854855811</v>
      </c>
    </row>
    <row r="3347" spans="1:18">
      <c r="A3347" t="str">
        <f t="shared" si="52"/>
        <v>SerritaPE</v>
      </c>
      <c r="B3347" s="21" t="s">
        <v>9128</v>
      </c>
      <c r="C3347" s="22" t="s">
        <v>29</v>
      </c>
      <c r="D3347" s="22" t="s">
        <v>133</v>
      </c>
      <c r="E3347" s="9" t="s">
        <v>9543</v>
      </c>
      <c r="F3347" s="9">
        <v>2614006</v>
      </c>
      <c r="G3347" s="9" t="s">
        <v>9544</v>
      </c>
      <c r="H3347" s="9" t="s">
        <v>9545</v>
      </c>
      <c r="I3347" s="9">
        <v>1535.19</v>
      </c>
      <c r="J3347" s="9">
        <v>19226</v>
      </c>
      <c r="K3347" s="9">
        <v>11.92</v>
      </c>
      <c r="L3347" s="9">
        <v>98.1</v>
      </c>
      <c r="M3347" s="9">
        <v>0.59499999999999997</v>
      </c>
      <c r="N3347" s="9">
        <v>3.72</v>
      </c>
      <c r="O3347" s="9">
        <v>49139.036099999998</v>
      </c>
      <c r="P3347" s="9">
        <v>48298.986239999998</v>
      </c>
      <c r="Q3347" s="9">
        <v>7741.24</v>
      </c>
      <c r="R3347" s="12">
        <f>J3347*VLOOKUP(C3347,'Projeto Básico'!A:F,6,FALSE)</f>
        <v>47.271336720072462</v>
      </c>
    </row>
    <row r="3348" spans="1:18">
      <c r="A3348" t="str">
        <f t="shared" si="52"/>
        <v>SertâniaPE</v>
      </c>
      <c r="B3348" s="21" t="s">
        <v>9128</v>
      </c>
      <c r="C3348" s="22" t="s">
        <v>29</v>
      </c>
      <c r="D3348" s="22" t="s">
        <v>133</v>
      </c>
      <c r="E3348" s="9" t="s">
        <v>9546</v>
      </c>
      <c r="F3348" s="9">
        <v>2614105</v>
      </c>
      <c r="G3348" s="9" t="s">
        <v>9547</v>
      </c>
      <c r="H3348" s="9" t="s">
        <v>9548</v>
      </c>
      <c r="I3348" s="9">
        <v>2421.527</v>
      </c>
      <c r="J3348" s="9">
        <v>36189</v>
      </c>
      <c r="K3348" s="9">
        <v>13.95</v>
      </c>
      <c r="L3348" s="9">
        <v>94.6</v>
      </c>
      <c r="M3348" s="9">
        <v>0.61299999999999999</v>
      </c>
      <c r="N3348" s="9">
        <v>15.56</v>
      </c>
      <c r="O3348" s="9">
        <v>76416.701950000002</v>
      </c>
      <c r="P3348" s="9">
        <v>67487.930129999993</v>
      </c>
      <c r="Q3348" s="9">
        <v>10013.52</v>
      </c>
      <c r="R3348" s="12">
        <f>J3348*VLOOKUP(C3348,'Projeto Básico'!A:F,6,FALSE)</f>
        <v>88.978591728009064</v>
      </c>
    </row>
    <row r="3349" spans="1:18">
      <c r="A3349" t="str">
        <f t="shared" si="52"/>
        <v>SirinhaémPE</v>
      </c>
      <c r="B3349" s="21" t="s">
        <v>9128</v>
      </c>
      <c r="C3349" s="22" t="s">
        <v>29</v>
      </c>
      <c r="D3349" s="22" t="s">
        <v>133</v>
      </c>
      <c r="E3349" s="9" t="s">
        <v>9549</v>
      </c>
      <c r="F3349" s="9">
        <v>2614204</v>
      </c>
      <c r="G3349" s="9" t="s">
        <v>9550</v>
      </c>
      <c r="H3349" s="9" t="s">
        <v>9551</v>
      </c>
      <c r="I3349" s="9">
        <v>374.32100000000003</v>
      </c>
      <c r="J3349" s="9">
        <v>46845</v>
      </c>
      <c r="K3349" s="9">
        <v>107.57</v>
      </c>
      <c r="L3349" s="9">
        <v>94.1</v>
      </c>
      <c r="M3349" s="9">
        <v>0.59699999999999998</v>
      </c>
      <c r="N3349" s="9">
        <v>8.99</v>
      </c>
      <c r="O3349" s="9">
        <v>93842.438330000004</v>
      </c>
      <c r="P3349" s="9">
        <v>84293.050069999998</v>
      </c>
      <c r="Q3349" s="9">
        <v>12661.34</v>
      </c>
      <c r="R3349" s="12">
        <f>J3349*VLOOKUP(C3349,'Projeto Básico'!A:F,6,FALSE)</f>
        <v>115.17870428855687</v>
      </c>
    </row>
    <row r="3350" spans="1:18">
      <c r="A3350" t="str">
        <f t="shared" si="52"/>
        <v>MoreilândiaPE</v>
      </c>
      <c r="B3350" s="21" t="s">
        <v>9128</v>
      </c>
      <c r="C3350" s="22" t="s">
        <v>29</v>
      </c>
      <c r="D3350" s="22" t="s">
        <v>133</v>
      </c>
      <c r="E3350" s="9" t="s">
        <v>9552</v>
      </c>
      <c r="F3350" s="9">
        <v>2614303</v>
      </c>
      <c r="G3350" s="9" t="s">
        <v>9553</v>
      </c>
      <c r="H3350" s="9" t="s">
        <v>9554</v>
      </c>
      <c r="I3350" s="9">
        <v>404.28699999999998</v>
      </c>
      <c r="J3350" s="9">
        <v>11269</v>
      </c>
      <c r="K3350" s="9">
        <v>27.52</v>
      </c>
      <c r="L3350" s="9">
        <v>96.8</v>
      </c>
      <c r="M3350" s="9">
        <v>0.6</v>
      </c>
      <c r="N3350" s="9" t="s">
        <v>151</v>
      </c>
      <c r="O3350" s="9">
        <v>32639.961609999998</v>
      </c>
      <c r="P3350" s="9">
        <v>33534.793180000001</v>
      </c>
      <c r="Q3350" s="9">
        <v>7938.14</v>
      </c>
      <c r="R3350" s="12">
        <f>J3350*VLOOKUP(C3350,'Projeto Básico'!A:F,6,FALSE)</f>
        <v>27.707307474175416</v>
      </c>
    </row>
    <row r="3351" spans="1:18">
      <c r="A3351" t="str">
        <f t="shared" si="52"/>
        <v>SolidãoPE</v>
      </c>
      <c r="B3351" s="21" t="s">
        <v>9128</v>
      </c>
      <c r="C3351" s="22" t="s">
        <v>29</v>
      </c>
      <c r="D3351" s="22" t="s">
        <v>133</v>
      </c>
      <c r="E3351" s="9" t="s">
        <v>9555</v>
      </c>
      <c r="F3351" s="9">
        <v>2614402</v>
      </c>
      <c r="G3351" s="9" t="s">
        <v>9556</v>
      </c>
      <c r="H3351" s="9" t="s">
        <v>9557</v>
      </c>
      <c r="I3351" s="9">
        <v>138.398</v>
      </c>
      <c r="J3351" s="9">
        <v>6034</v>
      </c>
      <c r="K3351" s="9">
        <v>41.5</v>
      </c>
      <c r="L3351" s="9">
        <v>96.9</v>
      </c>
      <c r="M3351" s="9">
        <v>0.58499999999999996</v>
      </c>
      <c r="N3351" s="9">
        <v>10.31</v>
      </c>
      <c r="O3351" s="9">
        <v>22765.322820000001</v>
      </c>
      <c r="P3351" s="9">
        <v>19023.23919</v>
      </c>
      <c r="Q3351" s="9">
        <v>8114.67</v>
      </c>
      <c r="R3351" s="12">
        <f>J3351*VLOOKUP(C3351,'Projeto Básico'!A:F,6,FALSE)</f>
        <v>14.835912086181068</v>
      </c>
    </row>
    <row r="3352" spans="1:18">
      <c r="A3352" t="str">
        <f t="shared" si="52"/>
        <v>SurubimPE</v>
      </c>
      <c r="B3352" s="21" t="s">
        <v>9128</v>
      </c>
      <c r="C3352" s="22" t="s">
        <v>29</v>
      </c>
      <c r="D3352" s="22" t="s">
        <v>133</v>
      </c>
      <c r="E3352" s="9" t="s">
        <v>9558</v>
      </c>
      <c r="F3352" s="9">
        <v>2614501</v>
      </c>
      <c r="G3352" s="9" t="s">
        <v>9559</v>
      </c>
      <c r="H3352" s="9" t="s">
        <v>9560</v>
      </c>
      <c r="I3352" s="9">
        <v>252.89599999999999</v>
      </c>
      <c r="J3352" s="9">
        <v>66192</v>
      </c>
      <c r="K3352" s="9">
        <v>231.42</v>
      </c>
      <c r="L3352" s="9">
        <v>97.8</v>
      </c>
      <c r="M3352" s="9">
        <v>0.63500000000000001</v>
      </c>
      <c r="N3352" s="9">
        <v>8.1300000000000008</v>
      </c>
      <c r="O3352" s="9">
        <v>110620.90317999999</v>
      </c>
      <c r="P3352" s="9">
        <v>108333.54459999999</v>
      </c>
      <c r="Q3352" s="9">
        <v>12521</v>
      </c>
      <c r="R3352" s="12">
        <f>J3352*VLOOKUP(C3352,'Projeto Básico'!A:F,6,FALSE)</f>
        <v>162.74754604051995</v>
      </c>
    </row>
    <row r="3353" spans="1:18">
      <c r="A3353" t="str">
        <f t="shared" si="52"/>
        <v>TabiraPE</v>
      </c>
      <c r="B3353" s="21" t="s">
        <v>9128</v>
      </c>
      <c r="C3353" s="22" t="s">
        <v>29</v>
      </c>
      <c r="D3353" s="22" t="s">
        <v>133</v>
      </c>
      <c r="E3353" s="9" t="s">
        <v>9561</v>
      </c>
      <c r="F3353" s="9">
        <v>2614600</v>
      </c>
      <c r="G3353" s="9" t="s">
        <v>9562</v>
      </c>
      <c r="H3353" s="9" t="s">
        <v>9563</v>
      </c>
      <c r="I3353" s="9">
        <v>390.43400000000003</v>
      </c>
      <c r="J3353" s="9">
        <v>28860</v>
      </c>
      <c r="K3353" s="9">
        <v>68.11</v>
      </c>
      <c r="L3353" s="9">
        <v>97.2</v>
      </c>
      <c r="M3353" s="9">
        <v>0.60499999999999998</v>
      </c>
      <c r="N3353" s="9">
        <v>18.78</v>
      </c>
      <c r="O3353" s="9">
        <v>54035.70347</v>
      </c>
      <c r="P3353" s="9">
        <v>53162.956590000002</v>
      </c>
      <c r="Q3353" s="9">
        <v>9900.06</v>
      </c>
      <c r="R3353" s="12">
        <f>J3353*VLOOKUP(C3353,'Projeto Básico'!A:F,6,FALSE)</f>
        <v>70.958638184816976</v>
      </c>
    </row>
    <row r="3354" spans="1:18">
      <c r="A3354" t="str">
        <f t="shared" si="52"/>
        <v>TacaimbóPE</v>
      </c>
      <c r="B3354" s="21" t="s">
        <v>9128</v>
      </c>
      <c r="C3354" s="22" t="s">
        <v>29</v>
      </c>
      <c r="D3354" s="22" t="s">
        <v>133</v>
      </c>
      <c r="E3354" s="9" t="s">
        <v>9564</v>
      </c>
      <c r="F3354" s="9">
        <v>2614709</v>
      </c>
      <c r="G3354" s="9" t="s">
        <v>9565</v>
      </c>
      <c r="H3354" s="9" t="s">
        <v>9566</v>
      </c>
      <c r="I3354" s="9">
        <v>227.601</v>
      </c>
      <c r="J3354" s="9">
        <v>12843</v>
      </c>
      <c r="K3354" s="9">
        <v>55.91</v>
      </c>
      <c r="L3354" s="9">
        <v>94.4</v>
      </c>
      <c r="M3354" s="9">
        <v>0.55400000000000005</v>
      </c>
      <c r="N3354" s="9">
        <v>5.24</v>
      </c>
      <c r="O3354" s="9">
        <v>28542.719069999999</v>
      </c>
      <c r="P3354" s="9">
        <v>25822.945909999999</v>
      </c>
      <c r="Q3354" s="9">
        <v>12175.64</v>
      </c>
      <c r="R3354" s="12">
        <f>J3354*VLOOKUP(C3354,'Projeto Básico'!A:F,6,FALSE)</f>
        <v>31.577331608025101</v>
      </c>
    </row>
    <row r="3355" spans="1:18">
      <c r="A3355" t="str">
        <f t="shared" si="52"/>
        <v>TacaratuPE</v>
      </c>
      <c r="B3355" s="21" t="s">
        <v>9128</v>
      </c>
      <c r="C3355" s="22" t="s">
        <v>29</v>
      </c>
      <c r="D3355" s="22" t="s">
        <v>133</v>
      </c>
      <c r="E3355" s="9" t="s">
        <v>9567</v>
      </c>
      <c r="F3355" s="9">
        <v>2614808</v>
      </c>
      <c r="G3355" s="9" t="s">
        <v>9568</v>
      </c>
      <c r="H3355" s="9" t="s">
        <v>9569</v>
      </c>
      <c r="I3355" s="9">
        <v>1264.5319999999999</v>
      </c>
      <c r="J3355" s="9">
        <v>26439</v>
      </c>
      <c r="K3355" s="9">
        <v>17.45</v>
      </c>
      <c r="L3355" s="9">
        <v>96.3</v>
      </c>
      <c r="M3355" s="9">
        <v>0.57299999999999995</v>
      </c>
      <c r="N3355" s="9">
        <v>16.559999999999999</v>
      </c>
      <c r="O3355" s="9">
        <v>51205.889889999999</v>
      </c>
      <c r="P3355" s="9">
        <v>55955.895210000002</v>
      </c>
      <c r="Q3355" s="9">
        <v>7816.53</v>
      </c>
      <c r="R3355" s="12">
        <f>J3355*VLOOKUP(C3355,'Projeto Básico'!A:F,6,FALSE)</f>
        <v>65.006078827733063</v>
      </c>
    </row>
    <row r="3356" spans="1:18">
      <c r="A3356" t="str">
        <f t="shared" si="52"/>
        <v>TamandaréPE</v>
      </c>
      <c r="B3356" s="21" t="s">
        <v>9128</v>
      </c>
      <c r="C3356" s="22" t="s">
        <v>29</v>
      </c>
      <c r="D3356" s="22" t="s">
        <v>133</v>
      </c>
      <c r="E3356" s="9" t="s">
        <v>9570</v>
      </c>
      <c r="F3356" s="9">
        <v>2614857</v>
      </c>
      <c r="G3356" s="9" t="s">
        <v>8049</v>
      </c>
      <c r="H3356" s="9" t="s">
        <v>9571</v>
      </c>
      <c r="I3356" s="9">
        <v>213.75</v>
      </c>
      <c r="J3356" s="9">
        <v>23852</v>
      </c>
      <c r="K3356" s="9">
        <v>96.66</v>
      </c>
      <c r="L3356" s="9">
        <v>95.5</v>
      </c>
      <c r="M3356" s="9">
        <v>0.59299999999999997</v>
      </c>
      <c r="N3356" s="9">
        <v>9.6199999999999992</v>
      </c>
      <c r="O3356" s="9">
        <v>65049.795810000003</v>
      </c>
      <c r="P3356" s="9">
        <v>62477.663769999999</v>
      </c>
      <c r="Q3356" s="9">
        <v>14220.5</v>
      </c>
      <c r="R3356" s="12">
        <f>J3356*VLOOKUP(C3356,'Projeto Básico'!A:F,6,FALSE)</f>
        <v>58.645372071526495</v>
      </c>
    </row>
    <row r="3357" spans="1:18">
      <c r="A3357" t="str">
        <f t="shared" si="52"/>
        <v>Taquaritinga do NortePE</v>
      </c>
      <c r="B3357" s="21" t="s">
        <v>9128</v>
      </c>
      <c r="C3357" s="22" t="s">
        <v>29</v>
      </c>
      <c r="D3357" s="22" t="s">
        <v>133</v>
      </c>
      <c r="E3357" s="9" t="s">
        <v>9572</v>
      </c>
      <c r="F3357" s="9">
        <v>2615003</v>
      </c>
      <c r="G3357" s="9" t="s">
        <v>9573</v>
      </c>
      <c r="H3357" s="9" t="s">
        <v>9574</v>
      </c>
      <c r="I3357" s="9">
        <v>475.18400000000003</v>
      </c>
      <c r="J3357" s="9">
        <v>29472</v>
      </c>
      <c r="K3357" s="9">
        <v>52.41</v>
      </c>
      <c r="L3357" s="9">
        <v>96.2</v>
      </c>
      <c r="M3357" s="9">
        <v>0.64100000000000001</v>
      </c>
      <c r="N3357" s="9">
        <v>8.6199999999999992</v>
      </c>
      <c r="O3357" s="9">
        <v>50818.96774</v>
      </c>
      <c r="P3357" s="9">
        <v>49121.452149999997</v>
      </c>
      <c r="Q3357" s="9">
        <v>9998.56</v>
      </c>
      <c r="R3357" s="12">
        <f>J3357*VLOOKUP(C3357,'Projeto Básico'!A:F,6,FALSE)</f>
        <v>72.463374379172762</v>
      </c>
    </row>
    <row r="3358" spans="1:18">
      <c r="A3358" t="str">
        <f t="shared" si="52"/>
        <v>TerezinhaPE</v>
      </c>
      <c r="B3358" s="21" t="s">
        <v>9128</v>
      </c>
      <c r="C3358" s="22" t="s">
        <v>29</v>
      </c>
      <c r="D3358" s="22" t="s">
        <v>133</v>
      </c>
      <c r="E3358" s="9" t="s">
        <v>9575</v>
      </c>
      <c r="F3358" s="9">
        <v>2615102</v>
      </c>
      <c r="G3358" s="9" t="s">
        <v>3290</v>
      </c>
      <c r="H3358" s="9" t="s">
        <v>9576</v>
      </c>
      <c r="I3358" s="9">
        <v>151.44999999999999</v>
      </c>
      <c r="J3358" s="9">
        <v>7227</v>
      </c>
      <c r="K3358" s="9">
        <v>44.48</v>
      </c>
      <c r="L3358" s="9">
        <v>95.7</v>
      </c>
      <c r="M3358" s="9">
        <v>0.54500000000000004</v>
      </c>
      <c r="N3358" s="9">
        <v>22.99</v>
      </c>
      <c r="O3358" s="9">
        <v>21604.023659999999</v>
      </c>
      <c r="P3358" s="9">
        <v>19867.659210000002</v>
      </c>
      <c r="Q3358" s="9">
        <v>9732.99</v>
      </c>
      <c r="R3358" s="12">
        <f>J3358*VLOOKUP(C3358,'Projeto Básico'!A:F,6,FALSE)</f>
        <v>17.769164177466124</v>
      </c>
    </row>
    <row r="3359" spans="1:18">
      <c r="A3359" t="str">
        <f t="shared" si="52"/>
        <v>Terra NovaPE</v>
      </c>
      <c r="B3359" s="21" t="s">
        <v>9128</v>
      </c>
      <c r="C3359" s="22" t="s">
        <v>29</v>
      </c>
      <c r="D3359" s="22" t="s">
        <v>133</v>
      </c>
      <c r="E3359" s="9" t="s">
        <v>1831</v>
      </c>
      <c r="F3359" s="9">
        <v>2615201</v>
      </c>
      <c r="G3359" s="9" t="s">
        <v>1832</v>
      </c>
      <c r="H3359" s="9" t="s">
        <v>9577</v>
      </c>
      <c r="I3359" s="9">
        <v>318.709</v>
      </c>
      <c r="J3359" s="9">
        <v>10314</v>
      </c>
      <c r="K3359" s="9">
        <v>28.95</v>
      </c>
      <c r="L3359" s="9">
        <v>98.2</v>
      </c>
      <c r="M3359" s="9">
        <v>0.59899999999999998</v>
      </c>
      <c r="N3359" s="9">
        <v>17.86</v>
      </c>
      <c r="O3359" s="9">
        <v>27518.083360000001</v>
      </c>
      <c r="P3359" s="9">
        <v>23823.403460000001</v>
      </c>
      <c r="Q3359" s="9">
        <v>7826.42</v>
      </c>
      <c r="R3359" s="12">
        <f>J3359*VLOOKUP(C3359,'Projeto Básico'!A:F,6,FALSE)</f>
        <v>25.35923056958428</v>
      </c>
    </row>
    <row r="3360" spans="1:18">
      <c r="A3360" t="str">
        <f t="shared" si="52"/>
        <v>TimbaúbaPE</v>
      </c>
      <c r="B3360" s="21" t="s">
        <v>9128</v>
      </c>
      <c r="C3360" s="22" t="s">
        <v>29</v>
      </c>
      <c r="D3360" s="22" t="s">
        <v>133</v>
      </c>
      <c r="E3360" s="9" t="s">
        <v>9578</v>
      </c>
      <c r="F3360" s="9">
        <v>2615300</v>
      </c>
      <c r="G3360" s="9" t="s">
        <v>9579</v>
      </c>
      <c r="H3360" s="9" t="s">
        <v>9580</v>
      </c>
      <c r="I3360" s="9">
        <v>287.68299999999999</v>
      </c>
      <c r="J3360" s="9">
        <v>52587</v>
      </c>
      <c r="K3360" s="9">
        <v>184.63</v>
      </c>
      <c r="L3360" s="9">
        <v>97.7</v>
      </c>
      <c r="M3360" s="9">
        <v>0.61799999999999999</v>
      </c>
      <c r="N3360" s="9">
        <v>9.4600000000000009</v>
      </c>
      <c r="O3360" s="9">
        <v>112343.98832</v>
      </c>
      <c r="P3360" s="9">
        <v>105483.28234999999</v>
      </c>
      <c r="Q3360" s="9">
        <v>12752.57</v>
      </c>
      <c r="R3360" s="12">
        <f>J3360*VLOOKUP(C3360,'Projeto Básico'!A:F,6,FALSE)</f>
        <v>129.29667034736556</v>
      </c>
    </row>
    <row r="3361" spans="1:18">
      <c r="A3361" t="str">
        <f t="shared" si="52"/>
        <v>ToritamaPE</v>
      </c>
      <c r="B3361" s="21" t="s">
        <v>9128</v>
      </c>
      <c r="C3361" s="22" t="s">
        <v>29</v>
      </c>
      <c r="D3361" s="22" t="s">
        <v>133</v>
      </c>
      <c r="E3361" s="9" t="s">
        <v>9581</v>
      </c>
      <c r="F3361" s="9">
        <v>2615409</v>
      </c>
      <c r="G3361" s="9" t="s">
        <v>9582</v>
      </c>
      <c r="H3361" s="9" t="s">
        <v>9583</v>
      </c>
      <c r="I3361" s="9">
        <v>25.704000000000001</v>
      </c>
      <c r="J3361" s="9">
        <v>47088</v>
      </c>
      <c r="K3361" s="9">
        <v>1383.21</v>
      </c>
      <c r="L3361" s="9">
        <v>91.5</v>
      </c>
      <c r="M3361" s="9">
        <v>0.61799999999999999</v>
      </c>
      <c r="N3361" s="9">
        <v>18.309999999999999</v>
      </c>
      <c r="O3361" s="9">
        <v>83083.636419999995</v>
      </c>
      <c r="P3361" s="9">
        <v>76623.864990000002</v>
      </c>
      <c r="Q3361" s="9">
        <v>15323.72</v>
      </c>
      <c r="R3361" s="12">
        <f>J3361*VLOOKUP(C3361,'Projeto Básico'!A:F,6,FALSE)</f>
        <v>115.7761730716099</v>
      </c>
    </row>
    <row r="3362" spans="1:18">
      <c r="A3362" t="str">
        <f t="shared" si="52"/>
        <v>TracunhaémPE</v>
      </c>
      <c r="B3362" s="21" t="s">
        <v>9128</v>
      </c>
      <c r="C3362" s="22" t="s">
        <v>29</v>
      </c>
      <c r="D3362" s="22" t="s">
        <v>133</v>
      </c>
      <c r="E3362" s="9" t="s">
        <v>9584</v>
      </c>
      <c r="F3362" s="9">
        <v>2615508</v>
      </c>
      <c r="G3362" s="9" t="s">
        <v>9585</v>
      </c>
      <c r="H3362" s="9" t="s">
        <v>9586</v>
      </c>
      <c r="I3362" s="9">
        <v>137.321</v>
      </c>
      <c r="J3362" s="9">
        <v>13856</v>
      </c>
      <c r="K3362" s="9">
        <v>110.27</v>
      </c>
      <c r="L3362" s="9">
        <v>97</v>
      </c>
      <c r="M3362" s="9">
        <v>0.60499999999999998</v>
      </c>
      <c r="N3362" s="9">
        <v>9.85</v>
      </c>
      <c r="O3362" s="9">
        <v>30182.22942</v>
      </c>
      <c r="P3362" s="9">
        <v>27117.605820000001</v>
      </c>
      <c r="Q3362" s="9">
        <v>9962.65</v>
      </c>
      <c r="R3362" s="12">
        <f>J3362*VLOOKUP(C3362,'Projeto Básico'!A:F,6,FALSE)</f>
        <v>34.068014230381984</v>
      </c>
    </row>
    <row r="3363" spans="1:18">
      <c r="A3363" t="str">
        <f t="shared" si="52"/>
        <v>TrindadePE</v>
      </c>
      <c r="B3363" s="21" t="s">
        <v>9128</v>
      </c>
      <c r="C3363" s="22" t="s">
        <v>29</v>
      </c>
      <c r="D3363" s="22" t="s">
        <v>133</v>
      </c>
      <c r="E3363" s="9" t="s">
        <v>3356</v>
      </c>
      <c r="F3363" s="9">
        <v>2615607</v>
      </c>
      <c r="G3363" s="9" t="s">
        <v>3357</v>
      </c>
      <c r="H3363" s="9" t="s">
        <v>9587</v>
      </c>
      <c r="I3363" s="9">
        <v>295.76499999999999</v>
      </c>
      <c r="J3363" s="9">
        <v>31103</v>
      </c>
      <c r="K3363" s="9">
        <v>113.77</v>
      </c>
      <c r="L3363" s="9">
        <v>97.9</v>
      </c>
      <c r="M3363" s="9">
        <v>0.59499999999999997</v>
      </c>
      <c r="N3363" s="9">
        <v>16.84</v>
      </c>
      <c r="O3363" s="9">
        <v>70901.81336</v>
      </c>
      <c r="P3363" s="9">
        <v>71749.189020000005</v>
      </c>
      <c r="Q3363" s="9">
        <v>11191.1</v>
      </c>
      <c r="R3363" s="12">
        <f>J3363*VLOOKUP(C3363,'Projeto Básico'!A:F,6,FALSE)</f>
        <v>76.473545511516377</v>
      </c>
    </row>
    <row r="3364" spans="1:18">
      <c r="A3364" t="str">
        <f t="shared" si="52"/>
        <v>TriunfoPE</v>
      </c>
      <c r="B3364" s="21" t="s">
        <v>9128</v>
      </c>
      <c r="C3364" s="22" t="s">
        <v>29</v>
      </c>
      <c r="D3364" s="22" t="s">
        <v>133</v>
      </c>
      <c r="E3364" s="9" t="s">
        <v>8019</v>
      </c>
      <c r="F3364" s="9">
        <v>2615706</v>
      </c>
      <c r="G3364" s="9" t="s">
        <v>8020</v>
      </c>
      <c r="H3364" s="9" t="s">
        <v>9588</v>
      </c>
      <c r="I3364" s="9">
        <v>191.518</v>
      </c>
      <c r="J3364" s="9">
        <v>15232</v>
      </c>
      <c r="K3364" s="9">
        <v>78.349999999999994</v>
      </c>
      <c r="L3364" s="9">
        <v>98.4</v>
      </c>
      <c r="M3364" s="9">
        <v>0.67</v>
      </c>
      <c r="N3364" s="9">
        <v>17.14</v>
      </c>
      <c r="O3364" s="9">
        <v>40748.339010000003</v>
      </c>
      <c r="P3364" s="9">
        <v>42441.737430000001</v>
      </c>
      <c r="Q3364" s="9">
        <v>9639.82</v>
      </c>
      <c r="R3364" s="12">
        <f>J3364*VLOOKUP(C3364,'Projeto Básico'!A:F,6,FALSE)</f>
        <v>37.45121194841068</v>
      </c>
    </row>
    <row r="3365" spans="1:18">
      <c r="A3365" t="str">
        <f t="shared" si="52"/>
        <v>TupanatingaPE</v>
      </c>
      <c r="B3365" s="21" t="s">
        <v>9128</v>
      </c>
      <c r="C3365" s="22" t="s">
        <v>29</v>
      </c>
      <c r="D3365" s="22" t="s">
        <v>133</v>
      </c>
      <c r="E3365" s="9" t="s">
        <v>9589</v>
      </c>
      <c r="F3365" s="9">
        <v>2615805</v>
      </c>
      <c r="G3365" s="9" t="s">
        <v>9590</v>
      </c>
      <c r="H3365" s="9" t="s">
        <v>9591</v>
      </c>
      <c r="I3365" s="9">
        <v>950.47400000000005</v>
      </c>
      <c r="J3365" s="9">
        <v>27793</v>
      </c>
      <c r="K3365" s="9">
        <v>25.7</v>
      </c>
      <c r="L3365" s="9">
        <v>96</v>
      </c>
      <c r="M3365" s="9">
        <v>0.51900000000000002</v>
      </c>
      <c r="N3365" s="9">
        <v>23.65</v>
      </c>
      <c r="O3365" s="9">
        <v>58318.85729</v>
      </c>
      <c r="P3365" s="9">
        <v>54689.036249999997</v>
      </c>
      <c r="Q3365" s="9">
        <v>7276.42</v>
      </c>
      <c r="R3365" s="12">
        <f>J3365*VLOOKUP(C3365,'Projeto Básico'!A:F,6,FALSE)</f>
        <v>68.335184721781644</v>
      </c>
    </row>
    <row r="3366" spans="1:18">
      <c r="A3366" t="str">
        <f t="shared" si="52"/>
        <v>TuparetamaPE</v>
      </c>
      <c r="B3366" s="21" t="s">
        <v>9128</v>
      </c>
      <c r="C3366" s="22" t="s">
        <v>29</v>
      </c>
      <c r="D3366" s="22" t="s">
        <v>133</v>
      </c>
      <c r="E3366" s="9" t="s">
        <v>9592</v>
      </c>
      <c r="F3366" s="9">
        <v>2615904</v>
      </c>
      <c r="G3366" s="9" t="s">
        <v>9593</v>
      </c>
      <c r="H3366" s="9" t="s">
        <v>9594</v>
      </c>
      <c r="I3366" s="9">
        <v>189.50899999999999</v>
      </c>
      <c r="J3366" s="9">
        <v>8266</v>
      </c>
      <c r="K3366" s="9">
        <v>44.38</v>
      </c>
      <c r="L3366" s="9">
        <v>98.6</v>
      </c>
      <c r="M3366" s="9">
        <v>0.63400000000000001</v>
      </c>
      <c r="N3366" s="9">
        <v>14.93</v>
      </c>
      <c r="O3366" s="9">
        <v>24446.265380000001</v>
      </c>
      <c r="P3366" s="9">
        <v>23864.86133</v>
      </c>
      <c r="Q3366" s="9">
        <v>9582.6200000000008</v>
      </c>
      <c r="R3366" s="12">
        <f>J3366*VLOOKUP(C3366,'Projeto Básico'!A:F,6,FALSE)</f>
        <v>20.323773500890407</v>
      </c>
    </row>
    <row r="3367" spans="1:18">
      <c r="A3367" t="str">
        <f t="shared" si="52"/>
        <v>VenturosaPE</v>
      </c>
      <c r="B3367" s="21" t="s">
        <v>9128</v>
      </c>
      <c r="C3367" s="22" t="s">
        <v>29</v>
      </c>
      <c r="D3367" s="22" t="s">
        <v>133</v>
      </c>
      <c r="E3367" s="9" t="s">
        <v>9595</v>
      </c>
      <c r="F3367" s="9">
        <v>2616001</v>
      </c>
      <c r="G3367" s="9" t="s">
        <v>9596</v>
      </c>
      <c r="H3367" s="9" t="s">
        <v>9597</v>
      </c>
      <c r="I3367" s="9">
        <v>335.48200000000003</v>
      </c>
      <c r="J3367" s="9">
        <v>18835</v>
      </c>
      <c r="K3367" s="9">
        <v>50.05</v>
      </c>
      <c r="L3367" s="9">
        <v>97.5</v>
      </c>
      <c r="M3367" s="9">
        <v>0.59199999999999997</v>
      </c>
      <c r="N3367" s="9">
        <v>19.079999999999998</v>
      </c>
      <c r="O3367" s="9">
        <v>44512.029029999998</v>
      </c>
      <c r="P3367" s="9">
        <v>40869.510900000001</v>
      </c>
      <c r="Q3367" s="9">
        <v>11860.98</v>
      </c>
      <c r="R3367" s="12">
        <f>J3367*VLOOKUP(C3367,'Projeto Básico'!A:F,6,FALSE)</f>
        <v>46.309977484789599</v>
      </c>
    </row>
    <row r="3368" spans="1:18">
      <c r="A3368" t="str">
        <f t="shared" si="52"/>
        <v>VerdejantePE</v>
      </c>
      <c r="B3368" s="21" t="s">
        <v>9128</v>
      </c>
      <c r="C3368" s="22" t="s">
        <v>29</v>
      </c>
      <c r="D3368" s="22" t="s">
        <v>133</v>
      </c>
      <c r="E3368" s="9" t="s">
        <v>9598</v>
      </c>
      <c r="F3368" s="9">
        <v>2616100</v>
      </c>
      <c r="G3368" s="9" t="s">
        <v>9599</v>
      </c>
      <c r="H3368" s="9" t="s">
        <v>9600</v>
      </c>
      <c r="I3368" s="9">
        <v>476.03899999999999</v>
      </c>
      <c r="J3368" s="9">
        <v>9572</v>
      </c>
      <c r="K3368" s="9">
        <v>19.2</v>
      </c>
      <c r="L3368" s="9">
        <v>95</v>
      </c>
      <c r="M3368" s="9">
        <v>0.60499999999999998</v>
      </c>
      <c r="N3368" s="9">
        <v>6.9</v>
      </c>
      <c r="O3368" s="9">
        <v>26578.73918</v>
      </c>
      <c r="P3368" s="9">
        <v>31719.743869999998</v>
      </c>
      <c r="Q3368" s="9">
        <v>7564.01</v>
      </c>
      <c r="R3368" s="12">
        <f>J3368*VLOOKUP(C3368,'Projeto Básico'!A:F,6,FALSE)</f>
        <v>23.534860869891482</v>
      </c>
    </row>
    <row r="3369" spans="1:18">
      <c r="A3369" t="str">
        <f t="shared" si="52"/>
        <v>Vertente do LérioPE</v>
      </c>
      <c r="B3369" s="21" t="s">
        <v>9128</v>
      </c>
      <c r="C3369" s="22" t="s">
        <v>29</v>
      </c>
      <c r="D3369" s="22" t="s">
        <v>133</v>
      </c>
      <c r="E3369" s="9" t="s">
        <v>9601</v>
      </c>
      <c r="F3369" s="9">
        <v>2616183</v>
      </c>
      <c r="G3369" s="9" t="s">
        <v>9602</v>
      </c>
      <c r="H3369" s="9" t="s">
        <v>9603</v>
      </c>
      <c r="I3369" s="9">
        <v>73.631</v>
      </c>
      <c r="J3369" s="9">
        <v>7526</v>
      </c>
      <c r="K3369" s="9">
        <v>106.93</v>
      </c>
      <c r="L3369" s="9">
        <v>96.7</v>
      </c>
      <c r="M3369" s="9">
        <v>0.56299999999999994</v>
      </c>
      <c r="N3369" s="9" t="s">
        <v>151</v>
      </c>
      <c r="O3369" s="9">
        <v>24038.25447</v>
      </c>
      <c r="P3369" s="9">
        <v>22271.322970000001</v>
      </c>
      <c r="Q3369" s="9">
        <v>9892.69</v>
      </c>
      <c r="R3369" s="12">
        <f>J3369*VLOOKUP(C3369,'Projeto Básico'!A:F,6,FALSE)</f>
        <v>18.504321239741255</v>
      </c>
    </row>
    <row r="3370" spans="1:18">
      <c r="A3370" t="str">
        <f t="shared" si="52"/>
        <v>VertentesPE</v>
      </c>
      <c r="B3370" s="21" t="s">
        <v>9128</v>
      </c>
      <c r="C3370" s="22" t="s">
        <v>29</v>
      </c>
      <c r="D3370" s="22" t="s">
        <v>133</v>
      </c>
      <c r="E3370" s="9" t="s">
        <v>9604</v>
      </c>
      <c r="F3370" s="9">
        <v>2616209</v>
      </c>
      <c r="G3370" s="9" t="s">
        <v>9605</v>
      </c>
      <c r="H3370" s="9" t="s">
        <v>9606</v>
      </c>
      <c r="I3370" s="9">
        <v>196.32499999999999</v>
      </c>
      <c r="J3370" s="9">
        <v>21172</v>
      </c>
      <c r="K3370" s="9">
        <v>92.82</v>
      </c>
      <c r="L3370" s="9">
        <v>94.1</v>
      </c>
      <c r="M3370" s="9">
        <v>0.58199999999999996</v>
      </c>
      <c r="N3370" s="9">
        <v>3.33</v>
      </c>
      <c r="O3370" s="9">
        <v>51439.446040000003</v>
      </c>
      <c r="P3370" s="9">
        <v>38326.182079999999</v>
      </c>
      <c r="Q3370" s="9">
        <v>8533.6</v>
      </c>
      <c r="R3370" s="12">
        <f>J3370*VLOOKUP(C3370,'Projeto Básico'!A:F,6,FALSE)</f>
        <v>52.05600442304037</v>
      </c>
    </row>
    <row r="3371" spans="1:18">
      <c r="A3371" t="str">
        <f t="shared" si="52"/>
        <v>VicênciaPE</v>
      </c>
      <c r="B3371" s="21" t="s">
        <v>9128</v>
      </c>
      <c r="C3371" s="22" t="s">
        <v>29</v>
      </c>
      <c r="D3371" s="22" t="s">
        <v>133</v>
      </c>
      <c r="E3371" s="9" t="s">
        <v>9607</v>
      </c>
      <c r="F3371" s="9">
        <v>2616308</v>
      </c>
      <c r="G3371" s="9" t="s">
        <v>9608</v>
      </c>
      <c r="H3371" s="9" t="s">
        <v>9609</v>
      </c>
      <c r="I3371" s="9">
        <v>228.017</v>
      </c>
      <c r="J3371" s="9">
        <v>32897</v>
      </c>
      <c r="K3371" s="9">
        <v>134.78</v>
      </c>
      <c r="L3371" s="9">
        <v>95.6</v>
      </c>
      <c r="M3371" s="9">
        <v>0.60499999999999998</v>
      </c>
      <c r="N3371" s="9">
        <v>5.14</v>
      </c>
      <c r="O3371" s="9">
        <v>80651.405419999996</v>
      </c>
      <c r="P3371" s="9">
        <v>67622.02953</v>
      </c>
      <c r="Q3371" s="9">
        <v>13700.1</v>
      </c>
      <c r="R3371" s="12">
        <f>J3371*VLOOKUP(C3371,'Projeto Básico'!A:F,6,FALSE)</f>
        <v>80.884487885167161</v>
      </c>
    </row>
    <row r="3372" spans="1:18">
      <c r="A3372" t="str">
        <f t="shared" si="52"/>
        <v>Vitória de Santo AntãoPE</v>
      </c>
      <c r="B3372" s="21" t="s">
        <v>9128</v>
      </c>
      <c r="C3372" s="22" t="s">
        <v>29</v>
      </c>
      <c r="D3372" s="22" t="s">
        <v>133</v>
      </c>
      <c r="E3372" s="9" t="s">
        <v>9610</v>
      </c>
      <c r="F3372" s="9">
        <v>2616407</v>
      </c>
      <c r="G3372" s="9" t="s">
        <v>4003</v>
      </c>
      <c r="H3372" s="9" t="s">
        <v>9611</v>
      </c>
      <c r="I3372" s="9">
        <v>335.94200000000001</v>
      </c>
      <c r="J3372" s="9">
        <v>140389</v>
      </c>
      <c r="K3372" s="9">
        <v>348.8</v>
      </c>
      <c r="L3372" s="9">
        <v>96.9</v>
      </c>
      <c r="M3372" s="9">
        <v>0.64</v>
      </c>
      <c r="N3372" s="9">
        <v>10.37</v>
      </c>
      <c r="O3372" s="9">
        <v>299853.94131999998</v>
      </c>
      <c r="P3372" s="9">
        <v>243670.30247</v>
      </c>
      <c r="Q3372" s="9">
        <v>30132.25</v>
      </c>
      <c r="R3372" s="12">
        <f>J3372*VLOOKUP(C3372,'Projeto Básico'!A:F,6,FALSE)</f>
        <v>345.17713985198441</v>
      </c>
    </row>
    <row r="3373" spans="1:18">
      <c r="A3373" t="str">
        <f t="shared" si="52"/>
        <v>XexéuPE</v>
      </c>
      <c r="B3373" s="21" t="s">
        <v>9128</v>
      </c>
      <c r="C3373" s="22" t="s">
        <v>29</v>
      </c>
      <c r="D3373" s="22" t="s">
        <v>133</v>
      </c>
      <c r="E3373" s="9" t="s">
        <v>9612</v>
      </c>
      <c r="F3373" s="9">
        <v>2616506</v>
      </c>
      <c r="G3373" s="9" t="s">
        <v>9613</v>
      </c>
      <c r="H3373" s="9" t="s">
        <v>9614</v>
      </c>
      <c r="I3373" s="9">
        <v>110.815</v>
      </c>
      <c r="J3373" s="9">
        <v>14789</v>
      </c>
      <c r="K3373" s="9">
        <v>127.18</v>
      </c>
      <c r="L3373" s="9">
        <v>95</v>
      </c>
      <c r="M3373" s="9">
        <v>0.55200000000000005</v>
      </c>
      <c r="N3373" s="9">
        <v>14.08</v>
      </c>
      <c r="O3373" s="9">
        <v>40117.314279999999</v>
      </c>
      <c r="P3373" s="9">
        <v>38369.64097</v>
      </c>
      <c r="Q3373" s="9">
        <v>9243.4699999999993</v>
      </c>
      <c r="R3373" s="12">
        <f>J3373*VLOOKUP(C3373,'Projeto Básico'!A:F,6,FALSE)</f>
        <v>36.361999310993014</v>
      </c>
    </row>
    <row r="3374" spans="1:18">
      <c r="A3374" t="str">
        <f t="shared" si="52"/>
        <v>AcauãPI</v>
      </c>
      <c r="B3374" s="21" t="s">
        <v>9615</v>
      </c>
      <c r="C3374" s="22" t="s">
        <v>30</v>
      </c>
      <c r="D3374" s="22" t="s">
        <v>133</v>
      </c>
      <c r="E3374" s="9" t="s">
        <v>9616</v>
      </c>
      <c r="F3374" s="9">
        <v>2200053</v>
      </c>
      <c r="G3374" s="9" t="s">
        <v>9617</v>
      </c>
      <c r="H3374" s="9" t="s">
        <v>9618</v>
      </c>
      <c r="I3374" s="9">
        <v>1280.838</v>
      </c>
      <c r="J3374" s="9">
        <v>7119</v>
      </c>
      <c r="K3374" s="9">
        <v>5.27</v>
      </c>
      <c r="L3374" s="9">
        <v>97.5</v>
      </c>
      <c r="M3374" s="9">
        <v>0.52800000000000002</v>
      </c>
      <c r="N3374" s="9">
        <v>23.81</v>
      </c>
      <c r="O3374" s="9">
        <v>16160.54709</v>
      </c>
      <c r="P3374" s="9">
        <v>15755.32908</v>
      </c>
      <c r="Q3374" s="9">
        <v>8819.73</v>
      </c>
      <c r="R3374" s="12">
        <f>J3374*VLOOKUP(C3374,'Projeto Básico'!A:F,6,FALSE)</f>
        <v>17.300826336382624</v>
      </c>
    </row>
    <row r="3375" spans="1:18">
      <c r="A3375" t="str">
        <f t="shared" si="52"/>
        <v>AgricolândiaPI</v>
      </c>
      <c r="B3375" s="21" t="s">
        <v>9615</v>
      </c>
      <c r="C3375" s="22" t="s">
        <v>30</v>
      </c>
      <c r="D3375" s="22" t="s">
        <v>133</v>
      </c>
      <c r="E3375" s="9" t="s">
        <v>9619</v>
      </c>
      <c r="F3375" s="9">
        <v>2200103</v>
      </c>
      <c r="G3375" s="9" t="s">
        <v>9620</v>
      </c>
      <c r="H3375" s="9" t="s">
        <v>9621</v>
      </c>
      <c r="I3375" s="9">
        <v>112.392</v>
      </c>
      <c r="J3375" s="9">
        <v>5123</v>
      </c>
      <c r="K3375" s="9">
        <v>45.35</v>
      </c>
      <c r="L3375" s="9">
        <v>97.5</v>
      </c>
      <c r="M3375" s="9">
        <v>0.59899999999999998</v>
      </c>
      <c r="N3375" s="9" t="s">
        <v>151</v>
      </c>
      <c r="O3375" s="9">
        <v>14873.8781</v>
      </c>
      <c r="P3375" s="9">
        <v>13709.297979999999</v>
      </c>
      <c r="Q3375" s="9">
        <v>8453.1200000000008</v>
      </c>
      <c r="R3375" s="12">
        <f>J3375*VLOOKUP(C3375,'Projeto Básico'!A:F,6,FALSE)</f>
        <v>12.450081938655455</v>
      </c>
    </row>
    <row r="3376" spans="1:18">
      <c r="A3376" t="str">
        <f t="shared" si="52"/>
        <v>Água BrancaPI</v>
      </c>
      <c r="B3376" s="21" t="s">
        <v>9615</v>
      </c>
      <c r="C3376" s="22" t="s">
        <v>30</v>
      </c>
      <c r="D3376" s="22" t="s">
        <v>133</v>
      </c>
      <c r="E3376" s="9" t="s">
        <v>134</v>
      </c>
      <c r="F3376" s="9">
        <v>2200202</v>
      </c>
      <c r="G3376" s="9" t="s">
        <v>135</v>
      </c>
      <c r="H3376" s="9" t="s">
        <v>9622</v>
      </c>
      <c r="I3376" s="9">
        <v>96.843000000000004</v>
      </c>
      <c r="J3376" s="9">
        <v>17525</v>
      </c>
      <c r="K3376" s="9">
        <v>169.53</v>
      </c>
      <c r="L3376" s="9">
        <v>98.6</v>
      </c>
      <c r="M3376" s="9">
        <v>0.63900000000000001</v>
      </c>
      <c r="N3376" s="9" t="s">
        <v>151</v>
      </c>
      <c r="O3376" s="9">
        <v>49509.453110000002</v>
      </c>
      <c r="P3376" s="9">
        <v>44495.9755</v>
      </c>
      <c r="Q3376" s="9">
        <v>12537.11</v>
      </c>
      <c r="R3376" s="12">
        <f>J3376*VLOOKUP(C3376,'Projeto Básico'!A:F,6,FALSE)</f>
        <v>42.589827439964246</v>
      </c>
    </row>
    <row r="3377" spans="1:18">
      <c r="A3377" t="str">
        <f t="shared" si="52"/>
        <v>Alagoinha do PiauíPI</v>
      </c>
      <c r="B3377" s="21" t="s">
        <v>9615</v>
      </c>
      <c r="C3377" s="22" t="s">
        <v>30</v>
      </c>
      <c r="D3377" s="22" t="s">
        <v>133</v>
      </c>
      <c r="E3377" s="9" t="s">
        <v>9623</v>
      </c>
      <c r="F3377" s="9">
        <v>2200251</v>
      </c>
      <c r="G3377" s="9" t="s">
        <v>9624</v>
      </c>
      <c r="H3377" s="9" t="s">
        <v>9625</v>
      </c>
      <c r="I3377" s="9">
        <v>535.89</v>
      </c>
      <c r="J3377" s="9">
        <v>7678</v>
      </c>
      <c r="K3377" s="9">
        <v>13.77</v>
      </c>
      <c r="L3377" s="9">
        <v>93.6</v>
      </c>
      <c r="M3377" s="9">
        <v>0.53100000000000003</v>
      </c>
      <c r="N3377" s="9">
        <v>10.87</v>
      </c>
      <c r="O3377" s="9">
        <v>15041.139569999999</v>
      </c>
      <c r="P3377" s="9">
        <v>15044.569509999999</v>
      </c>
      <c r="Q3377" s="9">
        <v>8772.48</v>
      </c>
      <c r="R3377" s="12">
        <f>J3377*VLOOKUP(C3377,'Projeto Básico'!A:F,6,FALSE)</f>
        <v>18.659326395665932</v>
      </c>
    </row>
    <row r="3378" spans="1:18">
      <c r="A3378" t="str">
        <f t="shared" si="52"/>
        <v>Alegrete do PiauíPI</v>
      </c>
      <c r="B3378" s="21" t="s">
        <v>9615</v>
      </c>
      <c r="C3378" s="22" t="s">
        <v>30</v>
      </c>
      <c r="D3378" s="22" t="s">
        <v>133</v>
      </c>
      <c r="E3378" s="9" t="s">
        <v>9626</v>
      </c>
      <c r="F3378" s="9">
        <v>2200277</v>
      </c>
      <c r="G3378" s="9" t="s">
        <v>9627</v>
      </c>
      <c r="H3378" s="9" t="s">
        <v>9628</v>
      </c>
      <c r="I3378" s="9">
        <v>243.732</v>
      </c>
      <c r="J3378" s="9">
        <v>4921</v>
      </c>
      <c r="K3378" s="9">
        <v>18.23</v>
      </c>
      <c r="L3378" s="9">
        <v>96.7</v>
      </c>
      <c r="M3378" s="9">
        <v>0.58499999999999996</v>
      </c>
      <c r="N3378" s="9">
        <v>17.86</v>
      </c>
      <c r="O3378" s="9">
        <v>14928.46141</v>
      </c>
      <c r="P3378" s="9">
        <v>13272.152529999999</v>
      </c>
      <c r="Q3378" s="9">
        <v>11207.05</v>
      </c>
      <c r="R3378" s="12">
        <f>J3378*VLOOKUP(C3378,'Projeto Básico'!A:F,6,FALSE)</f>
        <v>11.959174940488676</v>
      </c>
    </row>
    <row r="3379" spans="1:18">
      <c r="A3379" t="str">
        <f t="shared" si="52"/>
        <v>Alto LongáPI</v>
      </c>
      <c r="B3379" s="21" t="s">
        <v>9615</v>
      </c>
      <c r="C3379" s="22" t="s">
        <v>30</v>
      </c>
      <c r="D3379" s="22" t="s">
        <v>133</v>
      </c>
      <c r="E3379" s="9" t="s">
        <v>9629</v>
      </c>
      <c r="F3379" s="9">
        <v>2200301</v>
      </c>
      <c r="G3379" s="9" t="s">
        <v>9630</v>
      </c>
      <c r="H3379" s="9" t="s">
        <v>9631</v>
      </c>
      <c r="I3379" s="9">
        <v>1743.3309999999999</v>
      </c>
      <c r="J3379" s="9">
        <v>14371</v>
      </c>
      <c r="K3379" s="9">
        <v>7.85</v>
      </c>
      <c r="L3379" s="9">
        <v>97.9</v>
      </c>
      <c r="M3379" s="9">
        <v>0.58499999999999996</v>
      </c>
      <c r="N3379" s="9">
        <v>16</v>
      </c>
      <c r="O3379" s="9">
        <v>26948.286199999999</v>
      </c>
      <c r="P3379" s="9">
        <v>24944.331590000002</v>
      </c>
      <c r="Q3379" s="9">
        <v>8341.81</v>
      </c>
      <c r="R3379" s="12">
        <f>J3379*VLOOKUP(C3379,'Projeto Básico'!A:F,6,FALSE)</f>
        <v>34.924873617102776</v>
      </c>
    </row>
    <row r="3380" spans="1:18">
      <c r="A3380" t="str">
        <f t="shared" si="52"/>
        <v>AltosPI</v>
      </c>
      <c r="B3380" s="21" t="s">
        <v>9615</v>
      </c>
      <c r="C3380" s="22" t="s">
        <v>30</v>
      </c>
      <c r="D3380" s="22" t="s">
        <v>133</v>
      </c>
      <c r="E3380" s="9" t="s">
        <v>9632</v>
      </c>
      <c r="F3380" s="9">
        <v>2200400</v>
      </c>
      <c r="G3380" s="9" t="s">
        <v>9633</v>
      </c>
      <c r="H3380" s="9" t="s">
        <v>9634</v>
      </c>
      <c r="I3380" s="9">
        <v>957.23199999999997</v>
      </c>
      <c r="J3380" s="9">
        <v>40681</v>
      </c>
      <c r="K3380" s="9">
        <v>40.54</v>
      </c>
      <c r="L3380" s="9">
        <v>97.6</v>
      </c>
      <c r="M3380" s="9">
        <v>0.61399999999999999</v>
      </c>
      <c r="N3380" s="9">
        <v>20.170000000000002</v>
      </c>
      <c r="O3380" s="9">
        <v>76062.832729999995</v>
      </c>
      <c r="P3380" s="9">
        <v>77121.445529999997</v>
      </c>
      <c r="Q3380" s="9">
        <v>11770.84</v>
      </c>
      <c r="R3380" s="12">
        <f>J3380*VLOOKUP(C3380,'Projeto Básico'!A:F,6,FALSE)</f>
        <v>98.864295011993462</v>
      </c>
    </row>
    <row r="3381" spans="1:18">
      <c r="A3381" t="str">
        <f t="shared" si="52"/>
        <v>Alvorada do GurguéiaPI</v>
      </c>
      <c r="B3381" s="21" t="s">
        <v>9615</v>
      </c>
      <c r="C3381" s="22" t="s">
        <v>30</v>
      </c>
      <c r="D3381" s="22" t="s">
        <v>133</v>
      </c>
      <c r="E3381" s="9" t="s">
        <v>9635</v>
      </c>
      <c r="F3381" s="9">
        <v>2200459</v>
      </c>
      <c r="G3381" s="9" t="s">
        <v>2721</v>
      </c>
      <c r="H3381" s="9" t="s">
        <v>9636</v>
      </c>
      <c r="I3381" s="9">
        <v>2131.5059999999999</v>
      </c>
      <c r="J3381" s="9">
        <v>5469</v>
      </c>
      <c r="K3381" s="9">
        <v>2.37</v>
      </c>
      <c r="L3381" s="9">
        <v>97.4</v>
      </c>
      <c r="M3381" s="9">
        <v>0.57799999999999996</v>
      </c>
      <c r="N3381" s="9" t="s">
        <v>151</v>
      </c>
      <c r="O3381" s="9">
        <v>12704.893389999999</v>
      </c>
      <c r="P3381" s="9">
        <v>16035.83468</v>
      </c>
      <c r="Q3381" s="9">
        <v>13717.24</v>
      </c>
      <c r="R3381" s="12">
        <f>J3381*VLOOKUP(C3381,'Projeto Básico'!A:F,6,FALSE)</f>
        <v>13.290942440465875</v>
      </c>
    </row>
    <row r="3382" spans="1:18">
      <c r="A3382" t="str">
        <f t="shared" si="52"/>
        <v>AmarantePI</v>
      </c>
      <c r="B3382" s="21" t="s">
        <v>9615</v>
      </c>
      <c r="C3382" s="22" t="s">
        <v>30</v>
      </c>
      <c r="D3382" s="22" t="s">
        <v>133</v>
      </c>
      <c r="E3382" s="9" t="s">
        <v>9637</v>
      </c>
      <c r="F3382" s="9">
        <v>2200509</v>
      </c>
      <c r="G3382" s="9" t="s">
        <v>3427</v>
      </c>
      <c r="H3382" s="9" t="s">
        <v>9638</v>
      </c>
      <c r="I3382" s="9">
        <v>1152.127</v>
      </c>
      <c r="J3382" s="9">
        <v>17609</v>
      </c>
      <c r="K3382" s="9">
        <v>14.83</v>
      </c>
      <c r="L3382" s="9">
        <v>97.2</v>
      </c>
      <c r="M3382" s="9">
        <v>0.59799999999999998</v>
      </c>
      <c r="N3382" s="9">
        <v>11.24</v>
      </c>
      <c r="O3382" s="9">
        <v>34052.82746</v>
      </c>
      <c r="P3382" s="9">
        <v>33595.222549999999</v>
      </c>
      <c r="Q3382" s="9">
        <v>10342.85</v>
      </c>
      <c r="R3382" s="12">
        <f>J3382*VLOOKUP(C3382,'Projeto Básico'!A:F,6,FALSE)</f>
        <v>42.79396698375637</v>
      </c>
    </row>
    <row r="3383" spans="1:18">
      <c r="A3383" t="str">
        <f t="shared" si="52"/>
        <v>Angical do PiauíPI</v>
      </c>
      <c r="B3383" s="21" t="s">
        <v>9615</v>
      </c>
      <c r="C3383" s="22" t="s">
        <v>30</v>
      </c>
      <c r="D3383" s="22" t="s">
        <v>133</v>
      </c>
      <c r="E3383" s="9" t="s">
        <v>9639</v>
      </c>
      <c r="F3383" s="9">
        <v>2200608</v>
      </c>
      <c r="G3383" s="9" t="s">
        <v>725</v>
      </c>
      <c r="H3383" s="9" t="s">
        <v>9640</v>
      </c>
      <c r="I3383" s="9">
        <v>222.00800000000001</v>
      </c>
      <c r="J3383" s="9">
        <v>6779</v>
      </c>
      <c r="K3383" s="9">
        <v>29.86</v>
      </c>
      <c r="L3383" s="9">
        <v>96.9</v>
      </c>
      <c r="M3383" s="9">
        <v>0.63</v>
      </c>
      <c r="N3383" s="9" t="s">
        <v>151</v>
      </c>
      <c r="O3383" s="9">
        <v>19912.120009999999</v>
      </c>
      <c r="P3383" s="9">
        <v>17634.266039999999</v>
      </c>
      <c r="Q3383" s="9">
        <v>9859.7999999999993</v>
      </c>
      <c r="R3383" s="12">
        <f>J3383*VLOOKUP(C3383,'Projeto Básico'!A:F,6,FALSE)</f>
        <v>16.474547230557352</v>
      </c>
    </row>
    <row r="3384" spans="1:18">
      <c r="A3384" t="str">
        <f t="shared" si="52"/>
        <v>Anísio de AbreuPI</v>
      </c>
      <c r="B3384" s="21" t="s">
        <v>9615</v>
      </c>
      <c r="C3384" s="22" t="s">
        <v>30</v>
      </c>
      <c r="D3384" s="22" t="s">
        <v>133</v>
      </c>
      <c r="E3384" s="9" t="s">
        <v>9641</v>
      </c>
      <c r="F3384" s="9">
        <v>2200707</v>
      </c>
      <c r="G3384" s="9" t="s">
        <v>9642</v>
      </c>
      <c r="H3384" s="9" t="s">
        <v>9643</v>
      </c>
      <c r="I3384" s="9">
        <v>337.87700000000001</v>
      </c>
      <c r="J3384" s="9">
        <v>9994</v>
      </c>
      <c r="K3384" s="9">
        <v>26.93</v>
      </c>
      <c r="L3384" s="9">
        <v>98.3</v>
      </c>
      <c r="M3384" s="9">
        <v>0.59399999999999997</v>
      </c>
      <c r="N3384" s="9">
        <v>28.57</v>
      </c>
      <c r="O3384" s="9">
        <v>16654.779450000002</v>
      </c>
      <c r="P3384" s="9">
        <v>19520.386050000001</v>
      </c>
      <c r="Q3384" s="9">
        <v>9298.27</v>
      </c>
      <c r="R3384" s="12">
        <f>J3384*VLOOKUP(C3384,'Projeto Básico'!A:F,6,FALSE)</f>
        <v>24.287745245934531</v>
      </c>
    </row>
    <row r="3385" spans="1:18">
      <c r="A3385" t="str">
        <f t="shared" si="52"/>
        <v>Antônio AlmeidaPI</v>
      </c>
      <c r="B3385" s="21" t="s">
        <v>9615</v>
      </c>
      <c r="C3385" s="22" t="s">
        <v>30</v>
      </c>
      <c r="D3385" s="22" t="s">
        <v>133</v>
      </c>
      <c r="E3385" s="9" t="s">
        <v>9644</v>
      </c>
      <c r="F3385" s="9">
        <v>2200806</v>
      </c>
      <c r="G3385" s="9" t="s">
        <v>9645</v>
      </c>
      <c r="H3385" s="9" t="s">
        <v>9646</v>
      </c>
      <c r="I3385" s="9">
        <v>644.79999999999995</v>
      </c>
      <c r="J3385" s="9">
        <v>3175</v>
      </c>
      <c r="K3385" s="9">
        <v>4.71</v>
      </c>
      <c r="L3385" s="9">
        <v>99.6</v>
      </c>
      <c r="M3385" s="9">
        <v>0.62</v>
      </c>
      <c r="N3385" s="9" t="s">
        <v>151</v>
      </c>
      <c r="O3385" s="9">
        <v>14255.062309999999</v>
      </c>
      <c r="P3385" s="9">
        <v>12666.406070000001</v>
      </c>
      <c r="Q3385" s="9">
        <v>41997.77</v>
      </c>
      <c r="R3385" s="12">
        <f>J3385*VLOOKUP(C3385,'Projeto Básico'!A:F,6,FALSE)</f>
        <v>7.7159887088094994</v>
      </c>
    </row>
    <row r="3386" spans="1:18">
      <c r="A3386" t="str">
        <f t="shared" si="52"/>
        <v>AroazesPI</v>
      </c>
      <c r="B3386" s="21" t="s">
        <v>9615</v>
      </c>
      <c r="C3386" s="22" t="s">
        <v>30</v>
      </c>
      <c r="D3386" s="22" t="s">
        <v>133</v>
      </c>
      <c r="E3386" s="9" t="s">
        <v>9647</v>
      </c>
      <c r="F3386" s="9">
        <v>2200905</v>
      </c>
      <c r="G3386" s="9" t="s">
        <v>9648</v>
      </c>
      <c r="H3386" s="9" t="s">
        <v>9649</v>
      </c>
      <c r="I3386" s="9">
        <v>821.21199999999999</v>
      </c>
      <c r="J3386" s="9">
        <v>5819</v>
      </c>
      <c r="K3386" s="9">
        <v>7.03</v>
      </c>
      <c r="L3386" s="9">
        <v>98.9</v>
      </c>
      <c r="M3386" s="9">
        <v>0.58299999999999996</v>
      </c>
      <c r="N3386" s="9" t="s">
        <v>151</v>
      </c>
      <c r="O3386" s="9">
        <v>16919.610909999999</v>
      </c>
      <c r="P3386" s="9">
        <v>15119.638430000001</v>
      </c>
      <c r="Q3386" s="9">
        <v>9489.48</v>
      </c>
      <c r="R3386" s="12">
        <f>J3386*VLOOKUP(C3386,'Projeto Básico'!A:F,6,FALSE)</f>
        <v>14.141523872933064</v>
      </c>
    </row>
    <row r="3387" spans="1:18">
      <c r="A3387" t="str">
        <f t="shared" si="52"/>
        <v>Aroeiras do ItaimPI</v>
      </c>
      <c r="B3387" s="21" t="s">
        <v>9615</v>
      </c>
      <c r="C3387" s="22" t="s">
        <v>30</v>
      </c>
      <c r="D3387" s="22" t="s">
        <v>133</v>
      </c>
      <c r="E3387" s="9" t="s">
        <v>9650</v>
      </c>
      <c r="F3387" s="9">
        <v>2200954</v>
      </c>
      <c r="G3387" s="9" t="s">
        <v>7485</v>
      </c>
      <c r="H3387" s="9" t="s">
        <v>9651</v>
      </c>
      <c r="I3387" s="9">
        <v>316.23500000000001</v>
      </c>
      <c r="J3387" s="9">
        <v>2551</v>
      </c>
      <c r="K3387" s="9">
        <v>9.49</v>
      </c>
      <c r="L3387" s="9">
        <v>94.2</v>
      </c>
      <c r="M3387" s="9">
        <v>0.51900000000000002</v>
      </c>
      <c r="N3387" s="9" t="s">
        <v>151</v>
      </c>
      <c r="O3387" s="9">
        <v>10853.888000000001</v>
      </c>
      <c r="P3387" s="9">
        <v>10178.68158</v>
      </c>
      <c r="Q3387" s="9">
        <v>10072.06</v>
      </c>
      <c r="R3387" s="12">
        <f>J3387*VLOOKUP(C3387,'Projeto Básico'!A:F,6,FALSE)</f>
        <v>6.199523526353711</v>
      </c>
    </row>
    <row r="3388" spans="1:18">
      <c r="A3388" t="str">
        <f t="shared" si="52"/>
        <v>ArraialPI</v>
      </c>
      <c r="B3388" s="21" t="s">
        <v>9615</v>
      </c>
      <c r="C3388" s="22" t="s">
        <v>30</v>
      </c>
      <c r="D3388" s="22" t="s">
        <v>133</v>
      </c>
      <c r="E3388" s="9" t="s">
        <v>9652</v>
      </c>
      <c r="F3388" s="9">
        <v>2201002</v>
      </c>
      <c r="G3388" s="9" t="s">
        <v>9653</v>
      </c>
      <c r="H3388" s="9" t="s">
        <v>9654</v>
      </c>
      <c r="I3388" s="9">
        <v>682.72699999999998</v>
      </c>
      <c r="J3388" s="9">
        <v>4713</v>
      </c>
      <c r="K3388" s="9">
        <v>6.87</v>
      </c>
      <c r="L3388" s="9">
        <v>97.7</v>
      </c>
      <c r="M3388" s="9">
        <v>0.56000000000000005</v>
      </c>
      <c r="N3388" s="9">
        <v>63.83</v>
      </c>
      <c r="O3388" s="9">
        <v>12540.64856</v>
      </c>
      <c r="P3388" s="9">
        <v>12655.552540000001</v>
      </c>
      <c r="Q3388" s="9">
        <v>9336.01</v>
      </c>
      <c r="R3388" s="12">
        <f>J3388*VLOOKUP(C3388,'Projeto Básico'!A:F,6,FALSE)</f>
        <v>11.453686546336748</v>
      </c>
    </row>
    <row r="3389" spans="1:18">
      <c r="A3389" t="str">
        <f t="shared" si="52"/>
        <v>Assunção do PiauíPI</v>
      </c>
      <c r="B3389" s="21" t="s">
        <v>9615</v>
      </c>
      <c r="C3389" s="22" t="s">
        <v>30</v>
      </c>
      <c r="D3389" s="22" t="s">
        <v>133</v>
      </c>
      <c r="E3389" s="9" t="s">
        <v>9655</v>
      </c>
      <c r="F3389" s="9">
        <v>2201051</v>
      </c>
      <c r="G3389" s="9" t="s">
        <v>7488</v>
      </c>
      <c r="H3389" s="9" t="s">
        <v>9656</v>
      </c>
      <c r="I3389" s="9">
        <v>1690.703</v>
      </c>
      <c r="J3389" s="9">
        <v>7879</v>
      </c>
      <c r="K3389" s="9">
        <v>4.4400000000000004</v>
      </c>
      <c r="L3389" s="9">
        <v>97.9</v>
      </c>
      <c r="M3389" s="9">
        <v>0.499</v>
      </c>
      <c r="N3389" s="9">
        <v>7.94</v>
      </c>
      <c r="O3389" s="9">
        <v>19338.26341</v>
      </c>
      <c r="P3389" s="9">
        <v>19787.25086</v>
      </c>
      <c r="Q3389" s="9">
        <v>7026.24</v>
      </c>
      <c r="R3389" s="12">
        <f>J3389*VLOOKUP(C3389,'Projeto Básico'!A:F,6,FALSE)</f>
        <v>19.147803161168518</v>
      </c>
    </row>
    <row r="3390" spans="1:18">
      <c r="A3390" t="str">
        <f t="shared" si="52"/>
        <v>Avelino LopesPI</v>
      </c>
      <c r="B3390" s="21" t="s">
        <v>9615</v>
      </c>
      <c r="C3390" s="22" t="s">
        <v>30</v>
      </c>
      <c r="D3390" s="22" t="s">
        <v>133</v>
      </c>
      <c r="E3390" s="9" t="s">
        <v>9657</v>
      </c>
      <c r="F3390" s="9">
        <v>2201101</v>
      </c>
      <c r="G3390" s="9" t="s">
        <v>9658</v>
      </c>
      <c r="H3390" s="9" t="s">
        <v>9659</v>
      </c>
      <c r="I3390" s="9">
        <v>1220.3710000000001</v>
      </c>
      <c r="J3390" s="9">
        <v>11361</v>
      </c>
      <c r="K3390" s="9">
        <v>8.48</v>
      </c>
      <c r="L3390" s="9">
        <v>97.2</v>
      </c>
      <c r="M3390" s="9">
        <v>0.55400000000000005</v>
      </c>
      <c r="N3390" s="9">
        <v>17.75</v>
      </c>
      <c r="O3390" s="9">
        <v>24904.750540000001</v>
      </c>
      <c r="P3390" s="9">
        <v>25656.758709999998</v>
      </c>
      <c r="Q3390" s="9">
        <v>7913.71</v>
      </c>
      <c r="R3390" s="12">
        <f>J3390*VLOOKUP(C3390,'Projeto Básico'!A:F,6,FALSE)</f>
        <v>27.609873297884953</v>
      </c>
    </row>
    <row r="3391" spans="1:18">
      <c r="A3391" t="str">
        <f t="shared" si="52"/>
        <v>Baixa Grande do RibeiroPI</v>
      </c>
      <c r="B3391" s="21" t="s">
        <v>9615</v>
      </c>
      <c r="C3391" s="22" t="s">
        <v>30</v>
      </c>
      <c r="D3391" s="22" t="s">
        <v>133</v>
      </c>
      <c r="E3391" s="9" t="s">
        <v>9660</v>
      </c>
      <c r="F3391" s="9">
        <v>2201150</v>
      </c>
      <c r="G3391" s="9" t="s">
        <v>9661</v>
      </c>
      <c r="H3391" s="9" t="s">
        <v>9662</v>
      </c>
      <c r="I3391" s="9">
        <v>7808.915</v>
      </c>
      <c r="J3391" s="9">
        <v>11751</v>
      </c>
      <c r="K3391" s="9">
        <v>1.35</v>
      </c>
      <c r="L3391" s="9">
        <v>96.4</v>
      </c>
      <c r="M3391" s="9">
        <v>0.56399999999999995</v>
      </c>
      <c r="N3391" s="9">
        <v>15.09</v>
      </c>
      <c r="O3391" s="9">
        <v>48566.321250000001</v>
      </c>
      <c r="P3391" s="9">
        <v>40902.55603</v>
      </c>
      <c r="Q3391" s="9">
        <v>105367.32</v>
      </c>
      <c r="R3391" s="12">
        <f>J3391*VLOOKUP(C3391,'Projeto Básico'!A:F,6,FALSE)</f>
        <v>28.557664036919821</v>
      </c>
    </row>
    <row r="3392" spans="1:18">
      <c r="A3392" t="str">
        <f t="shared" si="52"/>
        <v>Barra D'AlcântaraPI</v>
      </c>
      <c r="B3392" s="21" t="s">
        <v>9615</v>
      </c>
      <c r="C3392" s="22" t="s">
        <v>30</v>
      </c>
      <c r="D3392" s="22" t="s">
        <v>133</v>
      </c>
      <c r="E3392" s="9" t="s">
        <v>9663</v>
      </c>
      <c r="F3392" s="9">
        <v>2201176</v>
      </c>
      <c r="G3392" s="9" t="s">
        <v>9664</v>
      </c>
      <c r="H3392" s="9" t="s">
        <v>9665</v>
      </c>
      <c r="I3392" s="9">
        <v>263.94299999999998</v>
      </c>
      <c r="J3392" s="9">
        <v>3953</v>
      </c>
      <c r="K3392" s="9">
        <v>14.63</v>
      </c>
      <c r="L3392" s="9">
        <v>96</v>
      </c>
      <c r="M3392" s="9">
        <v>0.57699999999999996</v>
      </c>
      <c r="N3392" s="9">
        <v>21.74</v>
      </c>
      <c r="O3392" s="9">
        <v>13086.03847</v>
      </c>
      <c r="P3392" s="9">
        <v>12041.093000000001</v>
      </c>
      <c r="Q3392" s="9">
        <v>10170.31</v>
      </c>
      <c r="R3392" s="12">
        <f>J3392*VLOOKUP(C3392,'Projeto Básico'!A:F,6,FALSE)</f>
        <v>9.6067097215508515</v>
      </c>
    </row>
    <row r="3393" spans="1:18">
      <c r="A3393" t="str">
        <f t="shared" si="52"/>
        <v>BarrasPI</v>
      </c>
      <c r="B3393" s="21" t="s">
        <v>9615</v>
      </c>
      <c r="C3393" s="22" t="s">
        <v>30</v>
      </c>
      <c r="D3393" s="22" t="s">
        <v>133</v>
      </c>
      <c r="E3393" s="9" t="s">
        <v>9666</v>
      </c>
      <c r="F3393" s="9">
        <v>2201200</v>
      </c>
      <c r="G3393" s="9" t="s">
        <v>147</v>
      </c>
      <c r="H3393" s="9" t="s">
        <v>9667</v>
      </c>
      <c r="I3393" s="9">
        <v>1722.5070000000001</v>
      </c>
      <c r="J3393" s="9">
        <v>47298</v>
      </c>
      <c r="K3393" s="9">
        <v>26.08</v>
      </c>
      <c r="L3393" s="9">
        <v>97.5</v>
      </c>
      <c r="M3393" s="9">
        <v>0.59499999999999997</v>
      </c>
      <c r="N3393" s="9">
        <v>17.600000000000001</v>
      </c>
      <c r="O3393" s="9">
        <v>86163.372669999997</v>
      </c>
      <c r="P3393" s="9">
        <v>83754.543390000006</v>
      </c>
      <c r="Q3393" s="9">
        <v>9950.15</v>
      </c>
      <c r="R3393" s="12">
        <f>J3393*VLOOKUP(C3393,'Projeto Básico'!A:F,6,FALSE)</f>
        <v>114.94514455095172</v>
      </c>
    </row>
    <row r="3394" spans="1:18">
      <c r="A3394" t="str">
        <f t="shared" si="52"/>
        <v>Barreiras do PiauíPI</v>
      </c>
      <c r="B3394" s="21" t="s">
        <v>9615</v>
      </c>
      <c r="C3394" s="22" t="s">
        <v>30</v>
      </c>
      <c r="D3394" s="22" t="s">
        <v>133</v>
      </c>
      <c r="E3394" s="9" t="s">
        <v>9668</v>
      </c>
      <c r="F3394" s="9">
        <v>2201309</v>
      </c>
      <c r="G3394" s="9" t="s">
        <v>790</v>
      </c>
      <c r="H3394" s="9" t="s">
        <v>9669</v>
      </c>
      <c r="I3394" s="9">
        <v>2168.7130000000002</v>
      </c>
      <c r="J3394" s="9">
        <v>3356</v>
      </c>
      <c r="K3394" s="9">
        <v>1.59</v>
      </c>
      <c r="L3394" s="9">
        <v>98.5</v>
      </c>
      <c r="M3394" s="9">
        <v>0.55700000000000005</v>
      </c>
      <c r="N3394" s="9" t="s">
        <v>151</v>
      </c>
      <c r="O3394" s="9">
        <v>12570.747450000001</v>
      </c>
      <c r="P3394" s="9">
        <v>11026.89113</v>
      </c>
      <c r="Q3394" s="9">
        <v>37497.160000000003</v>
      </c>
      <c r="R3394" s="12">
        <f>J3394*VLOOKUP(C3394,'Projeto Básico'!A:F,6,FALSE)</f>
        <v>8.1558608210282468</v>
      </c>
    </row>
    <row r="3395" spans="1:18">
      <c r="A3395" t="str">
        <f t="shared" si="52"/>
        <v>Barro DuroPI</v>
      </c>
      <c r="B3395" s="21" t="s">
        <v>9615</v>
      </c>
      <c r="C3395" s="22" t="s">
        <v>30</v>
      </c>
      <c r="D3395" s="22" t="s">
        <v>133</v>
      </c>
      <c r="E3395" s="9" t="s">
        <v>9670</v>
      </c>
      <c r="F3395" s="9">
        <v>2201408</v>
      </c>
      <c r="G3395" s="9" t="s">
        <v>9671</v>
      </c>
      <c r="H3395" s="9" t="s">
        <v>9672</v>
      </c>
      <c r="I3395" s="9">
        <v>159.43600000000001</v>
      </c>
      <c r="J3395" s="9">
        <v>7022</v>
      </c>
      <c r="K3395" s="9">
        <v>50.39</v>
      </c>
      <c r="L3395" s="9">
        <v>96.9</v>
      </c>
      <c r="M3395" s="9">
        <v>0.61199999999999999</v>
      </c>
      <c r="N3395" s="9">
        <v>36.590000000000003</v>
      </c>
      <c r="O3395" s="9">
        <v>17752.636409999999</v>
      </c>
      <c r="P3395" s="9">
        <v>15108.95745</v>
      </c>
      <c r="Q3395" s="9">
        <v>12134.83</v>
      </c>
      <c r="R3395" s="12">
        <f>J3395*VLOOKUP(C3395,'Projeto Básico'!A:F,6,FALSE)</f>
        <v>17.065093767956004</v>
      </c>
    </row>
    <row r="3396" spans="1:18">
      <c r="A3396" t="str">
        <f t="shared" si="52"/>
        <v>BatalhaPI</v>
      </c>
      <c r="B3396" s="21" t="s">
        <v>9615</v>
      </c>
      <c r="C3396" s="22" t="s">
        <v>30</v>
      </c>
      <c r="D3396" s="22" t="s">
        <v>133</v>
      </c>
      <c r="E3396" s="9" t="s">
        <v>152</v>
      </c>
      <c r="F3396" s="9">
        <v>2201507</v>
      </c>
      <c r="G3396" s="9" t="s">
        <v>153</v>
      </c>
      <c r="H3396" s="9" t="s">
        <v>9673</v>
      </c>
      <c r="I3396" s="9">
        <v>1589.01</v>
      </c>
      <c r="J3396" s="9">
        <v>26951</v>
      </c>
      <c r="K3396" s="9">
        <v>16.22</v>
      </c>
      <c r="L3396" s="9">
        <v>99.2</v>
      </c>
      <c r="M3396" s="9">
        <v>0.54500000000000004</v>
      </c>
      <c r="N3396" s="9">
        <v>12.31</v>
      </c>
      <c r="O3396" s="9">
        <v>49044.410920000002</v>
      </c>
      <c r="P3396" s="9">
        <v>44793.073279999997</v>
      </c>
      <c r="Q3396" s="9">
        <v>8122.58</v>
      </c>
      <c r="R3396" s="12">
        <f>J3396*VLOOKUP(C3396,'Projeto Básico'!A:F,6,FALSE)</f>
        <v>65.497200532637734</v>
      </c>
    </row>
    <row r="3397" spans="1:18">
      <c r="A3397" t="str">
        <f t="shared" si="52"/>
        <v>Bela Vista do PiauíPI</v>
      </c>
      <c r="B3397" s="21" t="s">
        <v>9615</v>
      </c>
      <c r="C3397" s="22" t="s">
        <v>30</v>
      </c>
      <c r="D3397" s="22" t="s">
        <v>133</v>
      </c>
      <c r="E3397" s="9" t="s">
        <v>9674</v>
      </c>
      <c r="F3397" s="9">
        <v>2201556</v>
      </c>
      <c r="G3397" s="9" t="s">
        <v>9675</v>
      </c>
      <c r="H3397" s="9" t="s">
        <v>9676</v>
      </c>
      <c r="I3397" s="9">
        <v>499.09199999999998</v>
      </c>
      <c r="J3397" s="9">
        <v>4044</v>
      </c>
      <c r="K3397" s="9">
        <v>7.57</v>
      </c>
      <c r="L3397" s="9">
        <v>97.6</v>
      </c>
      <c r="M3397" s="9">
        <v>0.57599999999999996</v>
      </c>
      <c r="N3397" s="9">
        <v>33.33</v>
      </c>
      <c r="O3397" s="9">
        <v>12210.81061</v>
      </c>
      <c r="P3397" s="9">
        <v>11440.780720000001</v>
      </c>
      <c r="Q3397" s="9">
        <v>10949.65</v>
      </c>
      <c r="R3397" s="12">
        <f>J3397*VLOOKUP(C3397,'Projeto Básico'!A:F,6,FALSE)</f>
        <v>9.8278608939923195</v>
      </c>
    </row>
    <row r="3398" spans="1:18">
      <c r="A3398" t="str">
        <f t="shared" ref="A3398:A3461" si="53">CONCATENATE(E3398,C3398)</f>
        <v>Belém do PiauíPI</v>
      </c>
      <c r="B3398" s="21" t="s">
        <v>9615</v>
      </c>
      <c r="C3398" s="22" t="s">
        <v>30</v>
      </c>
      <c r="D3398" s="22" t="s">
        <v>133</v>
      </c>
      <c r="E3398" s="9" t="s">
        <v>9677</v>
      </c>
      <c r="F3398" s="9">
        <v>2201572</v>
      </c>
      <c r="G3398" s="9" t="s">
        <v>156</v>
      </c>
      <c r="H3398" s="9" t="s">
        <v>9678</v>
      </c>
      <c r="I3398" s="9">
        <v>243.23400000000001</v>
      </c>
      <c r="J3398" s="9">
        <v>3607</v>
      </c>
      <c r="K3398" s="9">
        <v>13.5</v>
      </c>
      <c r="L3398" s="9">
        <v>97</v>
      </c>
      <c r="M3398" s="9">
        <v>0.55100000000000005</v>
      </c>
      <c r="N3398" s="9" t="s">
        <v>151</v>
      </c>
      <c r="O3398" s="9">
        <v>14611.0105</v>
      </c>
      <c r="P3398" s="9">
        <v>12829.75964</v>
      </c>
      <c r="Q3398" s="9">
        <v>11097.62</v>
      </c>
      <c r="R3398" s="12">
        <f>J3398*VLOOKUP(C3398,'Projeto Básico'!A:F,6,FALSE)</f>
        <v>8.7658492197404296</v>
      </c>
    </row>
    <row r="3399" spans="1:18">
      <c r="A3399" t="str">
        <f t="shared" si="53"/>
        <v>BeneditinosPI</v>
      </c>
      <c r="B3399" s="21" t="s">
        <v>9615</v>
      </c>
      <c r="C3399" s="22" t="s">
        <v>30</v>
      </c>
      <c r="D3399" s="22" t="s">
        <v>133</v>
      </c>
      <c r="E3399" s="9" t="s">
        <v>9679</v>
      </c>
      <c r="F3399" s="9">
        <v>2201606</v>
      </c>
      <c r="G3399" s="9" t="s">
        <v>9680</v>
      </c>
      <c r="H3399" s="9" t="s">
        <v>9681</v>
      </c>
      <c r="I3399" s="9">
        <v>937.09799999999996</v>
      </c>
      <c r="J3399" s="9">
        <v>10479</v>
      </c>
      <c r="K3399" s="9">
        <v>12.57</v>
      </c>
      <c r="L3399" s="9">
        <v>97.2</v>
      </c>
      <c r="M3399" s="9">
        <v>0.55700000000000005</v>
      </c>
      <c r="N3399" s="9">
        <v>8.4700000000000006</v>
      </c>
      <c r="O3399" s="9">
        <v>24497.56423</v>
      </c>
      <c r="P3399" s="9">
        <v>23772.137650000001</v>
      </c>
      <c r="Q3399" s="9">
        <v>8471.44</v>
      </c>
      <c r="R3399" s="12">
        <f>J3399*VLOOKUP(C3399,'Projeto Básico'!A:F,6,FALSE)</f>
        <v>25.466408088067638</v>
      </c>
    </row>
    <row r="3400" spans="1:18">
      <c r="A3400" t="str">
        <f t="shared" si="53"/>
        <v>BertolíniaPI</v>
      </c>
      <c r="B3400" s="21" t="s">
        <v>9615</v>
      </c>
      <c r="C3400" s="22" t="s">
        <v>30</v>
      </c>
      <c r="D3400" s="22" t="s">
        <v>133</v>
      </c>
      <c r="E3400" s="9" t="s">
        <v>9682</v>
      </c>
      <c r="F3400" s="9">
        <v>2201705</v>
      </c>
      <c r="G3400" s="9" t="s">
        <v>9683</v>
      </c>
      <c r="H3400" s="9" t="s">
        <v>9684</v>
      </c>
      <c r="I3400" s="9">
        <v>1216.116</v>
      </c>
      <c r="J3400" s="9">
        <v>5512</v>
      </c>
      <c r="K3400" s="9">
        <v>4.34</v>
      </c>
      <c r="L3400" s="9">
        <v>97.6</v>
      </c>
      <c r="M3400" s="9">
        <v>0.61199999999999999</v>
      </c>
      <c r="N3400" s="9">
        <v>28.57</v>
      </c>
      <c r="O3400" s="9">
        <v>15518.13488</v>
      </c>
      <c r="P3400" s="9">
        <v>15996.482830000001</v>
      </c>
      <c r="Q3400" s="9">
        <v>12631.63</v>
      </c>
      <c r="R3400" s="12">
        <f>J3400*VLOOKUP(C3400,'Projeto Básico'!A:F,6,FALSE)</f>
        <v>13.395442445026131</v>
      </c>
    </row>
    <row r="3401" spans="1:18">
      <c r="A3401" t="str">
        <f t="shared" si="53"/>
        <v>Betânia do PiauíPI</v>
      </c>
      <c r="B3401" s="21" t="s">
        <v>9615</v>
      </c>
      <c r="C3401" s="22" t="s">
        <v>30</v>
      </c>
      <c r="D3401" s="22" t="s">
        <v>133</v>
      </c>
      <c r="E3401" s="9" t="s">
        <v>9685</v>
      </c>
      <c r="F3401" s="9">
        <v>2201739</v>
      </c>
      <c r="G3401" s="9" t="s">
        <v>9686</v>
      </c>
      <c r="H3401" s="9" t="s">
        <v>9687</v>
      </c>
      <c r="I3401" s="9">
        <v>579.57600000000002</v>
      </c>
      <c r="J3401" s="9">
        <v>6214</v>
      </c>
      <c r="K3401" s="9">
        <v>10.65</v>
      </c>
      <c r="L3401" s="9">
        <v>97</v>
      </c>
      <c r="M3401" s="9">
        <v>0.48899999999999999</v>
      </c>
      <c r="N3401" s="9">
        <v>38.83</v>
      </c>
      <c r="O3401" s="9">
        <v>16817.080809999999</v>
      </c>
      <c r="P3401" s="9">
        <v>14918.932129999999</v>
      </c>
      <c r="Q3401" s="9">
        <v>9205.41</v>
      </c>
      <c r="R3401" s="12">
        <f>J3401*VLOOKUP(C3401,'Projeto Básico'!A:F,6,FALSE)</f>
        <v>15.101465775288892</v>
      </c>
    </row>
    <row r="3402" spans="1:18">
      <c r="A3402" t="str">
        <f t="shared" si="53"/>
        <v>Boa HoraPI</v>
      </c>
      <c r="B3402" s="21" t="s">
        <v>9615</v>
      </c>
      <c r="C3402" s="22" t="s">
        <v>30</v>
      </c>
      <c r="D3402" s="22" t="s">
        <v>133</v>
      </c>
      <c r="E3402" s="9" t="s">
        <v>9688</v>
      </c>
      <c r="F3402" s="9">
        <v>2201770</v>
      </c>
      <c r="G3402" s="9" t="s">
        <v>9689</v>
      </c>
      <c r="H3402" s="9" t="s">
        <v>9690</v>
      </c>
      <c r="I3402" s="9">
        <v>336.95400000000001</v>
      </c>
      <c r="J3402" s="9">
        <v>6848</v>
      </c>
      <c r="K3402" s="9">
        <v>18.649999999999999</v>
      </c>
      <c r="L3402" s="9">
        <v>99</v>
      </c>
      <c r="M3402" s="9">
        <v>0.57499999999999996</v>
      </c>
      <c r="N3402" s="9">
        <v>24.69</v>
      </c>
      <c r="O3402" s="9">
        <v>17305.497940000001</v>
      </c>
      <c r="P3402" s="9">
        <v>14785.137189999999</v>
      </c>
      <c r="Q3402" s="9">
        <v>9327.2099999999991</v>
      </c>
      <c r="R3402" s="12">
        <f>J3402*VLOOKUP(C3402,'Projeto Básico'!A:F,6,FALSE)</f>
        <v>16.642233284386599</v>
      </c>
    </row>
    <row r="3403" spans="1:18">
      <c r="A3403" t="str">
        <f t="shared" si="53"/>
        <v>BocainaPI</v>
      </c>
      <c r="B3403" s="21" t="s">
        <v>9615</v>
      </c>
      <c r="C3403" s="22" t="s">
        <v>30</v>
      </c>
      <c r="D3403" s="22" t="s">
        <v>133</v>
      </c>
      <c r="E3403" s="9" t="s">
        <v>9691</v>
      </c>
      <c r="F3403" s="9">
        <v>2201804</v>
      </c>
      <c r="G3403" s="9" t="s">
        <v>4863</v>
      </c>
      <c r="H3403" s="9" t="s">
        <v>9692</v>
      </c>
      <c r="I3403" s="9">
        <v>261.65100000000001</v>
      </c>
      <c r="J3403" s="9">
        <v>4509</v>
      </c>
      <c r="K3403" s="9">
        <v>16.27</v>
      </c>
      <c r="L3403" s="9">
        <v>97.4</v>
      </c>
      <c r="M3403" s="9">
        <v>0.63200000000000001</v>
      </c>
      <c r="N3403" s="9" t="s">
        <v>151</v>
      </c>
      <c r="O3403" s="9">
        <v>12638.70018</v>
      </c>
      <c r="P3403" s="9">
        <v>11797.66217</v>
      </c>
      <c r="Q3403" s="9">
        <v>11796.18</v>
      </c>
      <c r="R3403" s="12">
        <f>J3403*VLOOKUP(C3403,'Projeto Básico'!A:F,6,FALSE)</f>
        <v>10.957919082841585</v>
      </c>
    </row>
    <row r="3404" spans="1:18">
      <c r="A3404" t="str">
        <f t="shared" si="53"/>
        <v>Bom JesusPI</v>
      </c>
      <c r="B3404" s="21" t="s">
        <v>9615</v>
      </c>
      <c r="C3404" s="22" t="s">
        <v>30</v>
      </c>
      <c r="D3404" s="22" t="s">
        <v>133</v>
      </c>
      <c r="E3404" s="9" t="s">
        <v>7521</v>
      </c>
      <c r="F3404" s="9">
        <v>2201903</v>
      </c>
      <c r="G3404" s="9" t="s">
        <v>820</v>
      </c>
      <c r="H3404" s="9" t="s">
        <v>9693</v>
      </c>
      <c r="I3404" s="9">
        <v>5471.0240000000003</v>
      </c>
      <c r="J3404" s="9">
        <v>25584</v>
      </c>
      <c r="K3404" s="9">
        <v>4.1399999999999997</v>
      </c>
      <c r="L3404" s="9">
        <v>97.9</v>
      </c>
      <c r="M3404" s="9">
        <v>0.66800000000000004</v>
      </c>
      <c r="N3404" s="9">
        <v>9.84</v>
      </c>
      <c r="O3404" s="9">
        <v>79178.081640000004</v>
      </c>
      <c r="P3404" s="9">
        <v>71112.239289999998</v>
      </c>
      <c r="Q3404" s="9">
        <v>44512.93</v>
      </c>
      <c r="R3404" s="12">
        <f>J3404*VLOOKUP(C3404,'Projeto Básico'!A:F,6,FALSE)</f>
        <v>62.175072480687319</v>
      </c>
    </row>
    <row r="3405" spans="1:18">
      <c r="A3405" t="str">
        <f t="shared" si="53"/>
        <v>Bom Princípio do PiauíPI</v>
      </c>
      <c r="B3405" s="21" t="s">
        <v>9615</v>
      </c>
      <c r="C3405" s="22" t="s">
        <v>30</v>
      </c>
      <c r="D3405" s="22" t="s">
        <v>133</v>
      </c>
      <c r="E3405" s="9" t="s">
        <v>9694</v>
      </c>
      <c r="F3405" s="9">
        <v>2201919</v>
      </c>
      <c r="G3405" s="9" t="s">
        <v>9695</v>
      </c>
      <c r="H3405" s="9" t="s">
        <v>9696</v>
      </c>
      <c r="I3405" s="9">
        <v>523.14200000000005</v>
      </c>
      <c r="J3405" s="9">
        <v>5670</v>
      </c>
      <c r="K3405" s="9">
        <v>10.17</v>
      </c>
      <c r="L3405" s="9">
        <v>97.7</v>
      </c>
      <c r="M3405" s="9">
        <v>0.53200000000000003</v>
      </c>
      <c r="N3405" s="9">
        <v>21.28</v>
      </c>
      <c r="O3405" s="9">
        <v>17127.633999999998</v>
      </c>
      <c r="P3405" s="9">
        <v>17460.40523</v>
      </c>
      <c r="Q3405" s="9">
        <v>11027.67</v>
      </c>
      <c r="R3405" s="12">
        <f>J3405*VLOOKUP(C3405,'Projeto Básico'!A:F,6,FALSE)</f>
        <v>13.779419205968461</v>
      </c>
    </row>
    <row r="3406" spans="1:18">
      <c r="A3406" t="str">
        <f t="shared" si="53"/>
        <v>Bonfim do PiauíPI</v>
      </c>
      <c r="B3406" s="21" t="s">
        <v>9615</v>
      </c>
      <c r="C3406" s="22" t="s">
        <v>30</v>
      </c>
      <c r="D3406" s="22" t="s">
        <v>133</v>
      </c>
      <c r="E3406" s="9" t="s">
        <v>9697</v>
      </c>
      <c r="F3406" s="9">
        <v>2201929</v>
      </c>
      <c r="G3406" s="9" t="s">
        <v>1766</v>
      </c>
      <c r="H3406" s="9" t="s">
        <v>9698</v>
      </c>
      <c r="I3406" s="9">
        <v>289.149</v>
      </c>
      <c r="J3406" s="9">
        <v>5700</v>
      </c>
      <c r="K3406" s="9">
        <v>18.649999999999999</v>
      </c>
      <c r="L3406" s="9">
        <v>97.6</v>
      </c>
      <c r="M3406" s="9">
        <v>0.54200000000000004</v>
      </c>
      <c r="N3406" s="9">
        <v>12.82</v>
      </c>
      <c r="O3406" s="9">
        <v>14484.620140000001</v>
      </c>
      <c r="P3406" s="9">
        <v>12636.26994</v>
      </c>
      <c r="Q3406" s="9">
        <v>8610.57</v>
      </c>
      <c r="R3406" s="12">
        <f>J3406*VLOOKUP(C3406,'Projeto Básico'!A:F,6,FALSE)</f>
        <v>13.852326185894221</v>
      </c>
    </row>
    <row r="3407" spans="1:18">
      <c r="A3407" t="str">
        <f t="shared" si="53"/>
        <v>Boqueirão do PiauíPI</v>
      </c>
      <c r="B3407" s="21" t="s">
        <v>9615</v>
      </c>
      <c r="C3407" s="22" t="s">
        <v>30</v>
      </c>
      <c r="D3407" s="22" t="s">
        <v>133</v>
      </c>
      <c r="E3407" s="9" t="s">
        <v>9699</v>
      </c>
      <c r="F3407" s="9">
        <v>2201945</v>
      </c>
      <c r="G3407" s="9" t="s">
        <v>7527</v>
      </c>
      <c r="H3407" s="9" t="s">
        <v>9700</v>
      </c>
      <c r="I3407" s="9">
        <v>269.786</v>
      </c>
      <c r="J3407" s="9">
        <v>6443</v>
      </c>
      <c r="K3407" s="9">
        <v>22.25</v>
      </c>
      <c r="L3407" s="9">
        <v>98.8</v>
      </c>
      <c r="M3407" s="9">
        <v>0.56000000000000005</v>
      </c>
      <c r="N3407" s="9">
        <v>24.1</v>
      </c>
      <c r="O3407" s="9">
        <v>17395.296170000001</v>
      </c>
      <c r="P3407" s="9">
        <v>17040.86349</v>
      </c>
      <c r="Q3407" s="9">
        <v>8038.99</v>
      </c>
      <c r="R3407" s="12">
        <f>J3407*VLOOKUP(C3407,'Projeto Básico'!A:F,6,FALSE)</f>
        <v>15.657989055388853</v>
      </c>
    </row>
    <row r="3408" spans="1:18">
      <c r="A3408" t="str">
        <f t="shared" si="53"/>
        <v>BrasileiraPI</v>
      </c>
      <c r="B3408" s="21" t="s">
        <v>9615</v>
      </c>
      <c r="C3408" s="22" t="s">
        <v>30</v>
      </c>
      <c r="D3408" s="22" t="s">
        <v>133</v>
      </c>
      <c r="E3408" s="9" t="s">
        <v>9701</v>
      </c>
      <c r="F3408" s="9">
        <v>2201960</v>
      </c>
      <c r="G3408" s="9" t="s">
        <v>9702</v>
      </c>
      <c r="H3408" s="9" t="s">
        <v>9703</v>
      </c>
      <c r="I3408" s="9">
        <v>880.83600000000001</v>
      </c>
      <c r="J3408" s="9">
        <v>8364</v>
      </c>
      <c r="K3408" s="9">
        <v>9.0399999999999991</v>
      </c>
      <c r="L3408" s="9">
        <v>96.7</v>
      </c>
      <c r="M3408" s="9">
        <v>0.57699999999999996</v>
      </c>
      <c r="N3408" s="9" t="s">
        <v>151</v>
      </c>
      <c r="O3408" s="9">
        <v>17701.486560000001</v>
      </c>
      <c r="P3408" s="9">
        <v>15972.805060000001</v>
      </c>
      <c r="Q3408" s="9">
        <v>7817.64</v>
      </c>
      <c r="R3408" s="12">
        <f>J3408*VLOOKUP(C3408,'Projeto Básico'!A:F,6,FALSE)</f>
        <v>20.326466003301622</v>
      </c>
    </row>
    <row r="3409" spans="1:18">
      <c r="A3409" t="str">
        <f t="shared" si="53"/>
        <v>Brejo do PiauíPI</v>
      </c>
      <c r="B3409" s="21" t="s">
        <v>9615</v>
      </c>
      <c r="C3409" s="22" t="s">
        <v>30</v>
      </c>
      <c r="D3409" s="22" t="s">
        <v>133</v>
      </c>
      <c r="E3409" s="9" t="s">
        <v>9704</v>
      </c>
      <c r="F3409" s="9">
        <v>2201988</v>
      </c>
      <c r="G3409" s="9" t="s">
        <v>3501</v>
      </c>
      <c r="H3409" s="9" t="s">
        <v>9705</v>
      </c>
      <c r="I3409" s="9">
        <v>2267.3270000000002</v>
      </c>
      <c r="J3409" s="9">
        <v>3824</v>
      </c>
      <c r="K3409" s="9">
        <v>1.76</v>
      </c>
      <c r="L3409" s="9">
        <v>98</v>
      </c>
      <c r="M3409" s="9">
        <v>0.51500000000000001</v>
      </c>
      <c r="N3409" s="9" t="s">
        <v>151</v>
      </c>
      <c r="O3409" s="9">
        <v>13199.13833</v>
      </c>
      <c r="P3409" s="9">
        <v>11973.937120000001</v>
      </c>
      <c r="Q3409" s="9">
        <v>10111.06</v>
      </c>
      <c r="R3409" s="12">
        <f>J3409*VLOOKUP(C3409,'Projeto Básico'!A:F,6,FALSE)</f>
        <v>9.293209707870087</v>
      </c>
    </row>
    <row r="3410" spans="1:18">
      <c r="A3410" t="str">
        <f t="shared" si="53"/>
        <v>Buriti dos LopesPI</v>
      </c>
      <c r="B3410" s="21" t="s">
        <v>9615</v>
      </c>
      <c r="C3410" s="22" t="s">
        <v>30</v>
      </c>
      <c r="D3410" s="22" t="s">
        <v>133</v>
      </c>
      <c r="E3410" s="9" t="s">
        <v>9706</v>
      </c>
      <c r="F3410" s="9">
        <v>2202000</v>
      </c>
      <c r="G3410" s="9" t="s">
        <v>2803</v>
      </c>
      <c r="H3410" s="9" t="s">
        <v>9707</v>
      </c>
      <c r="I3410" s="9">
        <v>690.54</v>
      </c>
      <c r="J3410" s="9">
        <v>19832</v>
      </c>
      <c r="K3410" s="9">
        <v>27.6</v>
      </c>
      <c r="L3410" s="9">
        <v>97.5</v>
      </c>
      <c r="M3410" s="9">
        <v>0.56499999999999995</v>
      </c>
      <c r="N3410" s="9">
        <v>16.13</v>
      </c>
      <c r="O3410" s="9">
        <v>48728.6754</v>
      </c>
      <c r="P3410" s="9">
        <v>47101.814380000003</v>
      </c>
      <c r="Q3410" s="9">
        <v>9743.51</v>
      </c>
      <c r="R3410" s="12">
        <f>J3410*VLOOKUP(C3410,'Projeto Básico'!A:F,6,FALSE)</f>
        <v>48.196374196255114</v>
      </c>
    </row>
    <row r="3411" spans="1:18">
      <c r="A3411" t="str">
        <f t="shared" si="53"/>
        <v>Buriti dos MontesPI</v>
      </c>
      <c r="B3411" s="21" t="s">
        <v>9615</v>
      </c>
      <c r="C3411" s="22" t="s">
        <v>30</v>
      </c>
      <c r="D3411" s="22" t="s">
        <v>133</v>
      </c>
      <c r="E3411" s="9" t="s">
        <v>9708</v>
      </c>
      <c r="F3411" s="9">
        <v>2202026</v>
      </c>
      <c r="G3411" s="9" t="s">
        <v>2803</v>
      </c>
      <c r="H3411" s="9" t="s">
        <v>9709</v>
      </c>
      <c r="I3411" s="9">
        <v>2437.326</v>
      </c>
      <c r="J3411" s="9">
        <v>8282</v>
      </c>
      <c r="K3411" s="9">
        <v>3.01</v>
      </c>
      <c r="L3411" s="9">
        <v>98.3</v>
      </c>
      <c r="M3411" s="9">
        <v>0.57399999999999995</v>
      </c>
      <c r="N3411" s="9">
        <v>34.479999999999997</v>
      </c>
      <c r="O3411" s="9">
        <v>19029.122820000001</v>
      </c>
      <c r="P3411" s="9">
        <v>17673.239089999999</v>
      </c>
      <c r="Q3411" s="9">
        <v>8364.81</v>
      </c>
      <c r="R3411" s="12">
        <f>J3411*VLOOKUP(C3411,'Projeto Básico'!A:F,6,FALSE)</f>
        <v>20.127186924837883</v>
      </c>
    </row>
    <row r="3412" spans="1:18">
      <c r="A3412" t="str">
        <f t="shared" si="53"/>
        <v>Cabeceiras do PiauíPI</v>
      </c>
      <c r="B3412" s="21" t="s">
        <v>9615</v>
      </c>
      <c r="C3412" s="22" t="s">
        <v>30</v>
      </c>
      <c r="D3412" s="22" t="s">
        <v>133</v>
      </c>
      <c r="E3412" s="9" t="s">
        <v>9710</v>
      </c>
      <c r="F3412" s="9">
        <v>2202059</v>
      </c>
      <c r="G3412" s="9" t="s">
        <v>2809</v>
      </c>
      <c r="H3412" s="9" t="s">
        <v>9711</v>
      </c>
      <c r="I3412" s="9">
        <v>608.74699999999996</v>
      </c>
      <c r="J3412" s="9">
        <v>10671</v>
      </c>
      <c r="K3412" s="9">
        <v>16.309999999999999</v>
      </c>
      <c r="L3412" s="9">
        <v>98.3</v>
      </c>
      <c r="M3412" s="9">
        <v>0.58299999999999996</v>
      </c>
      <c r="N3412" s="9">
        <v>18.02</v>
      </c>
      <c r="O3412" s="9">
        <v>21929.205399999999</v>
      </c>
      <c r="P3412" s="9">
        <v>19941.969649999999</v>
      </c>
      <c r="Q3412" s="9">
        <v>7465.54</v>
      </c>
      <c r="R3412" s="12">
        <f>J3412*VLOOKUP(C3412,'Projeto Básico'!A:F,6,FALSE)</f>
        <v>25.933012759592494</v>
      </c>
    </row>
    <row r="3413" spans="1:18">
      <c r="A3413" t="str">
        <f t="shared" si="53"/>
        <v>Cajazeiras do PiauíPI</v>
      </c>
      <c r="B3413" s="21" t="s">
        <v>9615</v>
      </c>
      <c r="C3413" s="22" t="s">
        <v>30</v>
      </c>
      <c r="D3413" s="22" t="s">
        <v>133</v>
      </c>
      <c r="E3413" s="9" t="s">
        <v>9712</v>
      </c>
      <c r="F3413" s="9">
        <v>2202075</v>
      </c>
      <c r="G3413" s="9" t="s">
        <v>9713</v>
      </c>
      <c r="H3413" s="9" t="s">
        <v>9714</v>
      </c>
      <c r="I3413" s="9">
        <v>514.10599999999999</v>
      </c>
      <c r="J3413" s="9">
        <v>3586</v>
      </c>
      <c r="K3413" s="9">
        <v>6.5</v>
      </c>
      <c r="L3413" s="9">
        <v>99.2</v>
      </c>
      <c r="M3413" s="9">
        <v>0.56200000000000006</v>
      </c>
      <c r="N3413" s="9" t="s">
        <v>151</v>
      </c>
      <c r="O3413" s="9">
        <v>13049.22464</v>
      </c>
      <c r="P3413" s="9">
        <v>11668.394039999999</v>
      </c>
      <c r="Q3413" s="9">
        <v>8489.11</v>
      </c>
      <c r="R3413" s="12">
        <f>J3413*VLOOKUP(C3413,'Projeto Básico'!A:F,6,FALSE)</f>
        <v>8.7148143337923987</v>
      </c>
    </row>
    <row r="3414" spans="1:18">
      <c r="A3414" t="str">
        <f t="shared" si="53"/>
        <v>Cajueiro da PraiaPI</v>
      </c>
      <c r="B3414" s="21" t="s">
        <v>9615</v>
      </c>
      <c r="C3414" s="22" t="s">
        <v>30</v>
      </c>
      <c r="D3414" s="22" t="s">
        <v>133</v>
      </c>
      <c r="E3414" s="9" t="s">
        <v>9715</v>
      </c>
      <c r="F3414" s="9">
        <v>2202083</v>
      </c>
      <c r="G3414" s="9" t="s">
        <v>6394</v>
      </c>
      <c r="H3414" s="9" t="s">
        <v>9716</v>
      </c>
      <c r="I3414" s="9">
        <v>271.16500000000002</v>
      </c>
      <c r="J3414" s="9">
        <v>7704</v>
      </c>
      <c r="K3414" s="9">
        <v>26.36</v>
      </c>
      <c r="L3414" s="9">
        <v>95</v>
      </c>
      <c r="M3414" s="9">
        <v>0.54600000000000004</v>
      </c>
      <c r="N3414" s="9">
        <v>7.81</v>
      </c>
      <c r="O3414" s="9">
        <v>21028.981339999998</v>
      </c>
      <c r="P3414" s="9">
        <v>16097.93475</v>
      </c>
      <c r="Q3414" s="9">
        <v>12111.96</v>
      </c>
      <c r="R3414" s="12">
        <f>J3414*VLOOKUP(C3414,'Projeto Básico'!A:F,6,FALSE)</f>
        <v>18.722512444934925</v>
      </c>
    </row>
    <row r="3415" spans="1:18">
      <c r="A3415" t="str">
        <f t="shared" si="53"/>
        <v>Caldeirão Grande do PiauíPI</v>
      </c>
      <c r="B3415" s="21" t="s">
        <v>9615</v>
      </c>
      <c r="C3415" s="22" t="s">
        <v>30</v>
      </c>
      <c r="D3415" s="22" t="s">
        <v>133</v>
      </c>
      <c r="E3415" s="9" t="s">
        <v>9717</v>
      </c>
      <c r="F3415" s="9">
        <v>2202091</v>
      </c>
      <c r="G3415" s="9" t="s">
        <v>9718</v>
      </c>
      <c r="H3415" s="9" t="s">
        <v>9719</v>
      </c>
      <c r="I3415" s="9">
        <v>467.08300000000003</v>
      </c>
      <c r="J3415" s="9">
        <v>5786</v>
      </c>
      <c r="K3415" s="9">
        <v>11.46</v>
      </c>
      <c r="L3415" s="9">
        <v>98.1</v>
      </c>
      <c r="M3415" s="9">
        <v>0.58799999999999997</v>
      </c>
      <c r="N3415" s="9">
        <v>13.51</v>
      </c>
      <c r="O3415" s="9">
        <v>16301.693240000001</v>
      </c>
      <c r="P3415" s="9">
        <v>16306.392019999999</v>
      </c>
      <c r="Q3415" s="9">
        <v>29732.7</v>
      </c>
      <c r="R3415" s="12">
        <f>J3415*VLOOKUP(C3415,'Projeto Básico'!A:F,6,FALSE)</f>
        <v>14.061326195014729</v>
      </c>
    </row>
    <row r="3416" spans="1:18">
      <c r="A3416" t="str">
        <f t="shared" si="53"/>
        <v>Campinas do PiauíPI</v>
      </c>
      <c r="B3416" s="21" t="s">
        <v>9615</v>
      </c>
      <c r="C3416" s="22" t="s">
        <v>30</v>
      </c>
      <c r="D3416" s="22" t="s">
        <v>133</v>
      </c>
      <c r="E3416" s="9" t="s">
        <v>9720</v>
      </c>
      <c r="F3416" s="9">
        <v>2202109</v>
      </c>
      <c r="G3416" s="9" t="s">
        <v>7576</v>
      </c>
      <c r="H3416" s="9" t="s">
        <v>9721</v>
      </c>
      <c r="I3416" s="9">
        <v>783.84199999999998</v>
      </c>
      <c r="J3416" s="9">
        <v>5628</v>
      </c>
      <c r="K3416" s="9">
        <v>6.51</v>
      </c>
      <c r="L3416" s="9">
        <v>97.8</v>
      </c>
      <c r="M3416" s="9">
        <v>0.54400000000000004</v>
      </c>
      <c r="N3416" s="9">
        <v>41.67</v>
      </c>
      <c r="O3416" s="9">
        <v>16078.524960000001</v>
      </c>
      <c r="P3416" s="9">
        <v>14353.52118</v>
      </c>
      <c r="Q3416" s="9">
        <v>9334.61</v>
      </c>
      <c r="R3416" s="12">
        <f>J3416*VLOOKUP(C3416,'Projeto Básico'!A:F,6,FALSE)</f>
        <v>13.677349434072399</v>
      </c>
    </row>
    <row r="3417" spans="1:18">
      <c r="A3417" t="str">
        <f t="shared" si="53"/>
        <v>Campo Alegre do FidalgoPI</v>
      </c>
      <c r="B3417" s="21" t="s">
        <v>9615</v>
      </c>
      <c r="C3417" s="22" t="s">
        <v>30</v>
      </c>
      <c r="D3417" s="22" t="s">
        <v>133</v>
      </c>
      <c r="E3417" s="9" t="s">
        <v>9722</v>
      </c>
      <c r="F3417" s="9">
        <v>2202117</v>
      </c>
      <c r="G3417" s="9" t="s">
        <v>9723</v>
      </c>
      <c r="H3417" s="9" t="s">
        <v>9724</v>
      </c>
      <c r="I3417" s="9">
        <v>657.79600000000005</v>
      </c>
      <c r="J3417" s="9">
        <v>5093</v>
      </c>
      <c r="K3417" s="9">
        <v>7.13</v>
      </c>
      <c r="L3417" s="9">
        <v>97.5</v>
      </c>
      <c r="M3417" s="9">
        <v>0.53700000000000003</v>
      </c>
      <c r="N3417" s="9">
        <v>16.95</v>
      </c>
      <c r="O3417" s="9">
        <v>15672.647010000001</v>
      </c>
      <c r="P3417" s="9">
        <v>14813.347089999999</v>
      </c>
      <c r="Q3417" s="9">
        <v>9345.4699999999993</v>
      </c>
      <c r="R3417" s="12">
        <f>J3417*VLOOKUP(C3417,'Projeto Básico'!A:F,6,FALSE)</f>
        <v>12.377174958729695</v>
      </c>
    </row>
    <row r="3418" spans="1:18">
      <c r="A3418" t="str">
        <f t="shared" si="53"/>
        <v>Campo Grande do PiauíPI</v>
      </c>
      <c r="B3418" s="21" t="s">
        <v>9615</v>
      </c>
      <c r="C3418" s="22" t="s">
        <v>30</v>
      </c>
      <c r="D3418" s="22" t="s">
        <v>133</v>
      </c>
      <c r="E3418" s="9" t="s">
        <v>9725</v>
      </c>
      <c r="F3418" s="9">
        <v>2202133</v>
      </c>
      <c r="G3418" s="9" t="s">
        <v>9726</v>
      </c>
      <c r="H3418" s="9" t="s">
        <v>9727</v>
      </c>
      <c r="I3418" s="9">
        <v>311.68200000000002</v>
      </c>
      <c r="J3418" s="9">
        <v>5987</v>
      </c>
      <c r="K3418" s="9">
        <v>17.93</v>
      </c>
      <c r="L3418" s="9">
        <v>98.5</v>
      </c>
      <c r="M3418" s="9">
        <v>0.56000000000000005</v>
      </c>
      <c r="N3418" s="9">
        <v>26.67</v>
      </c>
      <c r="O3418" s="9">
        <v>15285.28836</v>
      </c>
      <c r="P3418" s="9">
        <v>14151.131149999999</v>
      </c>
      <c r="Q3418" s="9">
        <v>10597.8</v>
      </c>
      <c r="R3418" s="12">
        <f>J3418*VLOOKUP(C3418,'Projeto Básico'!A:F,6,FALSE)</f>
        <v>14.549802960517315</v>
      </c>
    </row>
    <row r="3419" spans="1:18">
      <c r="A3419" t="str">
        <f t="shared" si="53"/>
        <v>Campo Largo do PiauíPI</v>
      </c>
      <c r="B3419" s="21" t="s">
        <v>9615</v>
      </c>
      <c r="C3419" s="22" t="s">
        <v>30</v>
      </c>
      <c r="D3419" s="22" t="s">
        <v>133</v>
      </c>
      <c r="E3419" s="9" t="s">
        <v>9728</v>
      </c>
      <c r="F3419" s="9">
        <v>2202174</v>
      </c>
      <c r="G3419" s="9" t="s">
        <v>9729</v>
      </c>
      <c r="H3419" s="9" t="s">
        <v>9730</v>
      </c>
      <c r="I3419" s="9">
        <v>478.07799999999997</v>
      </c>
      <c r="J3419" s="9">
        <v>7342</v>
      </c>
      <c r="K3419" s="9">
        <v>14.24</v>
      </c>
      <c r="L3419" s="9">
        <v>97.2</v>
      </c>
      <c r="M3419" s="9">
        <v>0.52800000000000002</v>
      </c>
      <c r="N3419" s="9">
        <v>10</v>
      </c>
      <c r="O3419" s="9">
        <v>20887.40093</v>
      </c>
      <c r="P3419" s="9">
        <v>19920.071830000001</v>
      </c>
      <c r="Q3419" s="9">
        <v>7119.85</v>
      </c>
      <c r="R3419" s="12">
        <f>J3419*VLOOKUP(C3419,'Projeto Básico'!A:F,6,FALSE)</f>
        <v>17.842768220497433</v>
      </c>
    </row>
    <row r="3420" spans="1:18">
      <c r="A3420" t="str">
        <f t="shared" si="53"/>
        <v>Campo MaiorPI</v>
      </c>
      <c r="B3420" s="21" t="s">
        <v>9615</v>
      </c>
      <c r="C3420" s="22" t="s">
        <v>30</v>
      </c>
      <c r="D3420" s="22" t="s">
        <v>133</v>
      </c>
      <c r="E3420" s="9" t="s">
        <v>9731</v>
      </c>
      <c r="F3420" s="9">
        <v>2202208</v>
      </c>
      <c r="G3420" s="9" t="s">
        <v>9732</v>
      </c>
      <c r="H3420" s="9" t="s">
        <v>9733</v>
      </c>
      <c r="I3420" s="9">
        <v>1680.8610000000001</v>
      </c>
      <c r="J3420" s="9">
        <v>46950</v>
      </c>
      <c r="K3420" s="9">
        <v>26.96</v>
      </c>
      <c r="L3420" s="9">
        <v>98.3</v>
      </c>
      <c r="M3420" s="9">
        <v>0.65600000000000003</v>
      </c>
      <c r="N3420" s="9">
        <v>15.5</v>
      </c>
      <c r="O3420" s="9">
        <v>126013.08141</v>
      </c>
      <c r="P3420" s="9">
        <v>116143.09156</v>
      </c>
      <c r="Q3420" s="9">
        <v>14081.19</v>
      </c>
      <c r="R3420" s="12">
        <f>J3420*VLOOKUP(C3420,'Projeto Básico'!A:F,6,FALSE)</f>
        <v>114.09942358381292</v>
      </c>
    </row>
    <row r="3421" spans="1:18">
      <c r="A3421" t="str">
        <f t="shared" si="53"/>
        <v>CanavieiraPI</v>
      </c>
      <c r="B3421" s="21" t="s">
        <v>9615</v>
      </c>
      <c r="C3421" s="22" t="s">
        <v>30</v>
      </c>
      <c r="D3421" s="22" t="s">
        <v>133</v>
      </c>
      <c r="E3421" s="9" t="s">
        <v>9734</v>
      </c>
      <c r="F3421" s="9">
        <v>2202251</v>
      </c>
      <c r="G3421" s="9" t="s">
        <v>903</v>
      </c>
      <c r="H3421" s="9" t="s">
        <v>9735</v>
      </c>
      <c r="I3421" s="9">
        <v>2165.277</v>
      </c>
      <c r="J3421" s="9">
        <v>3938</v>
      </c>
      <c r="K3421" s="9">
        <v>1.81</v>
      </c>
      <c r="L3421" s="9">
        <v>99.6</v>
      </c>
      <c r="M3421" s="9">
        <v>0.58299999999999996</v>
      </c>
      <c r="N3421" s="9" t="s">
        <v>151</v>
      </c>
      <c r="O3421" s="9">
        <v>13056.893239999999</v>
      </c>
      <c r="P3421" s="9">
        <v>12406.04161</v>
      </c>
      <c r="Q3421" s="9">
        <v>9918.17</v>
      </c>
      <c r="R3421" s="12">
        <f>J3421*VLOOKUP(C3421,'Projeto Básico'!A:F,6,FALSE)</f>
        <v>9.5702562315879725</v>
      </c>
    </row>
    <row r="3422" spans="1:18">
      <c r="A3422" t="str">
        <f t="shared" si="53"/>
        <v>Canto do BuritiPI</v>
      </c>
      <c r="B3422" s="21" t="s">
        <v>9615</v>
      </c>
      <c r="C3422" s="22" t="s">
        <v>30</v>
      </c>
      <c r="D3422" s="22" t="s">
        <v>133</v>
      </c>
      <c r="E3422" s="9" t="s">
        <v>9736</v>
      </c>
      <c r="F3422" s="9">
        <v>2202307</v>
      </c>
      <c r="G3422" s="9" t="s">
        <v>9737</v>
      </c>
      <c r="H3422" s="9" t="s">
        <v>9738</v>
      </c>
      <c r="I3422" s="9">
        <v>4325.643</v>
      </c>
      <c r="J3422" s="9">
        <v>21326</v>
      </c>
      <c r="K3422" s="9">
        <v>4.63</v>
      </c>
      <c r="L3422" s="9">
        <v>96.6</v>
      </c>
      <c r="M3422" s="9">
        <v>0.57599999999999996</v>
      </c>
      <c r="N3422" s="9">
        <v>22.56</v>
      </c>
      <c r="O3422" s="9">
        <v>43355.644820000001</v>
      </c>
      <c r="P3422" s="9">
        <v>43510.918740000001</v>
      </c>
      <c r="Q3422" s="9">
        <v>12343.66</v>
      </c>
      <c r="R3422" s="12">
        <f>J3422*VLOOKUP(C3422,'Projeto Básico'!A:F,6,FALSE)</f>
        <v>51.827141796557918</v>
      </c>
    </row>
    <row r="3423" spans="1:18">
      <c r="A3423" t="str">
        <f t="shared" si="53"/>
        <v>Capitão de CamposPI</v>
      </c>
      <c r="B3423" s="21" t="s">
        <v>9615</v>
      </c>
      <c r="C3423" s="22" t="s">
        <v>30</v>
      </c>
      <c r="D3423" s="22" t="s">
        <v>133</v>
      </c>
      <c r="E3423" s="9" t="s">
        <v>9739</v>
      </c>
      <c r="F3423" s="9">
        <v>2202406</v>
      </c>
      <c r="G3423" s="9" t="s">
        <v>9740</v>
      </c>
      <c r="H3423" s="9" t="s">
        <v>9741</v>
      </c>
      <c r="I3423" s="9">
        <v>571.65800000000002</v>
      </c>
      <c r="J3423" s="9">
        <v>11471</v>
      </c>
      <c r="K3423" s="9">
        <v>18.5</v>
      </c>
      <c r="L3423" s="9">
        <v>98.6</v>
      </c>
      <c r="M3423" s="9">
        <v>0.58299999999999996</v>
      </c>
      <c r="N3423" s="9">
        <v>7.87</v>
      </c>
      <c r="O3423" s="9">
        <v>28428.627100000002</v>
      </c>
      <c r="P3423" s="9">
        <v>25735.02893</v>
      </c>
      <c r="Q3423" s="9">
        <v>8596.85</v>
      </c>
      <c r="R3423" s="12">
        <f>J3423*VLOOKUP(C3423,'Projeto Básico'!A:F,6,FALSE)</f>
        <v>27.877198890946069</v>
      </c>
    </row>
    <row r="3424" spans="1:18">
      <c r="A3424" t="str">
        <f t="shared" si="53"/>
        <v>Capitão Gervásio OliveiraPI</v>
      </c>
      <c r="B3424" s="21" t="s">
        <v>9615</v>
      </c>
      <c r="C3424" s="22" t="s">
        <v>30</v>
      </c>
      <c r="D3424" s="22" t="s">
        <v>133</v>
      </c>
      <c r="E3424" s="9" t="s">
        <v>9742</v>
      </c>
      <c r="F3424" s="9">
        <v>2202455</v>
      </c>
      <c r="G3424" s="9" t="s">
        <v>9743</v>
      </c>
      <c r="H3424" s="9" t="s">
        <v>9744</v>
      </c>
      <c r="I3424" s="9">
        <v>1132.9949999999999</v>
      </c>
      <c r="J3424" s="9">
        <v>4127</v>
      </c>
      <c r="K3424" s="9">
        <v>3.42</v>
      </c>
      <c r="L3424" s="9">
        <v>98.7</v>
      </c>
      <c r="M3424" s="9">
        <v>0.55300000000000005</v>
      </c>
      <c r="N3424" s="9">
        <v>57.69</v>
      </c>
      <c r="O3424" s="9">
        <v>12971.59045</v>
      </c>
      <c r="P3424" s="9">
        <v>12609.16642</v>
      </c>
      <c r="Q3424" s="9">
        <v>9485.14</v>
      </c>
      <c r="R3424" s="12">
        <f>J3424*VLOOKUP(C3424,'Projeto Básico'!A:F,6,FALSE)</f>
        <v>10.029570205120253</v>
      </c>
    </row>
    <row r="3425" spans="1:18">
      <c r="A3425" t="str">
        <f t="shared" si="53"/>
        <v>CaracolPI</v>
      </c>
      <c r="B3425" s="21" t="s">
        <v>9615</v>
      </c>
      <c r="C3425" s="22" t="s">
        <v>30</v>
      </c>
      <c r="D3425" s="22" t="s">
        <v>133</v>
      </c>
      <c r="E3425" s="9" t="s">
        <v>4475</v>
      </c>
      <c r="F3425" s="9">
        <v>2202505</v>
      </c>
      <c r="G3425" s="9" t="s">
        <v>4476</v>
      </c>
      <c r="H3425" s="9" t="s">
        <v>9745</v>
      </c>
      <c r="I3425" s="9">
        <v>1610.9590000000001</v>
      </c>
      <c r="J3425" s="9">
        <v>11009</v>
      </c>
      <c r="K3425" s="9">
        <v>6.34</v>
      </c>
      <c r="L3425" s="9">
        <v>96.6</v>
      </c>
      <c r="M3425" s="9">
        <v>0.55200000000000005</v>
      </c>
      <c r="N3425" s="9">
        <v>40.94</v>
      </c>
      <c r="O3425" s="9">
        <v>22206.514569999999</v>
      </c>
      <c r="P3425" s="9">
        <v>21687.875960000001</v>
      </c>
      <c r="Q3425" s="9">
        <v>9389.49</v>
      </c>
      <c r="R3425" s="12">
        <f>J3425*VLOOKUP(C3425,'Projeto Básico'!A:F,6,FALSE)</f>
        <v>26.754431400089381</v>
      </c>
    </row>
    <row r="3426" spans="1:18">
      <c r="A3426" t="str">
        <f t="shared" si="53"/>
        <v>Caraúbas do PiauíPI</v>
      </c>
      <c r="B3426" s="21" t="s">
        <v>9615</v>
      </c>
      <c r="C3426" s="22" t="s">
        <v>30</v>
      </c>
      <c r="D3426" s="22" t="s">
        <v>133</v>
      </c>
      <c r="E3426" s="9" t="s">
        <v>9746</v>
      </c>
      <c r="F3426" s="9">
        <v>2202539</v>
      </c>
      <c r="G3426" s="9" t="s">
        <v>9747</v>
      </c>
      <c r="H3426" s="9" t="s">
        <v>9748</v>
      </c>
      <c r="I3426" s="9">
        <v>471.21699999999998</v>
      </c>
      <c r="J3426" s="9">
        <v>5910</v>
      </c>
      <c r="K3426" s="9">
        <v>11.72</v>
      </c>
      <c r="L3426" s="9">
        <v>93.9</v>
      </c>
      <c r="M3426" s="9">
        <v>0.505</v>
      </c>
      <c r="N3426" s="9" t="s">
        <v>151</v>
      </c>
      <c r="O3426" s="9">
        <v>15487.277669999999</v>
      </c>
      <c r="P3426" s="9">
        <v>13304.336869999999</v>
      </c>
      <c r="Q3426" s="9">
        <v>9359.66</v>
      </c>
      <c r="R3426" s="12">
        <f>J3426*VLOOKUP(C3426,'Projeto Básico'!A:F,6,FALSE)</f>
        <v>14.362675045374534</v>
      </c>
    </row>
    <row r="3427" spans="1:18">
      <c r="A3427" t="str">
        <f t="shared" si="53"/>
        <v>Caridade do PiauíPI</v>
      </c>
      <c r="B3427" s="21" t="s">
        <v>9615</v>
      </c>
      <c r="C3427" s="22" t="s">
        <v>30</v>
      </c>
      <c r="D3427" s="22" t="s">
        <v>133</v>
      </c>
      <c r="E3427" s="9" t="s">
        <v>9749</v>
      </c>
      <c r="F3427" s="9">
        <v>2202554</v>
      </c>
      <c r="G3427" s="9" t="s">
        <v>2014</v>
      </c>
      <c r="H3427" s="9" t="s">
        <v>9750</v>
      </c>
      <c r="I3427" s="9">
        <v>498.79300000000001</v>
      </c>
      <c r="J3427" s="9">
        <v>5102</v>
      </c>
      <c r="K3427" s="9">
        <v>9.6300000000000008</v>
      </c>
      <c r="L3427" s="9">
        <v>99.4</v>
      </c>
      <c r="M3427" s="9">
        <v>0.54100000000000004</v>
      </c>
      <c r="N3427" s="9">
        <v>16.13</v>
      </c>
      <c r="O3427" s="9">
        <v>18848.956259999999</v>
      </c>
      <c r="P3427" s="9">
        <v>15734.625539999999</v>
      </c>
      <c r="Q3427" s="9">
        <v>9877.66</v>
      </c>
      <c r="R3427" s="12">
        <f>J3427*VLOOKUP(C3427,'Projeto Básico'!A:F,6,FALSE)</f>
        <v>12.399047052707422</v>
      </c>
    </row>
    <row r="3428" spans="1:18">
      <c r="A3428" t="str">
        <f t="shared" si="53"/>
        <v>Castelo do PiauíPI</v>
      </c>
      <c r="B3428" s="21" t="s">
        <v>9615</v>
      </c>
      <c r="C3428" s="22" t="s">
        <v>30</v>
      </c>
      <c r="D3428" s="22" t="s">
        <v>133</v>
      </c>
      <c r="E3428" s="9" t="s">
        <v>9751</v>
      </c>
      <c r="F3428" s="9">
        <v>2202604</v>
      </c>
      <c r="G3428" s="9" t="s">
        <v>2510</v>
      </c>
      <c r="H3428" s="9" t="s">
        <v>9752</v>
      </c>
      <c r="I3428" s="9">
        <v>2378.8470000000002</v>
      </c>
      <c r="J3428" s="9">
        <v>19716</v>
      </c>
      <c r="K3428" s="9">
        <v>9.01</v>
      </c>
      <c r="L3428" s="9">
        <v>98</v>
      </c>
      <c r="M3428" s="9">
        <v>0.58699999999999997</v>
      </c>
      <c r="N3428" s="9">
        <v>30.7</v>
      </c>
      <c r="O3428" s="9">
        <v>40397.057509999999</v>
      </c>
      <c r="P3428" s="9">
        <v>40490.660080000001</v>
      </c>
      <c r="Q3428" s="9">
        <v>9453.4599999999991</v>
      </c>
      <c r="R3428" s="12">
        <f>J3428*VLOOKUP(C3428,'Projeto Básico'!A:F,6,FALSE)</f>
        <v>47.914467207208851</v>
      </c>
    </row>
    <row r="3429" spans="1:18">
      <c r="A3429" t="str">
        <f t="shared" si="53"/>
        <v>CaxingóPI</v>
      </c>
      <c r="B3429" s="21" t="s">
        <v>9615</v>
      </c>
      <c r="C3429" s="22" t="s">
        <v>30</v>
      </c>
      <c r="D3429" s="22" t="s">
        <v>133</v>
      </c>
      <c r="E3429" s="9" t="s">
        <v>9753</v>
      </c>
      <c r="F3429" s="9">
        <v>2202653</v>
      </c>
      <c r="G3429" s="9" t="s">
        <v>9754</v>
      </c>
      <c r="H3429" s="9" t="s">
        <v>9755</v>
      </c>
      <c r="I3429" s="9">
        <v>491.09300000000002</v>
      </c>
      <c r="J3429" s="9">
        <v>5477</v>
      </c>
      <c r="K3429" s="9">
        <v>10.32</v>
      </c>
      <c r="L3429" s="9">
        <v>96.8</v>
      </c>
      <c r="M3429" s="9">
        <v>0.48799999999999999</v>
      </c>
      <c r="N3429" s="9">
        <v>21.98</v>
      </c>
      <c r="O3429" s="9">
        <v>17074.0036</v>
      </c>
      <c r="P3429" s="9">
        <v>15928.105170000001</v>
      </c>
      <c r="Q3429" s="9">
        <v>9220.7800000000007</v>
      </c>
      <c r="R3429" s="12">
        <f>J3429*VLOOKUP(C3429,'Projeto Básico'!A:F,6,FALSE)</f>
        <v>13.310384301779411</v>
      </c>
    </row>
    <row r="3430" spans="1:18">
      <c r="A3430" t="str">
        <f t="shared" si="53"/>
        <v>CocalPI</v>
      </c>
      <c r="B3430" s="21" t="s">
        <v>9615</v>
      </c>
      <c r="C3430" s="22" t="s">
        <v>30</v>
      </c>
      <c r="D3430" s="22" t="s">
        <v>133</v>
      </c>
      <c r="E3430" s="9" t="s">
        <v>9756</v>
      </c>
      <c r="F3430" s="9">
        <v>2202703</v>
      </c>
      <c r="G3430" s="9" t="s">
        <v>9757</v>
      </c>
      <c r="H3430" s="9" t="s">
        <v>9758</v>
      </c>
      <c r="I3430" s="9">
        <v>1294.133</v>
      </c>
      <c r="J3430" s="9">
        <v>27901</v>
      </c>
      <c r="K3430" s="9">
        <v>20.51</v>
      </c>
      <c r="L3430" s="9">
        <v>96.2</v>
      </c>
      <c r="M3430" s="9">
        <v>0.497</v>
      </c>
      <c r="N3430" s="9">
        <v>13.02</v>
      </c>
      <c r="O3430" s="9">
        <v>51963.963830000001</v>
      </c>
      <c r="P3430" s="9">
        <v>49855.827619999996</v>
      </c>
      <c r="Q3430" s="9">
        <v>9092.64</v>
      </c>
      <c r="R3430" s="12">
        <f>J3430*VLOOKUP(C3430,'Projeto Básico'!A:F,6,FALSE)</f>
        <v>67.805921563620117</v>
      </c>
    </row>
    <row r="3431" spans="1:18">
      <c r="A3431" t="str">
        <f t="shared" si="53"/>
        <v>Cocal de TelhaPI</v>
      </c>
      <c r="B3431" s="21" t="s">
        <v>9615</v>
      </c>
      <c r="C3431" s="22" t="s">
        <v>30</v>
      </c>
      <c r="D3431" s="22" t="s">
        <v>133</v>
      </c>
      <c r="E3431" s="9" t="s">
        <v>9759</v>
      </c>
      <c r="F3431" s="9">
        <v>2202711</v>
      </c>
      <c r="G3431" s="9" t="s">
        <v>9760</v>
      </c>
      <c r="H3431" s="9" t="s">
        <v>9761</v>
      </c>
      <c r="I3431" s="9">
        <v>310.291</v>
      </c>
      <c r="J3431" s="9">
        <v>4908</v>
      </c>
      <c r="K3431" s="9">
        <v>16.04</v>
      </c>
      <c r="L3431" s="9">
        <v>98.8</v>
      </c>
      <c r="M3431" s="9">
        <v>0.55500000000000005</v>
      </c>
      <c r="N3431" s="9">
        <v>21.28</v>
      </c>
      <c r="O3431" s="9">
        <v>264.77390000000003</v>
      </c>
      <c r="P3431" s="9">
        <v>16254.48632</v>
      </c>
      <c r="Q3431" s="9">
        <v>9005.0499999999993</v>
      </c>
      <c r="R3431" s="12">
        <f>J3431*VLOOKUP(C3431,'Projeto Básico'!A:F,6,FALSE)</f>
        <v>11.92758191585418</v>
      </c>
    </row>
    <row r="3432" spans="1:18">
      <c r="A3432" t="str">
        <f t="shared" si="53"/>
        <v>Cocal dos AlvesPI</v>
      </c>
      <c r="B3432" s="21" t="s">
        <v>9615</v>
      </c>
      <c r="C3432" s="22" t="s">
        <v>30</v>
      </c>
      <c r="D3432" s="22" t="s">
        <v>133</v>
      </c>
      <c r="E3432" s="9" t="s">
        <v>9762</v>
      </c>
      <c r="F3432" s="9">
        <v>2202729</v>
      </c>
      <c r="G3432" s="9" t="s">
        <v>9763</v>
      </c>
      <c r="H3432" s="9" t="s">
        <v>9764</v>
      </c>
      <c r="I3432" s="9">
        <v>324.85599999999999</v>
      </c>
      <c r="J3432" s="9">
        <v>6180</v>
      </c>
      <c r="K3432" s="9">
        <v>15.58</v>
      </c>
      <c r="L3432" s="9">
        <v>96.3</v>
      </c>
      <c r="M3432" s="9">
        <v>0.498</v>
      </c>
      <c r="N3432" s="9">
        <v>36.36</v>
      </c>
      <c r="O3432" s="9">
        <v>14932.214110000001</v>
      </c>
      <c r="P3432" s="9">
        <v>13487.03631</v>
      </c>
      <c r="Q3432" s="9">
        <v>8828.2800000000007</v>
      </c>
      <c r="R3432" s="12">
        <f>J3432*VLOOKUP(C3432,'Projeto Básico'!A:F,6,FALSE)</f>
        <v>15.018837864706365</v>
      </c>
    </row>
    <row r="3433" spans="1:18">
      <c r="A3433" t="str">
        <f t="shared" si="53"/>
        <v>CoivarasPI</v>
      </c>
      <c r="B3433" s="21" t="s">
        <v>9615</v>
      </c>
      <c r="C3433" s="22" t="s">
        <v>30</v>
      </c>
      <c r="D3433" s="22" t="s">
        <v>133</v>
      </c>
      <c r="E3433" s="9" t="s">
        <v>9765</v>
      </c>
      <c r="F3433" s="9">
        <v>2202737</v>
      </c>
      <c r="G3433" s="9" t="s">
        <v>9766</v>
      </c>
      <c r="H3433" s="9" t="s">
        <v>9767</v>
      </c>
      <c r="I3433" s="9">
        <v>484.46</v>
      </c>
      <c r="J3433" s="9">
        <v>4044</v>
      </c>
      <c r="K3433" s="9">
        <v>7.85</v>
      </c>
      <c r="L3433" s="9">
        <v>98.1</v>
      </c>
      <c r="M3433" s="9">
        <v>0.56499999999999995</v>
      </c>
      <c r="N3433" s="9" t="s">
        <v>151</v>
      </c>
      <c r="O3433" s="9">
        <v>12496.15711</v>
      </c>
      <c r="P3433" s="9">
        <v>11912.9102</v>
      </c>
      <c r="Q3433" s="9">
        <v>9645.5499999999993</v>
      </c>
      <c r="R3433" s="12">
        <f>J3433*VLOOKUP(C3433,'Projeto Básico'!A:F,6,FALSE)</f>
        <v>9.8278608939923195</v>
      </c>
    </row>
    <row r="3434" spans="1:18">
      <c r="A3434" t="str">
        <f t="shared" si="53"/>
        <v>Colônia do GurguéiaPI</v>
      </c>
      <c r="B3434" s="21" t="s">
        <v>9615</v>
      </c>
      <c r="C3434" s="22" t="s">
        <v>30</v>
      </c>
      <c r="D3434" s="22" t="s">
        <v>133</v>
      </c>
      <c r="E3434" s="9" t="s">
        <v>9768</v>
      </c>
      <c r="F3434" s="9">
        <v>2202752</v>
      </c>
      <c r="G3434" s="9" t="s">
        <v>9769</v>
      </c>
      <c r="H3434" s="9" t="s">
        <v>9770</v>
      </c>
      <c r="I3434" s="9">
        <v>429.59100000000001</v>
      </c>
      <c r="J3434" s="9">
        <v>6545</v>
      </c>
      <c r="K3434" s="9">
        <v>14.02</v>
      </c>
      <c r="L3434" s="9">
        <v>98.8</v>
      </c>
      <c r="M3434" s="9">
        <v>0.628</v>
      </c>
      <c r="N3434" s="9">
        <v>14.08</v>
      </c>
      <c r="O3434" s="9">
        <v>17694.134699999999</v>
      </c>
      <c r="P3434" s="9">
        <v>15104.88096</v>
      </c>
      <c r="Q3434" s="9">
        <v>9784.9500000000007</v>
      </c>
      <c r="R3434" s="12">
        <f>J3434*VLOOKUP(C3434,'Projeto Básico'!A:F,6,FALSE)</f>
        <v>15.905872787136433</v>
      </c>
    </row>
    <row r="3435" spans="1:18">
      <c r="A3435" t="str">
        <f t="shared" si="53"/>
        <v>Colônia do PiauíPI</v>
      </c>
      <c r="B3435" s="21" t="s">
        <v>9615</v>
      </c>
      <c r="C3435" s="22" t="s">
        <v>30</v>
      </c>
      <c r="D3435" s="22" t="s">
        <v>133</v>
      </c>
      <c r="E3435" s="9" t="s">
        <v>9771</v>
      </c>
      <c r="F3435" s="9">
        <v>2202778</v>
      </c>
      <c r="G3435" s="9" t="s">
        <v>9769</v>
      </c>
      <c r="H3435" s="9" t="s">
        <v>9772</v>
      </c>
      <c r="I3435" s="9">
        <v>950.19299999999998</v>
      </c>
      <c r="J3435" s="9">
        <v>7665</v>
      </c>
      <c r="K3435" s="9">
        <v>7.84</v>
      </c>
      <c r="L3435" s="9">
        <v>98.6</v>
      </c>
      <c r="M3435" s="9">
        <v>0.58799999999999997</v>
      </c>
      <c r="N3435" s="9">
        <v>12.05</v>
      </c>
      <c r="O3435" s="9">
        <v>18975.357960000001</v>
      </c>
      <c r="P3435" s="9">
        <v>17220.53398</v>
      </c>
      <c r="Q3435" s="9">
        <v>8172.49</v>
      </c>
      <c r="R3435" s="12">
        <f>J3435*VLOOKUP(C3435,'Projeto Básico'!A:F,6,FALSE)</f>
        <v>18.627733371031439</v>
      </c>
    </row>
    <row r="3436" spans="1:18">
      <c r="A3436" t="str">
        <f t="shared" si="53"/>
        <v>Conceição do CanindéPI</v>
      </c>
      <c r="B3436" s="21" t="s">
        <v>9615</v>
      </c>
      <c r="C3436" s="22" t="s">
        <v>30</v>
      </c>
      <c r="D3436" s="22" t="s">
        <v>133</v>
      </c>
      <c r="E3436" s="9" t="s">
        <v>9773</v>
      </c>
      <c r="F3436" s="9">
        <v>2202802</v>
      </c>
      <c r="G3436" s="9" t="s">
        <v>9774</v>
      </c>
      <c r="H3436" s="9" t="s">
        <v>9775</v>
      </c>
      <c r="I3436" s="9">
        <v>824.72900000000004</v>
      </c>
      <c r="J3436" s="9">
        <v>4811</v>
      </c>
      <c r="K3436" s="9">
        <v>5.38</v>
      </c>
      <c r="L3436" s="9">
        <v>96.8</v>
      </c>
      <c r="M3436" s="9">
        <v>0.58899999999999997</v>
      </c>
      <c r="N3436" s="9" t="s">
        <v>151</v>
      </c>
      <c r="O3436" s="9">
        <v>14369.50405</v>
      </c>
      <c r="P3436" s="9">
        <v>13645.26965</v>
      </c>
      <c r="Q3436" s="9">
        <v>12393.67</v>
      </c>
      <c r="R3436" s="12">
        <f>J3436*VLOOKUP(C3436,'Projeto Básico'!A:F,6,FALSE)</f>
        <v>11.69184934742756</v>
      </c>
    </row>
    <row r="3437" spans="1:18">
      <c r="A3437" t="str">
        <f t="shared" si="53"/>
        <v>Coronel José DiasPI</v>
      </c>
      <c r="B3437" s="21" t="s">
        <v>9615</v>
      </c>
      <c r="C3437" s="22" t="s">
        <v>30</v>
      </c>
      <c r="D3437" s="22" t="s">
        <v>133</v>
      </c>
      <c r="E3437" s="9" t="s">
        <v>9776</v>
      </c>
      <c r="F3437" s="9">
        <v>2202851</v>
      </c>
      <c r="G3437" s="9" t="s">
        <v>9777</v>
      </c>
      <c r="H3437" s="9" t="s">
        <v>9778</v>
      </c>
      <c r="I3437" s="9">
        <v>1926.1030000000001</v>
      </c>
      <c r="J3437" s="9">
        <v>4688</v>
      </c>
      <c r="K3437" s="9">
        <v>2.37</v>
      </c>
      <c r="L3437" s="9">
        <v>96.9</v>
      </c>
      <c r="M3437" s="9">
        <v>0.54600000000000004</v>
      </c>
      <c r="N3437" s="9">
        <v>21.28</v>
      </c>
      <c r="O3437" s="9">
        <v>13859.0412</v>
      </c>
      <c r="P3437" s="9">
        <v>12836.63545</v>
      </c>
      <c r="Q3437" s="9">
        <v>9406.99</v>
      </c>
      <c r="R3437" s="12">
        <f>J3437*VLOOKUP(C3437,'Projeto Básico'!A:F,6,FALSE)</f>
        <v>11.392930729731948</v>
      </c>
    </row>
    <row r="3438" spans="1:18">
      <c r="A3438" t="str">
        <f t="shared" si="53"/>
        <v>CorrentePI</v>
      </c>
      <c r="B3438" s="21" t="s">
        <v>9615</v>
      </c>
      <c r="C3438" s="22" t="s">
        <v>30</v>
      </c>
      <c r="D3438" s="22" t="s">
        <v>133</v>
      </c>
      <c r="E3438" s="9" t="s">
        <v>9779</v>
      </c>
      <c r="F3438" s="9">
        <v>2202901</v>
      </c>
      <c r="G3438" s="9" t="s">
        <v>9780</v>
      </c>
      <c r="H3438" s="9" t="s">
        <v>9781</v>
      </c>
      <c r="I3438" s="9">
        <v>3048.7469999999998</v>
      </c>
      <c r="J3438" s="9">
        <v>26771</v>
      </c>
      <c r="K3438" s="9">
        <v>8.33</v>
      </c>
      <c r="L3438" s="9">
        <v>97.3</v>
      </c>
      <c r="M3438" s="9">
        <v>0.64200000000000002</v>
      </c>
      <c r="N3438" s="9">
        <v>12.96</v>
      </c>
      <c r="O3438" s="9">
        <v>60684.393120000001</v>
      </c>
      <c r="P3438" s="9">
        <v>52967.813170000001</v>
      </c>
      <c r="Q3438" s="9">
        <v>19340.59</v>
      </c>
      <c r="R3438" s="12">
        <f>J3438*VLOOKUP(C3438,'Projeto Básico'!A:F,6,FALSE)</f>
        <v>65.059758653083179</v>
      </c>
    </row>
    <row r="3439" spans="1:18">
      <c r="A3439" t="str">
        <f t="shared" si="53"/>
        <v>Cristalândia do PiauíPI</v>
      </c>
      <c r="B3439" s="21" t="s">
        <v>9615</v>
      </c>
      <c r="C3439" s="22" t="s">
        <v>30</v>
      </c>
      <c r="D3439" s="22" t="s">
        <v>133</v>
      </c>
      <c r="E3439" s="9" t="s">
        <v>9782</v>
      </c>
      <c r="F3439" s="9">
        <v>2203008</v>
      </c>
      <c r="G3439" s="9" t="s">
        <v>9783</v>
      </c>
      <c r="H3439" s="9" t="s">
        <v>9784</v>
      </c>
      <c r="I3439" s="9">
        <v>1202.896</v>
      </c>
      <c r="J3439" s="9">
        <v>8350</v>
      </c>
      <c r="K3439" s="9">
        <v>6.51</v>
      </c>
      <c r="L3439" s="9">
        <v>96.9</v>
      </c>
      <c r="M3439" s="9">
        <v>0.57299999999999995</v>
      </c>
      <c r="N3439" s="9">
        <v>21.74</v>
      </c>
      <c r="O3439" s="9">
        <v>16982.871159999999</v>
      </c>
      <c r="P3439" s="9">
        <v>15378.652190000001</v>
      </c>
      <c r="Q3439" s="9">
        <v>8306.3799999999992</v>
      </c>
      <c r="R3439" s="12">
        <f>J3439*VLOOKUP(C3439,'Projeto Básico'!A:F,6,FALSE)</f>
        <v>20.292442746002937</v>
      </c>
    </row>
    <row r="3440" spans="1:18">
      <c r="A3440" t="str">
        <f t="shared" si="53"/>
        <v>Cristino CastroPI</v>
      </c>
      <c r="B3440" s="21" t="s">
        <v>9615</v>
      </c>
      <c r="C3440" s="22" t="s">
        <v>30</v>
      </c>
      <c r="D3440" s="22" t="s">
        <v>133</v>
      </c>
      <c r="E3440" s="9" t="s">
        <v>9785</v>
      </c>
      <c r="F3440" s="9">
        <v>2203107</v>
      </c>
      <c r="G3440" s="9" t="s">
        <v>9786</v>
      </c>
      <c r="H3440" s="9" t="s">
        <v>9787</v>
      </c>
      <c r="I3440" s="9">
        <v>1845.6980000000001</v>
      </c>
      <c r="J3440" s="9">
        <v>10464</v>
      </c>
      <c r="K3440" s="9">
        <v>5.41</v>
      </c>
      <c r="L3440" s="9">
        <v>97.9</v>
      </c>
      <c r="M3440" s="9">
        <v>0.56599999999999995</v>
      </c>
      <c r="N3440" s="9">
        <v>5.41</v>
      </c>
      <c r="O3440" s="9">
        <v>32075.558219999999</v>
      </c>
      <c r="P3440" s="9">
        <v>27704.347399999999</v>
      </c>
      <c r="Q3440" s="9">
        <v>10948.51</v>
      </c>
      <c r="R3440" s="12">
        <f>J3440*VLOOKUP(C3440,'Projeto Básico'!A:F,6,FALSE)</f>
        <v>25.429954598104757</v>
      </c>
    </row>
    <row r="3441" spans="1:18">
      <c r="A3441" t="str">
        <f t="shared" si="53"/>
        <v>CurimatáPI</v>
      </c>
      <c r="B3441" s="21" t="s">
        <v>9615</v>
      </c>
      <c r="C3441" s="22" t="s">
        <v>30</v>
      </c>
      <c r="D3441" s="22" t="s">
        <v>133</v>
      </c>
      <c r="E3441" s="9" t="s">
        <v>9788</v>
      </c>
      <c r="F3441" s="9">
        <v>2203206</v>
      </c>
      <c r="G3441" s="9" t="s">
        <v>9789</v>
      </c>
      <c r="H3441" s="9" t="s">
        <v>9790</v>
      </c>
      <c r="I3441" s="9">
        <v>2344.9490000000001</v>
      </c>
      <c r="J3441" s="9">
        <v>11461</v>
      </c>
      <c r="K3441" s="9">
        <v>4.5999999999999996</v>
      </c>
      <c r="L3441" s="9">
        <v>97.6</v>
      </c>
      <c r="M3441" s="9">
        <v>0.60699999999999998</v>
      </c>
      <c r="N3441" s="9">
        <v>5.49</v>
      </c>
      <c r="O3441" s="9">
        <v>24055.058379999999</v>
      </c>
      <c r="P3441" s="9">
        <v>21122.683280000001</v>
      </c>
      <c r="Q3441" s="9">
        <v>10662.46</v>
      </c>
      <c r="R3441" s="12">
        <f>J3441*VLOOKUP(C3441,'Projeto Básico'!A:F,6,FALSE)</f>
        <v>27.85289656430415</v>
      </c>
    </row>
    <row r="3442" spans="1:18">
      <c r="A3442" t="str">
        <f t="shared" si="53"/>
        <v>CurraisPI</v>
      </c>
      <c r="B3442" s="21" t="s">
        <v>9615</v>
      </c>
      <c r="C3442" s="22" t="s">
        <v>30</v>
      </c>
      <c r="D3442" s="22" t="s">
        <v>133</v>
      </c>
      <c r="E3442" s="9" t="s">
        <v>9791</v>
      </c>
      <c r="F3442" s="9">
        <v>2203230</v>
      </c>
      <c r="G3442" s="9" t="s">
        <v>9792</v>
      </c>
      <c r="H3442" s="9" t="s">
        <v>9793</v>
      </c>
      <c r="I3442" s="9">
        <v>3156.6570000000002</v>
      </c>
      <c r="J3442" s="9">
        <v>4982</v>
      </c>
      <c r="K3442" s="9">
        <v>1.49</v>
      </c>
      <c r="L3442" s="9">
        <v>98.6</v>
      </c>
      <c r="M3442" s="9">
        <v>0.54200000000000004</v>
      </c>
      <c r="N3442" s="9">
        <v>14.93</v>
      </c>
      <c r="O3442" s="9">
        <v>17478.562969999999</v>
      </c>
      <c r="P3442" s="9">
        <v>14442.54499</v>
      </c>
      <c r="Q3442" s="9">
        <v>66303.649999999994</v>
      </c>
      <c r="R3442" s="12">
        <f>J3442*VLOOKUP(C3442,'Projeto Básico'!A:F,6,FALSE)</f>
        <v>12.107419133004386</v>
      </c>
    </row>
    <row r="3443" spans="1:18">
      <c r="A3443" t="str">
        <f t="shared" si="53"/>
        <v>CurralinhosPI</v>
      </c>
      <c r="B3443" s="21" t="s">
        <v>9615</v>
      </c>
      <c r="C3443" s="22" t="s">
        <v>30</v>
      </c>
      <c r="D3443" s="22" t="s">
        <v>133</v>
      </c>
      <c r="E3443" s="9" t="s">
        <v>9794</v>
      </c>
      <c r="F3443" s="9">
        <v>2203255</v>
      </c>
      <c r="G3443" s="9" t="s">
        <v>9795</v>
      </c>
      <c r="H3443" s="9" t="s">
        <v>9796</v>
      </c>
      <c r="I3443" s="9">
        <v>345.81099999999998</v>
      </c>
      <c r="J3443" s="9">
        <v>4475</v>
      </c>
      <c r="K3443" s="9">
        <v>12.09</v>
      </c>
      <c r="L3443" s="9">
        <v>84.7</v>
      </c>
      <c r="M3443" s="9">
        <v>0.55500000000000005</v>
      </c>
      <c r="N3443" s="9">
        <v>63.49</v>
      </c>
      <c r="O3443" s="9">
        <v>13668.67189</v>
      </c>
      <c r="P3443" s="9">
        <v>12623.91663</v>
      </c>
      <c r="Q3443" s="9">
        <v>7820.74</v>
      </c>
      <c r="R3443" s="12">
        <f>J3443*VLOOKUP(C3443,'Projeto Básico'!A:F,6,FALSE)</f>
        <v>10.875291172259059</v>
      </c>
    </row>
    <row r="3444" spans="1:18">
      <c r="A3444" t="str">
        <f t="shared" si="53"/>
        <v>Curral Novo do PiauíPI</v>
      </c>
      <c r="B3444" s="21" t="s">
        <v>9615</v>
      </c>
      <c r="C3444" s="22" t="s">
        <v>30</v>
      </c>
      <c r="D3444" s="22" t="s">
        <v>133</v>
      </c>
      <c r="E3444" s="9" t="s">
        <v>9797</v>
      </c>
      <c r="F3444" s="9">
        <v>2203271</v>
      </c>
      <c r="G3444" s="9" t="s">
        <v>9798</v>
      </c>
      <c r="H3444" s="9" t="s">
        <v>9799</v>
      </c>
      <c r="I3444" s="9">
        <v>755.25099999999998</v>
      </c>
      <c r="J3444" s="9">
        <v>5390</v>
      </c>
      <c r="K3444" s="9">
        <v>6.47</v>
      </c>
      <c r="L3444" s="9">
        <v>95.6</v>
      </c>
      <c r="M3444" s="9">
        <v>0.52700000000000002</v>
      </c>
      <c r="N3444" s="9">
        <v>34.880000000000003</v>
      </c>
      <c r="O3444" s="9">
        <v>16920.994269999999</v>
      </c>
      <c r="P3444" s="9">
        <v>13704.258949999999</v>
      </c>
      <c r="Q3444" s="9">
        <v>12172.27</v>
      </c>
      <c r="R3444" s="12">
        <f>J3444*VLOOKUP(C3444,'Projeto Básico'!A:F,6,FALSE)</f>
        <v>13.098954059994711</v>
      </c>
    </row>
    <row r="3445" spans="1:18">
      <c r="A3445" t="str">
        <f t="shared" si="53"/>
        <v>Demerval LobãoPI</v>
      </c>
      <c r="B3445" s="21" t="s">
        <v>9615</v>
      </c>
      <c r="C3445" s="22" t="s">
        <v>30</v>
      </c>
      <c r="D3445" s="22" t="s">
        <v>133</v>
      </c>
      <c r="E3445" s="9" t="s">
        <v>9800</v>
      </c>
      <c r="F3445" s="9">
        <v>2203305</v>
      </c>
      <c r="G3445" s="9" t="s">
        <v>2259</v>
      </c>
      <c r="H3445" s="9" t="s">
        <v>9801</v>
      </c>
      <c r="I3445" s="9">
        <v>216.80699999999999</v>
      </c>
      <c r="J3445" s="9">
        <v>13862</v>
      </c>
      <c r="K3445" s="9">
        <v>61.24</v>
      </c>
      <c r="L3445" s="9">
        <v>97.9</v>
      </c>
      <c r="M3445" s="9">
        <v>0.61799999999999999</v>
      </c>
      <c r="N3445" s="9">
        <v>14.85</v>
      </c>
      <c r="O3445" s="9">
        <v>32040.05026</v>
      </c>
      <c r="P3445" s="9">
        <v>29658.878339999999</v>
      </c>
      <c r="Q3445" s="9">
        <v>14202.78</v>
      </c>
      <c r="R3445" s="12">
        <f>J3445*VLOOKUP(C3445,'Projeto Básico'!A:F,6,FALSE)</f>
        <v>33.687885191029068</v>
      </c>
    </row>
    <row r="3446" spans="1:18">
      <c r="A3446" t="str">
        <f t="shared" si="53"/>
        <v>Dirceu ArcoverdePI</v>
      </c>
      <c r="B3446" s="21" t="s">
        <v>9615</v>
      </c>
      <c r="C3446" s="22" t="s">
        <v>30</v>
      </c>
      <c r="D3446" s="22" t="s">
        <v>133</v>
      </c>
      <c r="E3446" s="9" t="s">
        <v>9802</v>
      </c>
      <c r="F3446" s="9">
        <v>2203354</v>
      </c>
      <c r="G3446" s="9" t="s">
        <v>9167</v>
      </c>
      <c r="H3446" s="9" t="s">
        <v>9803</v>
      </c>
      <c r="I3446" s="9">
        <v>1005.571</v>
      </c>
      <c r="J3446" s="9">
        <v>7046</v>
      </c>
      <c r="K3446" s="9">
        <v>6.56</v>
      </c>
      <c r="L3446" s="9">
        <v>97.5</v>
      </c>
      <c r="M3446" s="9">
        <v>0.56100000000000005</v>
      </c>
      <c r="N3446" s="9" t="s">
        <v>151</v>
      </c>
      <c r="O3446" s="9" t="s">
        <v>158</v>
      </c>
      <c r="P3446" s="9" t="s">
        <v>158</v>
      </c>
      <c r="Q3446" s="9">
        <v>8847.4599999999991</v>
      </c>
      <c r="R3446" s="12">
        <f>J3446*VLOOKUP(C3446,'Projeto Básico'!A:F,6,FALSE)</f>
        <v>17.123419351896608</v>
      </c>
    </row>
    <row r="3447" spans="1:18">
      <c r="A3447" t="str">
        <f t="shared" si="53"/>
        <v>Dom Expedito LopesPI</v>
      </c>
      <c r="B3447" s="21" t="s">
        <v>9615</v>
      </c>
      <c r="C3447" s="22" t="s">
        <v>30</v>
      </c>
      <c r="D3447" s="22" t="s">
        <v>133</v>
      </c>
      <c r="E3447" s="9" t="s">
        <v>9804</v>
      </c>
      <c r="F3447" s="9">
        <v>2203404</v>
      </c>
      <c r="G3447" s="9" t="s">
        <v>9805</v>
      </c>
      <c r="H3447" s="9" t="s">
        <v>9806</v>
      </c>
      <c r="I3447" s="9">
        <v>218.80799999999999</v>
      </c>
      <c r="J3447" s="9">
        <v>6940</v>
      </c>
      <c r="K3447" s="9">
        <v>29.99</v>
      </c>
      <c r="L3447" s="9">
        <v>98.5</v>
      </c>
      <c r="M3447" s="9">
        <v>0.60099999999999998</v>
      </c>
      <c r="N3447" s="9">
        <v>16.39</v>
      </c>
      <c r="O3447" s="9">
        <v>15381.40465</v>
      </c>
      <c r="P3447" s="9">
        <v>13068.66454</v>
      </c>
      <c r="Q3447" s="9">
        <v>11379.18</v>
      </c>
      <c r="R3447" s="12">
        <f>J3447*VLOOKUP(C3447,'Projeto Básico'!A:F,6,FALSE)</f>
        <v>16.865814689492261</v>
      </c>
    </row>
    <row r="3448" spans="1:18">
      <c r="A3448" t="str">
        <f t="shared" si="53"/>
        <v>Domingos MourãoPI</v>
      </c>
      <c r="B3448" s="21" t="s">
        <v>9615</v>
      </c>
      <c r="C3448" s="22" t="s">
        <v>30</v>
      </c>
      <c r="D3448" s="22" t="s">
        <v>133</v>
      </c>
      <c r="E3448" s="9" t="s">
        <v>9807</v>
      </c>
      <c r="F3448" s="9">
        <v>2203420</v>
      </c>
      <c r="G3448" s="9" t="s">
        <v>9808</v>
      </c>
      <c r="H3448" s="9" t="s">
        <v>9809</v>
      </c>
      <c r="I3448" s="9">
        <v>848.70500000000004</v>
      </c>
      <c r="J3448" s="9">
        <v>4352</v>
      </c>
      <c r="K3448" s="9">
        <v>5.04</v>
      </c>
      <c r="L3448" s="9">
        <v>95.8</v>
      </c>
      <c r="M3448" s="9">
        <v>0.55000000000000004</v>
      </c>
      <c r="N3448" s="9">
        <v>41.67</v>
      </c>
      <c r="O3448" s="9">
        <v>12625.570110000001</v>
      </c>
      <c r="P3448" s="9">
        <v>11843.987059999999</v>
      </c>
      <c r="Q3448" s="9">
        <v>9576.01</v>
      </c>
      <c r="R3448" s="12">
        <f>J3448*VLOOKUP(C3448,'Projeto Básico'!A:F,6,FALSE)</f>
        <v>10.576372554563447</v>
      </c>
    </row>
    <row r="3449" spans="1:18">
      <c r="A3449" t="str">
        <f t="shared" si="53"/>
        <v>Dom InocêncioPI</v>
      </c>
      <c r="B3449" s="21" t="s">
        <v>9615</v>
      </c>
      <c r="C3449" s="22" t="s">
        <v>30</v>
      </c>
      <c r="D3449" s="22" t="s">
        <v>133</v>
      </c>
      <c r="E3449" s="9" t="s">
        <v>9810</v>
      </c>
      <c r="F3449" s="9">
        <v>2203453</v>
      </c>
      <c r="G3449" s="9" t="s">
        <v>4527</v>
      </c>
      <c r="H3449" s="9" t="s">
        <v>9811</v>
      </c>
      <c r="I3449" s="9">
        <v>3871.8240000000001</v>
      </c>
      <c r="J3449" s="9">
        <v>9574</v>
      </c>
      <c r="K3449" s="9">
        <v>2.39</v>
      </c>
      <c r="L3449" s="9">
        <v>98.4</v>
      </c>
      <c r="M3449" s="9">
        <v>0.54900000000000004</v>
      </c>
      <c r="N3449" s="9" t="s">
        <v>151</v>
      </c>
      <c r="O3449" s="9">
        <v>20616.966550000001</v>
      </c>
      <c r="P3449" s="9">
        <v>18661.41778</v>
      </c>
      <c r="Q3449" s="9">
        <v>10043.030000000001</v>
      </c>
      <c r="R3449" s="12">
        <f>J3449*VLOOKUP(C3449,'Projeto Básico'!A:F,6,FALSE)</f>
        <v>23.267047526973904</v>
      </c>
    </row>
    <row r="3450" spans="1:18">
      <c r="A3450" t="str">
        <f t="shared" si="53"/>
        <v>Elesbão VelosoPI</v>
      </c>
      <c r="B3450" s="21" t="s">
        <v>9615</v>
      </c>
      <c r="C3450" s="22" t="s">
        <v>30</v>
      </c>
      <c r="D3450" s="22" t="s">
        <v>133</v>
      </c>
      <c r="E3450" s="9" t="s">
        <v>9812</v>
      </c>
      <c r="F3450" s="9">
        <v>2203503</v>
      </c>
      <c r="G3450" s="9" t="s">
        <v>9813</v>
      </c>
      <c r="H3450" s="9" t="s">
        <v>9814</v>
      </c>
      <c r="I3450" s="9">
        <v>1383.9760000000001</v>
      </c>
      <c r="J3450" s="9">
        <v>14550</v>
      </c>
      <c r="K3450" s="9">
        <v>10.77</v>
      </c>
      <c r="L3450" s="9">
        <v>98.9</v>
      </c>
      <c r="M3450" s="9">
        <v>0.57999999999999996</v>
      </c>
      <c r="N3450" s="9">
        <v>18.52</v>
      </c>
      <c r="O3450" s="9">
        <v>29373.798180000002</v>
      </c>
      <c r="P3450" s="9">
        <v>27174.116460000001</v>
      </c>
      <c r="Q3450" s="9">
        <v>10458.6</v>
      </c>
      <c r="R3450" s="12">
        <f>J3450*VLOOKUP(C3450,'Projeto Básico'!A:F,6,FALSE)</f>
        <v>35.359885263993142</v>
      </c>
    </row>
    <row r="3451" spans="1:18">
      <c r="A3451" t="str">
        <f t="shared" si="53"/>
        <v>Eliseu MartinsPI</v>
      </c>
      <c r="B3451" s="21" t="s">
        <v>9615</v>
      </c>
      <c r="C3451" s="22" t="s">
        <v>30</v>
      </c>
      <c r="D3451" s="22" t="s">
        <v>133</v>
      </c>
      <c r="E3451" s="9" t="s">
        <v>9815</v>
      </c>
      <c r="F3451" s="9">
        <v>2203602</v>
      </c>
      <c r="G3451" s="9" t="s">
        <v>9816</v>
      </c>
      <c r="H3451" s="9" t="s">
        <v>9817</v>
      </c>
      <c r="I3451" s="9">
        <v>1097.79</v>
      </c>
      <c r="J3451" s="9">
        <v>4943</v>
      </c>
      <c r="K3451" s="9">
        <v>4.28</v>
      </c>
      <c r="L3451" s="9">
        <v>98.4</v>
      </c>
      <c r="M3451" s="9">
        <v>0.59499999999999997</v>
      </c>
      <c r="N3451" s="9">
        <v>58.82</v>
      </c>
      <c r="O3451" s="9">
        <v>14592.828530000001</v>
      </c>
      <c r="P3451" s="9">
        <v>13664.547979999999</v>
      </c>
      <c r="Q3451" s="9">
        <v>10497.9</v>
      </c>
      <c r="R3451" s="12">
        <f>J3451*VLOOKUP(C3451,'Projeto Básico'!A:F,6,FALSE)</f>
        <v>12.012640059100899</v>
      </c>
    </row>
    <row r="3452" spans="1:18">
      <c r="A3452" t="str">
        <f t="shared" si="53"/>
        <v>EsperantinaPI</v>
      </c>
      <c r="B3452" s="21" t="s">
        <v>9615</v>
      </c>
      <c r="C3452" s="22" t="s">
        <v>30</v>
      </c>
      <c r="D3452" s="22" t="s">
        <v>133</v>
      </c>
      <c r="E3452" s="9" t="s">
        <v>9818</v>
      </c>
      <c r="F3452" s="9">
        <v>2203701</v>
      </c>
      <c r="G3452" s="9" t="s">
        <v>9819</v>
      </c>
      <c r="H3452" s="9" t="s">
        <v>9820</v>
      </c>
      <c r="I3452" s="9">
        <v>908.74800000000005</v>
      </c>
      <c r="J3452" s="9">
        <v>39953</v>
      </c>
      <c r="K3452" s="9">
        <v>41.45</v>
      </c>
      <c r="L3452" s="9">
        <v>97.5</v>
      </c>
      <c r="M3452" s="9">
        <v>0.60499999999999998</v>
      </c>
      <c r="N3452" s="9">
        <v>16.03</v>
      </c>
      <c r="O3452" s="9">
        <v>72886.228480000005</v>
      </c>
      <c r="P3452" s="9">
        <v>71734.377869999997</v>
      </c>
      <c r="Q3452" s="9">
        <v>10881.53</v>
      </c>
      <c r="R3452" s="12">
        <f>J3452*VLOOKUP(C3452,'Projeto Básico'!A:F,6,FALSE)</f>
        <v>97.095085632461718</v>
      </c>
    </row>
    <row r="3453" spans="1:18">
      <c r="A3453" t="str">
        <f t="shared" si="53"/>
        <v>Fartura do PiauíPI</v>
      </c>
      <c r="B3453" s="21" t="s">
        <v>9615</v>
      </c>
      <c r="C3453" s="22" t="s">
        <v>30</v>
      </c>
      <c r="D3453" s="22" t="s">
        <v>133</v>
      </c>
      <c r="E3453" s="9" t="s">
        <v>9821</v>
      </c>
      <c r="F3453" s="9">
        <v>2203750</v>
      </c>
      <c r="G3453" s="9" t="s">
        <v>9822</v>
      </c>
      <c r="H3453" s="9" t="s">
        <v>9823</v>
      </c>
      <c r="I3453" s="9">
        <v>713.04600000000005</v>
      </c>
      <c r="J3453" s="9">
        <v>5330</v>
      </c>
      <c r="K3453" s="9">
        <v>7.12</v>
      </c>
      <c r="L3453" s="9">
        <v>96.3</v>
      </c>
      <c r="M3453" s="9">
        <v>0.54800000000000004</v>
      </c>
      <c r="N3453" s="9">
        <v>13.16</v>
      </c>
      <c r="O3453" s="9">
        <v>6866.7521200000001</v>
      </c>
      <c r="P3453" s="9">
        <v>11281.58375</v>
      </c>
      <c r="Q3453" s="9">
        <v>7914.85</v>
      </c>
      <c r="R3453" s="12">
        <f>J3453*VLOOKUP(C3453,'Projeto Básico'!A:F,6,FALSE)</f>
        <v>12.953140100143191</v>
      </c>
    </row>
    <row r="3454" spans="1:18">
      <c r="A3454" t="str">
        <f t="shared" si="53"/>
        <v>Flores do PiauíPI</v>
      </c>
      <c r="B3454" s="21" t="s">
        <v>9615</v>
      </c>
      <c r="C3454" s="22" t="s">
        <v>30</v>
      </c>
      <c r="D3454" s="22" t="s">
        <v>133</v>
      </c>
      <c r="E3454" s="9" t="s">
        <v>9824</v>
      </c>
      <c r="F3454" s="9">
        <v>2203800</v>
      </c>
      <c r="G3454" s="9" t="s">
        <v>9825</v>
      </c>
      <c r="H3454" s="9" t="s">
        <v>9826</v>
      </c>
      <c r="I3454" s="9">
        <v>946.71900000000005</v>
      </c>
      <c r="J3454" s="9">
        <v>4461</v>
      </c>
      <c r="K3454" s="9">
        <v>4.6100000000000003</v>
      </c>
      <c r="L3454" s="9">
        <v>99</v>
      </c>
      <c r="M3454" s="9">
        <v>0.54700000000000004</v>
      </c>
      <c r="N3454" s="9">
        <v>60</v>
      </c>
      <c r="O3454" s="9">
        <v>13043.448060000001</v>
      </c>
      <c r="P3454" s="9">
        <v>11655.99295</v>
      </c>
      <c r="Q3454" s="9">
        <v>9890.89</v>
      </c>
      <c r="R3454" s="12">
        <f>J3454*VLOOKUP(C3454,'Projeto Básico'!A:F,6,FALSE)</f>
        <v>10.841267914960371</v>
      </c>
    </row>
    <row r="3455" spans="1:18">
      <c r="A3455" t="str">
        <f t="shared" si="53"/>
        <v>Floresta do PiauíPI</v>
      </c>
      <c r="B3455" s="21" t="s">
        <v>9615</v>
      </c>
      <c r="C3455" s="22" t="s">
        <v>30</v>
      </c>
      <c r="D3455" s="22" t="s">
        <v>133</v>
      </c>
      <c r="E3455" s="9" t="s">
        <v>9827</v>
      </c>
      <c r="F3455" s="9">
        <v>2203859</v>
      </c>
      <c r="G3455" s="9" t="s">
        <v>8351</v>
      </c>
      <c r="H3455" s="9" t="s">
        <v>9828</v>
      </c>
      <c r="I3455" s="9">
        <v>223.19900000000001</v>
      </c>
      <c r="J3455" s="9">
        <v>2561</v>
      </c>
      <c r="K3455" s="9">
        <v>12.75</v>
      </c>
      <c r="L3455" s="9">
        <v>99.3</v>
      </c>
      <c r="M3455" s="9">
        <v>0.53800000000000003</v>
      </c>
      <c r="N3455" s="9" t="s">
        <v>151</v>
      </c>
      <c r="O3455" s="9">
        <v>5088.6824299999998</v>
      </c>
      <c r="P3455" s="9">
        <v>5515.7882</v>
      </c>
      <c r="Q3455" s="9">
        <v>9532.49</v>
      </c>
      <c r="R3455" s="12">
        <f>J3455*VLOOKUP(C3455,'Projeto Básico'!A:F,6,FALSE)</f>
        <v>6.2238258529956312</v>
      </c>
    </row>
    <row r="3456" spans="1:18">
      <c r="A3456" t="str">
        <f t="shared" si="53"/>
        <v>FlorianoPI</v>
      </c>
      <c r="B3456" s="21" t="s">
        <v>9615</v>
      </c>
      <c r="C3456" s="22" t="s">
        <v>30</v>
      </c>
      <c r="D3456" s="22" t="s">
        <v>133</v>
      </c>
      <c r="E3456" s="9" t="s">
        <v>9829</v>
      </c>
      <c r="F3456" s="9">
        <v>2203909</v>
      </c>
      <c r="G3456" s="9" t="s">
        <v>2591</v>
      </c>
      <c r="H3456" s="9" t="s">
        <v>9830</v>
      </c>
      <c r="I3456" s="9">
        <v>3407.9789999999998</v>
      </c>
      <c r="J3456" s="9">
        <v>60111</v>
      </c>
      <c r="K3456" s="9">
        <v>16.920000000000002</v>
      </c>
      <c r="L3456" s="9">
        <v>98.1</v>
      </c>
      <c r="M3456" s="9">
        <v>0.7</v>
      </c>
      <c r="N3456" s="9">
        <v>21.57</v>
      </c>
      <c r="O3456" s="9">
        <v>141641.34216999999</v>
      </c>
      <c r="P3456" s="9">
        <v>120928.52774999999</v>
      </c>
      <c r="Q3456" s="9">
        <v>21866.04</v>
      </c>
      <c r="R3456" s="12">
        <f>J3456*VLOOKUP(C3456,'Projeto Básico'!A:F,6,FALSE)</f>
        <v>146.08371567724342</v>
      </c>
    </row>
    <row r="3457" spans="1:18">
      <c r="A3457" t="str">
        <f t="shared" si="53"/>
        <v>FrancinópolisPI</v>
      </c>
      <c r="B3457" s="21" t="s">
        <v>9615</v>
      </c>
      <c r="C3457" s="22" t="s">
        <v>30</v>
      </c>
      <c r="D3457" s="22" t="s">
        <v>133</v>
      </c>
      <c r="E3457" s="9" t="s">
        <v>9831</v>
      </c>
      <c r="F3457" s="9">
        <v>2204006</v>
      </c>
      <c r="G3457" s="9" t="s">
        <v>9832</v>
      </c>
      <c r="H3457" s="9" t="s">
        <v>9833</v>
      </c>
      <c r="I3457" s="9">
        <v>268.70400000000001</v>
      </c>
      <c r="J3457" s="9">
        <v>5345</v>
      </c>
      <c r="K3457" s="9">
        <v>19.48</v>
      </c>
      <c r="L3457" s="9">
        <v>97.5</v>
      </c>
      <c r="M3457" s="9">
        <v>0.56399999999999995</v>
      </c>
      <c r="N3457" s="9" t="s">
        <v>151</v>
      </c>
      <c r="O3457" s="9">
        <v>12864.19584</v>
      </c>
      <c r="P3457" s="9">
        <v>11575.86989</v>
      </c>
      <c r="Q3457" s="9">
        <v>7817.02</v>
      </c>
      <c r="R3457" s="12">
        <f>J3457*VLOOKUP(C3457,'Projeto Básico'!A:F,6,FALSE)</f>
        <v>12.989593590106072</v>
      </c>
    </row>
    <row r="3458" spans="1:18">
      <c r="A3458" t="str">
        <f t="shared" si="53"/>
        <v>Francisco AyresPI</v>
      </c>
      <c r="B3458" s="21" t="s">
        <v>9615</v>
      </c>
      <c r="C3458" s="22" t="s">
        <v>30</v>
      </c>
      <c r="D3458" s="22" t="s">
        <v>133</v>
      </c>
      <c r="E3458" s="9" t="s">
        <v>9834</v>
      </c>
      <c r="F3458" s="9">
        <v>2204105</v>
      </c>
      <c r="G3458" s="9" t="s">
        <v>9835</v>
      </c>
      <c r="H3458" s="9" t="s">
        <v>9836</v>
      </c>
      <c r="I3458" s="9">
        <v>656.47500000000002</v>
      </c>
      <c r="J3458" s="9">
        <v>4300</v>
      </c>
      <c r="K3458" s="9">
        <v>6.82</v>
      </c>
      <c r="L3458" s="9">
        <v>98.1</v>
      </c>
      <c r="M3458" s="9">
        <v>0.57699999999999996</v>
      </c>
      <c r="N3458" s="9">
        <v>35.71</v>
      </c>
      <c r="O3458" s="9">
        <v>12745.84827</v>
      </c>
      <c r="P3458" s="9">
        <v>11909.83512</v>
      </c>
      <c r="Q3458" s="9">
        <v>9856.56</v>
      </c>
      <c r="R3458" s="12">
        <f>J3458*VLOOKUP(C3458,'Projeto Básico'!A:F,6,FALSE)</f>
        <v>10.450000456025464</v>
      </c>
    </row>
    <row r="3459" spans="1:18">
      <c r="A3459" t="str">
        <f t="shared" si="53"/>
        <v>Francisco MacedoPI</v>
      </c>
      <c r="B3459" s="21" t="s">
        <v>9615</v>
      </c>
      <c r="C3459" s="22" t="s">
        <v>30</v>
      </c>
      <c r="D3459" s="22" t="s">
        <v>133</v>
      </c>
      <c r="E3459" s="9" t="s">
        <v>9837</v>
      </c>
      <c r="F3459" s="9">
        <v>2204154</v>
      </c>
      <c r="G3459" s="9" t="s">
        <v>9838</v>
      </c>
      <c r="H3459" s="9" t="s">
        <v>9839</v>
      </c>
      <c r="I3459" s="9">
        <v>179.245</v>
      </c>
      <c r="J3459" s="9">
        <v>3216</v>
      </c>
      <c r="K3459" s="9">
        <v>18.54</v>
      </c>
      <c r="L3459" s="9">
        <v>97.8</v>
      </c>
      <c r="M3459" s="9">
        <v>0.55300000000000005</v>
      </c>
      <c r="N3459" s="9" t="s">
        <v>151</v>
      </c>
      <c r="O3459" s="9">
        <v>11489.260190000001</v>
      </c>
      <c r="P3459" s="9">
        <v>10311.65617</v>
      </c>
      <c r="Q3459" s="9">
        <v>10864.74</v>
      </c>
      <c r="R3459" s="12">
        <f>J3459*VLOOKUP(C3459,'Projeto Básico'!A:F,6,FALSE)</f>
        <v>7.8156282480413708</v>
      </c>
    </row>
    <row r="3460" spans="1:18">
      <c r="A3460" t="str">
        <f t="shared" si="53"/>
        <v>Francisco SantosPI</v>
      </c>
      <c r="B3460" s="21" t="s">
        <v>9615</v>
      </c>
      <c r="C3460" s="22" t="s">
        <v>30</v>
      </c>
      <c r="D3460" s="22" t="s">
        <v>133</v>
      </c>
      <c r="E3460" s="9" t="s">
        <v>9840</v>
      </c>
      <c r="F3460" s="9">
        <v>2204204</v>
      </c>
      <c r="G3460" s="9" t="s">
        <v>9841</v>
      </c>
      <c r="H3460" s="9" t="s">
        <v>9842</v>
      </c>
      <c r="I3460" s="9">
        <v>492.19099999999997</v>
      </c>
      <c r="J3460" s="9">
        <v>9423</v>
      </c>
      <c r="K3460" s="9">
        <v>17.47</v>
      </c>
      <c r="L3460" s="9">
        <v>97.4</v>
      </c>
      <c r="M3460" s="9">
        <v>0.60799999999999998</v>
      </c>
      <c r="N3460" s="9">
        <v>33.71</v>
      </c>
      <c r="O3460" s="9">
        <v>19697.26269</v>
      </c>
      <c r="P3460" s="9">
        <v>16931.936010000001</v>
      </c>
      <c r="Q3460" s="9">
        <v>8856.99</v>
      </c>
      <c r="R3460" s="12">
        <f>J3460*VLOOKUP(C3460,'Projeto Básico'!A:F,6,FALSE)</f>
        <v>22.900082394680918</v>
      </c>
    </row>
    <row r="3461" spans="1:18">
      <c r="A3461" t="str">
        <f t="shared" si="53"/>
        <v>FronteirasPI</v>
      </c>
      <c r="B3461" s="21" t="s">
        <v>9615</v>
      </c>
      <c r="C3461" s="22" t="s">
        <v>30</v>
      </c>
      <c r="D3461" s="22" t="s">
        <v>133</v>
      </c>
      <c r="E3461" s="9" t="s">
        <v>9843</v>
      </c>
      <c r="F3461" s="9">
        <v>2204303</v>
      </c>
      <c r="G3461" s="9" t="s">
        <v>5491</v>
      </c>
      <c r="H3461" s="9" t="s">
        <v>9844</v>
      </c>
      <c r="I3461" s="9">
        <v>777.17899999999997</v>
      </c>
      <c r="J3461" s="9">
        <v>11690</v>
      </c>
      <c r="K3461" s="9">
        <v>14.33</v>
      </c>
      <c r="L3461" s="9">
        <v>97.5</v>
      </c>
      <c r="M3461" s="9">
        <v>0.61899999999999999</v>
      </c>
      <c r="N3461" s="9">
        <v>14.93</v>
      </c>
      <c r="O3461" s="9">
        <v>37581.597829999999</v>
      </c>
      <c r="P3461" s="9">
        <v>31546.01684</v>
      </c>
      <c r="Q3461" s="9">
        <v>10158.379999999999</v>
      </c>
      <c r="R3461" s="12">
        <f>J3461*VLOOKUP(C3461,'Projeto Básico'!A:F,6,FALSE)</f>
        <v>28.409419844404109</v>
      </c>
    </row>
    <row r="3462" spans="1:18">
      <c r="A3462" t="str">
        <f t="shared" ref="A3462:A3525" si="54">CONCATENATE(E3462,C3462)</f>
        <v>GeminianoPI</v>
      </c>
      <c r="B3462" s="21" t="s">
        <v>9615</v>
      </c>
      <c r="C3462" s="22" t="s">
        <v>30</v>
      </c>
      <c r="D3462" s="22" t="s">
        <v>133</v>
      </c>
      <c r="E3462" s="9" t="s">
        <v>9845</v>
      </c>
      <c r="F3462" s="9">
        <v>2204352</v>
      </c>
      <c r="G3462" s="9" t="s">
        <v>9846</v>
      </c>
      <c r="H3462" s="9" t="s">
        <v>9847</v>
      </c>
      <c r="I3462" s="9">
        <v>440.60599999999999</v>
      </c>
      <c r="J3462" s="9">
        <v>5477</v>
      </c>
      <c r="K3462" s="9">
        <v>11.84</v>
      </c>
      <c r="L3462" s="9">
        <v>97</v>
      </c>
      <c r="M3462" s="9">
        <v>0.56100000000000005</v>
      </c>
      <c r="N3462" s="9" t="s">
        <v>151</v>
      </c>
      <c r="O3462" s="9">
        <v>14154.268179999999</v>
      </c>
      <c r="P3462" s="9">
        <v>12016.40949</v>
      </c>
      <c r="Q3462" s="9">
        <v>10318.120000000001</v>
      </c>
      <c r="R3462" s="12">
        <f>J3462*VLOOKUP(C3462,'Projeto Básico'!A:F,6,FALSE)</f>
        <v>13.310384301779411</v>
      </c>
    </row>
    <row r="3463" spans="1:18">
      <c r="A3463" t="str">
        <f t="shared" si="54"/>
        <v>GilbuésPI</v>
      </c>
      <c r="B3463" s="21" t="s">
        <v>9615</v>
      </c>
      <c r="C3463" s="22" t="s">
        <v>30</v>
      </c>
      <c r="D3463" s="22" t="s">
        <v>133</v>
      </c>
      <c r="E3463" s="9" t="s">
        <v>9848</v>
      </c>
      <c r="F3463" s="9">
        <v>2204402</v>
      </c>
      <c r="G3463" s="9" t="s">
        <v>9849</v>
      </c>
      <c r="H3463" s="9" t="s">
        <v>9850</v>
      </c>
      <c r="I3463" s="9">
        <v>3495.692</v>
      </c>
      <c r="J3463" s="9">
        <v>10698</v>
      </c>
      <c r="K3463" s="9">
        <v>2.98</v>
      </c>
      <c r="L3463" s="9">
        <v>93.7</v>
      </c>
      <c r="M3463" s="9">
        <v>0.54800000000000004</v>
      </c>
      <c r="N3463" s="9" t="s">
        <v>151</v>
      </c>
      <c r="O3463" s="9">
        <v>25861.845130000002</v>
      </c>
      <c r="P3463" s="9">
        <v>25369.735990000001</v>
      </c>
      <c r="Q3463" s="9">
        <v>28731.95</v>
      </c>
      <c r="R3463" s="12">
        <f>J3463*VLOOKUP(C3463,'Projeto Básico'!A:F,6,FALSE)</f>
        <v>25.998629041525678</v>
      </c>
    </row>
    <row r="3464" spans="1:18">
      <c r="A3464" t="str">
        <f t="shared" si="54"/>
        <v>GuadalupePI</v>
      </c>
      <c r="B3464" s="21" t="s">
        <v>9615</v>
      </c>
      <c r="C3464" s="22" t="s">
        <v>30</v>
      </c>
      <c r="D3464" s="22" t="s">
        <v>133</v>
      </c>
      <c r="E3464" s="9" t="s">
        <v>9851</v>
      </c>
      <c r="F3464" s="9">
        <v>2204501</v>
      </c>
      <c r="G3464" s="9" t="s">
        <v>9852</v>
      </c>
      <c r="H3464" s="9" t="s">
        <v>9853</v>
      </c>
      <c r="I3464" s="9">
        <v>1026.538</v>
      </c>
      <c r="J3464" s="9">
        <v>10496</v>
      </c>
      <c r="K3464" s="9">
        <v>10.029999999999999</v>
      </c>
      <c r="L3464" s="9">
        <v>98.8</v>
      </c>
      <c r="M3464" s="9">
        <v>0.65</v>
      </c>
      <c r="N3464" s="9">
        <v>46.36</v>
      </c>
      <c r="O3464" s="9">
        <v>26771.744770000001</v>
      </c>
      <c r="P3464" s="9">
        <v>26817.431759999999</v>
      </c>
      <c r="Q3464" s="9">
        <v>52659.38</v>
      </c>
      <c r="R3464" s="12">
        <f>J3464*VLOOKUP(C3464,'Projeto Básico'!A:F,6,FALSE)</f>
        <v>25.5077220433589</v>
      </c>
    </row>
    <row r="3465" spans="1:18">
      <c r="A3465" t="str">
        <f t="shared" si="54"/>
        <v>GuaribasPI</v>
      </c>
      <c r="B3465" s="21" t="s">
        <v>9615</v>
      </c>
      <c r="C3465" s="22" t="s">
        <v>30</v>
      </c>
      <c r="D3465" s="22" t="s">
        <v>133</v>
      </c>
      <c r="E3465" s="9" t="s">
        <v>9854</v>
      </c>
      <c r="F3465" s="9">
        <v>2204550</v>
      </c>
      <c r="G3465" s="9" t="s">
        <v>9855</v>
      </c>
      <c r="H3465" s="9" t="s">
        <v>9856</v>
      </c>
      <c r="I3465" s="9">
        <v>3118.2310000000002</v>
      </c>
      <c r="J3465" s="9">
        <v>4573</v>
      </c>
      <c r="K3465" s="9">
        <v>1.41</v>
      </c>
      <c r="L3465" s="9">
        <v>98.2</v>
      </c>
      <c r="M3465" s="9">
        <v>0.50800000000000001</v>
      </c>
      <c r="N3465" s="9" t="s">
        <v>151</v>
      </c>
      <c r="O3465" s="9">
        <v>13595.51123</v>
      </c>
      <c r="P3465" s="9">
        <v>12681.98387</v>
      </c>
      <c r="Q3465" s="9">
        <v>9296.4599999999991</v>
      </c>
      <c r="R3465" s="12">
        <f>J3465*VLOOKUP(C3465,'Projeto Básico'!A:F,6,FALSE)</f>
        <v>11.113453973349872</v>
      </c>
    </row>
    <row r="3466" spans="1:18">
      <c r="A3466" t="str">
        <f t="shared" si="54"/>
        <v>Hugo NapoleãoPI</v>
      </c>
      <c r="B3466" s="21" t="s">
        <v>9615</v>
      </c>
      <c r="C3466" s="22" t="s">
        <v>30</v>
      </c>
      <c r="D3466" s="22" t="s">
        <v>133</v>
      </c>
      <c r="E3466" s="9" t="s">
        <v>9857</v>
      </c>
      <c r="F3466" s="9">
        <v>2204600</v>
      </c>
      <c r="G3466" s="9" t="s">
        <v>9858</v>
      </c>
      <c r="H3466" s="9" t="s">
        <v>9859</v>
      </c>
      <c r="I3466" s="9">
        <v>224.57300000000001</v>
      </c>
      <c r="J3466" s="9">
        <v>3880</v>
      </c>
      <c r="K3466" s="9">
        <v>16.8</v>
      </c>
      <c r="L3466" s="9">
        <v>96.8</v>
      </c>
      <c r="M3466" s="9">
        <v>0.59899999999999998</v>
      </c>
      <c r="N3466" s="9" t="s">
        <v>151</v>
      </c>
      <c r="O3466" s="9">
        <v>13171.38105</v>
      </c>
      <c r="P3466" s="9">
        <v>12298.23884</v>
      </c>
      <c r="Q3466" s="9">
        <v>8229.7099999999991</v>
      </c>
      <c r="R3466" s="12">
        <f>J3466*VLOOKUP(C3466,'Projeto Básico'!A:F,6,FALSE)</f>
        <v>9.4293027370648375</v>
      </c>
    </row>
    <row r="3467" spans="1:18">
      <c r="A3467" t="str">
        <f t="shared" si="54"/>
        <v>Ilha GrandePI</v>
      </c>
      <c r="B3467" s="21" t="s">
        <v>9615</v>
      </c>
      <c r="C3467" s="22" t="s">
        <v>30</v>
      </c>
      <c r="D3467" s="22" t="s">
        <v>133</v>
      </c>
      <c r="E3467" s="9" t="s">
        <v>9860</v>
      </c>
      <c r="F3467" s="9">
        <v>2204659</v>
      </c>
      <c r="G3467" s="9" t="s">
        <v>9861</v>
      </c>
      <c r="H3467" s="9" t="s">
        <v>9862</v>
      </c>
      <c r="I3467" s="9">
        <v>129.696</v>
      </c>
      <c r="J3467" s="9">
        <v>9487</v>
      </c>
      <c r="K3467" s="9">
        <v>66.36</v>
      </c>
      <c r="L3467" s="9">
        <v>98.1</v>
      </c>
      <c r="M3467" s="9">
        <v>0.56299999999999994</v>
      </c>
      <c r="N3467" s="9" t="s">
        <v>151</v>
      </c>
      <c r="O3467" s="9">
        <v>19581.58151</v>
      </c>
      <c r="P3467" s="9">
        <v>18923.825270000001</v>
      </c>
      <c r="Q3467" s="9">
        <v>8467.91</v>
      </c>
      <c r="R3467" s="12">
        <f>J3467*VLOOKUP(C3467,'Projeto Básico'!A:F,6,FALSE)</f>
        <v>23.055617285189204</v>
      </c>
    </row>
    <row r="3468" spans="1:18">
      <c r="A3468" t="str">
        <f t="shared" si="54"/>
        <v>InhumaPI</v>
      </c>
      <c r="B3468" s="21" t="s">
        <v>9615</v>
      </c>
      <c r="C3468" s="22" t="s">
        <v>30</v>
      </c>
      <c r="D3468" s="22" t="s">
        <v>133</v>
      </c>
      <c r="E3468" s="9" t="s">
        <v>9863</v>
      </c>
      <c r="F3468" s="9">
        <v>2204709</v>
      </c>
      <c r="G3468" s="9" t="s">
        <v>3006</v>
      </c>
      <c r="H3468" s="9" t="s">
        <v>9864</v>
      </c>
      <c r="I3468" s="9">
        <v>978.22199999999998</v>
      </c>
      <c r="J3468" s="9">
        <v>15330</v>
      </c>
      <c r="K3468" s="9">
        <v>15.18</v>
      </c>
      <c r="L3468" s="9">
        <v>98.8</v>
      </c>
      <c r="M3468" s="9">
        <v>0.624</v>
      </c>
      <c r="N3468" s="9">
        <v>16.760000000000002</v>
      </c>
      <c r="O3468" s="9">
        <v>28264.549449999999</v>
      </c>
      <c r="P3468" s="9">
        <v>27340.818500000001</v>
      </c>
      <c r="Q3468" s="9">
        <v>9993.08</v>
      </c>
      <c r="R3468" s="12">
        <f>J3468*VLOOKUP(C3468,'Projeto Básico'!A:F,6,FALSE)</f>
        <v>37.255466742062879</v>
      </c>
    </row>
    <row r="3469" spans="1:18">
      <c r="A3469" t="str">
        <f t="shared" si="54"/>
        <v>Ipiranga do PiauíPI</v>
      </c>
      <c r="B3469" s="21" t="s">
        <v>9615</v>
      </c>
      <c r="C3469" s="22" t="s">
        <v>30</v>
      </c>
      <c r="D3469" s="22" t="s">
        <v>133</v>
      </c>
      <c r="E3469" s="9" t="s">
        <v>9865</v>
      </c>
      <c r="F3469" s="9">
        <v>2204808</v>
      </c>
      <c r="G3469" s="9" t="s">
        <v>3012</v>
      </c>
      <c r="H3469" s="9" t="s">
        <v>9866</v>
      </c>
      <c r="I3469" s="9">
        <v>529.41700000000003</v>
      </c>
      <c r="J3469" s="9">
        <v>9863</v>
      </c>
      <c r="K3469" s="9">
        <v>17.670000000000002</v>
      </c>
      <c r="L3469" s="9">
        <v>94.9</v>
      </c>
      <c r="M3469" s="9">
        <v>0.63</v>
      </c>
      <c r="N3469" s="9">
        <v>18.690000000000001</v>
      </c>
      <c r="O3469" s="9">
        <v>24167.266329999999</v>
      </c>
      <c r="P3469" s="9">
        <v>21329.6211</v>
      </c>
      <c r="Q3469" s="9">
        <v>8121.33</v>
      </c>
      <c r="R3469" s="12">
        <f>J3469*VLOOKUP(C3469,'Projeto Básico'!A:F,6,FALSE)</f>
        <v>23.969384766925383</v>
      </c>
    </row>
    <row r="3470" spans="1:18">
      <c r="A3470" t="str">
        <f t="shared" si="54"/>
        <v>Isaías CoelhoPI</v>
      </c>
      <c r="B3470" s="21" t="s">
        <v>9615</v>
      </c>
      <c r="C3470" s="22" t="s">
        <v>30</v>
      </c>
      <c r="D3470" s="22" t="s">
        <v>133</v>
      </c>
      <c r="E3470" s="9" t="s">
        <v>9867</v>
      </c>
      <c r="F3470" s="9">
        <v>2204907</v>
      </c>
      <c r="G3470" s="9" t="s">
        <v>9868</v>
      </c>
      <c r="H3470" s="9" t="s">
        <v>9869</v>
      </c>
      <c r="I3470" s="9">
        <v>800.68799999999999</v>
      </c>
      <c r="J3470" s="9">
        <v>8582</v>
      </c>
      <c r="K3470" s="9">
        <v>10.59</v>
      </c>
      <c r="L3470" s="9">
        <v>95</v>
      </c>
      <c r="M3470" s="9">
        <v>0.58199999999999996</v>
      </c>
      <c r="N3470" s="9" t="s">
        <v>151</v>
      </c>
      <c r="O3470" s="9">
        <v>18542.512040000001</v>
      </c>
      <c r="P3470" s="9">
        <v>17138.25662</v>
      </c>
      <c r="Q3470" s="9">
        <v>9341.7800000000007</v>
      </c>
      <c r="R3470" s="12">
        <f>J3470*VLOOKUP(C3470,'Projeto Básico'!A:F,6,FALSE)</f>
        <v>20.856256724095473</v>
      </c>
    </row>
    <row r="3471" spans="1:18">
      <c r="A3471" t="str">
        <f t="shared" si="54"/>
        <v>ItainópolisPI</v>
      </c>
      <c r="B3471" s="21" t="s">
        <v>9615</v>
      </c>
      <c r="C3471" s="22" t="s">
        <v>30</v>
      </c>
      <c r="D3471" s="22" t="s">
        <v>133</v>
      </c>
      <c r="E3471" s="9" t="s">
        <v>9870</v>
      </c>
      <c r="F3471" s="9">
        <v>2205003</v>
      </c>
      <c r="G3471" s="9" t="s">
        <v>9871</v>
      </c>
      <c r="H3471" s="9" t="s">
        <v>9872</v>
      </c>
      <c r="I3471" s="9">
        <v>827.62</v>
      </c>
      <c r="J3471" s="9">
        <v>11571</v>
      </c>
      <c r="K3471" s="9">
        <v>13.41</v>
      </c>
      <c r="L3471" s="9">
        <v>97.1</v>
      </c>
      <c r="M3471" s="9">
        <v>0.54100000000000004</v>
      </c>
      <c r="N3471" s="9">
        <v>18.02</v>
      </c>
      <c r="O3471" s="9">
        <v>28404.000609999999</v>
      </c>
      <c r="P3471" s="9">
        <v>25724.924129999999</v>
      </c>
      <c r="Q3471" s="9">
        <v>9009.69</v>
      </c>
      <c r="R3471" s="12">
        <f>J3471*VLOOKUP(C3471,'Projeto Básico'!A:F,6,FALSE)</f>
        <v>28.120222157365266</v>
      </c>
    </row>
    <row r="3472" spans="1:18">
      <c r="A3472" t="str">
        <f t="shared" si="54"/>
        <v>ItaueiraPI</v>
      </c>
      <c r="B3472" s="21" t="s">
        <v>9615</v>
      </c>
      <c r="C3472" s="22" t="s">
        <v>30</v>
      </c>
      <c r="D3472" s="22" t="s">
        <v>133</v>
      </c>
      <c r="E3472" s="9" t="s">
        <v>9873</v>
      </c>
      <c r="F3472" s="9">
        <v>2205102</v>
      </c>
      <c r="G3472" s="9" t="s">
        <v>9874</v>
      </c>
      <c r="H3472" s="9" t="s">
        <v>9875</v>
      </c>
      <c r="I3472" s="9">
        <v>2554.1790000000001</v>
      </c>
      <c r="J3472" s="9">
        <v>11037</v>
      </c>
      <c r="K3472" s="9">
        <v>4.18</v>
      </c>
      <c r="L3472" s="9">
        <v>98.7</v>
      </c>
      <c r="M3472" s="9">
        <v>0.58299999999999996</v>
      </c>
      <c r="N3472" s="9">
        <v>29.7</v>
      </c>
      <c r="O3472" s="9">
        <v>46576.989329999997</v>
      </c>
      <c r="P3472" s="9">
        <v>25063.514579999999</v>
      </c>
      <c r="Q3472" s="9">
        <v>11589.82</v>
      </c>
      <c r="R3472" s="12">
        <f>J3472*VLOOKUP(C3472,'Projeto Básico'!A:F,6,FALSE)</f>
        <v>26.822477914686754</v>
      </c>
    </row>
    <row r="3473" spans="1:18">
      <c r="A3473" t="str">
        <f t="shared" si="54"/>
        <v>Jacobina do PiauíPI</v>
      </c>
      <c r="B3473" s="21" t="s">
        <v>9615</v>
      </c>
      <c r="C3473" s="22" t="s">
        <v>30</v>
      </c>
      <c r="D3473" s="22" t="s">
        <v>133</v>
      </c>
      <c r="E3473" s="9" t="s">
        <v>9876</v>
      </c>
      <c r="F3473" s="9">
        <v>2205151</v>
      </c>
      <c r="G3473" s="9" t="s">
        <v>1294</v>
      </c>
      <c r="H3473" s="9" t="s">
        <v>9877</v>
      </c>
      <c r="I3473" s="9">
        <v>1333.796</v>
      </c>
      <c r="J3473" s="9">
        <v>5718</v>
      </c>
      <c r="K3473" s="9">
        <v>4.17</v>
      </c>
      <c r="L3473" s="9">
        <v>97.7</v>
      </c>
      <c r="M3473" s="9">
        <v>0.53500000000000003</v>
      </c>
      <c r="N3473" s="9">
        <v>12.82</v>
      </c>
      <c r="O3473" s="9">
        <v>14931.854530000001</v>
      </c>
      <c r="P3473" s="9">
        <v>13966.90395</v>
      </c>
      <c r="Q3473" s="9">
        <v>10244.469999999999</v>
      </c>
      <c r="R3473" s="12">
        <f>J3473*VLOOKUP(C3473,'Projeto Básico'!A:F,6,FALSE)</f>
        <v>13.896070373849675</v>
      </c>
    </row>
    <row r="3474" spans="1:18">
      <c r="A3474" t="str">
        <f t="shared" si="54"/>
        <v>JaicósPI</v>
      </c>
      <c r="B3474" s="21" t="s">
        <v>9615</v>
      </c>
      <c r="C3474" s="22" t="s">
        <v>30</v>
      </c>
      <c r="D3474" s="22" t="s">
        <v>133</v>
      </c>
      <c r="E3474" s="9" t="s">
        <v>9878</v>
      </c>
      <c r="F3474" s="9">
        <v>2205201</v>
      </c>
      <c r="G3474" s="9" t="s">
        <v>9879</v>
      </c>
      <c r="H3474" s="9" t="s">
        <v>9880</v>
      </c>
      <c r="I3474" s="9">
        <v>866.78800000000001</v>
      </c>
      <c r="J3474" s="9">
        <v>19233</v>
      </c>
      <c r="K3474" s="9">
        <v>20.85</v>
      </c>
      <c r="L3474" s="9">
        <v>95.1</v>
      </c>
      <c r="M3474" s="9">
        <v>0.52400000000000002</v>
      </c>
      <c r="N3474" s="9">
        <v>16.329999999999998</v>
      </c>
      <c r="O3474" s="9">
        <v>40164.528489999997</v>
      </c>
      <c r="P3474" s="9">
        <v>36286.000569999997</v>
      </c>
      <c r="Q3474" s="9">
        <v>10107.94</v>
      </c>
      <c r="R3474" s="12">
        <f>J3474*VLOOKUP(C3474,'Projeto Básico'!A:F,6,FALSE)</f>
        <v>46.740664830404128</v>
      </c>
    </row>
    <row r="3475" spans="1:18">
      <c r="A3475" t="str">
        <f t="shared" si="54"/>
        <v>Jardim do MulatoPI</v>
      </c>
      <c r="B3475" s="21" t="s">
        <v>9615</v>
      </c>
      <c r="C3475" s="22" t="s">
        <v>30</v>
      </c>
      <c r="D3475" s="22" t="s">
        <v>133</v>
      </c>
      <c r="E3475" s="9" t="s">
        <v>9881</v>
      </c>
      <c r="F3475" s="9">
        <v>2205250</v>
      </c>
      <c r="G3475" s="9" t="s">
        <v>9882</v>
      </c>
      <c r="H3475" s="9" t="s">
        <v>9883</v>
      </c>
      <c r="I3475" s="9">
        <v>510.226</v>
      </c>
      <c r="J3475" s="9">
        <v>4522</v>
      </c>
      <c r="K3475" s="9">
        <v>8.4499999999999993</v>
      </c>
      <c r="L3475" s="9">
        <v>98.9</v>
      </c>
      <c r="M3475" s="9">
        <v>0.59299999999999997</v>
      </c>
      <c r="N3475" s="9" t="s">
        <v>151</v>
      </c>
      <c r="O3475" s="9">
        <v>12658.348599999999</v>
      </c>
      <c r="P3475" s="9">
        <v>12596.038119999999</v>
      </c>
      <c r="Q3475" s="9">
        <v>7711.23</v>
      </c>
      <c r="R3475" s="12">
        <f>J3475*VLOOKUP(C3475,'Projeto Básico'!A:F,6,FALSE)</f>
        <v>10.989512107476081</v>
      </c>
    </row>
    <row r="3476" spans="1:18">
      <c r="A3476" t="str">
        <f t="shared" si="54"/>
        <v>Jatobá do PiauíPI</v>
      </c>
      <c r="B3476" s="21" t="s">
        <v>9615</v>
      </c>
      <c r="C3476" s="22" t="s">
        <v>30</v>
      </c>
      <c r="D3476" s="22" t="s">
        <v>133</v>
      </c>
      <c r="E3476" s="9" t="s">
        <v>9884</v>
      </c>
      <c r="F3476" s="9">
        <v>2205276</v>
      </c>
      <c r="G3476" s="9" t="s">
        <v>3664</v>
      </c>
      <c r="H3476" s="9" t="s">
        <v>9885</v>
      </c>
      <c r="I3476" s="9">
        <v>650.39300000000003</v>
      </c>
      <c r="J3476" s="9">
        <v>4885</v>
      </c>
      <c r="K3476" s="9">
        <v>7.13</v>
      </c>
      <c r="L3476" s="9">
        <v>98.9</v>
      </c>
      <c r="M3476" s="9">
        <v>0.56599999999999995</v>
      </c>
      <c r="N3476" s="9">
        <v>20.83</v>
      </c>
      <c r="O3476" s="9">
        <v>14837.05033</v>
      </c>
      <c r="P3476" s="9">
        <v>14596.88111</v>
      </c>
      <c r="Q3476" s="9">
        <v>10570.54</v>
      </c>
      <c r="R3476" s="12">
        <f>J3476*VLOOKUP(C3476,'Projeto Básico'!A:F,6,FALSE)</f>
        <v>11.871686564577766</v>
      </c>
    </row>
    <row r="3477" spans="1:18">
      <c r="A3477" t="str">
        <f t="shared" si="54"/>
        <v>JerumenhaPI</v>
      </c>
      <c r="B3477" s="21" t="s">
        <v>9615</v>
      </c>
      <c r="C3477" s="22" t="s">
        <v>30</v>
      </c>
      <c r="D3477" s="22" t="s">
        <v>133</v>
      </c>
      <c r="E3477" s="9" t="s">
        <v>9886</v>
      </c>
      <c r="F3477" s="9">
        <v>2205300</v>
      </c>
      <c r="G3477" s="9" t="s">
        <v>9887</v>
      </c>
      <c r="H3477" s="9" t="s">
        <v>9888</v>
      </c>
      <c r="I3477" s="9">
        <v>1865.94</v>
      </c>
      <c r="J3477" s="9">
        <v>4443</v>
      </c>
      <c r="K3477" s="9">
        <v>2.35</v>
      </c>
      <c r="L3477" s="9">
        <v>97.4</v>
      </c>
      <c r="M3477" s="9">
        <v>0.59099999999999997</v>
      </c>
      <c r="N3477" s="9" t="s">
        <v>151</v>
      </c>
      <c r="O3477" s="9">
        <v>13145.218210000001</v>
      </c>
      <c r="P3477" s="9">
        <v>12126.03938</v>
      </c>
      <c r="Q3477" s="9">
        <v>10792.44</v>
      </c>
      <c r="R3477" s="12">
        <f>J3477*VLOOKUP(C3477,'Projeto Básico'!A:F,6,FALSE)</f>
        <v>10.797523727004915</v>
      </c>
    </row>
    <row r="3478" spans="1:18">
      <c r="A3478" t="str">
        <f t="shared" si="54"/>
        <v>João CostaPI</v>
      </c>
      <c r="B3478" s="21" t="s">
        <v>9615</v>
      </c>
      <c r="C3478" s="22" t="s">
        <v>30</v>
      </c>
      <c r="D3478" s="22" t="s">
        <v>133</v>
      </c>
      <c r="E3478" s="9" t="s">
        <v>9889</v>
      </c>
      <c r="F3478" s="9">
        <v>2205359</v>
      </c>
      <c r="G3478" s="9" t="s">
        <v>9890</v>
      </c>
      <c r="H3478" s="9" t="s">
        <v>9891</v>
      </c>
      <c r="I3478" s="9">
        <v>1800.23</v>
      </c>
      <c r="J3478" s="9">
        <v>3003</v>
      </c>
      <c r="K3478" s="9">
        <v>1.64</v>
      </c>
      <c r="L3478" s="9">
        <v>96.9</v>
      </c>
      <c r="M3478" s="9">
        <v>0.56100000000000005</v>
      </c>
      <c r="N3478" s="9" t="s">
        <v>151</v>
      </c>
      <c r="O3478" s="9">
        <v>17953.778770000001</v>
      </c>
      <c r="P3478" s="9">
        <v>14078.388499999999</v>
      </c>
      <c r="Q3478" s="9">
        <v>21329.08</v>
      </c>
      <c r="R3478" s="12">
        <f>J3478*VLOOKUP(C3478,'Projeto Básico'!A:F,6,FALSE)</f>
        <v>7.2979886905684808</v>
      </c>
    </row>
    <row r="3479" spans="1:18">
      <c r="A3479" t="str">
        <f t="shared" si="54"/>
        <v>Joaquim PiresPI</v>
      </c>
      <c r="B3479" s="21" t="s">
        <v>9615</v>
      </c>
      <c r="C3479" s="22" t="s">
        <v>30</v>
      </c>
      <c r="D3479" s="22" t="s">
        <v>133</v>
      </c>
      <c r="E3479" s="9" t="s">
        <v>9892</v>
      </c>
      <c r="F3479" s="9">
        <v>2205409</v>
      </c>
      <c r="G3479" s="9" t="s">
        <v>9893</v>
      </c>
      <c r="H3479" s="9" t="s">
        <v>9894</v>
      </c>
      <c r="I3479" s="9">
        <v>740.56100000000004</v>
      </c>
      <c r="J3479" s="9">
        <v>14396</v>
      </c>
      <c r="K3479" s="9">
        <v>18.68</v>
      </c>
      <c r="L3479" s="9">
        <v>96.2</v>
      </c>
      <c r="M3479" s="9">
        <v>0.52200000000000002</v>
      </c>
      <c r="N3479" s="9">
        <v>10</v>
      </c>
      <c r="O3479" s="9">
        <v>31352.201700000001</v>
      </c>
      <c r="P3479" s="9">
        <v>27395.784930000002</v>
      </c>
      <c r="Q3479" s="9">
        <v>7468.44</v>
      </c>
      <c r="R3479" s="12">
        <f>J3479*VLOOKUP(C3479,'Projeto Básico'!A:F,6,FALSE)</f>
        <v>34.985629433707579</v>
      </c>
    </row>
    <row r="3480" spans="1:18">
      <c r="A3480" t="str">
        <f t="shared" si="54"/>
        <v>Joca MarquesPI</v>
      </c>
      <c r="B3480" s="21" t="s">
        <v>9615</v>
      </c>
      <c r="C3480" s="22" t="s">
        <v>30</v>
      </c>
      <c r="D3480" s="22" t="s">
        <v>133</v>
      </c>
      <c r="E3480" s="9" t="s">
        <v>9895</v>
      </c>
      <c r="F3480" s="9">
        <v>2205458</v>
      </c>
      <c r="G3480" s="9" t="s">
        <v>9896</v>
      </c>
      <c r="H3480" s="9" t="s">
        <v>9897</v>
      </c>
      <c r="I3480" s="9">
        <v>169.005</v>
      </c>
      <c r="J3480" s="9">
        <v>5488</v>
      </c>
      <c r="K3480" s="9">
        <v>30.64</v>
      </c>
      <c r="L3480" s="9">
        <v>97.2</v>
      </c>
      <c r="M3480" s="9">
        <v>0.504</v>
      </c>
      <c r="N3480" s="9">
        <v>13.89</v>
      </c>
      <c r="O3480" s="9">
        <v>15922.934509999999</v>
      </c>
      <c r="P3480" s="9">
        <v>15337.89776</v>
      </c>
      <c r="Q3480" s="9">
        <v>8209.2199999999993</v>
      </c>
      <c r="R3480" s="12">
        <f>J3480*VLOOKUP(C3480,'Projeto Básico'!A:F,6,FALSE)</f>
        <v>13.337116861085523</v>
      </c>
    </row>
    <row r="3481" spans="1:18">
      <c r="A3481" t="str">
        <f t="shared" si="54"/>
        <v>José de FreitasPI</v>
      </c>
      <c r="B3481" s="21" t="s">
        <v>9615</v>
      </c>
      <c r="C3481" s="22" t="s">
        <v>30</v>
      </c>
      <c r="D3481" s="22" t="s">
        <v>133</v>
      </c>
      <c r="E3481" s="9" t="s">
        <v>9898</v>
      </c>
      <c r="F3481" s="9">
        <v>2205508</v>
      </c>
      <c r="G3481" s="9" t="s">
        <v>9899</v>
      </c>
      <c r="H3481" s="9" t="s">
        <v>9900</v>
      </c>
      <c r="I3481" s="9">
        <v>1538.172</v>
      </c>
      <c r="J3481" s="9">
        <v>39457</v>
      </c>
      <c r="K3481" s="9">
        <v>24.11</v>
      </c>
      <c r="L3481" s="9">
        <v>98.7</v>
      </c>
      <c r="M3481" s="9">
        <v>0.61799999999999999</v>
      </c>
      <c r="N3481" s="9">
        <v>14.52</v>
      </c>
      <c r="O3481" s="9">
        <v>75540.519650000002</v>
      </c>
      <c r="P3481" s="9">
        <v>70167.413499999995</v>
      </c>
      <c r="Q3481" s="9">
        <v>9650.85</v>
      </c>
      <c r="R3481" s="12">
        <f>J3481*VLOOKUP(C3481,'Projeto Básico'!A:F,6,FALSE)</f>
        <v>95.889690231022499</v>
      </c>
    </row>
    <row r="3482" spans="1:18">
      <c r="A3482" t="str">
        <f t="shared" si="54"/>
        <v>Juazeiro do PiauíPI</v>
      </c>
      <c r="B3482" s="21" t="s">
        <v>9615</v>
      </c>
      <c r="C3482" s="22" t="s">
        <v>30</v>
      </c>
      <c r="D3482" s="22" t="s">
        <v>133</v>
      </c>
      <c r="E3482" s="9" t="s">
        <v>9901</v>
      </c>
      <c r="F3482" s="9">
        <v>2205516</v>
      </c>
      <c r="G3482" s="9" t="s">
        <v>1324</v>
      </c>
      <c r="H3482" s="9" t="s">
        <v>9902</v>
      </c>
      <c r="I3482" s="9">
        <v>935.404</v>
      </c>
      <c r="J3482" s="9">
        <v>5491</v>
      </c>
      <c r="K3482" s="9">
        <v>5.75</v>
      </c>
      <c r="L3482" s="9">
        <v>99.1</v>
      </c>
      <c r="M3482" s="9">
        <v>0.56999999999999995</v>
      </c>
      <c r="N3482" s="9">
        <v>19.23</v>
      </c>
      <c r="O3482" s="9">
        <v>15591.98768</v>
      </c>
      <c r="P3482" s="9">
        <v>13401.048140000001</v>
      </c>
      <c r="Q3482" s="9">
        <v>11055.7</v>
      </c>
      <c r="R3482" s="12">
        <f>J3482*VLOOKUP(C3482,'Projeto Básico'!A:F,6,FALSE)</f>
        <v>13.344407559078098</v>
      </c>
    </row>
    <row r="3483" spans="1:18">
      <c r="A3483" t="str">
        <f t="shared" si="54"/>
        <v>Júlio BorgesPI</v>
      </c>
      <c r="B3483" s="21" t="s">
        <v>9615</v>
      </c>
      <c r="C3483" s="22" t="s">
        <v>30</v>
      </c>
      <c r="D3483" s="22" t="s">
        <v>133</v>
      </c>
      <c r="E3483" s="9" t="s">
        <v>9903</v>
      </c>
      <c r="F3483" s="9">
        <v>2205524</v>
      </c>
      <c r="G3483" s="9" t="s">
        <v>9904</v>
      </c>
      <c r="H3483" s="9" t="s">
        <v>9905</v>
      </c>
      <c r="I3483" s="9">
        <v>1283.9159999999999</v>
      </c>
      <c r="J3483" s="9">
        <v>5653</v>
      </c>
      <c r="K3483" s="9">
        <v>4.1399999999999997</v>
      </c>
      <c r="L3483" s="9">
        <v>98.6</v>
      </c>
      <c r="M3483" s="9">
        <v>0.58199999999999996</v>
      </c>
      <c r="N3483" s="9">
        <v>12.66</v>
      </c>
      <c r="O3483" s="9">
        <v>15551.68152</v>
      </c>
      <c r="P3483" s="9">
        <v>15017.77043</v>
      </c>
      <c r="Q3483" s="9">
        <v>13124.27</v>
      </c>
      <c r="R3483" s="12">
        <f>J3483*VLOOKUP(C3483,'Projeto Básico'!A:F,6,FALSE)</f>
        <v>13.738105250677197</v>
      </c>
    </row>
    <row r="3484" spans="1:18">
      <c r="A3484" t="str">
        <f t="shared" si="54"/>
        <v>JuremaPI</v>
      </c>
      <c r="B3484" s="21" t="s">
        <v>9615</v>
      </c>
      <c r="C3484" s="22" t="s">
        <v>30</v>
      </c>
      <c r="D3484" s="22" t="s">
        <v>133</v>
      </c>
      <c r="E3484" s="9" t="s">
        <v>9384</v>
      </c>
      <c r="F3484" s="9">
        <v>2205532</v>
      </c>
      <c r="G3484" s="9" t="s">
        <v>9385</v>
      </c>
      <c r="H3484" s="9" t="s">
        <v>9906</v>
      </c>
      <c r="I3484" s="9">
        <v>1271.8810000000001</v>
      </c>
      <c r="J3484" s="9">
        <v>4790</v>
      </c>
      <c r="K3484" s="9">
        <v>3.55</v>
      </c>
      <c r="L3484" s="9">
        <v>99.2</v>
      </c>
      <c r="M3484" s="9">
        <v>0.55500000000000005</v>
      </c>
      <c r="N3484" s="9">
        <v>14.93</v>
      </c>
      <c r="O3484" s="9">
        <v>16611.090690000001</v>
      </c>
      <c r="P3484" s="9">
        <v>15242.10304</v>
      </c>
      <c r="Q3484" s="9">
        <v>9002.8799999999992</v>
      </c>
      <c r="R3484" s="12">
        <f>J3484*VLOOKUP(C3484,'Projeto Básico'!A:F,6,FALSE)</f>
        <v>11.640814461479529</v>
      </c>
    </row>
    <row r="3485" spans="1:18">
      <c r="A3485" t="str">
        <f t="shared" si="54"/>
        <v>Lagoinha do PiauíPI</v>
      </c>
      <c r="B3485" s="21" t="s">
        <v>9615</v>
      </c>
      <c r="C3485" s="22" t="s">
        <v>30</v>
      </c>
      <c r="D3485" s="22" t="s">
        <v>133</v>
      </c>
      <c r="E3485" s="9" t="s">
        <v>9907</v>
      </c>
      <c r="F3485" s="9">
        <v>2205540</v>
      </c>
      <c r="G3485" s="9" t="s">
        <v>9908</v>
      </c>
      <c r="H3485" s="9" t="s">
        <v>9909</v>
      </c>
      <c r="I3485" s="9">
        <v>67.649000000000001</v>
      </c>
      <c r="J3485" s="9">
        <v>2870</v>
      </c>
      <c r="K3485" s="9">
        <v>39.35</v>
      </c>
      <c r="L3485" s="9">
        <v>96.9</v>
      </c>
      <c r="M3485" s="9">
        <v>0.59699999999999998</v>
      </c>
      <c r="N3485" s="9">
        <v>30.3</v>
      </c>
      <c r="O3485" s="9">
        <v>11091.58172</v>
      </c>
      <c r="P3485" s="9">
        <v>9753.4598800000003</v>
      </c>
      <c r="Q3485" s="9">
        <v>13026.61</v>
      </c>
      <c r="R3485" s="12">
        <f>J3485*VLOOKUP(C3485,'Projeto Básico'!A:F,6,FALSE)</f>
        <v>6.974767746230949</v>
      </c>
    </row>
    <row r="3486" spans="1:18">
      <c r="A3486" t="str">
        <f t="shared" si="54"/>
        <v>Lagoa AlegrePI</v>
      </c>
      <c r="B3486" s="21" t="s">
        <v>9615</v>
      </c>
      <c r="C3486" s="22" t="s">
        <v>30</v>
      </c>
      <c r="D3486" s="22" t="s">
        <v>133</v>
      </c>
      <c r="E3486" s="9" t="s">
        <v>9910</v>
      </c>
      <c r="F3486" s="9">
        <v>2205557</v>
      </c>
      <c r="G3486" s="9" t="s">
        <v>9911</v>
      </c>
      <c r="H3486" s="9" t="s">
        <v>9912</v>
      </c>
      <c r="I3486" s="9">
        <v>394.20499999999998</v>
      </c>
      <c r="J3486" s="9">
        <v>8610</v>
      </c>
      <c r="K3486" s="9">
        <v>20.29</v>
      </c>
      <c r="L3486" s="9">
        <v>97.8</v>
      </c>
      <c r="M3486" s="9">
        <v>0.55000000000000004</v>
      </c>
      <c r="N3486" s="9">
        <v>31.58</v>
      </c>
      <c r="O3486" s="9">
        <v>1267.3463899999999</v>
      </c>
      <c r="P3486" s="9">
        <v>18549.504809999999</v>
      </c>
      <c r="Q3486" s="9">
        <v>8532.94</v>
      </c>
      <c r="R3486" s="12">
        <f>J3486*VLOOKUP(C3486,'Projeto Básico'!A:F,6,FALSE)</f>
        <v>20.924303238692847</v>
      </c>
    </row>
    <row r="3487" spans="1:18">
      <c r="A3487" t="str">
        <f t="shared" si="54"/>
        <v>Lagoa do Barro do PiauíPI</v>
      </c>
      <c r="B3487" s="21" t="s">
        <v>9615</v>
      </c>
      <c r="C3487" s="22" t="s">
        <v>30</v>
      </c>
      <c r="D3487" s="22" t="s">
        <v>133</v>
      </c>
      <c r="E3487" s="9" t="s">
        <v>9913</v>
      </c>
      <c r="F3487" s="9">
        <v>2205565</v>
      </c>
      <c r="G3487" s="9" t="s">
        <v>9914</v>
      </c>
      <c r="H3487" s="9" t="s">
        <v>9915</v>
      </c>
      <c r="I3487" s="9">
        <v>1331.0250000000001</v>
      </c>
      <c r="J3487" s="9">
        <v>4658</v>
      </c>
      <c r="K3487" s="9">
        <v>3.58</v>
      </c>
      <c r="L3487" s="9">
        <v>94.7</v>
      </c>
      <c r="M3487" s="9">
        <v>0.502</v>
      </c>
      <c r="N3487" s="9">
        <v>39.47</v>
      </c>
      <c r="O3487" s="9">
        <v>15076.290010000001</v>
      </c>
      <c r="P3487" s="9">
        <v>13675.16995</v>
      </c>
      <c r="Q3487" s="9">
        <v>75766.600000000006</v>
      </c>
      <c r="R3487" s="12">
        <f>J3487*VLOOKUP(C3487,'Projeto Básico'!A:F,6,FALSE)</f>
        <v>11.32002374980619</v>
      </c>
    </row>
    <row r="3488" spans="1:18">
      <c r="A3488" t="str">
        <f t="shared" si="54"/>
        <v>Lagoa de São FranciscoPI</v>
      </c>
      <c r="B3488" s="21" t="s">
        <v>9615</v>
      </c>
      <c r="C3488" s="22" t="s">
        <v>30</v>
      </c>
      <c r="D3488" s="22" t="s">
        <v>133</v>
      </c>
      <c r="E3488" s="9" t="s">
        <v>9916</v>
      </c>
      <c r="F3488" s="9">
        <v>2205573</v>
      </c>
      <c r="G3488" s="9" t="s">
        <v>3074</v>
      </c>
      <c r="H3488" s="9" t="s">
        <v>9917</v>
      </c>
      <c r="I3488" s="9">
        <v>155.86000000000001</v>
      </c>
      <c r="J3488" s="9">
        <v>6795</v>
      </c>
      <c r="K3488" s="9">
        <v>41.26</v>
      </c>
      <c r="L3488" s="9">
        <v>98.3</v>
      </c>
      <c r="M3488" s="9">
        <v>0.52900000000000003</v>
      </c>
      <c r="N3488" s="9" t="s">
        <v>151</v>
      </c>
      <c r="O3488" s="9">
        <v>16827.357370000002</v>
      </c>
      <c r="P3488" s="9">
        <v>14909.68714</v>
      </c>
      <c r="Q3488" s="9">
        <v>7822.03</v>
      </c>
      <c r="R3488" s="12">
        <f>J3488*VLOOKUP(C3488,'Projeto Básico'!A:F,6,FALSE)</f>
        <v>16.513430953184425</v>
      </c>
    </row>
    <row r="3489" spans="1:18">
      <c r="A3489" t="str">
        <f t="shared" si="54"/>
        <v>Lagoa do PiauíPI</v>
      </c>
      <c r="B3489" s="21" t="s">
        <v>9615</v>
      </c>
      <c r="C3489" s="22" t="s">
        <v>30</v>
      </c>
      <c r="D3489" s="22" t="s">
        <v>133</v>
      </c>
      <c r="E3489" s="9" t="s">
        <v>9918</v>
      </c>
      <c r="F3489" s="9">
        <v>2205581</v>
      </c>
      <c r="G3489" s="9" t="s">
        <v>3074</v>
      </c>
      <c r="H3489" s="9" t="s">
        <v>9919</v>
      </c>
      <c r="I3489" s="9">
        <v>427.84100000000001</v>
      </c>
      <c r="J3489" s="9">
        <v>4086</v>
      </c>
      <c r="K3489" s="9">
        <v>9.0500000000000007</v>
      </c>
      <c r="L3489" s="9">
        <v>98.9</v>
      </c>
      <c r="M3489" s="9">
        <v>0.58299999999999996</v>
      </c>
      <c r="N3489" s="9" t="s">
        <v>151</v>
      </c>
      <c r="O3489" s="9">
        <v>18370.420419999999</v>
      </c>
      <c r="P3489" s="9">
        <v>14012.57216</v>
      </c>
      <c r="Q3489" s="9">
        <v>16365.94</v>
      </c>
      <c r="R3489" s="12">
        <f>J3489*VLOOKUP(C3489,'Projeto Básico'!A:F,6,FALSE)</f>
        <v>9.9299306658883832</v>
      </c>
    </row>
    <row r="3490" spans="1:18">
      <c r="A3490" t="str">
        <f t="shared" si="54"/>
        <v>Lagoa do SítioPI</v>
      </c>
      <c r="B3490" s="21" t="s">
        <v>9615</v>
      </c>
      <c r="C3490" s="22" t="s">
        <v>30</v>
      </c>
      <c r="D3490" s="22" t="s">
        <v>133</v>
      </c>
      <c r="E3490" s="9" t="s">
        <v>9920</v>
      </c>
      <c r="F3490" s="9">
        <v>2205599</v>
      </c>
      <c r="G3490" s="9" t="s">
        <v>9921</v>
      </c>
      <c r="H3490" s="9" t="s">
        <v>9922</v>
      </c>
      <c r="I3490" s="9">
        <v>805.01800000000003</v>
      </c>
      <c r="J3490" s="9">
        <v>5219</v>
      </c>
      <c r="K3490" s="9">
        <v>6.03</v>
      </c>
      <c r="L3490" s="9">
        <v>96.6</v>
      </c>
      <c r="M3490" s="9">
        <v>0.54100000000000004</v>
      </c>
      <c r="N3490" s="9" t="s">
        <v>151</v>
      </c>
      <c r="O3490" s="9">
        <v>12927.49778</v>
      </c>
      <c r="P3490" s="9">
        <v>12742.579739999999</v>
      </c>
      <c r="Q3490" s="9">
        <v>8801.75</v>
      </c>
      <c r="R3490" s="12">
        <f>J3490*VLOOKUP(C3490,'Projeto Básico'!A:F,6,FALSE)</f>
        <v>12.683384274417882</v>
      </c>
    </row>
    <row r="3491" spans="1:18">
      <c r="A3491" t="str">
        <f t="shared" si="54"/>
        <v>Landri SalesPI</v>
      </c>
      <c r="B3491" s="21" t="s">
        <v>9615</v>
      </c>
      <c r="C3491" s="22" t="s">
        <v>30</v>
      </c>
      <c r="D3491" s="22" t="s">
        <v>133</v>
      </c>
      <c r="E3491" s="9" t="s">
        <v>9923</v>
      </c>
      <c r="F3491" s="9">
        <v>2205607</v>
      </c>
      <c r="G3491" s="9" t="s">
        <v>9924</v>
      </c>
      <c r="H3491" s="9" t="s">
        <v>9925</v>
      </c>
      <c r="I3491" s="9">
        <v>1088.5830000000001</v>
      </c>
      <c r="J3491" s="9">
        <v>5272</v>
      </c>
      <c r="K3491" s="9">
        <v>4.8499999999999996</v>
      </c>
      <c r="L3491" s="9">
        <v>98.7</v>
      </c>
      <c r="M3491" s="9">
        <v>0.58399999999999996</v>
      </c>
      <c r="N3491" s="9">
        <v>25.64</v>
      </c>
      <c r="O3491" s="9">
        <v>16900.110799999999</v>
      </c>
      <c r="P3491" s="9">
        <v>15332.933440000001</v>
      </c>
      <c r="Q3491" s="9">
        <v>16600.66</v>
      </c>
      <c r="R3491" s="12">
        <f>J3491*VLOOKUP(C3491,'Projeto Básico'!A:F,6,FALSE)</f>
        <v>12.812186605620058</v>
      </c>
    </row>
    <row r="3492" spans="1:18">
      <c r="A3492" t="str">
        <f t="shared" si="54"/>
        <v>Luís CorreiaPI</v>
      </c>
      <c r="B3492" s="21" t="s">
        <v>9615</v>
      </c>
      <c r="C3492" s="22" t="s">
        <v>30</v>
      </c>
      <c r="D3492" s="22" t="s">
        <v>133</v>
      </c>
      <c r="E3492" s="9" t="s">
        <v>9926</v>
      </c>
      <c r="F3492" s="9">
        <v>2205706</v>
      </c>
      <c r="G3492" s="9" t="s">
        <v>9927</v>
      </c>
      <c r="H3492" s="9" t="s">
        <v>9928</v>
      </c>
      <c r="I3492" s="9">
        <v>1074.1320000000001</v>
      </c>
      <c r="J3492" s="9">
        <v>30558</v>
      </c>
      <c r="K3492" s="9">
        <v>26.52</v>
      </c>
      <c r="L3492" s="9">
        <v>95.4</v>
      </c>
      <c r="M3492" s="9">
        <v>0.54100000000000004</v>
      </c>
      <c r="N3492" s="9">
        <v>15.38</v>
      </c>
      <c r="O3492" s="9">
        <v>65225.264470000002</v>
      </c>
      <c r="P3492" s="9">
        <v>62511.12573</v>
      </c>
      <c r="Q3492" s="9">
        <v>11442.15</v>
      </c>
      <c r="R3492" s="12">
        <f>J3492*VLOOKUP(C3492,'Projeto Básico'!A:F,6,FALSE)</f>
        <v>74.263049752378166</v>
      </c>
    </row>
    <row r="3493" spans="1:18">
      <c r="A3493" t="str">
        <f t="shared" si="54"/>
        <v>LuzilândiaPI</v>
      </c>
      <c r="B3493" s="21" t="s">
        <v>9615</v>
      </c>
      <c r="C3493" s="22" t="s">
        <v>30</v>
      </c>
      <c r="D3493" s="22" t="s">
        <v>133</v>
      </c>
      <c r="E3493" s="9" t="s">
        <v>9929</v>
      </c>
      <c r="F3493" s="9">
        <v>2205805</v>
      </c>
      <c r="G3493" s="9" t="s">
        <v>9930</v>
      </c>
      <c r="H3493" s="9" t="s">
        <v>9931</v>
      </c>
      <c r="I3493" s="9">
        <v>705.59900000000005</v>
      </c>
      <c r="J3493" s="9">
        <v>25521</v>
      </c>
      <c r="K3493" s="9">
        <v>35.1</v>
      </c>
      <c r="L3493" s="9">
        <v>96.1</v>
      </c>
      <c r="M3493" s="9">
        <v>0.54500000000000004</v>
      </c>
      <c r="N3493" s="9">
        <v>11.49</v>
      </c>
      <c r="O3493" s="9">
        <v>45111.92813</v>
      </c>
      <c r="P3493" s="9">
        <v>43401.868000000002</v>
      </c>
      <c r="Q3493" s="9">
        <v>8730.5499999999993</v>
      </c>
      <c r="R3493" s="12">
        <f>J3493*VLOOKUP(C3493,'Projeto Básico'!A:F,6,FALSE)</f>
        <v>62.021967822843223</v>
      </c>
    </row>
    <row r="3494" spans="1:18">
      <c r="A3494" t="str">
        <f t="shared" si="54"/>
        <v>MadeiroPI</v>
      </c>
      <c r="B3494" s="21" t="s">
        <v>9615</v>
      </c>
      <c r="C3494" s="22" t="s">
        <v>30</v>
      </c>
      <c r="D3494" s="22" t="s">
        <v>133</v>
      </c>
      <c r="E3494" s="9" t="s">
        <v>9932</v>
      </c>
      <c r="F3494" s="9">
        <v>2205854</v>
      </c>
      <c r="G3494" s="9" t="s">
        <v>9933</v>
      </c>
      <c r="H3494" s="9" t="s">
        <v>9934</v>
      </c>
      <c r="I3494" s="9">
        <v>178.84200000000001</v>
      </c>
      <c r="J3494" s="9">
        <v>8372</v>
      </c>
      <c r="K3494" s="9">
        <v>44.12</v>
      </c>
      <c r="L3494" s="9">
        <v>97.8</v>
      </c>
      <c r="M3494" s="9">
        <v>0.56299999999999994</v>
      </c>
      <c r="N3494" s="9">
        <v>29.7</v>
      </c>
      <c r="O3494" s="9">
        <v>20434.276870000002</v>
      </c>
      <c r="P3494" s="9">
        <v>19096.361379999998</v>
      </c>
      <c r="Q3494" s="9">
        <v>7725.7</v>
      </c>
      <c r="R3494" s="12">
        <f>J3494*VLOOKUP(C3494,'Projeto Básico'!A:F,6,FALSE)</f>
        <v>20.34590786461516</v>
      </c>
    </row>
    <row r="3495" spans="1:18">
      <c r="A3495" t="str">
        <f t="shared" si="54"/>
        <v>Manoel EmídioPI</v>
      </c>
      <c r="B3495" s="21" t="s">
        <v>9615</v>
      </c>
      <c r="C3495" s="22" t="s">
        <v>30</v>
      </c>
      <c r="D3495" s="22" t="s">
        <v>133</v>
      </c>
      <c r="E3495" s="9" t="s">
        <v>9935</v>
      </c>
      <c r="F3495" s="9">
        <v>2205904</v>
      </c>
      <c r="G3495" s="9" t="s">
        <v>9936</v>
      </c>
      <c r="H3495" s="9" t="s">
        <v>9937</v>
      </c>
      <c r="I3495" s="9">
        <v>1620.413</v>
      </c>
      <c r="J3495" s="9">
        <v>5352</v>
      </c>
      <c r="K3495" s="9">
        <v>3.22</v>
      </c>
      <c r="L3495" s="9">
        <v>99</v>
      </c>
      <c r="M3495" s="9">
        <v>0.57299999999999995</v>
      </c>
      <c r="N3495" s="9">
        <v>15.15</v>
      </c>
      <c r="O3495" s="9">
        <v>80.013409999999993</v>
      </c>
      <c r="P3495" s="9">
        <v>14666.298220000001</v>
      </c>
      <c r="Q3495" s="9">
        <v>10004.77</v>
      </c>
      <c r="R3495" s="12">
        <f>J3495*VLOOKUP(C3495,'Projeto Básico'!A:F,6,FALSE)</f>
        <v>13.006605218755414</v>
      </c>
    </row>
    <row r="3496" spans="1:18">
      <c r="A3496" t="str">
        <f t="shared" si="54"/>
        <v>MarcolândiaPI</v>
      </c>
      <c r="B3496" s="21" t="s">
        <v>9615</v>
      </c>
      <c r="C3496" s="22" t="s">
        <v>30</v>
      </c>
      <c r="D3496" s="22" t="s">
        <v>133</v>
      </c>
      <c r="E3496" s="9" t="s">
        <v>9938</v>
      </c>
      <c r="F3496" s="9">
        <v>2205953</v>
      </c>
      <c r="G3496" s="9" t="s">
        <v>9939</v>
      </c>
      <c r="H3496" s="9" t="s">
        <v>9940</v>
      </c>
      <c r="I3496" s="9">
        <v>136.785</v>
      </c>
      <c r="J3496" s="9">
        <v>8590</v>
      </c>
      <c r="K3496" s="9">
        <v>54.3</v>
      </c>
      <c r="L3496" s="9">
        <v>94.5</v>
      </c>
      <c r="M3496" s="9">
        <v>0.56200000000000006</v>
      </c>
      <c r="N3496" s="9">
        <v>14.93</v>
      </c>
      <c r="O3496" s="9">
        <v>20256.57473</v>
      </c>
      <c r="P3496" s="9">
        <v>18957.495760000002</v>
      </c>
      <c r="Q3496" s="9">
        <v>17948.05</v>
      </c>
      <c r="R3496" s="12">
        <f>J3496*VLOOKUP(C3496,'Projeto Básico'!A:F,6,FALSE)</f>
        <v>20.875698585409008</v>
      </c>
    </row>
    <row r="3497" spans="1:18">
      <c r="A3497" t="str">
        <f t="shared" si="54"/>
        <v>Marcos ParentePI</v>
      </c>
      <c r="B3497" s="21" t="s">
        <v>9615</v>
      </c>
      <c r="C3497" s="22" t="s">
        <v>30</v>
      </c>
      <c r="D3497" s="22" t="s">
        <v>133</v>
      </c>
      <c r="E3497" s="9" t="s">
        <v>9941</v>
      </c>
      <c r="F3497" s="9">
        <v>2206001</v>
      </c>
      <c r="G3497" s="9" t="s">
        <v>9942</v>
      </c>
      <c r="H3497" s="9" t="s">
        <v>9943</v>
      </c>
      <c r="I3497" s="9">
        <v>677.41600000000005</v>
      </c>
      <c r="J3497" s="9">
        <v>4546</v>
      </c>
      <c r="K3497" s="9">
        <v>6.58</v>
      </c>
      <c r="L3497" s="9">
        <v>97.3</v>
      </c>
      <c r="M3497" s="9">
        <v>0.59</v>
      </c>
      <c r="N3497" s="9">
        <v>15.63</v>
      </c>
      <c r="O3497" s="9">
        <v>14014.78847</v>
      </c>
      <c r="P3497" s="9">
        <v>12196.113069999999</v>
      </c>
      <c r="Q3497" s="9">
        <v>10555.49</v>
      </c>
      <c r="R3497" s="12">
        <f>J3497*VLOOKUP(C3497,'Projeto Básico'!A:F,6,FALSE)</f>
        <v>11.047837691416689</v>
      </c>
    </row>
    <row r="3498" spans="1:18">
      <c r="A3498" t="str">
        <f t="shared" si="54"/>
        <v>Massapê do PiauíPI</v>
      </c>
      <c r="B3498" s="21" t="s">
        <v>9615</v>
      </c>
      <c r="C3498" s="22" t="s">
        <v>30</v>
      </c>
      <c r="D3498" s="22" t="s">
        <v>133</v>
      </c>
      <c r="E3498" s="9" t="s">
        <v>9944</v>
      </c>
      <c r="F3498" s="9">
        <v>2206050</v>
      </c>
      <c r="G3498" s="9" t="s">
        <v>9945</v>
      </c>
      <c r="H3498" s="9" t="s">
        <v>9946</v>
      </c>
      <c r="I3498" s="9">
        <v>530.16899999999998</v>
      </c>
      <c r="J3498" s="9">
        <v>6456</v>
      </c>
      <c r="K3498" s="9">
        <v>11.94</v>
      </c>
      <c r="L3498" s="9">
        <v>98.6</v>
      </c>
      <c r="M3498" s="9">
        <v>0.52500000000000002</v>
      </c>
      <c r="N3498" s="9">
        <v>18.87</v>
      </c>
      <c r="O3498" s="9">
        <v>18144.306649999999</v>
      </c>
      <c r="P3498" s="9">
        <v>16011.58747</v>
      </c>
      <c r="Q3498" s="9">
        <v>8209.64</v>
      </c>
      <c r="R3498" s="12">
        <f>J3498*VLOOKUP(C3498,'Projeto Básico'!A:F,6,FALSE)</f>
        <v>15.689582080023348</v>
      </c>
    </row>
    <row r="3499" spans="1:18">
      <c r="A3499" t="str">
        <f t="shared" si="54"/>
        <v>Matias OlímpioPI</v>
      </c>
      <c r="B3499" s="21" t="s">
        <v>9615</v>
      </c>
      <c r="C3499" s="22" t="s">
        <v>30</v>
      </c>
      <c r="D3499" s="22" t="s">
        <v>133</v>
      </c>
      <c r="E3499" s="9" t="s">
        <v>9947</v>
      </c>
      <c r="F3499" s="9">
        <v>2206100</v>
      </c>
      <c r="G3499" s="9" t="s">
        <v>5981</v>
      </c>
      <c r="H3499" s="9" t="s">
        <v>9948</v>
      </c>
      <c r="I3499" s="9">
        <v>226.785</v>
      </c>
      <c r="J3499" s="9">
        <v>10979</v>
      </c>
      <c r="K3499" s="9">
        <v>46.26</v>
      </c>
      <c r="L3499" s="9">
        <v>98.5</v>
      </c>
      <c r="M3499" s="9">
        <v>0.56200000000000006</v>
      </c>
      <c r="N3499" s="9">
        <v>6.21</v>
      </c>
      <c r="O3499" s="9">
        <v>24193.571029999999</v>
      </c>
      <c r="P3499" s="9">
        <v>23585.836910000002</v>
      </c>
      <c r="Q3499" s="9">
        <v>8255.86</v>
      </c>
      <c r="R3499" s="12">
        <f>J3499*VLOOKUP(C3499,'Projeto Básico'!A:F,6,FALSE)</f>
        <v>26.681524420163623</v>
      </c>
    </row>
    <row r="3500" spans="1:18">
      <c r="A3500" t="str">
        <f t="shared" si="54"/>
        <v>Miguel AlvesPI</v>
      </c>
      <c r="B3500" s="21" t="s">
        <v>9615</v>
      </c>
      <c r="C3500" s="22" t="s">
        <v>30</v>
      </c>
      <c r="D3500" s="22" t="s">
        <v>133</v>
      </c>
      <c r="E3500" s="9" t="s">
        <v>9949</v>
      </c>
      <c r="F3500" s="9">
        <v>2206209</v>
      </c>
      <c r="G3500" s="9" t="s">
        <v>9950</v>
      </c>
      <c r="H3500" s="9" t="s">
        <v>9951</v>
      </c>
      <c r="I3500" s="9">
        <v>1392.123</v>
      </c>
      <c r="J3500" s="9">
        <v>33901</v>
      </c>
      <c r="K3500" s="9">
        <v>23.17</v>
      </c>
      <c r="L3500" s="9">
        <v>96.6</v>
      </c>
      <c r="M3500" s="9">
        <v>0.53900000000000003</v>
      </c>
      <c r="N3500" s="9">
        <v>8.3000000000000007</v>
      </c>
      <c r="O3500" s="9">
        <v>62959.606030000003</v>
      </c>
      <c r="P3500" s="9">
        <v>66953.708929999993</v>
      </c>
      <c r="Q3500" s="9">
        <v>8293.41</v>
      </c>
      <c r="R3500" s="12">
        <f>J3500*VLOOKUP(C3500,'Projeto Básico'!A:F,6,FALSE)</f>
        <v>82.387317548771918</v>
      </c>
    </row>
    <row r="3501" spans="1:18">
      <c r="A3501" t="str">
        <f t="shared" si="54"/>
        <v>Miguel LeãoPI</v>
      </c>
      <c r="B3501" s="21" t="s">
        <v>9615</v>
      </c>
      <c r="C3501" s="22" t="s">
        <v>30</v>
      </c>
      <c r="D3501" s="22" t="s">
        <v>133</v>
      </c>
      <c r="E3501" s="9" t="s">
        <v>9952</v>
      </c>
      <c r="F3501" s="9">
        <v>2206308</v>
      </c>
      <c r="G3501" s="9" t="s">
        <v>9953</v>
      </c>
      <c r="H3501" s="9" t="s">
        <v>9954</v>
      </c>
      <c r="I3501" s="9">
        <v>93.412000000000006</v>
      </c>
      <c r="J3501" s="9">
        <v>1239</v>
      </c>
      <c r="K3501" s="9">
        <v>13.4</v>
      </c>
      <c r="L3501" s="9">
        <v>99.6</v>
      </c>
      <c r="M3501" s="9">
        <v>0.623</v>
      </c>
      <c r="N3501" s="9" t="s">
        <v>151</v>
      </c>
      <c r="O3501" s="9">
        <v>9227.0466199999992</v>
      </c>
      <c r="P3501" s="9">
        <v>8248.6356300000007</v>
      </c>
      <c r="Q3501" s="9">
        <v>17413.14</v>
      </c>
      <c r="R3501" s="12">
        <f>J3501*VLOOKUP(C3501,'Projeto Básico'!A:F,6,FALSE)</f>
        <v>3.0110582709338489</v>
      </c>
    </row>
    <row r="3502" spans="1:18">
      <c r="A3502" t="str">
        <f t="shared" si="54"/>
        <v>Milton BrandãoPI</v>
      </c>
      <c r="B3502" s="21" t="s">
        <v>9615</v>
      </c>
      <c r="C3502" s="22" t="s">
        <v>30</v>
      </c>
      <c r="D3502" s="22" t="s">
        <v>133</v>
      </c>
      <c r="E3502" s="9" t="s">
        <v>9955</v>
      </c>
      <c r="F3502" s="9">
        <v>2206357</v>
      </c>
      <c r="G3502" s="9" t="s">
        <v>9956</v>
      </c>
      <c r="H3502" s="9" t="s">
        <v>9957</v>
      </c>
      <c r="I3502" s="9">
        <v>1309.1279999999999</v>
      </c>
      <c r="J3502" s="9">
        <v>6603</v>
      </c>
      <c r="K3502" s="9">
        <v>4.93</v>
      </c>
      <c r="L3502" s="9">
        <v>98.9</v>
      </c>
      <c r="M3502" s="9">
        <v>0.50800000000000001</v>
      </c>
      <c r="N3502" s="9">
        <v>38.96</v>
      </c>
      <c r="O3502" s="9">
        <v>15756.66539</v>
      </c>
      <c r="P3502" s="9">
        <v>15264.309880000001</v>
      </c>
      <c r="Q3502" s="9">
        <v>8248.41</v>
      </c>
      <c r="R3502" s="12">
        <f>J3502*VLOOKUP(C3502,'Projeto Básico'!A:F,6,FALSE)</f>
        <v>16.046826281659566</v>
      </c>
    </row>
    <row r="3503" spans="1:18">
      <c r="A3503" t="str">
        <f t="shared" si="54"/>
        <v>Monsenhor GilPI</v>
      </c>
      <c r="B3503" s="21" t="s">
        <v>9615</v>
      </c>
      <c r="C3503" s="22" t="s">
        <v>30</v>
      </c>
      <c r="D3503" s="22" t="s">
        <v>133</v>
      </c>
      <c r="E3503" s="9" t="s">
        <v>9958</v>
      </c>
      <c r="F3503" s="9">
        <v>2206407</v>
      </c>
      <c r="G3503" s="9" t="s">
        <v>9959</v>
      </c>
      <c r="H3503" s="9" t="s">
        <v>9960</v>
      </c>
      <c r="I3503" s="9">
        <v>567.86</v>
      </c>
      <c r="J3503" s="9">
        <v>10563</v>
      </c>
      <c r="K3503" s="9">
        <v>18.170000000000002</v>
      </c>
      <c r="L3503" s="9">
        <v>98.8</v>
      </c>
      <c r="M3503" s="9">
        <v>0.61499999999999999</v>
      </c>
      <c r="N3503" s="9">
        <v>6.85</v>
      </c>
      <c r="O3503" s="9">
        <v>24182.979640000001</v>
      </c>
      <c r="P3503" s="9">
        <v>21251.454409999998</v>
      </c>
      <c r="Q3503" s="9">
        <v>10232.84</v>
      </c>
      <c r="R3503" s="12">
        <f>J3503*VLOOKUP(C3503,'Projeto Básico'!A:F,6,FALSE)</f>
        <v>25.670547631859762</v>
      </c>
    </row>
    <row r="3504" spans="1:18">
      <c r="A3504" t="str">
        <f t="shared" si="54"/>
        <v>Monsenhor HipólitoPI</v>
      </c>
      <c r="B3504" s="21" t="s">
        <v>9615</v>
      </c>
      <c r="C3504" s="22" t="s">
        <v>30</v>
      </c>
      <c r="D3504" s="22" t="s">
        <v>133</v>
      </c>
      <c r="E3504" s="9" t="s">
        <v>9961</v>
      </c>
      <c r="F3504" s="9">
        <v>2206506</v>
      </c>
      <c r="G3504" s="9" t="s">
        <v>9962</v>
      </c>
      <c r="H3504" s="9" t="s">
        <v>9963</v>
      </c>
      <c r="I3504" s="9">
        <v>401.56799999999998</v>
      </c>
      <c r="J3504" s="9">
        <v>7785</v>
      </c>
      <c r="K3504" s="9">
        <v>18.41</v>
      </c>
      <c r="L3504" s="9">
        <v>96.7</v>
      </c>
      <c r="M3504" s="9">
        <v>0.56100000000000005</v>
      </c>
      <c r="N3504" s="9">
        <v>53.19</v>
      </c>
      <c r="O3504" s="9">
        <v>18407.182840000001</v>
      </c>
      <c r="P3504" s="9">
        <v>16370.107830000001</v>
      </c>
      <c r="Q3504" s="9">
        <v>11598.76</v>
      </c>
      <c r="R3504" s="12">
        <f>J3504*VLOOKUP(C3504,'Projeto Básico'!A:F,6,FALSE)</f>
        <v>18.919361290734475</v>
      </c>
    </row>
    <row r="3505" spans="1:18">
      <c r="A3505" t="str">
        <f t="shared" si="54"/>
        <v>Monte Alegre do PiauíPI</v>
      </c>
      <c r="B3505" s="21" t="s">
        <v>9615</v>
      </c>
      <c r="C3505" s="22" t="s">
        <v>30</v>
      </c>
      <c r="D3505" s="22" t="s">
        <v>133</v>
      </c>
      <c r="E3505" s="9" t="s">
        <v>9964</v>
      </c>
      <c r="F3505" s="9">
        <v>2206605</v>
      </c>
      <c r="G3505" s="9" t="s">
        <v>9965</v>
      </c>
      <c r="H3505" s="9" t="s">
        <v>9966</v>
      </c>
      <c r="I3505" s="9">
        <v>2417.3820000000001</v>
      </c>
      <c r="J3505" s="9">
        <v>10618</v>
      </c>
      <c r="K3505" s="9">
        <v>4.28</v>
      </c>
      <c r="L3505" s="9">
        <v>98.3</v>
      </c>
      <c r="M3505" s="9">
        <v>0.57799999999999996</v>
      </c>
      <c r="N3505" s="9">
        <v>5.78</v>
      </c>
      <c r="O3505" s="9">
        <v>30161.718769999999</v>
      </c>
      <c r="P3505" s="9">
        <v>27518.0085</v>
      </c>
      <c r="Q3505" s="9">
        <v>23522.87</v>
      </c>
      <c r="R3505" s="12">
        <f>J3505*VLOOKUP(C3505,'Projeto Básico'!A:F,6,FALSE)</f>
        <v>25.80421042839032</v>
      </c>
    </row>
    <row r="3506" spans="1:18">
      <c r="A3506" t="str">
        <f t="shared" si="54"/>
        <v>Morro Cabeça no TempoPI</v>
      </c>
      <c r="B3506" s="21" t="s">
        <v>9615</v>
      </c>
      <c r="C3506" s="22" t="s">
        <v>30</v>
      </c>
      <c r="D3506" s="22" t="s">
        <v>133</v>
      </c>
      <c r="E3506" s="9" t="s">
        <v>9967</v>
      </c>
      <c r="F3506" s="9">
        <v>2206654</v>
      </c>
      <c r="G3506" s="9" t="s">
        <v>1455</v>
      </c>
      <c r="H3506" s="9" t="s">
        <v>9968</v>
      </c>
      <c r="I3506" s="9">
        <v>2207.6579999999999</v>
      </c>
      <c r="J3506" s="9">
        <v>4527</v>
      </c>
      <c r="K3506" s="9">
        <v>1.92</v>
      </c>
      <c r="L3506" s="9">
        <v>97.7</v>
      </c>
      <c r="M3506" s="9">
        <v>0.54200000000000004</v>
      </c>
      <c r="N3506" s="9">
        <v>15.63</v>
      </c>
      <c r="O3506" s="9">
        <v>13553.412319999999</v>
      </c>
      <c r="P3506" s="9">
        <v>13336.896419999999</v>
      </c>
      <c r="Q3506" s="9">
        <v>7749.96</v>
      </c>
      <c r="R3506" s="12">
        <f>J3506*VLOOKUP(C3506,'Projeto Básico'!A:F,6,FALSE)</f>
        <v>11.001663270797041</v>
      </c>
    </row>
    <row r="3507" spans="1:18">
      <c r="A3507" t="str">
        <f t="shared" si="54"/>
        <v>Morro do Chapéu do PiauíPI</v>
      </c>
      <c r="B3507" s="21" t="s">
        <v>9615</v>
      </c>
      <c r="C3507" s="22" t="s">
        <v>30</v>
      </c>
      <c r="D3507" s="22" t="s">
        <v>133</v>
      </c>
      <c r="E3507" s="9" t="s">
        <v>9969</v>
      </c>
      <c r="F3507" s="9">
        <v>2206670</v>
      </c>
      <c r="G3507" s="9" t="s">
        <v>9970</v>
      </c>
      <c r="H3507" s="9" t="s">
        <v>9971</v>
      </c>
      <c r="I3507" s="9">
        <v>328.40800000000002</v>
      </c>
      <c r="J3507" s="9">
        <v>6825</v>
      </c>
      <c r="K3507" s="9">
        <v>19.8</v>
      </c>
      <c r="L3507" s="9">
        <v>98.8</v>
      </c>
      <c r="M3507" s="9">
        <v>0.55000000000000004</v>
      </c>
      <c r="N3507" s="9">
        <v>10.53</v>
      </c>
      <c r="O3507" s="9">
        <v>17116.472249999999</v>
      </c>
      <c r="P3507" s="9">
        <v>16643.62427</v>
      </c>
      <c r="Q3507" s="9">
        <v>8654.41</v>
      </c>
      <c r="R3507" s="12">
        <f>J3507*VLOOKUP(C3507,'Projeto Básico'!A:F,6,FALSE)</f>
        <v>16.586337933110183</v>
      </c>
    </row>
    <row r="3508" spans="1:18">
      <c r="A3508" t="str">
        <f t="shared" si="54"/>
        <v>Murici dos PortelasPI</v>
      </c>
      <c r="B3508" s="21" t="s">
        <v>9615</v>
      </c>
      <c r="C3508" s="22" t="s">
        <v>30</v>
      </c>
      <c r="D3508" s="22" t="s">
        <v>133</v>
      </c>
      <c r="E3508" s="9" t="s">
        <v>9972</v>
      </c>
      <c r="F3508" s="9">
        <v>2206696</v>
      </c>
      <c r="G3508" s="9" t="s">
        <v>310</v>
      </c>
      <c r="H3508" s="9" t="s">
        <v>9973</v>
      </c>
      <c r="I3508" s="9">
        <v>475.72</v>
      </c>
      <c r="J3508" s="9">
        <v>9258</v>
      </c>
      <c r="K3508" s="9">
        <v>17.57</v>
      </c>
      <c r="L3508" s="9">
        <v>96.1</v>
      </c>
      <c r="M3508" s="9">
        <v>0.53</v>
      </c>
      <c r="N3508" s="9">
        <v>11.63</v>
      </c>
      <c r="O3508" s="9">
        <v>22771.741770000001</v>
      </c>
      <c r="P3508" s="9">
        <v>20317.76151</v>
      </c>
      <c r="Q3508" s="9">
        <v>7666.11</v>
      </c>
      <c r="R3508" s="12">
        <f>J3508*VLOOKUP(C3508,'Projeto Básico'!A:F,6,FALSE)</f>
        <v>22.499094005089244</v>
      </c>
    </row>
    <row r="3509" spans="1:18">
      <c r="A3509" t="str">
        <f t="shared" si="54"/>
        <v>Nazaré do PiauíPI</v>
      </c>
      <c r="B3509" s="21" t="s">
        <v>9615</v>
      </c>
      <c r="C3509" s="22" t="s">
        <v>30</v>
      </c>
      <c r="D3509" s="22" t="s">
        <v>133</v>
      </c>
      <c r="E3509" s="9" t="s">
        <v>9974</v>
      </c>
      <c r="F3509" s="9">
        <v>2206704</v>
      </c>
      <c r="G3509" s="9" t="s">
        <v>9975</v>
      </c>
      <c r="H3509" s="9" t="s">
        <v>9976</v>
      </c>
      <c r="I3509" s="9">
        <v>1315.8409999999999</v>
      </c>
      <c r="J3509" s="9">
        <v>7307</v>
      </c>
      <c r="K3509" s="9">
        <v>5.56</v>
      </c>
      <c r="L3509" s="9">
        <v>99.3</v>
      </c>
      <c r="M3509" s="9">
        <v>0.57599999999999996</v>
      </c>
      <c r="N3509" s="9">
        <v>11.63</v>
      </c>
      <c r="O3509" s="9">
        <v>17461.187150000002</v>
      </c>
      <c r="P3509" s="9">
        <v>16289.00381</v>
      </c>
      <c r="Q3509" s="9">
        <v>8830.34</v>
      </c>
      <c r="R3509" s="12">
        <f>J3509*VLOOKUP(C3509,'Projeto Básico'!A:F,6,FALSE)</f>
        <v>17.757710077250714</v>
      </c>
    </row>
    <row r="3510" spans="1:18">
      <c r="A3510" t="str">
        <f t="shared" si="54"/>
        <v>NazáriaPI</v>
      </c>
      <c r="B3510" s="21" t="s">
        <v>9615</v>
      </c>
      <c r="C3510" s="22" t="s">
        <v>30</v>
      </c>
      <c r="D3510" s="22" t="s">
        <v>133</v>
      </c>
      <c r="E3510" s="9" t="s">
        <v>9977</v>
      </c>
      <c r="F3510" s="9">
        <v>2206720</v>
      </c>
      <c r="G3510" s="9" t="s">
        <v>9978</v>
      </c>
      <c r="H3510" s="9" t="s">
        <v>9979</v>
      </c>
      <c r="I3510" s="9">
        <v>362.37599999999998</v>
      </c>
      <c r="J3510" s="9">
        <v>8632</v>
      </c>
      <c r="K3510" s="9">
        <v>22.19</v>
      </c>
      <c r="L3510" s="9">
        <v>97.1</v>
      </c>
      <c r="M3510" s="9">
        <v>0.60199999999999998</v>
      </c>
      <c r="N3510" s="9">
        <v>29.2</v>
      </c>
      <c r="O3510" s="9">
        <v>23422.2238</v>
      </c>
      <c r="P3510" s="9">
        <v>19021.900860000002</v>
      </c>
      <c r="Q3510" s="9">
        <v>11166.15</v>
      </c>
      <c r="R3510" s="12">
        <f>J3510*VLOOKUP(C3510,'Projeto Básico'!A:F,6,FALSE)</f>
        <v>20.97776835730507</v>
      </c>
    </row>
    <row r="3511" spans="1:18">
      <c r="A3511" t="str">
        <f t="shared" si="54"/>
        <v>Nossa Senhora de NazaréPI</v>
      </c>
      <c r="B3511" s="21" t="s">
        <v>9615</v>
      </c>
      <c r="C3511" s="22" t="s">
        <v>30</v>
      </c>
      <c r="D3511" s="22" t="s">
        <v>133</v>
      </c>
      <c r="E3511" s="9" t="s">
        <v>9980</v>
      </c>
      <c r="F3511" s="9">
        <v>2206753</v>
      </c>
      <c r="G3511" s="9" t="s">
        <v>1484</v>
      </c>
      <c r="H3511" s="9" t="s">
        <v>9981</v>
      </c>
      <c r="I3511" s="9">
        <v>356.87200000000001</v>
      </c>
      <c r="J3511" s="9">
        <v>4911</v>
      </c>
      <c r="K3511" s="9">
        <v>12.79</v>
      </c>
      <c r="L3511" s="9">
        <v>95.5</v>
      </c>
      <c r="M3511" s="9">
        <v>0.58599999999999997</v>
      </c>
      <c r="N3511" s="9" t="s">
        <v>151</v>
      </c>
      <c r="O3511" s="9">
        <v>15386.467490000001</v>
      </c>
      <c r="P3511" s="9">
        <v>14454.965819999999</v>
      </c>
      <c r="Q3511" s="9">
        <v>8695.81</v>
      </c>
      <c r="R3511" s="12">
        <f>J3511*VLOOKUP(C3511,'Projeto Básico'!A:F,6,FALSE)</f>
        <v>11.934872613846757</v>
      </c>
    </row>
    <row r="3512" spans="1:18">
      <c r="A3512" t="str">
        <f t="shared" si="54"/>
        <v>Nossa Senhora dos RemédiosPI</v>
      </c>
      <c r="B3512" s="21" t="s">
        <v>9615</v>
      </c>
      <c r="C3512" s="22" t="s">
        <v>30</v>
      </c>
      <c r="D3512" s="22" t="s">
        <v>133</v>
      </c>
      <c r="E3512" s="9" t="s">
        <v>9982</v>
      </c>
      <c r="F3512" s="9">
        <v>2206803</v>
      </c>
      <c r="G3512" s="9" t="s">
        <v>6814</v>
      </c>
      <c r="H3512" s="9" t="s">
        <v>9983</v>
      </c>
      <c r="I3512" s="9">
        <v>357.89600000000002</v>
      </c>
      <c r="J3512" s="9">
        <v>8751</v>
      </c>
      <c r="K3512" s="9">
        <v>22.89</v>
      </c>
      <c r="L3512" s="9">
        <v>96.6</v>
      </c>
      <c r="M3512" s="9">
        <v>0.53300000000000003</v>
      </c>
      <c r="N3512" s="9">
        <v>21.43</v>
      </c>
      <c r="O3512" s="9">
        <v>22680.348419999998</v>
      </c>
      <c r="P3512" s="9">
        <v>21842.293979999999</v>
      </c>
      <c r="Q3512" s="9">
        <v>8561.5</v>
      </c>
      <c r="R3512" s="12">
        <f>J3512*VLOOKUP(C3512,'Projeto Básico'!A:F,6,FALSE)</f>
        <v>21.266966044343917</v>
      </c>
    </row>
    <row r="3513" spans="1:18">
      <c r="A3513" t="str">
        <f t="shared" si="54"/>
        <v>Novo Oriente do PiauíPI</v>
      </c>
      <c r="B3513" s="21" t="s">
        <v>9615</v>
      </c>
      <c r="C3513" s="22" t="s">
        <v>30</v>
      </c>
      <c r="D3513" s="22" t="s">
        <v>133</v>
      </c>
      <c r="E3513" s="9" t="s">
        <v>9984</v>
      </c>
      <c r="F3513" s="9">
        <v>2206902</v>
      </c>
      <c r="G3513" s="9" t="s">
        <v>9985</v>
      </c>
      <c r="H3513" s="9" t="s">
        <v>9986</v>
      </c>
      <c r="I3513" s="9">
        <v>525.90599999999995</v>
      </c>
      <c r="J3513" s="9">
        <v>6548</v>
      </c>
      <c r="K3513" s="9">
        <v>12.37</v>
      </c>
      <c r="L3513" s="9">
        <v>97.7</v>
      </c>
      <c r="M3513" s="9">
        <v>0.56200000000000006</v>
      </c>
      <c r="N3513" s="9">
        <v>35.71</v>
      </c>
      <c r="O3513" s="9">
        <v>15894.61852</v>
      </c>
      <c r="P3513" s="9">
        <v>15360.160449999999</v>
      </c>
      <c r="Q3513" s="9">
        <v>8112.51</v>
      </c>
      <c r="R3513" s="12">
        <f>J3513*VLOOKUP(C3513,'Projeto Básico'!A:F,6,FALSE)</f>
        <v>15.91316348512901</v>
      </c>
    </row>
    <row r="3514" spans="1:18">
      <c r="A3514" t="str">
        <f t="shared" si="54"/>
        <v>Novo Santo AntônioPI</v>
      </c>
      <c r="B3514" s="21" t="s">
        <v>9615</v>
      </c>
      <c r="C3514" s="22" t="s">
        <v>30</v>
      </c>
      <c r="D3514" s="22" t="s">
        <v>133</v>
      </c>
      <c r="E3514" s="9" t="s">
        <v>4260</v>
      </c>
      <c r="F3514" s="9">
        <v>2206951</v>
      </c>
      <c r="G3514" s="9" t="s">
        <v>9987</v>
      </c>
      <c r="H3514" s="9" t="s">
        <v>9988</v>
      </c>
      <c r="I3514" s="9">
        <v>443.87200000000001</v>
      </c>
      <c r="J3514" s="9">
        <v>3014</v>
      </c>
      <c r="K3514" s="9">
        <v>6.77</v>
      </c>
      <c r="L3514" s="9">
        <v>96.5</v>
      </c>
      <c r="M3514" s="9">
        <v>0.52800000000000002</v>
      </c>
      <c r="N3514" s="9" t="s">
        <v>151</v>
      </c>
      <c r="O3514" s="9">
        <v>12273.676719999999</v>
      </c>
      <c r="P3514" s="9">
        <v>10802.68713</v>
      </c>
      <c r="Q3514" s="9">
        <v>9389.81</v>
      </c>
      <c r="R3514" s="12">
        <f>J3514*VLOOKUP(C3514,'Projeto Básico'!A:F,6,FALSE)</f>
        <v>7.3247212498745924</v>
      </c>
    </row>
    <row r="3515" spans="1:18">
      <c r="A3515" t="str">
        <f t="shared" si="54"/>
        <v>OeirasPI</v>
      </c>
      <c r="B3515" s="21" t="s">
        <v>9615</v>
      </c>
      <c r="C3515" s="22" t="s">
        <v>30</v>
      </c>
      <c r="D3515" s="22" t="s">
        <v>133</v>
      </c>
      <c r="E3515" s="9" t="s">
        <v>9989</v>
      </c>
      <c r="F3515" s="9">
        <v>2207009</v>
      </c>
      <c r="G3515" s="9" t="s">
        <v>7265</v>
      </c>
      <c r="H3515" s="9" t="s">
        <v>9990</v>
      </c>
      <c r="I3515" s="9">
        <v>2703.1379999999999</v>
      </c>
      <c r="J3515" s="9">
        <v>37138</v>
      </c>
      <c r="K3515" s="9">
        <v>13.19</v>
      </c>
      <c r="L3515" s="9">
        <v>97.9</v>
      </c>
      <c r="M3515" s="9">
        <v>0.63400000000000001</v>
      </c>
      <c r="N3515" s="9">
        <v>7.98</v>
      </c>
      <c r="O3515" s="9">
        <v>68917.280509999997</v>
      </c>
      <c r="P3515" s="9">
        <v>64802.786740000003</v>
      </c>
      <c r="Q3515" s="9">
        <v>14544.8</v>
      </c>
      <c r="R3515" s="12">
        <f>J3515*VLOOKUP(C3515,'Projeto Básico'!A:F,6,FALSE)</f>
        <v>90.253980682761323</v>
      </c>
    </row>
    <row r="3516" spans="1:18">
      <c r="A3516" t="str">
        <f t="shared" si="54"/>
        <v>Olho D'Água do PiauíPI</v>
      </c>
      <c r="B3516" s="21" t="s">
        <v>9615</v>
      </c>
      <c r="C3516" s="22" t="s">
        <v>30</v>
      </c>
      <c r="D3516" s="22" t="s">
        <v>133</v>
      </c>
      <c r="E3516" s="9" t="s">
        <v>9991</v>
      </c>
      <c r="F3516" s="9">
        <v>2207108</v>
      </c>
      <c r="G3516" s="9" t="s">
        <v>9992</v>
      </c>
      <c r="H3516" s="9" t="s">
        <v>9993</v>
      </c>
      <c r="I3516" s="9">
        <v>183.60300000000001</v>
      </c>
      <c r="J3516" s="9">
        <v>2477</v>
      </c>
      <c r="K3516" s="9">
        <v>11.96</v>
      </c>
      <c r="L3516" s="9">
        <v>96.7</v>
      </c>
      <c r="M3516" s="9">
        <v>0.57599999999999996</v>
      </c>
      <c r="N3516" s="9" t="s">
        <v>151</v>
      </c>
      <c r="O3516" s="9">
        <v>10841.85543</v>
      </c>
      <c r="P3516" s="9">
        <v>9914.1504000000004</v>
      </c>
      <c r="Q3516" s="9">
        <v>10536.77</v>
      </c>
      <c r="R3516" s="12">
        <f>J3516*VLOOKUP(C3516,'Projeto Básico'!A:F,6,FALSE)</f>
        <v>6.0196863092035056</v>
      </c>
    </row>
    <row r="3517" spans="1:18">
      <c r="A3517" t="str">
        <f t="shared" si="54"/>
        <v>Padre MarcosPI</v>
      </c>
      <c r="B3517" s="21" t="s">
        <v>9615</v>
      </c>
      <c r="C3517" s="22" t="s">
        <v>30</v>
      </c>
      <c r="D3517" s="22" t="s">
        <v>133</v>
      </c>
      <c r="E3517" s="9" t="s">
        <v>9994</v>
      </c>
      <c r="F3517" s="9">
        <v>2207207</v>
      </c>
      <c r="G3517" s="9" t="s">
        <v>9995</v>
      </c>
      <c r="H3517" s="9" t="s">
        <v>9996</v>
      </c>
      <c r="I3517" s="9">
        <v>278.69600000000003</v>
      </c>
      <c r="J3517" s="9">
        <v>6879</v>
      </c>
      <c r="K3517" s="9">
        <v>24.47</v>
      </c>
      <c r="L3517" s="9">
        <v>99.5</v>
      </c>
      <c r="M3517" s="9">
        <v>0.54100000000000004</v>
      </c>
      <c r="N3517" s="9">
        <v>27.4</v>
      </c>
      <c r="O3517" s="9">
        <v>17219.723010000002</v>
      </c>
      <c r="P3517" s="9">
        <v>15682.16473</v>
      </c>
      <c r="Q3517" s="9">
        <v>10899.55</v>
      </c>
      <c r="R3517" s="12">
        <f>J3517*VLOOKUP(C3517,'Projeto Básico'!A:F,6,FALSE)</f>
        <v>16.717570496976549</v>
      </c>
    </row>
    <row r="3518" spans="1:18">
      <c r="A3518" t="str">
        <f t="shared" si="54"/>
        <v>Paes LandimPI</v>
      </c>
      <c r="B3518" s="21" t="s">
        <v>9615</v>
      </c>
      <c r="C3518" s="22" t="s">
        <v>30</v>
      </c>
      <c r="D3518" s="22" t="s">
        <v>133</v>
      </c>
      <c r="E3518" s="9" t="s">
        <v>9997</v>
      </c>
      <c r="F3518" s="9">
        <v>2207306</v>
      </c>
      <c r="G3518" s="9" t="s">
        <v>9998</v>
      </c>
      <c r="H3518" s="9" t="s">
        <v>9999</v>
      </c>
      <c r="I3518" s="9">
        <v>401.37799999999999</v>
      </c>
      <c r="J3518" s="9">
        <v>4124</v>
      </c>
      <c r="K3518" s="9">
        <v>10.11</v>
      </c>
      <c r="L3518" s="9">
        <v>98.5</v>
      </c>
      <c r="M3518" s="9">
        <v>0.57499999999999996</v>
      </c>
      <c r="N3518" s="9">
        <v>14.71</v>
      </c>
      <c r="O3518" s="9">
        <v>14098.908079999999</v>
      </c>
      <c r="P3518" s="9">
        <v>13330.458119999999</v>
      </c>
      <c r="Q3518" s="9">
        <v>10482.02</v>
      </c>
      <c r="R3518" s="12">
        <f>J3518*VLOOKUP(C3518,'Projeto Básico'!A:F,6,FALSE)</f>
        <v>10.022279507127678</v>
      </c>
    </row>
    <row r="3519" spans="1:18">
      <c r="A3519" t="str">
        <f t="shared" si="54"/>
        <v>Pajeú do PiauíPI</v>
      </c>
      <c r="B3519" s="21" t="s">
        <v>9615</v>
      </c>
      <c r="C3519" s="22" t="s">
        <v>30</v>
      </c>
      <c r="D3519" s="22" t="s">
        <v>133</v>
      </c>
      <c r="E3519" s="9" t="s">
        <v>10000</v>
      </c>
      <c r="F3519" s="9">
        <v>2207355</v>
      </c>
      <c r="G3519" s="9" t="s">
        <v>10001</v>
      </c>
      <c r="H3519" s="9" t="s">
        <v>10002</v>
      </c>
      <c r="I3519" s="9">
        <v>986.96100000000001</v>
      </c>
      <c r="J3519" s="9">
        <v>3416</v>
      </c>
      <c r="K3519" s="9">
        <v>3.12</v>
      </c>
      <c r="L3519" s="9">
        <v>98</v>
      </c>
      <c r="M3519" s="9">
        <v>0.55900000000000005</v>
      </c>
      <c r="N3519" s="9">
        <v>38.46</v>
      </c>
      <c r="O3519" s="9">
        <v>13480.524429999999</v>
      </c>
      <c r="P3519" s="9">
        <v>13302.833839999999</v>
      </c>
      <c r="Q3519" s="9">
        <v>14362.24</v>
      </c>
      <c r="R3519" s="12">
        <f>J3519*VLOOKUP(C3519,'Projeto Básico'!A:F,6,FALSE)</f>
        <v>8.3016747808797646</v>
      </c>
    </row>
    <row r="3520" spans="1:18">
      <c r="A3520" t="str">
        <f t="shared" si="54"/>
        <v>Palmeira do PiauíPI</v>
      </c>
      <c r="B3520" s="21" t="s">
        <v>9615</v>
      </c>
      <c r="C3520" s="22" t="s">
        <v>30</v>
      </c>
      <c r="D3520" s="22" t="s">
        <v>133</v>
      </c>
      <c r="E3520" s="9" t="s">
        <v>10003</v>
      </c>
      <c r="F3520" s="9">
        <v>2207405</v>
      </c>
      <c r="G3520" s="9" t="s">
        <v>10004</v>
      </c>
      <c r="H3520" s="9" t="s">
        <v>10005</v>
      </c>
      <c r="I3520" s="9">
        <v>2024.02</v>
      </c>
      <c r="J3520" s="9">
        <v>5029</v>
      </c>
      <c r="K3520" s="9">
        <v>2.4700000000000002</v>
      </c>
      <c r="L3520" s="9">
        <v>97.4</v>
      </c>
      <c r="M3520" s="9">
        <v>0.55700000000000005</v>
      </c>
      <c r="N3520" s="9">
        <v>14.08</v>
      </c>
      <c r="O3520" s="9">
        <v>15953.57164</v>
      </c>
      <c r="P3520" s="9">
        <v>12759.864610000001</v>
      </c>
      <c r="Q3520" s="9">
        <v>25623.29</v>
      </c>
      <c r="R3520" s="12">
        <f>J3520*VLOOKUP(C3520,'Projeto Básico'!A:F,6,FALSE)</f>
        <v>12.22164006822141</v>
      </c>
    </row>
    <row r="3521" spans="1:18">
      <c r="A3521" t="str">
        <f t="shared" si="54"/>
        <v>PalmeiraisPI</v>
      </c>
      <c r="B3521" s="21" t="s">
        <v>9615</v>
      </c>
      <c r="C3521" s="22" t="s">
        <v>30</v>
      </c>
      <c r="D3521" s="22" t="s">
        <v>133</v>
      </c>
      <c r="E3521" s="9" t="s">
        <v>10006</v>
      </c>
      <c r="F3521" s="9">
        <v>2207504</v>
      </c>
      <c r="G3521" s="9" t="s">
        <v>334</v>
      </c>
      <c r="H3521" s="9" t="s">
        <v>10007</v>
      </c>
      <c r="I3521" s="9">
        <v>1493.7639999999999</v>
      </c>
      <c r="J3521" s="9">
        <v>14633</v>
      </c>
      <c r="K3521" s="9">
        <v>9.17</v>
      </c>
      <c r="L3521" s="9">
        <v>98.3</v>
      </c>
      <c r="M3521" s="9">
        <v>0.56200000000000006</v>
      </c>
      <c r="N3521" s="9">
        <v>29.76</v>
      </c>
      <c r="O3521" s="9">
        <v>31990.704529999999</v>
      </c>
      <c r="P3521" s="9">
        <v>32426.2726</v>
      </c>
      <c r="Q3521" s="9">
        <v>8587.18</v>
      </c>
      <c r="R3521" s="12">
        <f>J3521*VLOOKUP(C3521,'Projeto Básico'!A:F,6,FALSE)</f>
        <v>35.56159457512107</v>
      </c>
    </row>
    <row r="3522" spans="1:18">
      <c r="A3522" t="str">
        <f t="shared" si="54"/>
        <v>PaquetáPI</v>
      </c>
      <c r="B3522" s="21" t="s">
        <v>9615</v>
      </c>
      <c r="C3522" s="22" t="s">
        <v>30</v>
      </c>
      <c r="D3522" s="22" t="s">
        <v>133</v>
      </c>
      <c r="E3522" s="9" t="s">
        <v>10008</v>
      </c>
      <c r="F3522" s="9">
        <v>2207553</v>
      </c>
      <c r="G3522" s="9" t="s">
        <v>10009</v>
      </c>
      <c r="H3522" s="9" t="s">
        <v>10010</v>
      </c>
      <c r="I3522" s="9">
        <v>432.572</v>
      </c>
      <c r="J3522" s="9">
        <v>3931</v>
      </c>
      <c r="K3522" s="9">
        <v>9.25</v>
      </c>
      <c r="L3522" s="9">
        <v>96.9</v>
      </c>
      <c r="M3522" s="9">
        <v>0.50900000000000001</v>
      </c>
      <c r="N3522" s="9" t="s">
        <v>151</v>
      </c>
      <c r="O3522" s="9">
        <v>14093.62041</v>
      </c>
      <c r="P3522" s="9">
        <v>12421.381590000001</v>
      </c>
      <c r="Q3522" s="9">
        <v>10645.78</v>
      </c>
      <c r="R3522" s="12">
        <f>J3522*VLOOKUP(C3522,'Projeto Básico'!A:F,6,FALSE)</f>
        <v>9.5532446029386282</v>
      </c>
    </row>
    <row r="3523" spans="1:18">
      <c r="A3523" t="str">
        <f t="shared" si="54"/>
        <v>ParnaguáPI</v>
      </c>
      <c r="B3523" s="21" t="s">
        <v>9615</v>
      </c>
      <c r="C3523" s="22" t="s">
        <v>30</v>
      </c>
      <c r="D3523" s="22" t="s">
        <v>133</v>
      </c>
      <c r="E3523" s="9" t="s">
        <v>10011</v>
      </c>
      <c r="F3523" s="9">
        <v>2207603</v>
      </c>
      <c r="G3523" s="9" t="s">
        <v>10012</v>
      </c>
      <c r="H3523" s="9" t="s">
        <v>10013</v>
      </c>
      <c r="I3523" s="9">
        <v>3428.8110000000001</v>
      </c>
      <c r="J3523" s="9">
        <v>10846</v>
      </c>
      <c r="K3523" s="9">
        <v>3</v>
      </c>
      <c r="L3523" s="9">
        <v>96.4</v>
      </c>
      <c r="M3523" s="9">
        <v>0.57499999999999996</v>
      </c>
      <c r="N3523" s="9">
        <v>19.739999999999998</v>
      </c>
      <c r="O3523" s="9">
        <v>32102.999619999999</v>
      </c>
      <c r="P3523" s="9">
        <v>26978.447929999998</v>
      </c>
      <c r="Q3523" s="9">
        <v>10513.11</v>
      </c>
      <c r="R3523" s="12">
        <f>J3523*VLOOKUP(C3523,'Projeto Básico'!A:F,6,FALSE)</f>
        <v>26.358303475826091</v>
      </c>
    </row>
    <row r="3524" spans="1:18">
      <c r="A3524" t="str">
        <f t="shared" si="54"/>
        <v>ParnaíbaPI</v>
      </c>
      <c r="B3524" s="21" t="s">
        <v>9615</v>
      </c>
      <c r="C3524" s="22" t="s">
        <v>30</v>
      </c>
      <c r="D3524" s="22" t="s">
        <v>133</v>
      </c>
      <c r="E3524" s="9" t="s">
        <v>10014</v>
      </c>
      <c r="F3524" s="9">
        <v>2207702</v>
      </c>
      <c r="G3524" s="9" t="s">
        <v>10015</v>
      </c>
      <c r="H3524" s="9" t="s">
        <v>10016</v>
      </c>
      <c r="I3524" s="9">
        <v>436.90699999999998</v>
      </c>
      <c r="J3524" s="9">
        <v>153863</v>
      </c>
      <c r="K3524" s="9">
        <v>334.51</v>
      </c>
      <c r="L3524" s="9">
        <v>97.5</v>
      </c>
      <c r="M3524" s="9">
        <v>0.68700000000000006</v>
      </c>
      <c r="N3524" s="9">
        <v>12.65</v>
      </c>
      <c r="O3524" s="9">
        <v>340708.33218999999</v>
      </c>
      <c r="P3524" s="9">
        <v>321306.77298000001</v>
      </c>
      <c r="Q3524" s="9">
        <v>17021.64</v>
      </c>
      <c r="R3524" s="12">
        <f>J3524*VLOOKUP(C3524,'Projeto Básico'!A:F,6,FALSE)</f>
        <v>373.92288841056882</v>
      </c>
    </row>
    <row r="3525" spans="1:18">
      <c r="A3525" t="str">
        <f t="shared" si="54"/>
        <v>Passagem Franca do PiauíPI</v>
      </c>
      <c r="B3525" s="21" t="s">
        <v>9615</v>
      </c>
      <c r="C3525" s="22" t="s">
        <v>30</v>
      </c>
      <c r="D3525" s="22" t="s">
        <v>133</v>
      </c>
      <c r="E3525" s="9" t="s">
        <v>10017</v>
      </c>
      <c r="F3525" s="9">
        <v>2207751</v>
      </c>
      <c r="G3525" s="9" t="s">
        <v>10018</v>
      </c>
      <c r="H3525" s="9" t="s">
        <v>10019</v>
      </c>
      <c r="I3525" s="9">
        <v>643.226</v>
      </c>
      <c r="J3525" s="9">
        <v>4331</v>
      </c>
      <c r="K3525" s="9">
        <v>5.35</v>
      </c>
      <c r="L3525" s="9">
        <v>98.9</v>
      </c>
      <c r="M3525" s="9">
        <v>0.56100000000000005</v>
      </c>
      <c r="N3525" s="9" t="s">
        <v>151</v>
      </c>
      <c r="O3525" s="9">
        <v>15069.001910000001</v>
      </c>
      <c r="P3525" s="9">
        <v>15118.17693</v>
      </c>
      <c r="Q3525" s="9">
        <v>9598.89</v>
      </c>
      <c r="R3525" s="12">
        <f>J3525*VLOOKUP(C3525,'Projeto Básico'!A:F,6,FALSE)</f>
        <v>10.525337668615416</v>
      </c>
    </row>
    <row r="3526" spans="1:18">
      <c r="A3526" t="str">
        <f t="shared" ref="A3526:A3589" si="55">CONCATENATE(E3526,C3526)</f>
        <v>Patos do PiauíPI</v>
      </c>
      <c r="B3526" s="21" t="s">
        <v>9615</v>
      </c>
      <c r="C3526" s="22" t="s">
        <v>30</v>
      </c>
      <c r="D3526" s="22" t="s">
        <v>133</v>
      </c>
      <c r="E3526" s="9" t="s">
        <v>10020</v>
      </c>
      <c r="F3526" s="9">
        <v>2207777</v>
      </c>
      <c r="G3526" s="9" t="s">
        <v>3911</v>
      </c>
      <c r="H3526" s="9" t="s">
        <v>10021</v>
      </c>
      <c r="I3526" s="9">
        <v>801.40300000000002</v>
      </c>
      <c r="J3526" s="9">
        <v>6420</v>
      </c>
      <c r="K3526" s="9">
        <v>8.1199999999999992</v>
      </c>
      <c r="L3526" s="9">
        <v>98.4</v>
      </c>
      <c r="M3526" s="9">
        <v>0.56299999999999994</v>
      </c>
      <c r="N3526" s="9">
        <v>16.670000000000002</v>
      </c>
      <c r="O3526" s="9">
        <v>16359.03285</v>
      </c>
      <c r="P3526" s="9">
        <v>15380.80495</v>
      </c>
      <c r="Q3526" s="9">
        <v>8910.23</v>
      </c>
      <c r="R3526" s="12">
        <f>J3526*VLOOKUP(C3526,'Projeto Básico'!A:F,6,FALSE)</f>
        <v>15.602093704112438</v>
      </c>
    </row>
    <row r="3527" spans="1:18">
      <c r="A3527" t="str">
        <f t="shared" si="55"/>
        <v>Pau D'Arco do PiauíPI</v>
      </c>
      <c r="B3527" s="21" t="s">
        <v>9615</v>
      </c>
      <c r="C3527" s="22" t="s">
        <v>30</v>
      </c>
      <c r="D3527" s="22" t="s">
        <v>133</v>
      </c>
      <c r="E3527" s="9" t="s">
        <v>10022</v>
      </c>
      <c r="F3527" s="9">
        <v>2207793</v>
      </c>
      <c r="G3527" s="9" t="s">
        <v>10023</v>
      </c>
      <c r="H3527" s="9" t="s">
        <v>10024</v>
      </c>
      <c r="I3527" s="9">
        <v>430.02300000000002</v>
      </c>
      <c r="J3527" s="9">
        <v>4084</v>
      </c>
      <c r="K3527" s="9">
        <v>8.7200000000000006</v>
      </c>
      <c r="L3527" s="9">
        <v>98.1</v>
      </c>
      <c r="M3527" s="9">
        <v>0.51400000000000001</v>
      </c>
      <c r="N3527" s="9">
        <v>20.41</v>
      </c>
      <c r="O3527" s="9">
        <v>12459.432570000001</v>
      </c>
      <c r="P3527" s="9">
        <v>9938.17922</v>
      </c>
      <c r="Q3527" s="9">
        <v>7799.23</v>
      </c>
      <c r="R3527" s="12">
        <f>J3527*VLOOKUP(C3527,'Projeto Básico'!A:F,6,FALSE)</f>
        <v>9.9250702005599987</v>
      </c>
    </row>
    <row r="3528" spans="1:18">
      <c r="A3528" t="str">
        <f t="shared" si="55"/>
        <v>PaulistanaPI</v>
      </c>
      <c r="B3528" s="21" t="s">
        <v>9615</v>
      </c>
      <c r="C3528" s="22" t="s">
        <v>30</v>
      </c>
      <c r="D3528" s="22" t="s">
        <v>133</v>
      </c>
      <c r="E3528" s="9" t="s">
        <v>10025</v>
      </c>
      <c r="F3528" s="9">
        <v>2207801</v>
      </c>
      <c r="G3528" s="9" t="s">
        <v>10026</v>
      </c>
      <c r="H3528" s="9" t="s">
        <v>10027</v>
      </c>
      <c r="I3528" s="9">
        <v>1941.1110000000001</v>
      </c>
      <c r="J3528" s="9">
        <v>20583</v>
      </c>
      <c r="K3528" s="9">
        <v>10.039999999999999</v>
      </c>
      <c r="L3528" s="9">
        <v>97.9</v>
      </c>
      <c r="M3528" s="9">
        <v>0.6</v>
      </c>
      <c r="N3528" s="9">
        <v>13.11</v>
      </c>
      <c r="O3528" s="9">
        <v>56081.650849999998</v>
      </c>
      <c r="P3528" s="9">
        <v>50043.2428</v>
      </c>
      <c r="Q3528" s="9">
        <v>12296.03</v>
      </c>
      <c r="R3528" s="12">
        <f>J3528*VLOOKUP(C3528,'Projeto Básico'!A:F,6,FALSE)</f>
        <v>50.021478927063285</v>
      </c>
    </row>
    <row r="3529" spans="1:18">
      <c r="A3529" t="str">
        <f t="shared" si="55"/>
        <v>PavussuPI</v>
      </c>
      <c r="B3529" s="21" t="s">
        <v>9615</v>
      </c>
      <c r="C3529" s="22" t="s">
        <v>30</v>
      </c>
      <c r="D3529" s="22" t="s">
        <v>133</v>
      </c>
      <c r="E3529" s="9" t="s">
        <v>10028</v>
      </c>
      <c r="F3529" s="9">
        <v>2207850</v>
      </c>
      <c r="G3529" s="9" t="s">
        <v>10029</v>
      </c>
      <c r="H3529" s="9" t="s">
        <v>10030</v>
      </c>
      <c r="I3529" s="9">
        <v>1090.6969999999999</v>
      </c>
      <c r="J3529" s="9">
        <v>3662</v>
      </c>
      <c r="K3529" s="9">
        <v>3.36</v>
      </c>
      <c r="L3529" s="9">
        <v>97.8</v>
      </c>
      <c r="M3529" s="9">
        <v>0.52600000000000002</v>
      </c>
      <c r="N3529" s="9">
        <v>27.78</v>
      </c>
      <c r="O3529" s="9">
        <v>12901.31676</v>
      </c>
      <c r="P3529" s="9">
        <v>10447.93147</v>
      </c>
      <c r="Q3529" s="9">
        <v>9690.34</v>
      </c>
      <c r="R3529" s="12">
        <f>J3529*VLOOKUP(C3529,'Projeto Básico'!A:F,6,FALSE)</f>
        <v>8.8995120162709878</v>
      </c>
    </row>
    <row r="3530" spans="1:18">
      <c r="A3530" t="str">
        <f t="shared" si="55"/>
        <v>Pedro IIPI</v>
      </c>
      <c r="B3530" s="21" t="s">
        <v>9615</v>
      </c>
      <c r="C3530" s="22" t="s">
        <v>30</v>
      </c>
      <c r="D3530" s="22" t="s">
        <v>133</v>
      </c>
      <c r="E3530" s="9" t="s">
        <v>10031</v>
      </c>
      <c r="F3530" s="9">
        <v>2207900</v>
      </c>
      <c r="G3530" s="9" t="s">
        <v>10032</v>
      </c>
      <c r="H3530" s="9" t="s">
        <v>10033</v>
      </c>
      <c r="I3530" s="9">
        <v>1544.413</v>
      </c>
      <c r="J3530" s="9">
        <v>38812</v>
      </c>
      <c r="K3530" s="9">
        <v>24.7</v>
      </c>
      <c r="L3530" s="9">
        <v>97.3</v>
      </c>
      <c r="M3530" s="9">
        <v>0.57099999999999995</v>
      </c>
      <c r="N3530" s="9">
        <v>9.75</v>
      </c>
      <c r="O3530" s="9">
        <v>86140.955600000001</v>
      </c>
      <c r="P3530" s="9">
        <v>66740.596879999997</v>
      </c>
      <c r="Q3530" s="9">
        <v>9205.86</v>
      </c>
      <c r="R3530" s="12">
        <f>J3530*VLOOKUP(C3530,'Projeto Básico'!A:F,6,FALSE)</f>
        <v>94.322190162618682</v>
      </c>
    </row>
    <row r="3531" spans="1:18">
      <c r="A3531" t="str">
        <f t="shared" si="55"/>
        <v>Pedro LaurentinoPI</v>
      </c>
      <c r="B3531" s="21" t="s">
        <v>9615</v>
      </c>
      <c r="C3531" s="22" t="s">
        <v>30</v>
      </c>
      <c r="D3531" s="22" t="s">
        <v>133</v>
      </c>
      <c r="E3531" s="9" t="s">
        <v>10034</v>
      </c>
      <c r="F3531" s="9">
        <v>2207934</v>
      </c>
      <c r="G3531" s="9" t="s">
        <v>10035</v>
      </c>
      <c r="H3531" s="9" t="s">
        <v>10036</v>
      </c>
      <c r="I3531" s="9">
        <v>870.61400000000003</v>
      </c>
      <c r="J3531" s="9">
        <v>2551</v>
      </c>
      <c r="K3531" s="9">
        <v>2.77</v>
      </c>
      <c r="L3531" s="9">
        <v>97.2</v>
      </c>
      <c r="M3531" s="9">
        <v>0.56200000000000006</v>
      </c>
      <c r="N3531" s="9" t="s">
        <v>151</v>
      </c>
      <c r="O3531" s="9">
        <v>11379.13206</v>
      </c>
      <c r="P3531" s="9">
        <v>10006.578240000001</v>
      </c>
      <c r="Q3531" s="9">
        <v>10773.67</v>
      </c>
      <c r="R3531" s="12">
        <f>J3531*VLOOKUP(C3531,'Projeto Básico'!A:F,6,FALSE)</f>
        <v>6.199523526353711</v>
      </c>
    </row>
    <row r="3532" spans="1:18">
      <c r="A3532" t="str">
        <f t="shared" si="55"/>
        <v>Nova Santa RitaPI</v>
      </c>
      <c r="B3532" s="21" t="s">
        <v>9615</v>
      </c>
      <c r="C3532" s="22" t="s">
        <v>30</v>
      </c>
      <c r="D3532" s="22" t="s">
        <v>133</v>
      </c>
      <c r="E3532" s="9" t="s">
        <v>10037</v>
      </c>
      <c r="F3532" s="9">
        <v>2207959</v>
      </c>
      <c r="G3532" s="9" t="s">
        <v>10038</v>
      </c>
      <c r="H3532" s="9" t="s">
        <v>10039</v>
      </c>
      <c r="I3532" s="9">
        <v>909.73400000000004</v>
      </c>
      <c r="J3532" s="9">
        <v>4392</v>
      </c>
      <c r="K3532" s="9">
        <v>4.5999999999999996</v>
      </c>
      <c r="L3532" s="9">
        <v>97.1</v>
      </c>
      <c r="M3532" s="9">
        <v>0.55400000000000005</v>
      </c>
      <c r="N3532" s="9">
        <v>22.73</v>
      </c>
      <c r="O3532" s="9">
        <v>13902.00332</v>
      </c>
      <c r="P3532" s="9">
        <v>13698.266970000001</v>
      </c>
      <c r="Q3532" s="9">
        <v>10047.32</v>
      </c>
      <c r="R3532" s="12">
        <f>J3532*VLOOKUP(C3532,'Projeto Básico'!A:F,6,FALSE)</f>
        <v>10.673581861131126</v>
      </c>
    </row>
    <row r="3533" spans="1:18">
      <c r="A3533" t="str">
        <f t="shared" si="55"/>
        <v>PicosPI</v>
      </c>
      <c r="B3533" s="21" t="s">
        <v>9615</v>
      </c>
      <c r="C3533" s="22" t="s">
        <v>30</v>
      </c>
      <c r="D3533" s="22" t="s">
        <v>133</v>
      </c>
      <c r="E3533" s="9" t="s">
        <v>10040</v>
      </c>
      <c r="F3533" s="9">
        <v>2208007</v>
      </c>
      <c r="G3533" s="9" t="s">
        <v>10041</v>
      </c>
      <c r="H3533" s="9" t="s">
        <v>10042</v>
      </c>
      <c r="I3533" s="9">
        <v>577.28399999999999</v>
      </c>
      <c r="J3533" s="9">
        <v>78627</v>
      </c>
      <c r="K3533" s="9">
        <v>137.30000000000001</v>
      </c>
      <c r="L3533" s="9">
        <v>98.3</v>
      </c>
      <c r="M3533" s="9">
        <v>0.69799999999999995</v>
      </c>
      <c r="N3533" s="9">
        <v>12.67</v>
      </c>
      <c r="O3533" s="9">
        <v>184481.15986000001</v>
      </c>
      <c r="P3533" s="9">
        <v>179285.43184999999</v>
      </c>
      <c r="Q3533" s="9">
        <v>22447.51</v>
      </c>
      <c r="R3533" s="12">
        <f>J3533*VLOOKUP(C3533,'Projeto Básico'!A:F,6,FALSE)</f>
        <v>191.08190368742191</v>
      </c>
    </row>
    <row r="3534" spans="1:18">
      <c r="A3534" t="str">
        <f t="shared" si="55"/>
        <v>PimenteirasPI</v>
      </c>
      <c r="B3534" s="21" t="s">
        <v>9615</v>
      </c>
      <c r="C3534" s="22" t="s">
        <v>30</v>
      </c>
      <c r="D3534" s="22" t="s">
        <v>133</v>
      </c>
      <c r="E3534" s="9" t="s">
        <v>10043</v>
      </c>
      <c r="F3534" s="9">
        <v>2208106</v>
      </c>
      <c r="G3534" s="9" t="s">
        <v>10044</v>
      </c>
      <c r="H3534" s="9" t="s">
        <v>10045</v>
      </c>
      <c r="I3534" s="9">
        <v>4562.58</v>
      </c>
      <c r="J3534" s="9">
        <v>12150</v>
      </c>
      <c r="K3534" s="9">
        <v>2.57</v>
      </c>
      <c r="L3534" s="9">
        <v>98.9</v>
      </c>
      <c r="M3534" s="9">
        <v>0.56599999999999995</v>
      </c>
      <c r="N3534" s="9">
        <v>8.4</v>
      </c>
      <c r="O3534" s="9">
        <v>25488.71329</v>
      </c>
      <c r="P3534" s="9">
        <v>25870.499670000001</v>
      </c>
      <c r="Q3534" s="9">
        <v>8606.0499999999993</v>
      </c>
      <c r="R3534" s="12">
        <f>J3534*VLOOKUP(C3534,'Projeto Básico'!A:F,6,FALSE)</f>
        <v>29.527326869932416</v>
      </c>
    </row>
    <row r="3535" spans="1:18">
      <c r="A3535" t="str">
        <f t="shared" si="55"/>
        <v>Pio IXPI</v>
      </c>
      <c r="B3535" s="21" t="s">
        <v>9615</v>
      </c>
      <c r="C3535" s="22" t="s">
        <v>30</v>
      </c>
      <c r="D3535" s="22" t="s">
        <v>133</v>
      </c>
      <c r="E3535" s="9" t="s">
        <v>10046</v>
      </c>
      <c r="F3535" s="9">
        <v>2208205</v>
      </c>
      <c r="G3535" s="9" t="s">
        <v>10047</v>
      </c>
      <c r="H3535" s="9" t="s">
        <v>10048</v>
      </c>
      <c r="I3535" s="9">
        <v>1948.1420000000001</v>
      </c>
      <c r="J3535" s="9">
        <v>18492</v>
      </c>
      <c r="K3535" s="9">
        <v>9.08</v>
      </c>
      <c r="L3535" s="9">
        <v>98.8</v>
      </c>
      <c r="M3535" s="9">
        <v>0.56399999999999995</v>
      </c>
      <c r="N3535" s="9">
        <v>8.81</v>
      </c>
      <c r="O3535" s="9">
        <v>37914.129690000002</v>
      </c>
      <c r="P3535" s="9">
        <v>37586.296499999997</v>
      </c>
      <c r="Q3535" s="9">
        <v>11241.12</v>
      </c>
      <c r="R3535" s="12">
        <f>J3535*VLOOKUP(C3535,'Projeto Básico'!A:F,6,FALSE)</f>
        <v>44.93986242623788</v>
      </c>
    </row>
    <row r="3536" spans="1:18">
      <c r="A3536" t="str">
        <f t="shared" si="55"/>
        <v>PiracurucaPI</v>
      </c>
      <c r="B3536" s="21" t="s">
        <v>9615</v>
      </c>
      <c r="C3536" s="22" t="s">
        <v>30</v>
      </c>
      <c r="D3536" s="22" t="s">
        <v>133</v>
      </c>
      <c r="E3536" s="9" t="s">
        <v>10049</v>
      </c>
      <c r="F3536" s="9">
        <v>2208304</v>
      </c>
      <c r="G3536" s="9" t="s">
        <v>10050</v>
      </c>
      <c r="H3536" s="9" t="s">
        <v>10051</v>
      </c>
      <c r="I3536" s="9">
        <v>2368.9349999999999</v>
      </c>
      <c r="J3536" s="9">
        <v>28952</v>
      </c>
      <c r="K3536" s="9">
        <v>11.57</v>
      </c>
      <c r="L3536" s="9">
        <v>94.8</v>
      </c>
      <c r="M3536" s="9">
        <v>0.59599999999999997</v>
      </c>
      <c r="N3536" s="9">
        <v>8.24</v>
      </c>
      <c r="O3536" s="9">
        <v>52130.772810000002</v>
      </c>
      <c r="P3536" s="9">
        <v>48756.057159999997</v>
      </c>
      <c r="Q3536" s="9">
        <v>11622.54</v>
      </c>
      <c r="R3536" s="12">
        <f>J3536*VLOOKUP(C3536,'Projeto Básico'!A:F,6,FALSE)</f>
        <v>70.360096093685868</v>
      </c>
    </row>
    <row r="3537" spans="1:18">
      <c r="A3537" t="str">
        <f t="shared" si="55"/>
        <v>PiripiriPI</v>
      </c>
      <c r="B3537" s="21" t="s">
        <v>9615</v>
      </c>
      <c r="C3537" s="22" t="s">
        <v>30</v>
      </c>
      <c r="D3537" s="22" t="s">
        <v>133</v>
      </c>
      <c r="E3537" s="9" t="s">
        <v>10052</v>
      </c>
      <c r="F3537" s="9">
        <v>2208403</v>
      </c>
      <c r="G3537" s="9" t="s">
        <v>10053</v>
      </c>
      <c r="H3537" s="9" t="s">
        <v>10054</v>
      </c>
      <c r="I3537" s="9">
        <v>1407.192</v>
      </c>
      <c r="J3537" s="9">
        <v>63829</v>
      </c>
      <c r="K3537" s="9">
        <v>43.89</v>
      </c>
      <c r="L3537" s="9">
        <v>97.3</v>
      </c>
      <c r="M3537" s="9">
        <v>0.63500000000000001</v>
      </c>
      <c r="N3537" s="9">
        <v>5.61</v>
      </c>
      <c r="O3537" s="9">
        <v>124496.24539</v>
      </c>
      <c r="P3537" s="9">
        <v>111283.47559</v>
      </c>
      <c r="Q3537" s="9">
        <v>14159.14</v>
      </c>
      <c r="R3537" s="12">
        <f>J3537*VLOOKUP(C3537,'Projeto Básico'!A:F,6,FALSE)</f>
        <v>155.11932072270915</v>
      </c>
    </row>
    <row r="3538" spans="1:18">
      <c r="A3538" t="str">
        <f t="shared" si="55"/>
        <v>PortoPI</v>
      </c>
      <c r="B3538" s="21" t="s">
        <v>9615</v>
      </c>
      <c r="C3538" s="22" t="s">
        <v>30</v>
      </c>
      <c r="D3538" s="22" t="s">
        <v>133</v>
      </c>
      <c r="E3538" s="9" t="s">
        <v>10055</v>
      </c>
      <c r="F3538" s="9">
        <v>2208502</v>
      </c>
      <c r="G3538" s="9" t="s">
        <v>6811</v>
      </c>
      <c r="H3538" s="9" t="s">
        <v>10056</v>
      </c>
      <c r="I3538" s="9">
        <v>253.113</v>
      </c>
      <c r="J3538" s="9">
        <v>12646</v>
      </c>
      <c r="K3538" s="9">
        <v>47.08</v>
      </c>
      <c r="L3538" s="9">
        <v>98</v>
      </c>
      <c r="M3538" s="9">
        <v>0.54900000000000004</v>
      </c>
      <c r="N3538" s="9">
        <v>9.6199999999999992</v>
      </c>
      <c r="O3538" s="9">
        <v>26808.635740000002</v>
      </c>
      <c r="P3538" s="9">
        <v>27270.588400000001</v>
      </c>
      <c r="Q3538" s="9">
        <v>8081.11</v>
      </c>
      <c r="R3538" s="12">
        <f>J3538*VLOOKUP(C3538,'Projeto Básico'!A:F,6,FALSE)</f>
        <v>30.732722271371632</v>
      </c>
    </row>
    <row r="3539" spans="1:18">
      <c r="A3539" t="str">
        <f t="shared" si="55"/>
        <v>Porto Alegre do PiauíPI</v>
      </c>
      <c r="B3539" s="21" t="s">
        <v>9615</v>
      </c>
      <c r="C3539" s="22" t="s">
        <v>30</v>
      </c>
      <c r="D3539" s="22" t="s">
        <v>133</v>
      </c>
      <c r="E3539" s="9" t="s">
        <v>10057</v>
      </c>
      <c r="F3539" s="9">
        <v>2208551</v>
      </c>
      <c r="G3539" s="9" t="s">
        <v>10058</v>
      </c>
      <c r="H3539" s="9" t="s">
        <v>10059</v>
      </c>
      <c r="I3539" s="9">
        <v>1168.0440000000001</v>
      </c>
      <c r="J3539" s="9">
        <v>2728</v>
      </c>
      <c r="K3539" s="9">
        <v>2.19</v>
      </c>
      <c r="L3539" s="9">
        <v>98.9</v>
      </c>
      <c r="M3539" s="9">
        <v>0.56299999999999994</v>
      </c>
      <c r="N3539" s="9" t="s">
        <v>151</v>
      </c>
      <c r="O3539" s="9">
        <v>12313.940790000001</v>
      </c>
      <c r="P3539" s="9">
        <v>11914.60031</v>
      </c>
      <c r="Q3539" s="9">
        <v>10612.27</v>
      </c>
      <c r="R3539" s="12">
        <f>J3539*VLOOKUP(C3539,'Projeto Básico'!A:F,6,FALSE)</f>
        <v>6.6296747079156901</v>
      </c>
    </row>
    <row r="3540" spans="1:18">
      <c r="A3540" t="str">
        <f t="shared" si="55"/>
        <v>Prata do PiauíPI</v>
      </c>
      <c r="B3540" s="21" t="s">
        <v>9615</v>
      </c>
      <c r="C3540" s="22" t="s">
        <v>30</v>
      </c>
      <c r="D3540" s="22" t="s">
        <v>133</v>
      </c>
      <c r="E3540" s="9" t="s">
        <v>10060</v>
      </c>
      <c r="F3540" s="9">
        <v>2208601</v>
      </c>
      <c r="G3540" s="9" t="s">
        <v>6394</v>
      </c>
      <c r="H3540" s="9" t="s">
        <v>10061</v>
      </c>
      <c r="I3540" s="9">
        <v>196.78700000000001</v>
      </c>
      <c r="J3540" s="9">
        <v>3149</v>
      </c>
      <c r="K3540" s="9">
        <v>15.71</v>
      </c>
      <c r="L3540" s="9">
        <v>98.5</v>
      </c>
      <c r="M3540" s="9">
        <v>0.56499999999999995</v>
      </c>
      <c r="N3540" s="9">
        <v>40</v>
      </c>
      <c r="O3540" s="9">
        <v>14917.48458</v>
      </c>
      <c r="P3540" s="9">
        <v>10584.21703</v>
      </c>
      <c r="Q3540" s="9">
        <v>8673.02</v>
      </c>
      <c r="R3540" s="12">
        <f>J3540*VLOOKUP(C3540,'Projeto Básico'!A:F,6,FALSE)</f>
        <v>7.6528026595405088</v>
      </c>
    </row>
    <row r="3541" spans="1:18">
      <c r="A3541" t="str">
        <f t="shared" si="55"/>
        <v>Queimada NovaPI</v>
      </c>
      <c r="B3541" s="21" t="s">
        <v>9615</v>
      </c>
      <c r="C3541" s="22" t="s">
        <v>30</v>
      </c>
      <c r="D3541" s="22" t="s">
        <v>133</v>
      </c>
      <c r="E3541" s="9" t="s">
        <v>10062</v>
      </c>
      <c r="F3541" s="9">
        <v>2208650</v>
      </c>
      <c r="G3541" s="9" t="s">
        <v>10063</v>
      </c>
      <c r="H3541" s="9" t="s">
        <v>10064</v>
      </c>
      <c r="I3541" s="9">
        <v>1283.3689999999999</v>
      </c>
      <c r="J3541" s="9">
        <v>9041</v>
      </c>
      <c r="K3541" s="9">
        <v>6.32</v>
      </c>
      <c r="L3541" s="9">
        <v>99.3</v>
      </c>
      <c r="M3541" s="9">
        <v>0.51500000000000001</v>
      </c>
      <c r="N3541" s="9">
        <v>29.41</v>
      </c>
      <c r="O3541" s="9">
        <v>19016.330170000001</v>
      </c>
      <c r="P3541" s="9">
        <v>17424.730439999999</v>
      </c>
      <c r="Q3541" s="9">
        <v>13252.51</v>
      </c>
      <c r="R3541" s="12">
        <f>J3541*VLOOKUP(C3541,'Projeto Básico'!A:F,6,FALSE)</f>
        <v>21.971733516959585</v>
      </c>
    </row>
    <row r="3542" spans="1:18">
      <c r="A3542" t="str">
        <f t="shared" si="55"/>
        <v>Redenção do GurguéiaPI</v>
      </c>
      <c r="B3542" s="21" t="s">
        <v>9615</v>
      </c>
      <c r="C3542" s="22" t="s">
        <v>30</v>
      </c>
      <c r="D3542" s="22" t="s">
        <v>133</v>
      </c>
      <c r="E3542" s="9" t="s">
        <v>10065</v>
      </c>
      <c r="F3542" s="9">
        <v>2208700</v>
      </c>
      <c r="G3542" s="9" t="s">
        <v>10066</v>
      </c>
      <c r="H3542" s="9" t="s">
        <v>10067</v>
      </c>
      <c r="I3542" s="9">
        <v>2470.5309999999999</v>
      </c>
      <c r="J3542" s="9">
        <v>8814</v>
      </c>
      <c r="K3542" s="9">
        <v>3.4</v>
      </c>
      <c r="L3542" s="9">
        <v>97.9</v>
      </c>
      <c r="M3542" s="9">
        <v>0.58899999999999997</v>
      </c>
      <c r="N3542" s="9">
        <v>8.06</v>
      </c>
      <c r="O3542" s="9">
        <v>19925.316139999999</v>
      </c>
      <c r="P3542" s="9">
        <v>17427.185249999999</v>
      </c>
      <c r="Q3542" s="9">
        <v>9934.44</v>
      </c>
      <c r="R3542" s="12">
        <f>J3542*VLOOKUP(C3542,'Projeto Básico'!A:F,6,FALSE)</f>
        <v>21.42007070218801</v>
      </c>
    </row>
    <row r="3543" spans="1:18">
      <c r="A3543" t="str">
        <f t="shared" si="55"/>
        <v>RegeneraçãoPI</v>
      </c>
      <c r="B3543" s="21" t="s">
        <v>9615</v>
      </c>
      <c r="C3543" s="22" t="s">
        <v>30</v>
      </c>
      <c r="D3543" s="22" t="s">
        <v>133</v>
      </c>
      <c r="E3543" s="9" t="s">
        <v>10068</v>
      </c>
      <c r="F3543" s="9">
        <v>2208809</v>
      </c>
      <c r="G3543" s="9" t="s">
        <v>10069</v>
      </c>
      <c r="H3543" s="9" t="s">
        <v>10070</v>
      </c>
      <c r="I3543" s="9">
        <v>1251.3209999999999</v>
      </c>
      <c r="J3543" s="9">
        <v>17979</v>
      </c>
      <c r="K3543" s="9">
        <v>14.03</v>
      </c>
      <c r="L3543" s="9">
        <v>97.4</v>
      </c>
      <c r="M3543" s="9">
        <v>0.59099999999999997</v>
      </c>
      <c r="N3543" s="9">
        <v>8.1300000000000008</v>
      </c>
      <c r="O3543" s="9">
        <v>40933.855530000001</v>
      </c>
      <c r="P3543" s="9">
        <v>36690.193729999999</v>
      </c>
      <c r="Q3543" s="9">
        <v>12146.03</v>
      </c>
      <c r="R3543" s="12">
        <f>J3543*VLOOKUP(C3543,'Projeto Básico'!A:F,6,FALSE)</f>
        <v>43.693153069507403</v>
      </c>
    </row>
    <row r="3544" spans="1:18">
      <c r="A3544" t="str">
        <f t="shared" si="55"/>
        <v>Riacho FrioPI</v>
      </c>
      <c r="B3544" s="21" t="s">
        <v>9615</v>
      </c>
      <c r="C3544" s="22" t="s">
        <v>30</v>
      </c>
      <c r="D3544" s="22" t="s">
        <v>133</v>
      </c>
      <c r="E3544" s="9" t="s">
        <v>10071</v>
      </c>
      <c r="F3544" s="9">
        <v>2208858</v>
      </c>
      <c r="G3544" s="9" t="s">
        <v>10072</v>
      </c>
      <c r="H3544" s="9" t="s">
        <v>10073</v>
      </c>
      <c r="I3544" s="9">
        <v>2220.598</v>
      </c>
      <c r="J3544" s="9">
        <v>4306</v>
      </c>
      <c r="K3544" s="9">
        <v>1.91</v>
      </c>
      <c r="L3544" s="9">
        <v>98.9</v>
      </c>
      <c r="M3544" s="9">
        <v>0.54100000000000004</v>
      </c>
      <c r="N3544" s="9" t="s">
        <v>151</v>
      </c>
      <c r="O3544" s="9">
        <v>15010.332490000001</v>
      </c>
      <c r="P3544" s="9">
        <v>13797.207909999999</v>
      </c>
      <c r="Q3544" s="9">
        <v>10302.280000000001</v>
      </c>
      <c r="R3544" s="12">
        <f>J3544*VLOOKUP(C3544,'Projeto Básico'!A:F,6,FALSE)</f>
        <v>10.464581852010616</v>
      </c>
    </row>
    <row r="3545" spans="1:18">
      <c r="A3545" t="str">
        <f t="shared" si="55"/>
        <v>Ribeira do PiauíPI</v>
      </c>
      <c r="B3545" s="21" t="s">
        <v>9615</v>
      </c>
      <c r="C3545" s="22" t="s">
        <v>30</v>
      </c>
      <c r="D3545" s="22" t="s">
        <v>133</v>
      </c>
      <c r="E3545" s="9" t="s">
        <v>10074</v>
      </c>
      <c r="F3545" s="9">
        <v>2208874</v>
      </c>
      <c r="G3545" s="9" t="s">
        <v>1648</v>
      </c>
      <c r="H3545" s="9" t="s">
        <v>10075</v>
      </c>
      <c r="I3545" s="9">
        <v>1012.479</v>
      </c>
      <c r="J3545" s="9">
        <v>4499</v>
      </c>
      <c r="K3545" s="9">
        <v>4.25</v>
      </c>
      <c r="L3545" s="9">
        <v>98.4</v>
      </c>
      <c r="M3545" s="9">
        <v>0.52</v>
      </c>
      <c r="N3545" s="9">
        <v>42.55</v>
      </c>
      <c r="O3545" s="9">
        <v>19252.97263</v>
      </c>
      <c r="P3545" s="9">
        <v>15452.31705</v>
      </c>
      <c r="Q3545" s="9">
        <v>41373.160000000003</v>
      </c>
      <c r="R3545" s="12">
        <f>J3545*VLOOKUP(C3545,'Projeto Básico'!A:F,6,FALSE)</f>
        <v>10.933616756199665</v>
      </c>
    </row>
    <row r="3546" spans="1:18">
      <c r="A3546" t="str">
        <f t="shared" si="55"/>
        <v>Ribeiro GonçalvesPI</v>
      </c>
      <c r="B3546" s="21" t="s">
        <v>9615</v>
      </c>
      <c r="C3546" s="22" t="s">
        <v>30</v>
      </c>
      <c r="D3546" s="22" t="s">
        <v>133</v>
      </c>
      <c r="E3546" s="9" t="s">
        <v>10076</v>
      </c>
      <c r="F3546" s="9">
        <v>2208908</v>
      </c>
      <c r="G3546" s="9" t="s">
        <v>10077</v>
      </c>
      <c r="H3546" s="9" t="s">
        <v>10078</v>
      </c>
      <c r="I3546" s="9">
        <v>3987.1469999999999</v>
      </c>
      <c r="J3546" s="9">
        <v>7408</v>
      </c>
      <c r="K3546" s="9">
        <v>1.72</v>
      </c>
      <c r="L3546" s="9">
        <v>96.8</v>
      </c>
      <c r="M3546" s="9">
        <v>0.60099999999999998</v>
      </c>
      <c r="N3546" s="9" t="s">
        <v>151</v>
      </c>
      <c r="O3546" s="9">
        <v>23907.023679999998</v>
      </c>
      <c r="P3546" s="9">
        <v>22229.961719999999</v>
      </c>
      <c r="Q3546" s="9">
        <v>62510.95</v>
      </c>
      <c r="R3546" s="12">
        <f>J3546*VLOOKUP(C3546,'Projeto Básico'!A:F,6,FALSE)</f>
        <v>18.003163576334103</v>
      </c>
    </row>
    <row r="3547" spans="1:18">
      <c r="A3547" t="str">
        <f t="shared" si="55"/>
        <v>Rio Grande do PiauíPI</v>
      </c>
      <c r="B3547" s="21" t="s">
        <v>9615</v>
      </c>
      <c r="C3547" s="22" t="s">
        <v>30</v>
      </c>
      <c r="D3547" s="22" t="s">
        <v>133</v>
      </c>
      <c r="E3547" s="9" t="s">
        <v>10079</v>
      </c>
      <c r="F3547" s="9">
        <v>2209005</v>
      </c>
      <c r="G3547" s="9" t="s">
        <v>10080</v>
      </c>
      <c r="H3547" s="9" t="s">
        <v>10081</v>
      </c>
      <c r="I3547" s="9">
        <v>635.95299999999997</v>
      </c>
      <c r="J3547" s="9">
        <v>6434</v>
      </c>
      <c r="K3547" s="9">
        <v>9.86</v>
      </c>
      <c r="L3547" s="9">
        <v>96.5</v>
      </c>
      <c r="M3547" s="9">
        <v>0.57199999999999995</v>
      </c>
      <c r="N3547" s="9" t="s">
        <v>151</v>
      </c>
      <c r="O3547" s="9">
        <v>15796.586219999999</v>
      </c>
      <c r="P3547" s="9">
        <v>14990.19608</v>
      </c>
      <c r="Q3547" s="9">
        <v>8894.18</v>
      </c>
      <c r="R3547" s="12">
        <f>J3547*VLOOKUP(C3547,'Projeto Básico'!A:F,6,FALSE)</f>
        <v>15.636116961411124</v>
      </c>
    </row>
    <row r="3548" spans="1:18">
      <c r="A3548" t="str">
        <f t="shared" si="55"/>
        <v>Santa Cruz do PiauíPI</v>
      </c>
      <c r="B3548" s="21" t="s">
        <v>9615</v>
      </c>
      <c r="C3548" s="22" t="s">
        <v>30</v>
      </c>
      <c r="D3548" s="22" t="s">
        <v>133</v>
      </c>
      <c r="E3548" s="9" t="s">
        <v>10082</v>
      </c>
      <c r="F3548" s="9">
        <v>2209104</v>
      </c>
      <c r="G3548" s="9" t="s">
        <v>1681</v>
      </c>
      <c r="H3548" s="9" t="s">
        <v>10083</v>
      </c>
      <c r="I3548" s="9">
        <v>582.65800000000002</v>
      </c>
      <c r="J3548" s="9">
        <v>6254</v>
      </c>
      <c r="K3548" s="9">
        <v>9.85</v>
      </c>
      <c r="L3548" s="9">
        <v>96.8</v>
      </c>
      <c r="M3548" s="9">
        <v>0.60099999999999998</v>
      </c>
      <c r="N3548" s="9" t="s">
        <v>151</v>
      </c>
      <c r="O3548" s="9">
        <v>14598.49546</v>
      </c>
      <c r="P3548" s="9">
        <v>13595.61256</v>
      </c>
      <c r="Q3548" s="9">
        <v>9877.94</v>
      </c>
      <c r="R3548" s="12">
        <f>J3548*VLOOKUP(C3548,'Projeto Básico'!A:F,6,FALSE)</f>
        <v>15.198675081856571</v>
      </c>
    </row>
    <row r="3549" spans="1:18">
      <c r="A3549" t="str">
        <f t="shared" si="55"/>
        <v>Santa Cruz dos MilagresPI</v>
      </c>
      <c r="B3549" s="21" t="s">
        <v>9615</v>
      </c>
      <c r="C3549" s="22" t="s">
        <v>30</v>
      </c>
      <c r="D3549" s="22" t="s">
        <v>133</v>
      </c>
      <c r="E3549" s="9" t="s">
        <v>10084</v>
      </c>
      <c r="F3549" s="9">
        <v>2209153</v>
      </c>
      <c r="G3549" s="9" t="s">
        <v>6531</v>
      </c>
      <c r="H3549" s="9" t="s">
        <v>10085</v>
      </c>
      <c r="I3549" s="9">
        <v>978.54700000000003</v>
      </c>
      <c r="J3549" s="9">
        <v>4046</v>
      </c>
      <c r="K3549" s="9">
        <v>3.87</v>
      </c>
      <c r="L3549" s="9">
        <v>98.6</v>
      </c>
      <c r="M3549" s="9">
        <v>0.57699999999999996</v>
      </c>
      <c r="N3549" s="9" t="s">
        <v>151</v>
      </c>
      <c r="O3549" s="9">
        <v>11892.9292</v>
      </c>
      <c r="P3549" s="9">
        <v>10633.524810000001</v>
      </c>
      <c r="Q3549" s="9">
        <v>10275.43</v>
      </c>
      <c r="R3549" s="12">
        <f>J3549*VLOOKUP(C3549,'Projeto Básico'!A:F,6,FALSE)</f>
        <v>9.8327213593207041</v>
      </c>
    </row>
    <row r="3550" spans="1:18">
      <c r="A3550" t="str">
        <f t="shared" si="55"/>
        <v>Santa FilomenaPI</v>
      </c>
      <c r="B3550" s="21" t="s">
        <v>9615</v>
      </c>
      <c r="C3550" s="22" t="s">
        <v>30</v>
      </c>
      <c r="D3550" s="22" t="s">
        <v>133</v>
      </c>
      <c r="E3550" s="9" t="s">
        <v>9507</v>
      </c>
      <c r="F3550" s="9">
        <v>2209203</v>
      </c>
      <c r="G3550" s="9" t="s">
        <v>9508</v>
      </c>
      <c r="H3550" s="9" t="s">
        <v>10086</v>
      </c>
      <c r="I3550" s="9">
        <v>5293.6930000000002</v>
      </c>
      <c r="J3550" s="9">
        <v>6256</v>
      </c>
      <c r="K3550" s="9">
        <v>1.1499999999999999</v>
      </c>
      <c r="L3550" s="9">
        <v>97.6</v>
      </c>
      <c r="M3550" s="9">
        <v>0.54400000000000004</v>
      </c>
      <c r="N3550" s="9">
        <v>10.199999999999999</v>
      </c>
      <c r="O3550" s="9">
        <v>20195.451809999999</v>
      </c>
      <c r="P3550" s="9">
        <v>17795.819060000002</v>
      </c>
      <c r="Q3550" s="9">
        <v>79755.28</v>
      </c>
      <c r="R3550" s="12">
        <f>J3550*VLOOKUP(C3550,'Projeto Básico'!A:F,6,FALSE)</f>
        <v>15.203535547184954</v>
      </c>
    </row>
    <row r="3551" spans="1:18">
      <c r="A3551" t="str">
        <f t="shared" si="55"/>
        <v>Santa LuzPI</v>
      </c>
      <c r="B3551" s="21" t="s">
        <v>9615</v>
      </c>
      <c r="C3551" s="22" t="s">
        <v>30</v>
      </c>
      <c r="D3551" s="22" t="s">
        <v>133</v>
      </c>
      <c r="E3551" s="9" t="s">
        <v>10087</v>
      </c>
      <c r="F3551" s="9">
        <v>2209302</v>
      </c>
      <c r="G3551" s="9" t="s">
        <v>10088</v>
      </c>
      <c r="H3551" s="9" t="s">
        <v>10089</v>
      </c>
      <c r="I3551" s="9">
        <v>1185.3979999999999</v>
      </c>
      <c r="J3551" s="9">
        <v>5903</v>
      </c>
      <c r="K3551" s="9">
        <v>4.6500000000000004</v>
      </c>
      <c r="L3551" s="9">
        <v>99.5</v>
      </c>
      <c r="M3551" s="9">
        <v>0.58799999999999997</v>
      </c>
      <c r="N3551" s="9">
        <v>14.49</v>
      </c>
      <c r="O3551" s="9">
        <v>13413.321959999999</v>
      </c>
      <c r="P3551" s="9">
        <v>12920.43878</v>
      </c>
      <c r="Q3551" s="9">
        <v>9592.3799999999992</v>
      </c>
      <c r="R3551" s="12">
        <f>J3551*VLOOKUP(C3551,'Projeto Básico'!A:F,6,FALSE)</f>
        <v>14.34566341672519</v>
      </c>
    </row>
    <row r="3552" spans="1:18">
      <c r="A3552" t="str">
        <f t="shared" si="55"/>
        <v>Santana do PiauíPI</v>
      </c>
      <c r="B3552" s="21" t="s">
        <v>9615</v>
      </c>
      <c r="C3552" s="22" t="s">
        <v>30</v>
      </c>
      <c r="D3552" s="22" t="s">
        <v>133</v>
      </c>
      <c r="E3552" s="9" t="s">
        <v>10090</v>
      </c>
      <c r="F3552" s="9">
        <v>2209351</v>
      </c>
      <c r="G3552" s="9" t="s">
        <v>391</v>
      </c>
      <c r="H3552" s="9" t="s">
        <v>10091</v>
      </c>
      <c r="I3552" s="9">
        <v>112.18899999999999</v>
      </c>
      <c r="J3552" s="9">
        <v>4650</v>
      </c>
      <c r="K3552" s="9">
        <v>34.840000000000003</v>
      </c>
      <c r="L3552" s="9">
        <v>96.1</v>
      </c>
      <c r="M3552" s="9">
        <v>0.57399999999999995</v>
      </c>
      <c r="N3552" s="9" t="s">
        <v>151</v>
      </c>
      <c r="O3552" s="9">
        <v>12951.98763</v>
      </c>
      <c r="P3552" s="9">
        <v>11190.2852</v>
      </c>
      <c r="Q3552" s="9">
        <v>8441.59</v>
      </c>
      <c r="R3552" s="12">
        <f>J3552*VLOOKUP(C3552,'Projeto Básico'!A:F,6,FALSE)</f>
        <v>11.300581888492653</v>
      </c>
    </row>
    <row r="3553" spans="1:18">
      <c r="A3553" t="str">
        <f t="shared" si="55"/>
        <v>Santa Rosa do PiauíPI</v>
      </c>
      <c r="B3553" s="21" t="s">
        <v>9615</v>
      </c>
      <c r="C3553" s="22" t="s">
        <v>30</v>
      </c>
      <c r="D3553" s="22" t="s">
        <v>133</v>
      </c>
      <c r="E3553" s="9" t="s">
        <v>10092</v>
      </c>
      <c r="F3553" s="9">
        <v>2209377</v>
      </c>
      <c r="G3553" s="9" t="s">
        <v>115</v>
      </c>
      <c r="H3553" s="9" t="s">
        <v>10093</v>
      </c>
      <c r="I3553" s="9">
        <v>338.33600000000001</v>
      </c>
      <c r="J3553" s="9">
        <v>5254</v>
      </c>
      <c r="K3553" s="9">
        <v>15.14</v>
      </c>
      <c r="L3553" s="9">
        <v>99</v>
      </c>
      <c r="M3553" s="9">
        <v>0.56699999999999995</v>
      </c>
      <c r="N3553" s="9" t="s">
        <v>151</v>
      </c>
      <c r="O3553" s="9">
        <v>13554.756820000001</v>
      </c>
      <c r="P3553" s="9">
        <v>11278.12276</v>
      </c>
      <c r="Q3553" s="9">
        <v>8853.5400000000009</v>
      </c>
      <c r="R3553" s="12">
        <f>J3553*VLOOKUP(C3553,'Projeto Básico'!A:F,6,FALSE)</f>
        <v>12.768442417664602</v>
      </c>
    </row>
    <row r="3554" spans="1:18">
      <c r="A3554" t="str">
        <f t="shared" si="55"/>
        <v>Santo Antônio de LisboaPI</v>
      </c>
      <c r="B3554" s="21" t="s">
        <v>9615</v>
      </c>
      <c r="C3554" s="22" t="s">
        <v>30</v>
      </c>
      <c r="D3554" s="22" t="s">
        <v>133</v>
      </c>
      <c r="E3554" s="9" t="s">
        <v>10094</v>
      </c>
      <c r="F3554" s="9">
        <v>2209401</v>
      </c>
      <c r="G3554" s="9" t="s">
        <v>3876</v>
      </c>
      <c r="H3554" s="9" t="s">
        <v>10095</v>
      </c>
      <c r="I3554" s="9">
        <v>385.286</v>
      </c>
      <c r="J3554" s="9">
        <v>6466</v>
      </c>
      <c r="K3554" s="9">
        <v>15.51</v>
      </c>
      <c r="L3554" s="9">
        <v>93.5</v>
      </c>
      <c r="M3554" s="9">
        <v>0.58399999999999996</v>
      </c>
      <c r="N3554" s="9">
        <v>14.71</v>
      </c>
      <c r="O3554" s="9">
        <v>13307.98414</v>
      </c>
      <c r="P3554" s="9">
        <v>11681.307699999999</v>
      </c>
      <c r="Q3554" s="9">
        <v>11138.37</v>
      </c>
      <c r="R3554" s="12">
        <f>J3554*VLOOKUP(C3554,'Projeto Básico'!A:F,6,FALSE)</f>
        <v>15.713884406665267</v>
      </c>
    </row>
    <row r="3555" spans="1:18">
      <c r="A3555" t="str">
        <f t="shared" si="55"/>
        <v>Santo Antônio dos MilagresPI</v>
      </c>
      <c r="B3555" s="21" t="s">
        <v>9615</v>
      </c>
      <c r="C3555" s="22" t="s">
        <v>30</v>
      </c>
      <c r="D3555" s="22" t="s">
        <v>133</v>
      </c>
      <c r="E3555" s="9" t="s">
        <v>10096</v>
      </c>
      <c r="F3555" s="9">
        <v>2209450</v>
      </c>
      <c r="G3555" s="9" t="s">
        <v>10097</v>
      </c>
      <c r="H3555" s="9" t="s">
        <v>10098</v>
      </c>
      <c r="I3555" s="9">
        <v>33.64</v>
      </c>
      <c r="J3555" s="9">
        <v>2172</v>
      </c>
      <c r="K3555" s="9">
        <v>62.12</v>
      </c>
      <c r="L3555" s="9">
        <v>97.5</v>
      </c>
      <c r="M3555" s="9">
        <v>0.61899999999999999</v>
      </c>
      <c r="N3555" s="9">
        <v>34.479999999999997</v>
      </c>
      <c r="O3555" s="9">
        <v>10465.95636</v>
      </c>
      <c r="P3555" s="9">
        <v>8921.7799900000009</v>
      </c>
      <c r="Q3555" s="9">
        <v>7728.84</v>
      </c>
      <c r="R3555" s="12">
        <f>J3555*VLOOKUP(C3555,'Projeto Básico'!A:F,6,FALSE)</f>
        <v>5.2784653466249551</v>
      </c>
    </row>
    <row r="3556" spans="1:18">
      <c r="A3556" t="str">
        <f t="shared" si="55"/>
        <v>Santo Inácio do PiauíPI</v>
      </c>
      <c r="B3556" s="21" t="s">
        <v>9615</v>
      </c>
      <c r="C3556" s="22" t="s">
        <v>30</v>
      </c>
      <c r="D3556" s="22" t="s">
        <v>133</v>
      </c>
      <c r="E3556" s="9" t="s">
        <v>10099</v>
      </c>
      <c r="F3556" s="9">
        <v>2209500</v>
      </c>
      <c r="G3556" s="9" t="s">
        <v>10100</v>
      </c>
      <c r="H3556" s="9" t="s">
        <v>10101</v>
      </c>
      <c r="I3556" s="9">
        <v>852.10599999999999</v>
      </c>
      <c r="J3556" s="9">
        <v>3809</v>
      </c>
      <c r="K3556" s="9">
        <v>4.28</v>
      </c>
      <c r="L3556" s="9">
        <v>99.3</v>
      </c>
      <c r="M3556" s="9">
        <v>0.61299999999999999</v>
      </c>
      <c r="N3556" s="9" t="s">
        <v>151</v>
      </c>
      <c r="O3556" s="9">
        <v>13511.23533</v>
      </c>
      <c r="P3556" s="9">
        <v>12817.27701</v>
      </c>
      <c r="Q3556" s="9">
        <v>9867.06</v>
      </c>
      <c r="R3556" s="12">
        <f>J3556*VLOOKUP(C3556,'Projeto Básico'!A:F,6,FALSE)</f>
        <v>9.256756217907208</v>
      </c>
    </row>
    <row r="3557" spans="1:18">
      <c r="A3557" t="str">
        <f t="shared" si="55"/>
        <v>São Braz do PiauíPI</v>
      </c>
      <c r="B3557" s="21" t="s">
        <v>9615</v>
      </c>
      <c r="C3557" s="22" t="s">
        <v>30</v>
      </c>
      <c r="D3557" s="22" t="s">
        <v>133</v>
      </c>
      <c r="E3557" s="9" t="s">
        <v>10102</v>
      </c>
      <c r="F3557" s="9">
        <v>2209559</v>
      </c>
      <c r="G3557" s="9" t="s">
        <v>10103</v>
      </c>
      <c r="H3557" s="9" t="s">
        <v>10104</v>
      </c>
      <c r="I3557" s="9">
        <v>656.04200000000003</v>
      </c>
      <c r="J3557" s="9">
        <v>4454</v>
      </c>
      <c r="K3557" s="9">
        <v>6.57</v>
      </c>
      <c r="L3557" s="9">
        <v>98.7</v>
      </c>
      <c r="M3557" s="9">
        <v>0.59599999999999997</v>
      </c>
      <c r="N3557" s="9">
        <v>24.39</v>
      </c>
      <c r="O3557" s="9">
        <v>13567.75022</v>
      </c>
      <c r="P3557" s="9">
        <v>14389.00431</v>
      </c>
      <c r="Q3557" s="9">
        <v>9053.61</v>
      </c>
      <c r="R3557" s="12">
        <f>J3557*VLOOKUP(C3557,'Projeto Básico'!A:F,6,FALSE)</f>
        <v>10.824256286311027</v>
      </c>
    </row>
    <row r="3558" spans="1:18">
      <c r="A3558" t="str">
        <f t="shared" si="55"/>
        <v>São Félix do PiauíPI</v>
      </c>
      <c r="B3558" s="21" t="s">
        <v>9615</v>
      </c>
      <c r="C3558" s="22" t="s">
        <v>30</v>
      </c>
      <c r="D3558" s="22" t="s">
        <v>133</v>
      </c>
      <c r="E3558" s="9" t="s">
        <v>10105</v>
      </c>
      <c r="F3558" s="9">
        <v>2209609</v>
      </c>
      <c r="G3558" s="9" t="s">
        <v>10106</v>
      </c>
      <c r="H3558" s="9" t="s">
        <v>10107</v>
      </c>
      <c r="I3558" s="9">
        <v>627.03300000000002</v>
      </c>
      <c r="J3558" s="9">
        <v>2923</v>
      </c>
      <c r="K3558" s="9">
        <v>4.67</v>
      </c>
      <c r="L3558" s="9">
        <v>100</v>
      </c>
      <c r="M3558" s="9">
        <v>0.61</v>
      </c>
      <c r="N3558" s="9" t="s">
        <v>151</v>
      </c>
      <c r="O3558" s="9">
        <v>128.64021</v>
      </c>
      <c r="P3558" s="9">
        <v>10343.237209999999</v>
      </c>
      <c r="Q3558" s="9">
        <v>10564.33</v>
      </c>
      <c r="R3558" s="12">
        <f>J3558*VLOOKUP(C3558,'Projeto Básico'!A:F,6,FALSE)</f>
        <v>7.1035700774331234</v>
      </c>
    </row>
    <row r="3559" spans="1:18">
      <c r="A3559" t="str">
        <f t="shared" si="55"/>
        <v>São Francisco de Assis do PiauíPI</v>
      </c>
      <c r="B3559" s="21" t="s">
        <v>9615</v>
      </c>
      <c r="C3559" s="22" t="s">
        <v>30</v>
      </c>
      <c r="D3559" s="22" t="s">
        <v>133</v>
      </c>
      <c r="E3559" s="9" t="s">
        <v>10108</v>
      </c>
      <c r="F3559" s="9">
        <v>2209658</v>
      </c>
      <c r="G3559" s="9" t="s">
        <v>10109</v>
      </c>
      <c r="H3559" s="9" t="s">
        <v>10110</v>
      </c>
      <c r="I3559" s="9">
        <v>1072.3109999999999</v>
      </c>
      <c r="J3559" s="9">
        <v>5801</v>
      </c>
      <c r="K3559" s="9">
        <v>5.0599999999999996</v>
      </c>
      <c r="L3559" s="9">
        <v>96</v>
      </c>
      <c r="M3559" s="9">
        <v>0.48499999999999999</v>
      </c>
      <c r="N3559" s="9" t="s">
        <v>151</v>
      </c>
      <c r="O3559" s="9">
        <v>17196.509480000001</v>
      </c>
      <c r="P3559" s="9">
        <v>13398.5124</v>
      </c>
      <c r="Q3559" s="9">
        <v>9122.43</v>
      </c>
      <c r="R3559" s="12">
        <f>J3559*VLOOKUP(C3559,'Projeto Básico'!A:F,6,FALSE)</f>
        <v>14.097779684977608</v>
      </c>
    </row>
    <row r="3560" spans="1:18">
      <c r="A3560" t="str">
        <f t="shared" si="55"/>
        <v>São Francisco do PiauíPI</v>
      </c>
      <c r="B3560" s="21" t="s">
        <v>9615</v>
      </c>
      <c r="C3560" s="22" t="s">
        <v>30</v>
      </c>
      <c r="D3560" s="22" t="s">
        <v>133</v>
      </c>
      <c r="E3560" s="9" t="s">
        <v>10111</v>
      </c>
      <c r="F3560" s="9">
        <v>2209708</v>
      </c>
      <c r="G3560" s="9" t="s">
        <v>3896</v>
      </c>
      <c r="H3560" s="9" t="s">
        <v>10112</v>
      </c>
      <c r="I3560" s="9">
        <v>1341.451</v>
      </c>
      <c r="J3560" s="9">
        <v>6417</v>
      </c>
      <c r="K3560" s="9">
        <v>4.7</v>
      </c>
      <c r="L3560" s="9">
        <v>98.4</v>
      </c>
      <c r="M3560" s="9">
        <v>0.56999999999999995</v>
      </c>
      <c r="N3560" s="9">
        <v>16.39</v>
      </c>
      <c r="O3560" s="9">
        <v>20144.196080000002</v>
      </c>
      <c r="P3560" s="9">
        <v>17792.75488</v>
      </c>
      <c r="Q3560" s="9">
        <v>8823.9599999999991</v>
      </c>
      <c r="R3560" s="12">
        <f>J3560*VLOOKUP(C3560,'Projeto Básico'!A:F,6,FALSE)</f>
        <v>15.594803006119861</v>
      </c>
    </row>
    <row r="3561" spans="1:18">
      <c r="A3561" t="str">
        <f t="shared" si="55"/>
        <v>São Gonçalo do GurguéiaPI</v>
      </c>
      <c r="B3561" s="21" t="s">
        <v>9615</v>
      </c>
      <c r="C3561" s="22" t="s">
        <v>30</v>
      </c>
      <c r="D3561" s="22" t="s">
        <v>133</v>
      </c>
      <c r="E3561" s="9" t="s">
        <v>10113</v>
      </c>
      <c r="F3561" s="9">
        <v>2209757</v>
      </c>
      <c r="G3561" s="9" t="s">
        <v>10114</v>
      </c>
      <c r="H3561" s="9" t="s">
        <v>10115</v>
      </c>
      <c r="I3561" s="9">
        <v>1385.2550000000001</v>
      </c>
      <c r="J3561" s="9">
        <v>3071</v>
      </c>
      <c r="K3561" s="9">
        <v>2.04</v>
      </c>
      <c r="L3561" s="9">
        <v>97.4</v>
      </c>
      <c r="M3561" s="9">
        <v>0.56000000000000005</v>
      </c>
      <c r="N3561" s="9" t="s">
        <v>151</v>
      </c>
      <c r="O3561" s="9">
        <v>11629.747149999999</v>
      </c>
      <c r="P3561" s="9">
        <v>11197.49833</v>
      </c>
      <c r="Q3561" s="9">
        <v>17604.18</v>
      </c>
      <c r="R3561" s="12">
        <f>J3561*VLOOKUP(C3561,'Projeto Básico'!A:F,6,FALSE)</f>
        <v>7.4632445117335351</v>
      </c>
    </row>
    <row r="3562" spans="1:18">
      <c r="A3562" t="str">
        <f t="shared" si="55"/>
        <v>São Gonçalo do PiauíPI</v>
      </c>
      <c r="B3562" s="21" t="s">
        <v>9615</v>
      </c>
      <c r="C3562" s="22" t="s">
        <v>30</v>
      </c>
      <c r="D3562" s="22" t="s">
        <v>133</v>
      </c>
      <c r="E3562" s="9" t="s">
        <v>10116</v>
      </c>
      <c r="F3562" s="9">
        <v>2209807</v>
      </c>
      <c r="G3562" s="9" t="s">
        <v>1736</v>
      </c>
      <c r="H3562" s="9" t="s">
        <v>10117</v>
      </c>
      <c r="I3562" s="9">
        <v>150.495</v>
      </c>
      <c r="J3562" s="9">
        <v>5044</v>
      </c>
      <c r="K3562" s="9">
        <v>31.65</v>
      </c>
      <c r="L3562" s="9">
        <v>97.7</v>
      </c>
      <c r="M3562" s="9">
        <v>0.61599999999999999</v>
      </c>
      <c r="N3562" s="9">
        <v>15.87</v>
      </c>
      <c r="O3562" s="9">
        <v>14857.184380000001</v>
      </c>
      <c r="P3562" s="9">
        <v>11861.49408</v>
      </c>
      <c r="Q3562" s="9">
        <v>10104.23</v>
      </c>
      <c r="R3562" s="12">
        <f>J3562*VLOOKUP(C3562,'Projeto Básico'!A:F,6,FALSE)</f>
        <v>12.258093558184289</v>
      </c>
    </row>
    <row r="3563" spans="1:18">
      <c r="A3563" t="str">
        <f t="shared" si="55"/>
        <v>São João da CanabravaPI</v>
      </c>
      <c r="B3563" s="21" t="s">
        <v>9615</v>
      </c>
      <c r="C3563" s="22" t="s">
        <v>30</v>
      </c>
      <c r="D3563" s="22" t="s">
        <v>133</v>
      </c>
      <c r="E3563" s="9" t="s">
        <v>10118</v>
      </c>
      <c r="F3563" s="9">
        <v>2209856</v>
      </c>
      <c r="G3563" s="9" t="s">
        <v>4081</v>
      </c>
      <c r="H3563" s="9" t="s">
        <v>10119</v>
      </c>
      <c r="I3563" s="9">
        <v>480.53699999999998</v>
      </c>
      <c r="J3563" s="9">
        <v>4619</v>
      </c>
      <c r="K3563" s="9">
        <v>9.26</v>
      </c>
      <c r="L3563" s="9">
        <v>96.8</v>
      </c>
      <c r="M3563" s="9">
        <v>0.55900000000000005</v>
      </c>
      <c r="N3563" s="9" t="s">
        <v>151</v>
      </c>
      <c r="O3563" s="9">
        <v>15109.7642</v>
      </c>
      <c r="P3563" s="9">
        <v>13621.79682</v>
      </c>
      <c r="Q3563" s="9">
        <v>10170.74</v>
      </c>
      <c r="R3563" s="12">
        <f>J3563*VLOOKUP(C3563,'Projeto Básico'!A:F,6,FALSE)</f>
        <v>11.225244675902703</v>
      </c>
    </row>
    <row r="3564" spans="1:18">
      <c r="A3564" t="str">
        <f t="shared" si="55"/>
        <v>São João da FronteiraPI</v>
      </c>
      <c r="B3564" s="21" t="s">
        <v>9615</v>
      </c>
      <c r="C3564" s="22" t="s">
        <v>30</v>
      </c>
      <c r="D3564" s="22" t="s">
        <v>133</v>
      </c>
      <c r="E3564" s="9" t="s">
        <v>10120</v>
      </c>
      <c r="F3564" s="9">
        <v>2209872</v>
      </c>
      <c r="G3564" s="9" t="s">
        <v>10121</v>
      </c>
      <c r="H3564" s="9" t="s">
        <v>10122</v>
      </c>
      <c r="I3564" s="9">
        <v>817.11099999999999</v>
      </c>
      <c r="J3564" s="9">
        <v>6084</v>
      </c>
      <c r="K3564" s="9">
        <v>7.33</v>
      </c>
      <c r="L3564" s="9">
        <v>88.3</v>
      </c>
      <c r="M3564" s="9">
        <v>0.51500000000000001</v>
      </c>
      <c r="N3564" s="9">
        <v>13.89</v>
      </c>
      <c r="O3564" s="9">
        <v>15741.72047</v>
      </c>
      <c r="P3564" s="9">
        <v>13735.944869999999</v>
      </c>
      <c r="Q3564" s="9">
        <v>9475.7199999999993</v>
      </c>
      <c r="R3564" s="12">
        <f>J3564*VLOOKUP(C3564,'Projeto Básico'!A:F,6,FALSE)</f>
        <v>14.785535528943935</v>
      </c>
    </row>
    <row r="3565" spans="1:18">
      <c r="A3565" t="str">
        <f t="shared" si="55"/>
        <v>São João da SerraPI</v>
      </c>
      <c r="B3565" s="21" t="s">
        <v>9615</v>
      </c>
      <c r="C3565" s="22" t="s">
        <v>30</v>
      </c>
      <c r="D3565" s="22" t="s">
        <v>133</v>
      </c>
      <c r="E3565" s="9" t="s">
        <v>10123</v>
      </c>
      <c r="F3565" s="9">
        <v>2209906</v>
      </c>
      <c r="G3565" s="9" t="s">
        <v>10124</v>
      </c>
      <c r="H3565" s="9" t="s">
        <v>10125</v>
      </c>
      <c r="I3565" s="9">
        <v>994.22400000000005</v>
      </c>
      <c r="J3565" s="9">
        <v>6106</v>
      </c>
      <c r="K3565" s="9">
        <v>6.12</v>
      </c>
      <c r="L3565" s="9">
        <v>99.1</v>
      </c>
      <c r="M3565" s="9">
        <v>0.58199999999999996</v>
      </c>
      <c r="N3565" s="9">
        <v>15.63</v>
      </c>
      <c r="O3565" s="9">
        <v>7398.7651500000002</v>
      </c>
      <c r="P3565" s="9">
        <v>14580.700129999999</v>
      </c>
      <c r="Q3565" s="9">
        <v>9737.59</v>
      </c>
      <c r="R3565" s="12">
        <f>J3565*VLOOKUP(C3565,'Projeto Básico'!A:F,6,FALSE)</f>
        <v>14.839000647556158</v>
      </c>
    </row>
    <row r="3566" spans="1:18">
      <c r="A3566" t="str">
        <f t="shared" si="55"/>
        <v>São João da VarjotaPI</v>
      </c>
      <c r="B3566" s="21" t="s">
        <v>9615</v>
      </c>
      <c r="C3566" s="22" t="s">
        <v>30</v>
      </c>
      <c r="D3566" s="22" t="s">
        <v>133</v>
      </c>
      <c r="E3566" s="9" t="s">
        <v>10126</v>
      </c>
      <c r="F3566" s="9">
        <v>2209955</v>
      </c>
      <c r="G3566" s="9" t="s">
        <v>6687</v>
      </c>
      <c r="H3566" s="9" t="s">
        <v>10127</v>
      </c>
      <c r="I3566" s="9">
        <v>394.45600000000002</v>
      </c>
      <c r="J3566" s="9">
        <v>4856</v>
      </c>
      <c r="K3566" s="9">
        <v>11.77</v>
      </c>
      <c r="L3566" s="9">
        <v>96.9</v>
      </c>
      <c r="M3566" s="9">
        <v>0.55900000000000005</v>
      </c>
      <c r="N3566" s="9">
        <v>61.22</v>
      </c>
      <c r="O3566" s="9">
        <v>13581.55358</v>
      </c>
      <c r="P3566" s="9">
        <v>11961.72279</v>
      </c>
      <c r="Q3566" s="9">
        <v>7098.86</v>
      </c>
      <c r="R3566" s="12">
        <f>J3566*VLOOKUP(C3566,'Projeto Básico'!A:F,6,FALSE)</f>
        <v>11.801209817316199</v>
      </c>
    </row>
    <row r="3567" spans="1:18">
      <c r="A3567" t="str">
        <f t="shared" si="55"/>
        <v>São João do ArraialPI</v>
      </c>
      <c r="B3567" s="21" t="s">
        <v>9615</v>
      </c>
      <c r="C3567" s="22" t="s">
        <v>30</v>
      </c>
      <c r="D3567" s="22" t="s">
        <v>133</v>
      </c>
      <c r="E3567" s="9" t="s">
        <v>10128</v>
      </c>
      <c r="F3567" s="9">
        <v>2209971</v>
      </c>
      <c r="G3567" s="9" t="s">
        <v>10129</v>
      </c>
      <c r="H3567" s="9" t="s">
        <v>10130</v>
      </c>
      <c r="I3567" s="9">
        <v>213.37700000000001</v>
      </c>
      <c r="J3567" s="9">
        <v>8085</v>
      </c>
      <c r="K3567" s="9">
        <v>34.380000000000003</v>
      </c>
      <c r="L3567" s="9">
        <v>98.4</v>
      </c>
      <c r="M3567" s="9">
        <v>0.52300000000000002</v>
      </c>
      <c r="N3567" s="9">
        <v>27.03</v>
      </c>
      <c r="O3567" s="9">
        <v>18221.932349999999</v>
      </c>
      <c r="P3567" s="9">
        <v>17277.28584</v>
      </c>
      <c r="Q3567" s="9">
        <v>7770.35</v>
      </c>
      <c r="R3567" s="12">
        <f>J3567*VLOOKUP(C3567,'Projeto Básico'!A:F,6,FALSE)</f>
        <v>19.648431089992066</v>
      </c>
    </row>
    <row r="3568" spans="1:18">
      <c r="A3568" t="str">
        <f t="shared" si="55"/>
        <v>São João do PiauíPI</v>
      </c>
      <c r="B3568" s="21" t="s">
        <v>9615</v>
      </c>
      <c r="C3568" s="22" t="s">
        <v>30</v>
      </c>
      <c r="D3568" s="22" t="s">
        <v>133</v>
      </c>
      <c r="E3568" s="9" t="s">
        <v>10131</v>
      </c>
      <c r="F3568" s="9">
        <v>2210003</v>
      </c>
      <c r="G3568" s="9" t="s">
        <v>6687</v>
      </c>
      <c r="H3568" s="9" t="s">
        <v>10132</v>
      </c>
      <c r="I3568" s="9">
        <v>1527.4970000000001</v>
      </c>
      <c r="J3568" s="9">
        <v>20720</v>
      </c>
      <c r="K3568" s="9">
        <v>12.8</v>
      </c>
      <c r="L3568" s="9">
        <v>98.3</v>
      </c>
      <c r="M3568" s="9">
        <v>0.64500000000000002</v>
      </c>
      <c r="N3568" s="9">
        <v>18.239999999999998</v>
      </c>
      <c r="O3568" s="9">
        <v>53644.457950000004</v>
      </c>
      <c r="P3568" s="9">
        <v>52610.324569999997</v>
      </c>
      <c r="Q3568" s="9">
        <v>21694.23</v>
      </c>
      <c r="R3568" s="12">
        <f>J3568*VLOOKUP(C3568,'Projeto Básico'!A:F,6,FALSE)</f>
        <v>50.354420802057582</v>
      </c>
    </row>
    <row r="3569" spans="1:18">
      <c r="A3569" t="str">
        <f t="shared" si="55"/>
        <v>São José do DivinoPI</v>
      </c>
      <c r="B3569" s="21" t="s">
        <v>9615</v>
      </c>
      <c r="C3569" s="22" t="s">
        <v>30</v>
      </c>
      <c r="D3569" s="22" t="s">
        <v>133</v>
      </c>
      <c r="E3569" s="9" t="s">
        <v>6719</v>
      </c>
      <c r="F3569" s="9">
        <v>2210052</v>
      </c>
      <c r="G3569" s="9" t="s">
        <v>7942</v>
      </c>
      <c r="H3569" s="9" t="s">
        <v>10133</v>
      </c>
      <c r="I3569" s="9">
        <v>319.36700000000002</v>
      </c>
      <c r="J3569" s="9">
        <v>5361</v>
      </c>
      <c r="K3569" s="9">
        <v>16.13</v>
      </c>
      <c r="L3569" s="9">
        <v>99.2</v>
      </c>
      <c r="M3569" s="9">
        <v>0.56499999999999995</v>
      </c>
      <c r="N3569" s="9" t="s">
        <v>151</v>
      </c>
      <c r="O3569" s="9">
        <v>14622.785159999999</v>
      </c>
      <c r="P3569" s="9">
        <v>12846.07245</v>
      </c>
      <c r="Q3569" s="9">
        <v>10462.58</v>
      </c>
      <c r="R3569" s="12">
        <f>J3569*VLOOKUP(C3569,'Projeto Básico'!A:F,6,FALSE)</f>
        <v>13.028477312733143</v>
      </c>
    </row>
    <row r="3570" spans="1:18">
      <c r="A3570" t="str">
        <f t="shared" si="55"/>
        <v>São José do PeixePI</v>
      </c>
      <c r="B3570" s="21" t="s">
        <v>9615</v>
      </c>
      <c r="C3570" s="22" t="s">
        <v>30</v>
      </c>
      <c r="D3570" s="22" t="s">
        <v>133</v>
      </c>
      <c r="E3570" s="9" t="s">
        <v>10134</v>
      </c>
      <c r="F3570" s="9">
        <v>2210102</v>
      </c>
      <c r="G3570" s="9" t="s">
        <v>1739</v>
      </c>
      <c r="H3570" s="9" t="s">
        <v>10135</v>
      </c>
      <c r="I3570" s="9">
        <v>1287.174</v>
      </c>
      <c r="J3570" s="9">
        <v>3737</v>
      </c>
      <c r="K3570" s="9">
        <v>2.87</v>
      </c>
      <c r="L3570" s="9">
        <v>97.5</v>
      </c>
      <c r="M3570" s="9">
        <v>0.57299999999999995</v>
      </c>
      <c r="N3570" s="9">
        <v>58.82</v>
      </c>
      <c r="O3570" s="9">
        <v>13523.20391</v>
      </c>
      <c r="P3570" s="9">
        <v>12487.674660000001</v>
      </c>
      <c r="Q3570" s="9">
        <v>10577.53</v>
      </c>
      <c r="R3570" s="12">
        <f>J3570*VLOOKUP(C3570,'Projeto Básico'!A:F,6,FALSE)</f>
        <v>9.0817794660853863</v>
      </c>
    </row>
    <row r="3571" spans="1:18">
      <c r="A3571" t="str">
        <f t="shared" si="55"/>
        <v>São José do PiauíPI</v>
      </c>
      <c r="B3571" s="21" t="s">
        <v>9615</v>
      </c>
      <c r="C3571" s="22" t="s">
        <v>30</v>
      </c>
      <c r="D3571" s="22" t="s">
        <v>133</v>
      </c>
      <c r="E3571" s="9" t="s">
        <v>10136</v>
      </c>
      <c r="F3571" s="9">
        <v>2210201</v>
      </c>
      <c r="G3571" s="9" t="s">
        <v>1739</v>
      </c>
      <c r="H3571" s="9" t="s">
        <v>10137</v>
      </c>
      <c r="I3571" s="9">
        <v>373.34699999999998</v>
      </c>
      <c r="J3571" s="9">
        <v>6696</v>
      </c>
      <c r="K3571" s="9">
        <v>18.059999999999999</v>
      </c>
      <c r="L3571" s="9">
        <v>97.5</v>
      </c>
      <c r="M3571" s="9">
        <v>0.55200000000000005</v>
      </c>
      <c r="N3571" s="9" t="s">
        <v>151</v>
      </c>
      <c r="O3571" s="9">
        <v>13687.113230000001</v>
      </c>
      <c r="P3571" s="9">
        <v>13491.45665</v>
      </c>
      <c r="Q3571" s="9">
        <v>10166.950000000001</v>
      </c>
      <c r="R3571" s="12">
        <f>J3571*VLOOKUP(C3571,'Projeto Básico'!A:F,6,FALSE)</f>
        <v>16.272837919429421</v>
      </c>
    </row>
    <row r="3572" spans="1:18">
      <c r="A3572" t="str">
        <f t="shared" si="55"/>
        <v>São JuliãoPI</v>
      </c>
      <c r="B3572" s="21" t="s">
        <v>9615</v>
      </c>
      <c r="C3572" s="22" t="s">
        <v>30</v>
      </c>
      <c r="D3572" s="22" t="s">
        <v>133</v>
      </c>
      <c r="E3572" s="9" t="s">
        <v>10138</v>
      </c>
      <c r="F3572" s="9">
        <v>2210300</v>
      </c>
      <c r="G3572" s="9" t="s">
        <v>10139</v>
      </c>
      <c r="H3572" s="9" t="s">
        <v>10140</v>
      </c>
      <c r="I3572" s="9">
        <v>291.089</v>
      </c>
      <c r="J3572" s="9">
        <v>6379</v>
      </c>
      <c r="K3572" s="9">
        <v>22.07</v>
      </c>
      <c r="L3572" s="9">
        <v>94.3</v>
      </c>
      <c r="M3572" s="9">
        <v>0.59399999999999997</v>
      </c>
      <c r="N3572" s="9" t="s">
        <v>151</v>
      </c>
      <c r="O3572" s="9">
        <v>17088.97766</v>
      </c>
      <c r="P3572" s="9">
        <v>15242.529039999999</v>
      </c>
      <c r="Q3572" s="9">
        <v>9082.15</v>
      </c>
      <c r="R3572" s="12">
        <f>J3572*VLOOKUP(C3572,'Projeto Básico'!A:F,6,FALSE)</f>
        <v>15.502454164880566</v>
      </c>
    </row>
    <row r="3573" spans="1:18">
      <c r="A3573" t="str">
        <f t="shared" si="55"/>
        <v>São Lourenço do PiauíPI</v>
      </c>
      <c r="B3573" s="21" t="s">
        <v>9615</v>
      </c>
      <c r="C3573" s="22" t="s">
        <v>30</v>
      </c>
      <c r="D3573" s="22" t="s">
        <v>133</v>
      </c>
      <c r="E3573" s="9" t="s">
        <v>10141</v>
      </c>
      <c r="F3573" s="9">
        <v>2210359</v>
      </c>
      <c r="G3573" s="9" t="s">
        <v>10142</v>
      </c>
      <c r="H3573" s="9" t="s">
        <v>10143</v>
      </c>
      <c r="I3573" s="9">
        <v>673.822</v>
      </c>
      <c r="J3573" s="9">
        <v>4581</v>
      </c>
      <c r="K3573" s="9">
        <v>6.58</v>
      </c>
      <c r="L3573" s="9">
        <v>98.9</v>
      </c>
      <c r="M3573" s="9">
        <v>0.59499999999999997</v>
      </c>
      <c r="N3573" s="9" t="s">
        <v>151</v>
      </c>
      <c r="O3573" s="9">
        <v>14186.92375</v>
      </c>
      <c r="P3573" s="9">
        <v>12401.31315</v>
      </c>
      <c r="Q3573" s="9">
        <v>8883.89</v>
      </c>
      <c r="R3573" s="12">
        <f>J3573*VLOOKUP(C3573,'Projeto Básico'!A:F,6,FALSE)</f>
        <v>11.132895834663406</v>
      </c>
    </row>
    <row r="3574" spans="1:18">
      <c r="A3574" t="str">
        <f t="shared" si="55"/>
        <v>São Luis do PiauíPI</v>
      </c>
      <c r="B3574" s="21" t="s">
        <v>9615</v>
      </c>
      <c r="C3574" s="22" t="s">
        <v>30</v>
      </c>
      <c r="D3574" s="22" t="s">
        <v>133</v>
      </c>
      <c r="E3574" s="9" t="s">
        <v>10144</v>
      </c>
      <c r="F3574" s="9">
        <v>2210375</v>
      </c>
      <c r="G3574" s="9" t="s">
        <v>10145</v>
      </c>
      <c r="H3574" s="9" t="s">
        <v>10146</v>
      </c>
      <c r="I3574" s="9">
        <v>217.92400000000001</v>
      </c>
      <c r="J3574" s="9">
        <v>2648</v>
      </c>
      <c r="K3574" s="9">
        <v>11.62</v>
      </c>
      <c r="L3574" s="9">
        <v>97</v>
      </c>
      <c r="M3574" s="9">
        <v>0.55400000000000005</v>
      </c>
      <c r="N3574" s="9">
        <v>40</v>
      </c>
      <c r="O3574" s="9">
        <v>10689.185659999999</v>
      </c>
      <c r="P3574" s="9">
        <v>9791.5149999999994</v>
      </c>
      <c r="Q3574" s="9">
        <v>9391.2800000000007</v>
      </c>
      <c r="R3574" s="12">
        <f>J3574*VLOOKUP(C3574,'Projeto Básico'!A:F,6,FALSE)</f>
        <v>6.4352560947803319</v>
      </c>
    </row>
    <row r="3575" spans="1:18">
      <c r="A3575" t="str">
        <f t="shared" si="55"/>
        <v>São Miguel da Baixa GrandePI</v>
      </c>
      <c r="B3575" s="21" t="s">
        <v>9615</v>
      </c>
      <c r="C3575" s="22" t="s">
        <v>30</v>
      </c>
      <c r="D3575" s="22" t="s">
        <v>133</v>
      </c>
      <c r="E3575" s="9" t="s">
        <v>10147</v>
      </c>
      <c r="F3575" s="9">
        <v>2210383</v>
      </c>
      <c r="G3575" s="9" t="s">
        <v>10148</v>
      </c>
      <c r="H3575" s="9" t="s">
        <v>10149</v>
      </c>
      <c r="I3575" s="9">
        <v>444.52800000000002</v>
      </c>
      <c r="J3575" s="9">
        <v>2456</v>
      </c>
      <c r="K3575" s="9">
        <v>5.49</v>
      </c>
      <c r="L3575" s="9">
        <v>98.9</v>
      </c>
      <c r="M3575" s="9">
        <v>0.56299999999999994</v>
      </c>
      <c r="N3575" s="9" t="s">
        <v>151</v>
      </c>
      <c r="O3575" s="9">
        <v>59.732570000000003</v>
      </c>
      <c r="P3575" s="9">
        <v>8860.6179599999996</v>
      </c>
      <c r="Q3575" s="9">
        <v>10330.77</v>
      </c>
      <c r="R3575" s="12">
        <f>J3575*VLOOKUP(C3575,'Projeto Básico'!A:F,6,FALSE)</f>
        <v>5.9686514232554746</v>
      </c>
    </row>
    <row r="3576" spans="1:18">
      <c r="A3576" t="str">
        <f t="shared" si="55"/>
        <v>São Miguel do FidalgoPI</v>
      </c>
      <c r="B3576" s="21" t="s">
        <v>9615</v>
      </c>
      <c r="C3576" s="22" t="s">
        <v>30</v>
      </c>
      <c r="D3576" s="22" t="s">
        <v>133</v>
      </c>
      <c r="E3576" s="9" t="s">
        <v>10150</v>
      </c>
      <c r="F3576" s="9">
        <v>2210391</v>
      </c>
      <c r="G3576" s="9" t="s">
        <v>10151</v>
      </c>
      <c r="H3576" s="9" t="s">
        <v>10152</v>
      </c>
      <c r="I3576" s="9">
        <v>813.44399999999996</v>
      </c>
      <c r="J3576" s="9">
        <v>3037</v>
      </c>
      <c r="K3576" s="9">
        <v>3.66</v>
      </c>
      <c r="L3576" s="9">
        <v>98.7</v>
      </c>
      <c r="M3576" s="9">
        <v>0.53500000000000003</v>
      </c>
      <c r="N3576" s="9" t="s">
        <v>151</v>
      </c>
      <c r="O3576" s="9">
        <v>11602.86967</v>
      </c>
      <c r="P3576" s="9">
        <v>10920.63874</v>
      </c>
      <c r="Q3576" s="9">
        <v>9378.91</v>
      </c>
      <c r="R3576" s="12">
        <f>J3576*VLOOKUP(C3576,'Projeto Básico'!A:F,6,FALSE)</f>
        <v>7.3806166011510079</v>
      </c>
    </row>
    <row r="3577" spans="1:18">
      <c r="A3577" t="str">
        <f t="shared" si="55"/>
        <v>São Miguel do TapuioPI</v>
      </c>
      <c r="B3577" s="21" t="s">
        <v>9615</v>
      </c>
      <c r="C3577" s="22" t="s">
        <v>30</v>
      </c>
      <c r="D3577" s="22" t="s">
        <v>133</v>
      </c>
      <c r="E3577" s="9" t="s">
        <v>10153</v>
      </c>
      <c r="F3577" s="9">
        <v>2210409</v>
      </c>
      <c r="G3577" s="9" t="s">
        <v>10154</v>
      </c>
      <c r="H3577" s="9" t="s">
        <v>10155</v>
      </c>
      <c r="I3577" s="9">
        <v>4988.973</v>
      </c>
      <c r="J3577" s="9">
        <v>17617</v>
      </c>
      <c r="K3577" s="9">
        <v>3.48</v>
      </c>
      <c r="L3577" s="9">
        <v>97.5</v>
      </c>
      <c r="M3577" s="9">
        <v>0.55600000000000005</v>
      </c>
      <c r="N3577" s="9">
        <v>17.32</v>
      </c>
      <c r="O3577" s="9">
        <v>48150.877189999999</v>
      </c>
      <c r="P3577" s="9">
        <v>37841.09592</v>
      </c>
      <c r="Q3577" s="9">
        <v>8543.3799999999992</v>
      </c>
      <c r="R3577" s="12">
        <f>J3577*VLOOKUP(C3577,'Projeto Básico'!A:F,6,FALSE)</f>
        <v>42.813408845069908</v>
      </c>
    </row>
    <row r="3578" spans="1:18">
      <c r="A3578" t="str">
        <f t="shared" si="55"/>
        <v>São Pedro do PiauíPI</v>
      </c>
      <c r="B3578" s="21" t="s">
        <v>9615</v>
      </c>
      <c r="C3578" s="22" t="s">
        <v>30</v>
      </c>
      <c r="D3578" s="22" t="s">
        <v>133</v>
      </c>
      <c r="E3578" s="9" t="s">
        <v>10156</v>
      </c>
      <c r="F3578" s="9">
        <v>2210508</v>
      </c>
      <c r="G3578" s="9" t="s">
        <v>3932</v>
      </c>
      <c r="H3578" s="9" t="s">
        <v>10157</v>
      </c>
      <c r="I3578" s="9">
        <v>518.28800000000001</v>
      </c>
      <c r="J3578" s="9">
        <v>14356</v>
      </c>
      <c r="K3578" s="9">
        <v>26.32</v>
      </c>
      <c r="L3578" s="9">
        <v>98.4</v>
      </c>
      <c r="M3578" s="9">
        <v>0.59499999999999997</v>
      </c>
      <c r="N3578" s="9">
        <v>5.35</v>
      </c>
      <c r="O3578" s="9">
        <v>30144.584429999999</v>
      </c>
      <c r="P3578" s="9">
        <v>28378.32444</v>
      </c>
      <c r="Q3578" s="9">
        <v>8301.66</v>
      </c>
      <c r="R3578" s="12">
        <f>J3578*VLOOKUP(C3578,'Projeto Básico'!A:F,6,FALSE)</f>
        <v>34.888420127139895</v>
      </c>
    </row>
    <row r="3579" spans="1:18">
      <c r="A3579" t="str">
        <f t="shared" si="55"/>
        <v>São Raimundo NonatoPI</v>
      </c>
      <c r="B3579" s="21" t="s">
        <v>9615</v>
      </c>
      <c r="C3579" s="22" t="s">
        <v>30</v>
      </c>
      <c r="D3579" s="22" t="s">
        <v>133</v>
      </c>
      <c r="E3579" s="9" t="s">
        <v>10158</v>
      </c>
      <c r="F3579" s="9">
        <v>2210607</v>
      </c>
      <c r="G3579" s="9" t="s">
        <v>3937</v>
      </c>
      <c r="H3579" s="9" t="s">
        <v>10159</v>
      </c>
      <c r="I3579" s="9">
        <v>2415.2869999999998</v>
      </c>
      <c r="J3579" s="9">
        <v>35035</v>
      </c>
      <c r="K3579" s="9">
        <v>13.38</v>
      </c>
      <c r="L3579" s="9">
        <v>98</v>
      </c>
      <c r="M3579" s="9">
        <v>0.66100000000000003</v>
      </c>
      <c r="N3579" s="9">
        <v>15.99</v>
      </c>
      <c r="O3579" s="9">
        <v>65149.954239999999</v>
      </c>
      <c r="P3579" s="9">
        <v>62121.816330000001</v>
      </c>
      <c r="Q3579" s="9">
        <v>15669.4</v>
      </c>
      <c r="R3579" s="12">
        <f>J3579*VLOOKUP(C3579,'Projeto Básico'!A:F,6,FALSE)</f>
        <v>85.143201389965611</v>
      </c>
    </row>
    <row r="3580" spans="1:18">
      <c r="A3580" t="str">
        <f t="shared" si="55"/>
        <v>Sebastião BarrosPI</v>
      </c>
      <c r="B3580" s="21" t="s">
        <v>9615</v>
      </c>
      <c r="C3580" s="22" t="s">
        <v>30</v>
      </c>
      <c r="D3580" s="22" t="s">
        <v>133</v>
      </c>
      <c r="E3580" s="9" t="s">
        <v>10160</v>
      </c>
      <c r="F3580" s="9">
        <v>2210623</v>
      </c>
      <c r="G3580" s="9" t="s">
        <v>10161</v>
      </c>
      <c r="H3580" s="9" t="s">
        <v>10162</v>
      </c>
      <c r="I3580" s="9">
        <v>893.48800000000006</v>
      </c>
      <c r="J3580" s="9">
        <v>3434</v>
      </c>
      <c r="K3580" s="9">
        <v>3.98</v>
      </c>
      <c r="L3580" s="9">
        <v>99.3</v>
      </c>
      <c r="M3580" s="9">
        <v>0.53600000000000003</v>
      </c>
      <c r="N3580" s="9" t="s">
        <v>151</v>
      </c>
      <c r="O3580" s="9">
        <v>13553.412319999999</v>
      </c>
      <c r="P3580" s="9">
        <v>13336.896419999999</v>
      </c>
      <c r="Q3580" s="9">
        <v>12095.66</v>
      </c>
      <c r="R3580" s="12">
        <f>J3580*VLOOKUP(C3580,'Projeto Básico'!A:F,6,FALSE)</f>
        <v>8.3454189688352187</v>
      </c>
    </row>
    <row r="3581" spans="1:18">
      <c r="A3581" t="str">
        <f t="shared" si="55"/>
        <v>Sebastião LealPI</v>
      </c>
      <c r="B3581" s="21" t="s">
        <v>9615</v>
      </c>
      <c r="C3581" s="22" t="s">
        <v>30</v>
      </c>
      <c r="D3581" s="22" t="s">
        <v>133</v>
      </c>
      <c r="E3581" s="9" t="s">
        <v>10163</v>
      </c>
      <c r="F3581" s="9">
        <v>2210631</v>
      </c>
      <c r="G3581" s="9" t="s">
        <v>10164</v>
      </c>
      <c r="H3581" s="9" t="s">
        <v>10165</v>
      </c>
      <c r="I3581" s="9">
        <v>3148.857</v>
      </c>
      <c r="J3581" s="9">
        <v>4311</v>
      </c>
      <c r="K3581" s="9">
        <v>1.31</v>
      </c>
      <c r="L3581" s="9">
        <v>97.6</v>
      </c>
      <c r="M3581" s="9">
        <v>0.56200000000000006</v>
      </c>
      <c r="N3581" s="9" t="s">
        <v>151</v>
      </c>
      <c r="O3581" s="9">
        <v>19130.413329999999</v>
      </c>
      <c r="P3581" s="9">
        <v>16770.462660000001</v>
      </c>
      <c r="Q3581" s="9">
        <v>40903.410000000003</v>
      </c>
      <c r="R3581" s="12">
        <f>J3581*VLOOKUP(C3581,'Projeto Básico'!A:F,6,FALSE)</f>
        <v>10.476733015331575</v>
      </c>
    </row>
    <row r="3582" spans="1:18">
      <c r="A3582" t="str">
        <f t="shared" si="55"/>
        <v>Sigefredo PachecoPI</v>
      </c>
      <c r="B3582" s="21" t="s">
        <v>9615</v>
      </c>
      <c r="C3582" s="22" t="s">
        <v>30</v>
      </c>
      <c r="D3582" s="22" t="s">
        <v>133</v>
      </c>
      <c r="E3582" s="9" t="s">
        <v>10166</v>
      </c>
      <c r="F3582" s="9">
        <v>2210656</v>
      </c>
      <c r="G3582" s="9" t="s">
        <v>10167</v>
      </c>
      <c r="H3582" s="9" t="s">
        <v>10168</v>
      </c>
      <c r="I3582" s="9">
        <v>1031.1010000000001</v>
      </c>
      <c r="J3582" s="9">
        <v>10074</v>
      </c>
      <c r="K3582" s="9">
        <v>9.9499999999999993</v>
      </c>
      <c r="L3582" s="9">
        <v>99.2</v>
      </c>
      <c r="M3582" s="9">
        <v>0.58099999999999996</v>
      </c>
      <c r="N3582" s="9" t="s">
        <v>151</v>
      </c>
      <c r="O3582" s="9">
        <v>20741.2814</v>
      </c>
      <c r="P3582" s="9">
        <v>17945.235669999998</v>
      </c>
      <c r="Q3582" s="9">
        <v>7520.14</v>
      </c>
      <c r="R3582" s="12">
        <f>J3582*VLOOKUP(C3582,'Projeto Básico'!A:F,6,FALSE)</f>
        <v>24.482163859069889</v>
      </c>
    </row>
    <row r="3583" spans="1:18">
      <c r="A3583" t="str">
        <f t="shared" si="55"/>
        <v>SimõesPI</v>
      </c>
      <c r="B3583" s="21" t="s">
        <v>9615</v>
      </c>
      <c r="C3583" s="22" t="s">
        <v>30</v>
      </c>
      <c r="D3583" s="22" t="s">
        <v>133</v>
      </c>
      <c r="E3583" s="9" t="s">
        <v>10169</v>
      </c>
      <c r="F3583" s="9">
        <v>2210706</v>
      </c>
      <c r="G3583" s="9" t="s">
        <v>6853</v>
      </c>
      <c r="H3583" s="9" t="s">
        <v>10170</v>
      </c>
      <c r="I3583" s="9">
        <v>1076.0550000000001</v>
      </c>
      <c r="J3583" s="9">
        <v>14664</v>
      </c>
      <c r="K3583" s="9">
        <v>13.23</v>
      </c>
      <c r="L3583" s="9">
        <v>95.3</v>
      </c>
      <c r="M3583" s="9">
        <v>0.57499999999999996</v>
      </c>
      <c r="N3583" s="9">
        <v>10.15</v>
      </c>
      <c r="O3583" s="9">
        <v>35710.290480000003</v>
      </c>
      <c r="P3583" s="9">
        <v>36149.909339999998</v>
      </c>
      <c r="Q3583" s="9">
        <v>19456.169999999998</v>
      </c>
      <c r="R3583" s="12">
        <f>J3583*VLOOKUP(C3583,'Projeto Básico'!A:F,6,FALSE)</f>
        <v>35.636931787711028</v>
      </c>
    </row>
    <row r="3584" spans="1:18">
      <c r="A3584" t="str">
        <f t="shared" si="55"/>
        <v>Simplício MendesPI</v>
      </c>
      <c r="B3584" s="21" t="s">
        <v>9615</v>
      </c>
      <c r="C3584" s="22" t="s">
        <v>30</v>
      </c>
      <c r="D3584" s="22" t="s">
        <v>133</v>
      </c>
      <c r="E3584" s="9" t="s">
        <v>10171</v>
      </c>
      <c r="F3584" s="9">
        <v>2210805</v>
      </c>
      <c r="G3584" s="9" t="s">
        <v>10172</v>
      </c>
      <c r="H3584" s="9" t="s">
        <v>10173</v>
      </c>
      <c r="I3584" s="9">
        <v>1360.028</v>
      </c>
      <c r="J3584" s="9">
        <v>12778</v>
      </c>
      <c r="K3584" s="9">
        <v>8.9700000000000006</v>
      </c>
      <c r="L3584" s="9">
        <v>98.6</v>
      </c>
      <c r="M3584" s="9">
        <v>0.627</v>
      </c>
      <c r="N3584" s="9">
        <v>34.97</v>
      </c>
      <c r="O3584" s="9">
        <v>39720.453509999999</v>
      </c>
      <c r="P3584" s="9">
        <v>29871.769970000001</v>
      </c>
      <c r="Q3584" s="9">
        <v>15128.68</v>
      </c>
      <c r="R3584" s="12">
        <f>J3584*VLOOKUP(C3584,'Projeto Básico'!A:F,6,FALSE)</f>
        <v>31.053512983044971</v>
      </c>
    </row>
    <row r="3585" spans="1:18">
      <c r="A3585" t="str">
        <f t="shared" si="55"/>
        <v>Socorro do PiauíPI</v>
      </c>
      <c r="B3585" s="21" t="s">
        <v>9615</v>
      </c>
      <c r="C3585" s="22" t="s">
        <v>30</v>
      </c>
      <c r="D3585" s="22" t="s">
        <v>133</v>
      </c>
      <c r="E3585" s="9" t="s">
        <v>10174</v>
      </c>
      <c r="F3585" s="9">
        <v>2210904</v>
      </c>
      <c r="G3585" s="9" t="s">
        <v>10175</v>
      </c>
      <c r="H3585" s="9" t="s">
        <v>10176</v>
      </c>
      <c r="I3585" s="9">
        <v>761.85400000000004</v>
      </c>
      <c r="J3585" s="9">
        <v>4557</v>
      </c>
      <c r="K3585" s="9">
        <v>5.94</v>
      </c>
      <c r="L3585" s="9">
        <v>97.8</v>
      </c>
      <c r="M3585" s="9">
        <v>0.56100000000000005</v>
      </c>
      <c r="N3585" s="9" t="s">
        <v>151</v>
      </c>
      <c r="O3585" s="9">
        <v>14447.86074</v>
      </c>
      <c r="P3585" s="9">
        <v>16630.64372</v>
      </c>
      <c r="Q3585" s="9">
        <v>8935.91</v>
      </c>
      <c r="R3585" s="12">
        <f>J3585*VLOOKUP(C3585,'Projeto Básico'!A:F,6,FALSE)</f>
        <v>11.0745702507228</v>
      </c>
    </row>
    <row r="3586" spans="1:18">
      <c r="A3586" t="str">
        <f t="shared" si="55"/>
        <v>SussuaparaPI</v>
      </c>
      <c r="B3586" s="21" t="s">
        <v>9615</v>
      </c>
      <c r="C3586" s="22" t="s">
        <v>30</v>
      </c>
      <c r="D3586" s="22" t="s">
        <v>133</v>
      </c>
      <c r="E3586" s="9" t="s">
        <v>10177</v>
      </c>
      <c r="F3586" s="9">
        <v>2210938</v>
      </c>
      <c r="G3586" s="9" t="s">
        <v>10178</v>
      </c>
      <c r="H3586" s="9" t="s">
        <v>10179</v>
      </c>
      <c r="I3586" s="9">
        <v>205.19399999999999</v>
      </c>
      <c r="J3586" s="9">
        <v>6801</v>
      </c>
      <c r="K3586" s="9">
        <v>29.7</v>
      </c>
      <c r="L3586" s="9">
        <v>93.7</v>
      </c>
      <c r="M3586" s="9">
        <v>0.58599999999999997</v>
      </c>
      <c r="N3586" s="9">
        <v>24.1</v>
      </c>
      <c r="O3586" s="9">
        <v>15446.051520000001</v>
      </c>
      <c r="P3586" s="9">
        <v>13753.908240000001</v>
      </c>
      <c r="Q3586" s="9">
        <v>10800.55</v>
      </c>
      <c r="R3586" s="12">
        <f>J3586*VLOOKUP(C3586,'Projeto Básico'!A:F,6,FALSE)</f>
        <v>16.528012349169575</v>
      </c>
    </row>
    <row r="3587" spans="1:18">
      <c r="A3587" t="str">
        <f t="shared" si="55"/>
        <v>Tamboril do PiauíPI</v>
      </c>
      <c r="B3587" s="21" t="s">
        <v>9615</v>
      </c>
      <c r="C3587" s="22" t="s">
        <v>30</v>
      </c>
      <c r="D3587" s="22" t="s">
        <v>133</v>
      </c>
      <c r="E3587" s="9" t="s">
        <v>10180</v>
      </c>
      <c r="F3587" s="9">
        <v>2210953</v>
      </c>
      <c r="G3587" s="9" t="s">
        <v>2411</v>
      </c>
      <c r="H3587" s="9" t="s">
        <v>10181</v>
      </c>
      <c r="I3587" s="9">
        <v>1587.296</v>
      </c>
      <c r="J3587" s="9">
        <v>2939</v>
      </c>
      <c r="K3587" s="9">
        <v>1.73</v>
      </c>
      <c r="L3587" s="9">
        <v>99.6</v>
      </c>
      <c r="M3587" s="9">
        <v>0.501</v>
      </c>
      <c r="N3587" s="9">
        <v>21.28</v>
      </c>
      <c r="O3587" s="9">
        <v>12540.20191</v>
      </c>
      <c r="P3587" s="9">
        <v>10582.26539</v>
      </c>
      <c r="Q3587" s="9">
        <v>10218.68</v>
      </c>
      <c r="R3587" s="12">
        <f>J3587*VLOOKUP(C3587,'Projeto Básico'!A:F,6,FALSE)</f>
        <v>7.1424538000601947</v>
      </c>
    </row>
    <row r="3588" spans="1:18">
      <c r="A3588" t="str">
        <f t="shared" si="55"/>
        <v>Tanque do PiauíPI</v>
      </c>
      <c r="B3588" s="21" t="s">
        <v>9615</v>
      </c>
      <c r="C3588" s="22" t="s">
        <v>30</v>
      </c>
      <c r="D3588" s="22" t="s">
        <v>133</v>
      </c>
      <c r="E3588" s="9" t="s">
        <v>10182</v>
      </c>
      <c r="F3588" s="9">
        <v>2210979</v>
      </c>
      <c r="G3588" s="9" t="s">
        <v>424</v>
      </c>
      <c r="H3588" s="9" t="s">
        <v>10183</v>
      </c>
      <c r="I3588" s="9">
        <v>398.00700000000001</v>
      </c>
      <c r="J3588" s="9">
        <v>2781</v>
      </c>
      <c r="K3588" s="9">
        <v>6.57</v>
      </c>
      <c r="L3588" s="9">
        <v>97.9</v>
      </c>
      <c r="M3588" s="9">
        <v>0.57899999999999996</v>
      </c>
      <c r="N3588" s="9" t="s">
        <v>151</v>
      </c>
      <c r="O3588" s="9">
        <v>11484.11815</v>
      </c>
      <c r="P3588" s="9">
        <v>10337.01166</v>
      </c>
      <c r="Q3588" s="9">
        <v>11869.59</v>
      </c>
      <c r="R3588" s="12">
        <f>J3588*VLOOKUP(C3588,'Projeto Básico'!A:F,6,FALSE)</f>
        <v>6.7584770391178646</v>
      </c>
    </row>
    <row r="3589" spans="1:18">
      <c r="A3589" t="str">
        <f t="shared" si="55"/>
        <v>TeresinaPI</v>
      </c>
      <c r="B3589" s="21" t="s">
        <v>9615</v>
      </c>
      <c r="C3589" s="22" t="s">
        <v>30</v>
      </c>
      <c r="D3589" s="22" t="s">
        <v>133</v>
      </c>
      <c r="E3589" s="9" t="s">
        <v>10184</v>
      </c>
      <c r="F3589" s="9">
        <v>2211001</v>
      </c>
      <c r="G3589" s="9" t="s">
        <v>3348</v>
      </c>
      <c r="H3589" s="9" t="s">
        <v>10185</v>
      </c>
      <c r="I3589" s="9">
        <v>1391.2929999999999</v>
      </c>
      <c r="J3589" s="9">
        <v>871126</v>
      </c>
      <c r="K3589" s="9">
        <v>584.94000000000005</v>
      </c>
      <c r="L3589" s="9">
        <v>97.8</v>
      </c>
      <c r="M3589" s="9">
        <v>0.751</v>
      </c>
      <c r="N3589" s="9">
        <v>12.1</v>
      </c>
      <c r="O3589" s="9">
        <v>2804376.0716400002</v>
      </c>
      <c r="P3589" s="9">
        <v>2669283.4317800002</v>
      </c>
      <c r="Q3589" s="9">
        <v>24858.31</v>
      </c>
      <c r="R3589" s="12">
        <f>J3589*VLOOKUP(C3589,'Projeto Básico'!A:F,6,FALSE)</f>
        <v>2117.0388598268928</v>
      </c>
    </row>
    <row r="3590" spans="1:18">
      <c r="A3590" t="str">
        <f t="shared" ref="A3590:A3653" si="56">CONCATENATE(E3590,C3590)</f>
        <v>UniãoPI</v>
      </c>
      <c r="B3590" s="21" t="s">
        <v>9615</v>
      </c>
      <c r="C3590" s="22" t="s">
        <v>30</v>
      </c>
      <c r="D3590" s="22" t="s">
        <v>133</v>
      </c>
      <c r="E3590" s="9" t="s">
        <v>10186</v>
      </c>
      <c r="F3590" s="9">
        <v>2211100</v>
      </c>
      <c r="G3590" s="9" t="s">
        <v>10187</v>
      </c>
      <c r="H3590" s="9" t="s">
        <v>10188</v>
      </c>
      <c r="I3590" s="9">
        <v>1170.742</v>
      </c>
      <c r="J3590" s="9">
        <v>44649</v>
      </c>
      <c r="K3590" s="9">
        <v>36.35</v>
      </c>
      <c r="L3590" s="9">
        <v>97.9</v>
      </c>
      <c r="M3590" s="9">
        <v>0.57699999999999996</v>
      </c>
      <c r="N3590" s="9">
        <v>3.45</v>
      </c>
      <c r="O3590" s="9">
        <v>88044.585080000004</v>
      </c>
      <c r="P3590" s="9">
        <v>87307.809970000002</v>
      </c>
      <c r="Q3590" s="9">
        <v>9139.08</v>
      </c>
      <c r="R3590" s="12">
        <f>J3590*VLOOKUP(C3590,'Projeto Básico'!A:F,6,FALSE)</f>
        <v>108.5074582235072</v>
      </c>
    </row>
    <row r="3591" spans="1:18">
      <c r="A3591" t="str">
        <f t="shared" si="56"/>
        <v>UruçuíPI</v>
      </c>
      <c r="B3591" s="21" t="s">
        <v>9615</v>
      </c>
      <c r="C3591" s="22" t="s">
        <v>30</v>
      </c>
      <c r="D3591" s="22" t="s">
        <v>133</v>
      </c>
      <c r="E3591" s="9" t="s">
        <v>10189</v>
      </c>
      <c r="F3591" s="9">
        <v>2211209</v>
      </c>
      <c r="G3591" s="9" t="s">
        <v>10190</v>
      </c>
      <c r="H3591" s="9" t="s">
        <v>10191</v>
      </c>
      <c r="I3591" s="9">
        <v>8413.0159999999996</v>
      </c>
      <c r="J3591" s="9">
        <v>21746</v>
      </c>
      <c r="K3591" s="9">
        <v>2.4</v>
      </c>
      <c r="L3591" s="9">
        <v>97</v>
      </c>
      <c r="M3591" s="9">
        <v>0.63100000000000001</v>
      </c>
      <c r="N3591" s="9">
        <v>13.57</v>
      </c>
      <c r="O3591" s="9">
        <v>72450.401110000006</v>
      </c>
      <c r="P3591" s="9">
        <v>62120.62513</v>
      </c>
      <c r="Q3591" s="9">
        <v>88333.18</v>
      </c>
      <c r="R3591" s="12">
        <f>J3591*VLOOKUP(C3591,'Projeto Básico'!A:F,6,FALSE)</f>
        <v>52.847839515518544</v>
      </c>
    </row>
    <row r="3592" spans="1:18">
      <c r="A3592" t="str">
        <f t="shared" si="56"/>
        <v>Valença do PiauíPI</v>
      </c>
      <c r="B3592" s="21" t="s">
        <v>9615</v>
      </c>
      <c r="C3592" s="22" t="s">
        <v>30</v>
      </c>
      <c r="D3592" s="22" t="s">
        <v>133</v>
      </c>
      <c r="E3592" s="9" t="s">
        <v>10192</v>
      </c>
      <c r="F3592" s="9">
        <v>2211308</v>
      </c>
      <c r="G3592" s="9" t="s">
        <v>1871</v>
      </c>
      <c r="H3592" s="9" t="s">
        <v>10193</v>
      </c>
      <c r="I3592" s="9">
        <v>1333.722</v>
      </c>
      <c r="J3592" s="9">
        <v>20940</v>
      </c>
      <c r="K3592" s="9">
        <v>15.23</v>
      </c>
      <c r="L3592" s="9">
        <v>98.6</v>
      </c>
      <c r="M3592" s="9">
        <v>0.64700000000000002</v>
      </c>
      <c r="N3592" s="9">
        <v>18.52</v>
      </c>
      <c r="O3592" s="9">
        <v>45444.328829999999</v>
      </c>
      <c r="P3592" s="9">
        <v>42662.670510000004</v>
      </c>
      <c r="Q3592" s="9">
        <v>12566.07</v>
      </c>
      <c r="R3592" s="12">
        <f>J3592*VLOOKUP(C3592,'Projeto Básico'!A:F,6,FALSE)</f>
        <v>50.889071988179822</v>
      </c>
    </row>
    <row r="3593" spans="1:18">
      <c r="A3593" t="str">
        <f t="shared" si="56"/>
        <v>Várzea BrancaPI</v>
      </c>
      <c r="B3593" s="21" t="s">
        <v>9615</v>
      </c>
      <c r="C3593" s="22" t="s">
        <v>30</v>
      </c>
      <c r="D3593" s="22" t="s">
        <v>133</v>
      </c>
      <c r="E3593" s="9" t="s">
        <v>10194</v>
      </c>
      <c r="F3593" s="9">
        <v>2211357</v>
      </c>
      <c r="G3593" s="9" t="s">
        <v>10195</v>
      </c>
      <c r="H3593" s="9" t="s">
        <v>10196</v>
      </c>
      <c r="I3593" s="9">
        <v>450.42899999999997</v>
      </c>
      <c r="J3593" s="9">
        <v>4930</v>
      </c>
      <c r="K3593" s="9">
        <v>10.9</v>
      </c>
      <c r="L3593" s="9">
        <v>97.9</v>
      </c>
      <c r="M3593" s="9">
        <v>0.55300000000000005</v>
      </c>
      <c r="N3593" s="9">
        <v>11.76</v>
      </c>
      <c r="O3593" s="9">
        <v>15047.235409999999</v>
      </c>
      <c r="P3593" s="9">
        <v>14562.806989999999</v>
      </c>
      <c r="Q3593" s="9">
        <v>9398.92</v>
      </c>
      <c r="R3593" s="12">
        <f>J3593*VLOOKUP(C3593,'Projeto Básico'!A:F,6,FALSE)</f>
        <v>11.981047034466405</v>
      </c>
    </row>
    <row r="3594" spans="1:18">
      <c r="A3594" t="str">
        <f t="shared" si="56"/>
        <v>Várzea GrandePI</v>
      </c>
      <c r="B3594" s="21" t="s">
        <v>9615</v>
      </c>
      <c r="C3594" s="22" t="s">
        <v>30</v>
      </c>
      <c r="D3594" s="22" t="s">
        <v>133</v>
      </c>
      <c r="E3594" s="9" t="s">
        <v>4400</v>
      </c>
      <c r="F3594" s="9">
        <v>2211407</v>
      </c>
      <c r="G3594" s="9" t="s">
        <v>4401</v>
      </c>
      <c r="H3594" s="9" t="s">
        <v>10197</v>
      </c>
      <c r="I3594" s="9">
        <v>236.453</v>
      </c>
      <c r="J3594" s="9">
        <v>4382</v>
      </c>
      <c r="K3594" s="9">
        <v>18.29</v>
      </c>
      <c r="L3594" s="9">
        <v>99.6</v>
      </c>
      <c r="M3594" s="9">
        <v>0.57099999999999995</v>
      </c>
      <c r="N3594" s="9">
        <v>57.14</v>
      </c>
      <c r="O3594" s="9">
        <v>13017.22387</v>
      </c>
      <c r="P3594" s="9">
        <v>11673.39861</v>
      </c>
      <c r="Q3594" s="9">
        <v>9115.19</v>
      </c>
      <c r="R3594" s="12">
        <f>J3594*VLOOKUP(C3594,'Projeto Básico'!A:F,6,FALSE)</f>
        <v>10.649279534489205</v>
      </c>
    </row>
    <row r="3595" spans="1:18">
      <c r="A3595" t="str">
        <f t="shared" si="56"/>
        <v>Vera MendesPI</v>
      </c>
      <c r="B3595" s="21" t="s">
        <v>9615</v>
      </c>
      <c r="C3595" s="22" t="s">
        <v>30</v>
      </c>
      <c r="D3595" s="22" t="s">
        <v>133</v>
      </c>
      <c r="E3595" s="9" t="s">
        <v>10198</v>
      </c>
      <c r="F3595" s="9">
        <v>2211506</v>
      </c>
      <c r="G3595" s="9" t="s">
        <v>10199</v>
      </c>
      <c r="H3595" s="9" t="s">
        <v>10200</v>
      </c>
      <c r="I3595" s="9">
        <v>341.97399999999999</v>
      </c>
      <c r="J3595" s="9">
        <v>3082</v>
      </c>
      <c r="K3595" s="9">
        <v>8.73</v>
      </c>
      <c r="L3595" s="9">
        <v>98.2</v>
      </c>
      <c r="M3595" s="9">
        <v>0.503</v>
      </c>
      <c r="N3595" s="9">
        <v>48.78</v>
      </c>
      <c r="O3595" s="9">
        <v>14036.1438</v>
      </c>
      <c r="P3595" s="9">
        <v>12432.50237</v>
      </c>
      <c r="Q3595" s="9">
        <v>9707.5</v>
      </c>
      <c r="R3595" s="12">
        <f>J3595*VLOOKUP(C3595,'Projeto Básico'!A:F,6,FALSE)</f>
        <v>7.4899770710396467</v>
      </c>
    </row>
    <row r="3596" spans="1:18">
      <c r="A3596" t="str">
        <f t="shared" si="56"/>
        <v>Vila Nova do PiauíPI</v>
      </c>
      <c r="B3596" s="21" t="s">
        <v>9615</v>
      </c>
      <c r="C3596" s="22" t="s">
        <v>30</v>
      </c>
      <c r="D3596" s="22" t="s">
        <v>133</v>
      </c>
      <c r="E3596" s="9" t="s">
        <v>10201</v>
      </c>
      <c r="F3596" s="9">
        <v>2211605</v>
      </c>
      <c r="G3596" s="9" t="s">
        <v>10202</v>
      </c>
      <c r="H3596" s="9" t="s">
        <v>10203</v>
      </c>
      <c r="I3596" s="9">
        <v>221.62700000000001</v>
      </c>
      <c r="J3596" s="9">
        <v>2935</v>
      </c>
      <c r="K3596" s="9">
        <v>14.09</v>
      </c>
      <c r="L3596" s="9">
        <v>98.7</v>
      </c>
      <c r="M3596" s="9">
        <v>0.56499999999999995</v>
      </c>
      <c r="N3596" s="9" t="s">
        <v>151</v>
      </c>
      <c r="O3596" s="9">
        <v>13552.754940000001</v>
      </c>
      <c r="P3596" s="9">
        <v>11517.72334</v>
      </c>
      <c r="Q3596" s="9">
        <v>11939.48</v>
      </c>
      <c r="R3596" s="12">
        <f>J3596*VLOOKUP(C3596,'Projeto Básico'!A:F,6,FALSE)</f>
        <v>7.1327328694034273</v>
      </c>
    </row>
    <row r="3597" spans="1:18">
      <c r="A3597" t="str">
        <f t="shared" si="56"/>
        <v>Wall FerrazPI</v>
      </c>
      <c r="B3597" s="21" t="s">
        <v>9615</v>
      </c>
      <c r="C3597" s="22" t="s">
        <v>30</v>
      </c>
      <c r="D3597" s="22" t="s">
        <v>133</v>
      </c>
      <c r="E3597" s="9" t="s">
        <v>10204</v>
      </c>
      <c r="F3597" s="9">
        <v>2211704</v>
      </c>
      <c r="G3597" s="9" t="s">
        <v>10205</v>
      </c>
      <c r="H3597" s="9" t="s">
        <v>10206</v>
      </c>
      <c r="I3597" s="9">
        <v>270.42700000000002</v>
      </c>
      <c r="J3597" s="9">
        <v>4479</v>
      </c>
      <c r="K3597" s="9">
        <v>15.85</v>
      </c>
      <c r="L3597" s="9">
        <v>97.3</v>
      </c>
      <c r="M3597" s="9">
        <v>0.54400000000000004</v>
      </c>
      <c r="N3597" s="9" t="s">
        <v>151</v>
      </c>
      <c r="O3597" s="9">
        <v>13474.814329999999</v>
      </c>
      <c r="P3597" s="9">
        <v>12680.94248</v>
      </c>
      <c r="Q3597" s="9">
        <v>8382.7000000000007</v>
      </c>
      <c r="R3597" s="12">
        <f>J3597*VLOOKUP(C3597,'Projeto Básico'!A:F,6,FALSE)</f>
        <v>10.885012102915827</v>
      </c>
    </row>
    <row r="3598" spans="1:18">
      <c r="A3598" t="str">
        <f t="shared" si="56"/>
        <v>Angra dos ReisRJ</v>
      </c>
      <c r="B3598" s="21" t="s">
        <v>10207</v>
      </c>
      <c r="C3598" s="22" t="s">
        <v>32</v>
      </c>
      <c r="D3598" s="22" t="s">
        <v>2459</v>
      </c>
      <c r="E3598" s="9" t="s">
        <v>10208</v>
      </c>
      <c r="F3598" s="9">
        <v>3300100</v>
      </c>
      <c r="G3598" s="9" t="s">
        <v>10209</v>
      </c>
      <c r="H3598" s="9" t="s">
        <v>10210</v>
      </c>
      <c r="I3598" s="9">
        <v>813.42</v>
      </c>
      <c r="J3598" s="9">
        <v>210171</v>
      </c>
      <c r="K3598" s="9">
        <v>205.45</v>
      </c>
      <c r="L3598" s="9">
        <v>96.4</v>
      </c>
      <c r="M3598" s="9">
        <v>0.72399999999999998</v>
      </c>
      <c r="N3598" s="9">
        <v>13.66</v>
      </c>
      <c r="O3598" s="9">
        <v>1048674.52987</v>
      </c>
      <c r="P3598" s="9">
        <v>844589.26806000003</v>
      </c>
      <c r="Q3598" s="9">
        <v>51816.01</v>
      </c>
      <c r="R3598" s="12">
        <f>J3598*VLOOKUP(C3598,'Projeto Básico'!A:F,6,FALSE)</f>
        <v>2208.8747287836941</v>
      </c>
    </row>
    <row r="3599" spans="1:18">
      <c r="A3599" t="str">
        <f t="shared" si="56"/>
        <v>AperibéRJ</v>
      </c>
      <c r="B3599" s="21" t="s">
        <v>10207</v>
      </c>
      <c r="C3599" s="22" t="s">
        <v>32</v>
      </c>
      <c r="D3599" s="22" t="s">
        <v>2459</v>
      </c>
      <c r="E3599" s="9" t="s">
        <v>10211</v>
      </c>
      <c r="F3599" s="9">
        <v>3300159</v>
      </c>
      <c r="G3599" s="9" t="s">
        <v>10212</v>
      </c>
      <c r="H3599" s="9" t="s">
        <v>10213</v>
      </c>
      <c r="I3599" s="9">
        <v>94.542000000000002</v>
      </c>
      <c r="J3599" s="9">
        <v>12036</v>
      </c>
      <c r="K3599" s="9">
        <v>107.92</v>
      </c>
      <c r="L3599" s="9">
        <v>96.7</v>
      </c>
      <c r="M3599" s="9">
        <v>0.69199999999999995</v>
      </c>
      <c r="N3599" s="9" t="s">
        <v>151</v>
      </c>
      <c r="O3599" s="9">
        <v>44282.03729</v>
      </c>
      <c r="P3599" s="9">
        <v>51373.384819999999</v>
      </c>
      <c r="Q3599" s="9">
        <v>18754.87</v>
      </c>
      <c r="R3599" s="12">
        <f>J3599*VLOOKUP(C3599,'Projeto Básico'!A:F,6,FALSE)</f>
        <v>126.49707255349473</v>
      </c>
    </row>
    <row r="3600" spans="1:18">
      <c r="A3600" t="str">
        <f t="shared" si="56"/>
        <v>AraruamaRJ</v>
      </c>
      <c r="B3600" s="21" t="s">
        <v>10207</v>
      </c>
      <c r="C3600" s="22" t="s">
        <v>32</v>
      </c>
      <c r="D3600" s="22" t="s">
        <v>2459</v>
      </c>
      <c r="E3600" s="9" t="s">
        <v>10214</v>
      </c>
      <c r="F3600" s="9">
        <v>3300209</v>
      </c>
      <c r="G3600" s="9" t="s">
        <v>10215</v>
      </c>
      <c r="H3600" s="9" t="s">
        <v>10216</v>
      </c>
      <c r="I3600" s="9">
        <v>638.27599999999995</v>
      </c>
      <c r="J3600" s="9">
        <v>136109</v>
      </c>
      <c r="K3600" s="9">
        <v>175.55</v>
      </c>
      <c r="L3600" s="9">
        <v>98.3</v>
      </c>
      <c r="M3600" s="9">
        <v>0.71799999999999997</v>
      </c>
      <c r="N3600" s="9">
        <v>9</v>
      </c>
      <c r="O3600" s="9">
        <v>319409.47301000002</v>
      </c>
      <c r="P3600" s="9">
        <v>300538.07365999999</v>
      </c>
      <c r="Q3600" s="9">
        <v>26276.01</v>
      </c>
      <c r="R3600" s="12">
        <f>J3600*VLOOKUP(C3600,'Projeto Básico'!A:F,6,FALSE)</f>
        <v>1430.4910309225336</v>
      </c>
    </row>
    <row r="3601" spans="1:18">
      <c r="A3601" t="str">
        <f t="shared" si="56"/>
        <v>ArealRJ</v>
      </c>
      <c r="B3601" s="21" t="s">
        <v>10207</v>
      </c>
      <c r="C3601" s="22" t="s">
        <v>32</v>
      </c>
      <c r="D3601" s="22" t="s">
        <v>2459</v>
      </c>
      <c r="E3601" s="9" t="s">
        <v>10217</v>
      </c>
      <c r="F3601" s="9">
        <v>3300225</v>
      </c>
      <c r="G3601" s="9" t="s">
        <v>10218</v>
      </c>
      <c r="H3601" s="9" t="s">
        <v>10219</v>
      </c>
      <c r="I3601" s="9">
        <v>110.724</v>
      </c>
      <c r="J3601" s="9">
        <v>12763</v>
      </c>
      <c r="K3601" s="9">
        <v>102.99</v>
      </c>
      <c r="L3601" s="9">
        <v>98</v>
      </c>
      <c r="M3601" s="9">
        <v>0.68400000000000005</v>
      </c>
      <c r="N3601" s="9" t="s">
        <v>151</v>
      </c>
      <c r="O3601" s="9">
        <v>59613.31119</v>
      </c>
      <c r="P3601" s="9">
        <v>53040.680419999997</v>
      </c>
      <c r="Q3601" s="9">
        <v>30752.45</v>
      </c>
      <c r="R3601" s="12">
        <f>J3601*VLOOKUP(C3601,'Projeto Básico'!A:F,6,FALSE)</f>
        <v>134.13776478898748</v>
      </c>
    </row>
    <row r="3602" spans="1:18">
      <c r="A3602" t="str">
        <f t="shared" si="56"/>
        <v>Armação dos BúziosRJ</v>
      </c>
      <c r="B3602" s="21" t="s">
        <v>10207</v>
      </c>
      <c r="C3602" s="22" t="s">
        <v>32</v>
      </c>
      <c r="D3602" s="22" t="s">
        <v>2459</v>
      </c>
      <c r="E3602" s="9" t="s">
        <v>10220</v>
      </c>
      <c r="F3602" s="9">
        <v>3300233</v>
      </c>
      <c r="G3602" s="9" t="s">
        <v>10221</v>
      </c>
      <c r="H3602" s="9" t="s">
        <v>10222</v>
      </c>
      <c r="I3602" s="9">
        <v>70.977000000000004</v>
      </c>
      <c r="J3602" s="9">
        <v>35060</v>
      </c>
      <c r="K3602" s="9">
        <v>392.16</v>
      </c>
      <c r="L3602" s="9">
        <v>97.6</v>
      </c>
      <c r="M3602" s="9">
        <v>0.72799999999999998</v>
      </c>
      <c r="N3602" s="9">
        <v>14.04</v>
      </c>
      <c r="O3602" s="9">
        <v>239846.23366</v>
      </c>
      <c r="P3602" s="9">
        <v>201183.51623000001</v>
      </c>
      <c r="Q3602" s="9">
        <v>60447.32</v>
      </c>
      <c r="R3602" s="12">
        <f>J3602*VLOOKUP(C3602,'Projeto Básico'!A:F,6,FALSE)</f>
        <v>368.47684976117694</v>
      </c>
    </row>
    <row r="3603" spans="1:18">
      <c r="A3603" t="str">
        <f t="shared" si="56"/>
        <v>Arraial do CaboRJ</v>
      </c>
      <c r="B3603" s="21" t="s">
        <v>10207</v>
      </c>
      <c r="C3603" s="22" t="s">
        <v>32</v>
      </c>
      <c r="D3603" s="22" t="s">
        <v>2459</v>
      </c>
      <c r="E3603" s="9" t="s">
        <v>10223</v>
      </c>
      <c r="F3603" s="9">
        <v>3300258</v>
      </c>
      <c r="G3603" s="9" t="s">
        <v>10224</v>
      </c>
      <c r="H3603" s="9" t="s">
        <v>10225</v>
      </c>
      <c r="I3603" s="9">
        <v>152.10599999999999</v>
      </c>
      <c r="J3603" s="9">
        <v>30827</v>
      </c>
      <c r="K3603" s="9">
        <v>172.91</v>
      </c>
      <c r="L3603" s="9">
        <v>99.2</v>
      </c>
      <c r="M3603" s="9">
        <v>0.73299999999999998</v>
      </c>
      <c r="N3603" s="9">
        <v>6.99</v>
      </c>
      <c r="O3603" s="9">
        <v>129189.89565999999</v>
      </c>
      <c r="P3603" s="9">
        <v>134584.69044000001</v>
      </c>
      <c r="Q3603" s="9">
        <v>59910.14</v>
      </c>
      <c r="R3603" s="12">
        <f>J3603*VLOOKUP(C3603,'Projeto Básico'!A:F,6,FALSE)</f>
        <v>323.9884725495665</v>
      </c>
    </row>
    <row r="3604" spans="1:18">
      <c r="A3604" t="str">
        <f t="shared" si="56"/>
        <v>Barra do PiraíRJ</v>
      </c>
      <c r="B3604" s="21" t="s">
        <v>10207</v>
      </c>
      <c r="C3604" s="22" t="s">
        <v>32</v>
      </c>
      <c r="D3604" s="22" t="s">
        <v>2459</v>
      </c>
      <c r="E3604" s="9" t="s">
        <v>10226</v>
      </c>
      <c r="F3604" s="9">
        <v>3300308</v>
      </c>
      <c r="G3604" s="9" t="s">
        <v>147</v>
      </c>
      <c r="H3604" s="9" t="s">
        <v>10227</v>
      </c>
      <c r="I3604" s="9">
        <v>584.61</v>
      </c>
      <c r="J3604" s="9">
        <v>101139</v>
      </c>
      <c r="K3604" s="9">
        <v>163.69999999999999</v>
      </c>
      <c r="L3604" s="9">
        <v>98.7</v>
      </c>
      <c r="M3604" s="9">
        <v>0.73299999999999998</v>
      </c>
      <c r="N3604" s="9">
        <v>12.33</v>
      </c>
      <c r="O3604" s="9">
        <v>222231.63733</v>
      </c>
      <c r="P3604" s="9">
        <v>201994.18883999999</v>
      </c>
      <c r="Q3604" s="9">
        <v>24500.58</v>
      </c>
      <c r="R3604" s="12">
        <f>J3604*VLOOKUP(C3604,'Projeto Básico'!A:F,6,FALSE)</f>
        <v>1062.9600715343888</v>
      </c>
    </row>
    <row r="3605" spans="1:18">
      <c r="A3605" t="str">
        <f t="shared" si="56"/>
        <v>Barra MansaRJ</v>
      </c>
      <c r="B3605" s="21" t="s">
        <v>10207</v>
      </c>
      <c r="C3605" s="22" t="s">
        <v>32</v>
      </c>
      <c r="D3605" s="22" t="s">
        <v>2459</v>
      </c>
      <c r="E3605" s="9" t="s">
        <v>10228</v>
      </c>
      <c r="F3605" s="9">
        <v>3300407</v>
      </c>
      <c r="G3605" s="9" t="s">
        <v>10229</v>
      </c>
      <c r="H3605" s="9" t="s">
        <v>10230</v>
      </c>
      <c r="I3605" s="9">
        <v>547.13300000000004</v>
      </c>
      <c r="J3605" s="9">
        <v>185237</v>
      </c>
      <c r="K3605" s="9">
        <v>324.94</v>
      </c>
      <c r="L3605" s="9">
        <v>98.4</v>
      </c>
      <c r="M3605" s="9">
        <v>0.72899999999999998</v>
      </c>
      <c r="N3605" s="9">
        <v>9.6</v>
      </c>
      <c r="O3605" s="9">
        <v>506164.12755999999</v>
      </c>
      <c r="P3605" s="9">
        <v>464462.81592999998</v>
      </c>
      <c r="Q3605" s="9">
        <v>31943.279999999999</v>
      </c>
      <c r="R3605" s="12">
        <f>J3605*VLOOKUP(C3605,'Projeto Básico'!A:F,6,FALSE)</f>
        <v>1946.8210558816638</v>
      </c>
    </row>
    <row r="3606" spans="1:18">
      <c r="A3606" t="str">
        <f t="shared" si="56"/>
        <v>Belford RoxoRJ</v>
      </c>
      <c r="B3606" s="21" t="s">
        <v>10207</v>
      </c>
      <c r="C3606" s="22" t="s">
        <v>32</v>
      </c>
      <c r="D3606" s="22" t="s">
        <v>2459</v>
      </c>
      <c r="E3606" s="9" t="s">
        <v>10231</v>
      </c>
      <c r="F3606" s="9">
        <v>3300456</v>
      </c>
      <c r="G3606" s="9" t="s">
        <v>10232</v>
      </c>
      <c r="H3606" s="9" t="s">
        <v>10233</v>
      </c>
      <c r="I3606" s="9">
        <v>78.984999999999999</v>
      </c>
      <c r="J3606" s="9">
        <v>515239</v>
      </c>
      <c r="K3606" s="9">
        <v>6031.38</v>
      </c>
      <c r="L3606" s="9">
        <v>96.2</v>
      </c>
      <c r="M3606" s="9">
        <v>0.68400000000000005</v>
      </c>
      <c r="N3606" s="9">
        <v>15.84</v>
      </c>
      <c r="O3606" s="9">
        <v>612861.74442</v>
      </c>
      <c r="P3606" s="9">
        <v>612697.53041999997</v>
      </c>
      <c r="Q3606" s="9">
        <v>17079.09</v>
      </c>
      <c r="R3606" s="12">
        <f>J3606*VLOOKUP(C3606,'Projeto Básico'!A:F,6,FALSE)</f>
        <v>5415.1067767854829</v>
      </c>
    </row>
    <row r="3607" spans="1:18">
      <c r="A3607" t="str">
        <f t="shared" si="56"/>
        <v>Bom JardimRJ</v>
      </c>
      <c r="B3607" s="21" t="s">
        <v>10207</v>
      </c>
      <c r="C3607" s="22" t="s">
        <v>32</v>
      </c>
      <c r="D3607" s="22" t="s">
        <v>2459</v>
      </c>
      <c r="E3607" s="9" t="s">
        <v>3492</v>
      </c>
      <c r="F3607" s="9">
        <v>3300506</v>
      </c>
      <c r="G3607" s="9" t="s">
        <v>2783</v>
      </c>
      <c r="H3607" s="9" t="s">
        <v>10234</v>
      </c>
      <c r="I3607" s="9">
        <v>382.43</v>
      </c>
      <c r="J3607" s="9">
        <v>27779</v>
      </c>
      <c r="K3607" s="9">
        <v>65.86</v>
      </c>
      <c r="L3607" s="9">
        <v>97.4</v>
      </c>
      <c r="M3607" s="9">
        <v>0.66</v>
      </c>
      <c r="N3607" s="9">
        <v>12.9</v>
      </c>
      <c r="O3607" s="9">
        <v>91360.93363</v>
      </c>
      <c r="P3607" s="9">
        <v>83619.012019999995</v>
      </c>
      <c r="Q3607" s="9">
        <v>31398.53</v>
      </c>
      <c r="R3607" s="12">
        <f>J3607*VLOOKUP(C3607,'Projeto Básico'!A:F,6,FALSE)</f>
        <v>291.9543185828789</v>
      </c>
    </row>
    <row r="3608" spans="1:18">
      <c r="A3608" t="str">
        <f t="shared" si="56"/>
        <v>Bom Jesus do ItabapoanaRJ</v>
      </c>
      <c r="B3608" s="21" t="s">
        <v>10207</v>
      </c>
      <c r="C3608" s="22" t="s">
        <v>32</v>
      </c>
      <c r="D3608" s="22" t="s">
        <v>2459</v>
      </c>
      <c r="E3608" s="9" t="s">
        <v>10235</v>
      </c>
      <c r="F3608" s="9">
        <v>3300605</v>
      </c>
      <c r="G3608" s="9" t="s">
        <v>820</v>
      </c>
      <c r="H3608" s="9" t="s">
        <v>10236</v>
      </c>
      <c r="I3608" s="9">
        <v>596.65899999999999</v>
      </c>
      <c r="J3608" s="9">
        <v>37306</v>
      </c>
      <c r="K3608" s="9">
        <v>59.13</v>
      </c>
      <c r="L3608" s="9">
        <v>98.1</v>
      </c>
      <c r="M3608" s="9">
        <v>0.73199999999999998</v>
      </c>
      <c r="N3608" s="9">
        <v>10.64</v>
      </c>
      <c r="O3608" s="9">
        <v>99483.015490000005</v>
      </c>
      <c r="P3608" s="9">
        <v>98359.220360000007</v>
      </c>
      <c r="Q3608" s="9">
        <v>23373.4</v>
      </c>
      <c r="R3608" s="12">
        <f>J3608*VLOOKUP(C3608,'Projeto Básico'!A:F,6,FALSE)</f>
        <v>392.08206951484505</v>
      </c>
    </row>
    <row r="3609" spans="1:18">
      <c r="A3609" t="str">
        <f t="shared" si="56"/>
        <v>Cabo FrioRJ</v>
      </c>
      <c r="B3609" s="21" t="s">
        <v>10207</v>
      </c>
      <c r="C3609" s="22" t="s">
        <v>32</v>
      </c>
      <c r="D3609" s="22" t="s">
        <v>2459</v>
      </c>
      <c r="E3609" s="9" t="s">
        <v>10237</v>
      </c>
      <c r="F3609" s="9">
        <v>3300704</v>
      </c>
      <c r="G3609" s="9" t="s">
        <v>10238</v>
      </c>
      <c r="H3609" s="9" t="s">
        <v>10239</v>
      </c>
      <c r="I3609" s="9">
        <v>413.44900000000001</v>
      </c>
      <c r="J3609" s="9">
        <v>234077</v>
      </c>
      <c r="K3609" s="9">
        <v>453.75</v>
      </c>
      <c r="L3609" s="9">
        <v>96.9</v>
      </c>
      <c r="M3609" s="9">
        <v>0.73499999999999999</v>
      </c>
      <c r="N3609" s="9">
        <v>9.9499999999999993</v>
      </c>
      <c r="O3609" s="9">
        <v>822362.47805999999</v>
      </c>
      <c r="P3609" s="9">
        <v>818453.96917000005</v>
      </c>
      <c r="Q3609" s="9">
        <v>40530.43</v>
      </c>
      <c r="R3609" s="12">
        <f>J3609*VLOOKUP(C3609,'Projeto Básico'!A:F,6,FALSE)</f>
        <v>2460.1242316470912</v>
      </c>
    </row>
    <row r="3610" spans="1:18">
      <c r="A3610" t="str">
        <f t="shared" si="56"/>
        <v>Cachoeiras de MacacuRJ</v>
      </c>
      <c r="B3610" s="21" t="s">
        <v>10207</v>
      </c>
      <c r="C3610" s="22" t="s">
        <v>32</v>
      </c>
      <c r="D3610" s="22" t="s">
        <v>2459</v>
      </c>
      <c r="E3610" s="9" t="s">
        <v>10240</v>
      </c>
      <c r="F3610" s="9">
        <v>3300803</v>
      </c>
      <c r="G3610" s="9" t="s">
        <v>2504</v>
      </c>
      <c r="H3610" s="9" t="s">
        <v>10241</v>
      </c>
      <c r="I3610" s="9">
        <v>954.74900000000002</v>
      </c>
      <c r="J3610" s="9">
        <v>59652</v>
      </c>
      <c r="K3610" s="9">
        <v>56.9</v>
      </c>
      <c r="L3610" s="9">
        <v>98.4</v>
      </c>
      <c r="M3610" s="9">
        <v>0.7</v>
      </c>
      <c r="N3610" s="9">
        <v>14.41</v>
      </c>
      <c r="O3610" s="9">
        <v>203269.87489000001</v>
      </c>
      <c r="P3610" s="9">
        <v>178476.24939000001</v>
      </c>
      <c r="Q3610" s="9">
        <v>20494.38</v>
      </c>
      <c r="R3610" s="12">
        <f>J3610*VLOOKUP(C3610,'Projeto Básico'!A:F,6,FALSE)</f>
        <v>626.93613924568524</v>
      </c>
    </row>
    <row r="3611" spans="1:18">
      <c r="A3611" t="str">
        <f t="shared" si="56"/>
        <v>CambuciRJ</v>
      </c>
      <c r="B3611" s="21" t="s">
        <v>10207</v>
      </c>
      <c r="C3611" s="22" t="s">
        <v>32</v>
      </c>
      <c r="D3611" s="22" t="s">
        <v>2459</v>
      </c>
      <c r="E3611" s="9" t="s">
        <v>10242</v>
      </c>
      <c r="F3611" s="9">
        <v>3300902</v>
      </c>
      <c r="G3611" s="9" t="s">
        <v>10243</v>
      </c>
      <c r="H3611" s="9" t="s">
        <v>10244</v>
      </c>
      <c r="I3611" s="9">
        <v>558.28099999999995</v>
      </c>
      <c r="J3611" s="9">
        <v>15521</v>
      </c>
      <c r="K3611" s="9">
        <v>26.4</v>
      </c>
      <c r="L3611" s="9">
        <v>98.8</v>
      </c>
      <c r="M3611" s="9">
        <v>0.69099999999999995</v>
      </c>
      <c r="N3611" s="9">
        <v>26.55</v>
      </c>
      <c r="O3611" s="9">
        <v>60667.69616</v>
      </c>
      <c r="P3611" s="9">
        <v>55295.19124</v>
      </c>
      <c r="Q3611" s="9">
        <v>26109.56</v>
      </c>
      <c r="R3611" s="12">
        <f>J3611*VLOOKUP(C3611,'Projeto Básico'!A:F,6,FALSE)</f>
        <v>163.12404977590495</v>
      </c>
    </row>
    <row r="3612" spans="1:18">
      <c r="A3612" t="str">
        <f t="shared" si="56"/>
        <v>CarapebusRJ</v>
      </c>
      <c r="B3612" s="21" t="s">
        <v>10207</v>
      </c>
      <c r="C3612" s="22" t="s">
        <v>32</v>
      </c>
      <c r="D3612" s="22" t="s">
        <v>2459</v>
      </c>
      <c r="E3612" s="9" t="s">
        <v>10245</v>
      </c>
      <c r="F3612" s="9">
        <v>3300936</v>
      </c>
      <c r="G3612" s="9" t="s">
        <v>10246</v>
      </c>
      <c r="H3612" s="9" t="s">
        <v>10247</v>
      </c>
      <c r="I3612" s="9">
        <v>304.88499999999999</v>
      </c>
      <c r="J3612" s="9">
        <v>16859</v>
      </c>
      <c r="K3612" s="9">
        <v>43.36</v>
      </c>
      <c r="L3612" s="9">
        <v>98.7</v>
      </c>
      <c r="M3612" s="9">
        <v>0.71299999999999997</v>
      </c>
      <c r="N3612" s="9" t="s">
        <v>151</v>
      </c>
      <c r="O3612" s="9">
        <v>90008.630600000004</v>
      </c>
      <c r="P3612" s="9">
        <v>83993.548219999997</v>
      </c>
      <c r="Q3612" s="9">
        <v>26481.62</v>
      </c>
      <c r="R3612" s="12">
        <f>J3612*VLOOKUP(C3612,'Projeto Básico'!A:F,6,FALSE)</f>
        <v>177.18628665498235</v>
      </c>
    </row>
    <row r="3613" spans="1:18">
      <c r="A3613" t="str">
        <f t="shared" si="56"/>
        <v>Comendador Levy GasparianRJ</v>
      </c>
      <c r="B3613" s="21" t="s">
        <v>10207</v>
      </c>
      <c r="C3613" s="22" t="s">
        <v>32</v>
      </c>
      <c r="D3613" s="22" t="s">
        <v>2459</v>
      </c>
      <c r="E3613" s="9" t="s">
        <v>10248</v>
      </c>
      <c r="F3613" s="9">
        <v>3300951</v>
      </c>
      <c r="G3613" s="9" t="s">
        <v>10249</v>
      </c>
      <c r="H3613" s="9" t="s">
        <v>10250</v>
      </c>
      <c r="I3613" s="9">
        <v>108.639</v>
      </c>
      <c r="J3613" s="9">
        <v>8590</v>
      </c>
      <c r="K3613" s="9">
        <v>76.53</v>
      </c>
      <c r="L3613" s="9">
        <v>99.4</v>
      </c>
      <c r="M3613" s="9">
        <v>0.68500000000000005</v>
      </c>
      <c r="N3613" s="9">
        <v>20.2</v>
      </c>
      <c r="O3613" s="9">
        <v>44262.301070000001</v>
      </c>
      <c r="P3613" s="9">
        <v>33734.128980000001</v>
      </c>
      <c r="Q3613" s="9">
        <v>56829.17</v>
      </c>
      <c r="R3613" s="12">
        <f>J3613*VLOOKUP(C3613,'Projeto Básico'!A:F,6,FALSE)</f>
        <v>90.27998115939846</v>
      </c>
    </row>
    <row r="3614" spans="1:18">
      <c r="A3614" t="str">
        <f t="shared" si="56"/>
        <v>Campos dos GoytacazesRJ</v>
      </c>
      <c r="B3614" s="21" t="s">
        <v>10207</v>
      </c>
      <c r="C3614" s="22" t="s">
        <v>32</v>
      </c>
      <c r="D3614" s="22" t="s">
        <v>2459</v>
      </c>
      <c r="E3614" s="9" t="s">
        <v>10251</v>
      </c>
      <c r="F3614" s="9">
        <v>3301009</v>
      </c>
      <c r="G3614" s="9" t="s">
        <v>10252</v>
      </c>
      <c r="H3614" s="9" t="s">
        <v>10253</v>
      </c>
      <c r="I3614" s="9">
        <v>4032.4870000000001</v>
      </c>
      <c r="J3614" s="9">
        <v>514643</v>
      </c>
      <c r="K3614" s="9">
        <v>115.16</v>
      </c>
      <c r="L3614" s="9">
        <v>97.3</v>
      </c>
      <c r="M3614" s="9">
        <v>0.71599999999999997</v>
      </c>
      <c r="N3614" s="9">
        <v>18.100000000000001</v>
      </c>
      <c r="O3614" s="9">
        <v>1734229.7413900001</v>
      </c>
      <c r="P3614" s="9">
        <v>1663244.7043099999</v>
      </c>
      <c r="Q3614" s="9">
        <v>46641.88</v>
      </c>
      <c r="R3614" s="12">
        <f>J3614*VLOOKUP(C3614,'Projeto Básico'!A:F,6,FALSE)</f>
        <v>5408.8428805374042</v>
      </c>
    </row>
    <row r="3615" spans="1:18">
      <c r="A3615" t="str">
        <f t="shared" si="56"/>
        <v>CantagaloRJ</v>
      </c>
      <c r="B3615" s="21" t="s">
        <v>10207</v>
      </c>
      <c r="C3615" s="22" t="s">
        <v>32</v>
      </c>
      <c r="D3615" s="22" t="s">
        <v>2459</v>
      </c>
      <c r="E3615" s="9" t="s">
        <v>5006</v>
      </c>
      <c r="F3615" s="9">
        <v>3301108</v>
      </c>
      <c r="G3615" s="9" t="s">
        <v>5007</v>
      </c>
      <c r="H3615" s="9" t="s">
        <v>10254</v>
      </c>
      <c r="I3615" s="9">
        <v>747.21</v>
      </c>
      <c r="J3615" s="9">
        <v>20163</v>
      </c>
      <c r="K3615" s="9">
        <v>26.47</v>
      </c>
      <c r="L3615" s="9">
        <v>95.4</v>
      </c>
      <c r="M3615" s="9">
        <v>0.70899999999999996</v>
      </c>
      <c r="N3615" s="9">
        <v>18.100000000000001</v>
      </c>
      <c r="O3615" s="9">
        <v>93794.614700000006</v>
      </c>
      <c r="P3615" s="9">
        <v>81315.034969999993</v>
      </c>
      <c r="Q3615" s="9">
        <v>37588.769999999997</v>
      </c>
      <c r="R3615" s="12">
        <f>J3615*VLOOKUP(C3615,'Projeto Básico'!A:F,6,FALSE)</f>
        <v>211.91097323829464</v>
      </c>
    </row>
    <row r="3616" spans="1:18">
      <c r="A3616" t="str">
        <f t="shared" si="56"/>
        <v>Cardoso MoreiraRJ</v>
      </c>
      <c r="B3616" s="21" t="s">
        <v>10207</v>
      </c>
      <c r="C3616" s="22" t="s">
        <v>32</v>
      </c>
      <c r="D3616" s="22" t="s">
        <v>2459</v>
      </c>
      <c r="E3616" s="9" t="s">
        <v>10255</v>
      </c>
      <c r="F3616" s="9">
        <v>3301157</v>
      </c>
      <c r="G3616" s="9" t="s">
        <v>734</v>
      </c>
      <c r="H3616" s="9" t="s">
        <v>10256</v>
      </c>
      <c r="I3616" s="9">
        <v>522.596</v>
      </c>
      <c r="J3616" s="9">
        <v>12818</v>
      </c>
      <c r="K3616" s="9">
        <v>24.02</v>
      </c>
      <c r="L3616" s="9">
        <v>98.6</v>
      </c>
      <c r="M3616" s="9">
        <v>0.64800000000000002</v>
      </c>
      <c r="N3616" s="9">
        <v>24.59</v>
      </c>
      <c r="O3616" s="9">
        <v>65619.609299999996</v>
      </c>
      <c r="P3616" s="9">
        <v>53678.19872</v>
      </c>
      <c r="Q3616" s="9">
        <v>27577</v>
      </c>
      <c r="R3616" s="12">
        <f>J3616*VLOOKUP(C3616,'Projeto Básico'!A:F,6,FALSE)</f>
        <v>134.71580890584045</v>
      </c>
    </row>
    <row r="3617" spans="1:18">
      <c r="A3617" t="str">
        <f t="shared" si="56"/>
        <v>CarmoRJ</v>
      </c>
      <c r="B3617" s="21" t="s">
        <v>10207</v>
      </c>
      <c r="C3617" s="22" t="s">
        <v>32</v>
      </c>
      <c r="D3617" s="22" t="s">
        <v>2459</v>
      </c>
      <c r="E3617" s="9" t="s">
        <v>10257</v>
      </c>
      <c r="F3617" s="9">
        <v>3301207</v>
      </c>
      <c r="G3617" s="9" t="s">
        <v>5070</v>
      </c>
      <c r="H3617" s="9" t="s">
        <v>10258</v>
      </c>
      <c r="I3617" s="9">
        <v>305.74900000000002</v>
      </c>
      <c r="J3617" s="9">
        <v>19161</v>
      </c>
      <c r="K3617" s="9">
        <v>54.15</v>
      </c>
      <c r="L3617" s="9">
        <v>98.6</v>
      </c>
      <c r="M3617" s="9">
        <v>0.69599999999999995</v>
      </c>
      <c r="N3617" s="9">
        <v>14.15</v>
      </c>
      <c r="O3617" s="9">
        <v>73908.717399999994</v>
      </c>
      <c r="P3617" s="9">
        <v>68920.761480000001</v>
      </c>
      <c r="Q3617" s="9">
        <v>30557.41</v>
      </c>
      <c r="R3617" s="12">
        <f>J3617*VLOOKUP(C3617,'Projeto Básico'!A:F,6,FALSE)</f>
        <v>201.38006041853711</v>
      </c>
    </row>
    <row r="3618" spans="1:18">
      <c r="A3618" t="str">
        <f t="shared" si="56"/>
        <v>Casimiro de AbreuRJ</v>
      </c>
      <c r="B3618" s="21" t="s">
        <v>10207</v>
      </c>
      <c r="C3618" s="22" t="s">
        <v>32</v>
      </c>
      <c r="D3618" s="22" t="s">
        <v>2459</v>
      </c>
      <c r="E3618" s="9" t="s">
        <v>10259</v>
      </c>
      <c r="F3618" s="9">
        <v>3301306</v>
      </c>
      <c r="G3618" s="9" t="s">
        <v>10260</v>
      </c>
      <c r="H3618" s="9" t="s">
        <v>10261</v>
      </c>
      <c r="I3618" s="9">
        <v>462.91800000000001</v>
      </c>
      <c r="J3618" s="9">
        <v>45864</v>
      </c>
      <c r="K3618" s="9">
        <v>76.709999999999994</v>
      </c>
      <c r="L3618" s="9">
        <v>98.5</v>
      </c>
      <c r="M3618" s="9">
        <v>0.72599999999999998</v>
      </c>
      <c r="N3618" s="9">
        <v>6.44</v>
      </c>
      <c r="O3618" s="9">
        <v>238054.07146000001</v>
      </c>
      <c r="P3618" s="9">
        <v>197770.71161</v>
      </c>
      <c r="Q3618" s="9">
        <v>35133.800000000003</v>
      </c>
      <c r="R3618" s="12">
        <f>J3618*VLOOKUP(C3618,'Projeto Básico'!A:F,6,FALSE)</f>
        <v>482.02573409716541</v>
      </c>
    </row>
    <row r="3619" spans="1:18">
      <c r="A3619" t="str">
        <f t="shared" si="56"/>
        <v>Conceição de MacabuRJ</v>
      </c>
      <c r="B3619" s="21" t="s">
        <v>10207</v>
      </c>
      <c r="C3619" s="22" t="s">
        <v>32</v>
      </c>
      <c r="D3619" s="22" t="s">
        <v>2459</v>
      </c>
      <c r="E3619" s="9" t="s">
        <v>10262</v>
      </c>
      <c r="F3619" s="9">
        <v>3301405</v>
      </c>
      <c r="G3619" s="9" t="s">
        <v>10263</v>
      </c>
      <c r="H3619" s="9" t="s">
        <v>10264</v>
      </c>
      <c r="I3619" s="9">
        <v>338.26</v>
      </c>
      <c r="J3619" s="9">
        <v>23561</v>
      </c>
      <c r="K3619" s="9">
        <v>61.08</v>
      </c>
      <c r="L3619" s="9">
        <v>98.8</v>
      </c>
      <c r="M3619" s="9">
        <v>0.71199999999999997</v>
      </c>
      <c r="N3619" s="9">
        <v>15.44</v>
      </c>
      <c r="O3619" s="9">
        <v>92675.040800000002</v>
      </c>
      <c r="P3619" s="9">
        <v>64298.172100000003</v>
      </c>
      <c r="Q3619" s="9">
        <v>17978.189999999999</v>
      </c>
      <c r="R3619" s="12">
        <f>J3619*VLOOKUP(C3619,'Projeto Básico'!A:F,6,FALSE)</f>
        <v>247.62358976677379</v>
      </c>
    </row>
    <row r="3620" spans="1:18">
      <c r="A3620" t="str">
        <f t="shared" si="56"/>
        <v>CordeiroRJ</v>
      </c>
      <c r="B3620" s="21" t="s">
        <v>10207</v>
      </c>
      <c r="C3620" s="22" t="s">
        <v>32</v>
      </c>
      <c r="D3620" s="22" t="s">
        <v>2459</v>
      </c>
      <c r="E3620" s="9" t="s">
        <v>10265</v>
      </c>
      <c r="F3620" s="9">
        <v>3301504</v>
      </c>
      <c r="G3620" s="9" t="s">
        <v>998</v>
      </c>
      <c r="H3620" s="9" t="s">
        <v>10266</v>
      </c>
      <c r="I3620" s="9">
        <v>113.048</v>
      </c>
      <c r="J3620" s="9">
        <v>22152</v>
      </c>
      <c r="K3620" s="9">
        <v>175.59</v>
      </c>
      <c r="L3620" s="9">
        <v>97.6</v>
      </c>
      <c r="M3620" s="9">
        <v>0.72899999999999998</v>
      </c>
      <c r="N3620" s="9">
        <v>4.07</v>
      </c>
      <c r="O3620" s="9">
        <v>67314.370699999999</v>
      </c>
      <c r="P3620" s="9">
        <v>59630.117080000004</v>
      </c>
      <c r="Q3620" s="9">
        <v>18801.97</v>
      </c>
      <c r="R3620" s="12">
        <f>J3620*VLOOKUP(C3620,'Projeto Básico'!A:F,6,FALSE)</f>
        <v>232.81515048230438</v>
      </c>
    </row>
    <row r="3621" spans="1:18">
      <c r="A3621" t="str">
        <f t="shared" si="56"/>
        <v>Duas BarrasRJ</v>
      </c>
      <c r="B3621" s="21" t="s">
        <v>10207</v>
      </c>
      <c r="C3621" s="22" t="s">
        <v>32</v>
      </c>
      <c r="D3621" s="22" t="s">
        <v>2459</v>
      </c>
      <c r="E3621" s="9" t="s">
        <v>10267</v>
      </c>
      <c r="F3621" s="9">
        <v>3301603</v>
      </c>
      <c r="G3621" s="9" t="s">
        <v>10268</v>
      </c>
      <c r="H3621" s="9" t="s">
        <v>10269</v>
      </c>
      <c r="I3621" s="9">
        <v>379.61900000000003</v>
      </c>
      <c r="J3621" s="9">
        <v>11563</v>
      </c>
      <c r="K3621" s="9">
        <v>29.14</v>
      </c>
      <c r="L3621" s="9">
        <v>97.8</v>
      </c>
      <c r="M3621" s="9">
        <v>0.65900000000000003</v>
      </c>
      <c r="N3621" s="9" t="s">
        <v>151</v>
      </c>
      <c r="O3621" s="9">
        <v>55450.03514</v>
      </c>
      <c r="P3621" s="9">
        <v>47376.020879999996</v>
      </c>
      <c r="Q3621" s="9">
        <v>20742.439999999999</v>
      </c>
      <c r="R3621" s="12">
        <f>J3621*VLOOKUP(C3621,'Projeto Básico'!A:F,6,FALSE)</f>
        <v>121.52589314855929</v>
      </c>
    </row>
    <row r="3622" spans="1:18">
      <c r="A3622" t="str">
        <f t="shared" si="56"/>
        <v>Duque de CaxiasRJ</v>
      </c>
      <c r="B3622" s="21" t="s">
        <v>10207</v>
      </c>
      <c r="C3622" s="22" t="s">
        <v>32</v>
      </c>
      <c r="D3622" s="22" t="s">
        <v>2459</v>
      </c>
      <c r="E3622" s="9" t="s">
        <v>10270</v>
      </c>
      <c r="F3622" s="9">
        <v>3301702</v>
      </c>
      <c r="G3622" s="9" t="s">
        <v>3543</v>
      </c>
      <c r="H3622" s="9" t="s">
        <v>10271</v>
      </c>
      <c r="I3622" s="9">
        <v>467.31900000000002</v>
      </c>
      <c r="J3622" s="9">
        <v>929449</v>
      </c>
      <c r="K3622" s="9">
        <v>1828.51</v>
      </c>
      <c r="L3622" s="9">
        <v>96.1</v>
      </c>
      <c r="M3622" s="9">
        <v>0.71099999999999997</v>
      </c>
      <c r="N3622" s="9">
        <v>17.850000000000001</v>
      </c>
      <c r="O3622" s="9">
        <v>2318008.2924299999</v>
      </c>
      <c r="P3622" s="9">
        <v>2369382.2387299999</v>
      </c>
      <c r="Q3622" s="9">
        <v>50997.67</v>
      </c>
      <c r="R3622" s="12">
        <f>J3622*VLOOKUP(C3622,'Projeto Básico'!A:F,6,FALSE)</f>
        <v>9768.4095702702834</v>
      </c>
    </row>
    <row r="3623" spans="1:18">
      <c r="A3623" t="str">
        <f t="shared" si="56"/>
        <v>Engenheiro Paulo de FrontinRJ</v>
      </c>
      <c r="B3623" s="21" t="s">
        <v>10207</v>
      </c>
      <c r="C3623" s="22" t="s">
        <v>32</v>
      </c>
      <c r="D3623" s="22" t="s">
        <v>2459</v>
      </c>
      <c r="E3623" s="9" t="s">
        <v>10272</v>
      </c>
      <c r="F3623" s="9">
        <v>3301801</v>
      </c>
      <c r="G3623" s="9" t="s">
        <v>10273</v>
      </c>
      <c r="H3623" s="9" t="s">
        <v>10274</v>
      </c>
      <c r="I3623" s="9">
        <v>139.381</v>
      </c>
      <c r="J3623" s="9">
        <v>14138</v>
      </c>
      <c r="K3623" s="9">
        <v>99.57</v>
      </c>
      <c r="L3623" s="9">
        <v>98.5</v>
      </c>
      <c r="M3623" s="9">
        <v>0.72199999999999998</v>
      </c>
      <c r="N3623" s="9">
        <v>15.38</v>
      </c>
      <c r="O3623" s="9">
        <v>53998.994919999997</v>
      </c>
      <c r="P3623" s="9">
        <v>48664.814960000003</v>
      </c>
      <c r="Q3623" s="9">
        <v>19377.75</v>
      </c>
      <c r="R3623" s="12">
        <f>J3623*VLOOKUP(C3623,'Projeto Básico'!A:F,6,FALSE)</f>
        <v>148.58886771031146</v>
      </c>
    </row>
    <row r="3624" spans="1:18">
      <c r="A3624" t="str">
        <f t="shared" si="56"/>
        <v>GuapimirimRJ</v>
      </c>
      <c r="B3624" s="21" t="s">
        <v>10207</v>
      </c>
      <c r="C3624" s="22" t="s">
        <v>32</v>
      </c>
      <c r="D3624" s="22" t="s">
        <v>2459</v>
      </c>
      <c r="E3624" s="9" t="s">
        <v>10275</v>
      </c>
      <c r="F3624" s="9">
        <v>3301850</v>
      </c>
      <c r="G3624" s="9" t="s">
        <v>10276</v>
      </c>
      <c r="H3624" s="9" t="s">
        <v>10277</v>
      </c>
      <c r="I3624" s="9">
        <v>358.44299999999998</v>
      </c>
      <c r="J3624" s="9">
        <v>62225</v>
      </c>
      <c r="K3624" s="9">
        <v>142.69999999999999</v>
      </c>
      <c r="L3624" s="9">
        <v>97.6</v>
      </c>
      <c r="M3624" s="9">
        <v>0.69799999999999995</v>
      </c>
      <c r="N3624" s="9">
        <v>7.41</v>
      </c>
      <c r="O3624" s="9">
        <v>172263.99896999999</v>
      </c>
      <c r="P3624" s="9">
        <v>155768.47016</v>
      </c>
      <c r="Q3624" s="9">
        <v>19142.34</v>
      </c>
      <c r="R3624" s="12">
        <f>J3624*VLOOKUP(C3624,'Projeto Básico'!A:F,6,FALSE)</f>
        <v>653.97809402137011</v>
      </c>
    </row>
    <row r="3625" spans="1:18">
      <c r="A3625" t="str">
        <f t="shared" si="56"/>
        <v>Iguaba GrandeRJ</v>
      </c>
      <c r="B3625" s="21" t="s">
        <v>10207</v>
      </c>
      <c r="C3625" s="22" t="s">
        <v>32</v>
      </c>
      <c r="D3625" s="22" t="s">
        <v>2459</v>
      </c>
      <c r="E3625" s="9" t="s">
        <v>10278</v>
      </c>
      <c r="F3625" s="9">
        <v>3301876</v>
      </c>
      <c r="G3625" s="9" t="s">
        <v>10279</v>
      </c>
      <c r="H3625" s="9" t="s">
        <v>10280</v>
      </c>
      <c r="I3625" s="9">
        <v>50.976999999999997</v>
      </c>
      <c r="J3625" s="9">
        <v>29344</v>
      </c>
      <c r="K3625" s="9">
        <v>439.91</v>
      </c>
      <c r="L3625" s="9">
        <v>98.1</v>
      </c>
      <c r="M3625" s="9">
        <v>0.76100000000000001</v>
      </c>
      <c r="N3625" s="9">
        <v>5.88</v>
      </c>
      <c r="O3625" s="9">
        <v>96566.769130000001</v>
      </c>
      <c r="P3625" s="9">
        <v>97610.623040000006</v>
      </c>
      <c r="Q3625" s="9">
        <v>19625.18</v>
      </c>
      <c r="R3625" s="12">
        <f>J3625*VLOOKUP(C3625,'Projeto Básico'!A:F,6,FALSE)</f>
        <v>308.40230118060401</v>
      </c>
    </row>
    <row r="3626" spans="1:18">
      <c r="A3626" t="str">
        <f t="shared" si="56"/>
        <v>ItaboraíRJ</v>
      </c>
      <c r="B3626" s="21" t="s">
        <v>10207</v>
      </c>
      <c r="C3626" s="22" t="s">
        <v>32</v>
      </c>
      <c r="D3626" s="22" t="s">
        <v>2459</v>
      </c>
      <c r="E3626" s="9" t="s">
        <v>10281</v>
      </c>
      <c r="F3626" s="9">
        <v>3301900</v>
      </c>
      <c r="G3626" s="9" t="s">
        <v>10282</v>
      </c>
      <c r="H3626" s="9" t="s">
        <v>10283</v>
      </c>
      <c r="I3626" s="9">
        <v>429.96100000000001</v>
      </c>
      <c r="J3626" s="9">
        <v>244416</v>
      </c>
      <c r="K3626" s="9">
        <v>506.55</v>
      </c>
      <c r="L3626" s="9">
        <v>97.1</v>
      </c>
      <c r="M3626" s="9">
        <v>0.69299999999999995</v>
      </c>
      <c r="N3626" s="9">
        <v>9.14</v>
      </c>
      <c r="O3626" s="9">
        <v>498361.41067999997</v>
      </c>
      <c r="P3626" s="9">
        <v>497033.45551</v>
      </c>
      <c r="Q3626" s="9">
        <v>22338.03</v>
      </c>
      <c r="R3626" s="12">
        <f>J3626*VLOOKUP(C3626,'Projeto Básico'!A:F,6,FALSE)</f>
        <v>2568.7860157224136</v>
      </c>
    </row>
    <row r="3627" spans="1:18">
      <c r="A3627" t="str">
        <f t="shared" si="56"/>
        <v>ItaguaíRJ</v>
      </c>
      <c r="B3627" s="21" t="s">
        <v>10207</v>
      </c>
      <c r="C3627" s="22" t="s">
        <v>32</v>
      </c>
      <c r="D3627" s="22" t="s">
        <v>2459</v>
      </c>
      <c r="E3627" s="9" t="s">
        <v>10284</v>
      </c>
      <c r="F3627" s="9">
        <v>3302007</v>
      </c>
      <c r="G3627" s="9" t="s">
        <v>10285</v>
      </c>
      <c r="H3627" s="9" t="s">
        <v>10286</v>
      </c>
      <c r="I3627" s="9">
        <v>282.60599999999999</v>
      </c>
      <c r="J3627" s="9">
        <v>136547</v>
      </c>
      <c r="K3627" s="9">
        <v>395.45</v>
      </c>
      <c r="L3627" s="9">
        <v>97.6</v>
      </c>
      <c r="M3627" s="9">
        <v>0.71499999999999997</v>
      </c>
      <c r="N3627" s="9">
        <v>11.93</v>
      </c>
      <c r="O3627" s="9">
        <v>474597.12206999998</v>
      </c>
      <c r="P3627" s="9">
        <v>544374.10860000004</v>
      </c>
      <c r="Q3627" s="9">
        <v>65543.64</v>
      </c>
      <c r="R3627" s="12">
        <f>J3627*VLOOKUP(C3627,'Projeto Básico'!A:F,6,FALSE)</f>
        <v>1435.0943640712899</v>
      </c>
    </row>
    <row r="3628" spans="1:18">
      <c r="A3628" t="str">
        <f t="shared" si="56"/>
        <v>ItalvaRJ</v>
      </c>
      <c r="B3628" s="21" t="s">
        <v>10207</v>
      </c>
      <c r="C3628" s="22" t="s">
        <v>32</v>
      </c>
      <c r="D3628" s="22" t="s">
        <v>2459</v>
      </c>
      <c r="E3628" s="9" t="s">
        <v>10287</v>
      </c>
      <c r="F3628" s="9">
        <v>3302056</v>
      </c>
      <c r="G3628" s="9" t="s">
        <v>10288</v>
      </c>
      <c r="H3628" s="9" t="s">
        <v>10289</v>
      </c>
      <c r="I3628" s="9">
        <v>291.19299999999998</v>
      </c>
      <c r="J3628" s="9">
        <v>15387</v>
      </c>
      <c r="K3628" s="9">
        <v>47.86</v>
      </c>
      <c r="L3628" s="9">
        <v>98.6</v>
      </c>
      <c r="M3628" s="9">
        <v>0.68799999999999994</v>
      </c>
      <c r="N3628" s="9" t="s">
        <v>151</v>
      </c>
      <c r="O3628" s="9">
        <v>59608.759810000003</v>
      </c>
      <c r="P3628" s="9">
        <v>46723.61088</v>
      </c>
      <c r="Q3628" s="9">
        <v>25525.78</v>
      </c>
      <c r="R3628" s="12">
        <f>J3628*VLOOKUP(C3628,'Projeto Básico'!A:F,6,FALSE)</f>
        <v>161.71572410939046</v>
      </c>
    </row>
    <row r="3629" spans="1:18">
      <c r="A3629" t="str">
        <f t="shared" si="56"/>
        <v>ItaocaraRJ</v>
      </c>
      <c r="B3629" s="21" t="s">
        <v>10207</v>
      </c>
      <c r="C3629" s="22" t="s">
        <v>32</v>
      </c>
      <c r="D3629" s="22" t="s">
        <v>2459</v>
      </c>
      <c r="E3629" s="9" t="s">
        <v>10290</v>
      </c>
      <c r="F3629" s="9">
        <v>3302106</v>
      </c>
      <c r="G3629" s="9" t="s">
        <v>10291</v>
      </c>
      <c r="H3629" s="9" t="s">
        <v>10292</v>
      </c>
      <c r="I3629" s="9">
        <v>433.18200000000002</v>
      </c>
      <c r="J3629" s="9">
        <v>23211</v>
      </c>
      <c r="K3629" s="9">
        <v>53.09</v>
      </c>
      <c r="L3629" s="9">
        <v>99.6</v>
      </c>
      <c r="M3629" s="9">
        <v>0.71299999999999997</v>
      </c>
      <c r="N3629" s="9">
        <v>26.32</v>
      </c>
      <c r="O3629" s="9">
        <v>73911.916630000007</v>
      </c>
      <c r="P3629" s="9">
        <v>68792.410579999996</v>
      </c>
      <c r="Q3629" s="9">
        <v>27226.38</v>
      </c>
      <c r="R3629" s="12">
        <f>J3629*VLOOKUP(C3629,'Projeto Básico'!A:F,6,FALSE)</f>
        <v>243.94512720498224</v>
      </c>
    </row>
    <row r="3630" spans="1:18">
      <c r="A3630" t="str">
        <f t="shared" si="56"/>
        <v>ItaperunaRJ</v>
      </c>
      <c r="B3630" s="21" t="s">
        <v>10207</v>
      </c>
      <c r="C3630" s="22" t="s">
        <v>32</v>
      </c>
      <c r="D3630" s="22" t="s">
        <v>2459</v>
      </c>
      <c r="E3630" s="9" t="s">
        <v>10293</v>
      </c>
      <c r="F3630" s="9">
        <v>3302205</v>
      </c>
      <c r="G3630" s="9" t="s">
        <v>10294</v>
      </c>
      <c r="H3630" s="9" t="s">
        <v>10295</v>
      </c>
      <c r="I3630" s="9">
        <v>1106.694</v>
      </c>
      <c r="J3630" s="9">
        <v>104354</v>
      </c>
      <c r="K3630" s="9">
        <v>86.71</v>
      </c>
      <c r="L3630" s="9">
        <v>96.1</v>
      </c>
      <c r="M3630" s="9">
        <v>0.73</v>
      </c>
      <c r="N3630" s="9">
        <v>12.25</v>
      </c>
      <c r="O3630" s="9">
        <v>305348.63224000001</v>
      </c>
      <c r="P3630" s="9">
        <v>296249.45344999997</v>
      </c>
      <c r="Q3630" s="9">
        <v>31955.919999999998</v>
      </c>
      <c r="R3630" s="12">
        <f>J3630*VLOOKUP(C3630,'Projeto Básico'!A:F,6,FALSE)</f>
        <v>1096.7493776377028</v>
      </c>
    </row>
    <row r="3631" spans="1:18">
      <c r="A3631" t="str">
        <f t="shared" si="56"/>
        <v>ItatiaiaRJ</v>
      </c>
      <c r="B3631" s="21" t="s">
        <v>10207</v>
      </c>
      <c r="C3631" s="22" t="s">
        <v>32</v>
      </c>
      <c r="D3631" s="22" t="s">
        <v>2459</v>
      </c>
      <c r="E3631" s="9" t="s">
        <v>10296</v>
      </c>
      <c r="F3631" s="9">
        <v>3302254</v>
      </c>
      <c r="G3631" s="9" t="s">
        <v>10297</v>
      </c>
      <c r="H3631" s="9" t="s">
        <v>10298</v>
      </c>
      <c r="I3631" s="9">
        <v>241.035</v>
      </c>
      <c r="J3631" s="9">
        <v>32312</v>
      </c>
      <c r="K3631" s="9">
        <v>117.41</v>
      </c>
      <c r="L3631" s="9">
        <v>98.2</v>
      </c>
      <c r="M3631" s="9">
        <v>0.73699999999999999</v>
      </c>
      <c r="N3631" s="9">
        <v>2.77</v>
      </c>
      <c r="O3631" s="9">
        <v>197629.23728</v>
      </c>
      <c r="P3631" s="9">
        <v>164176.86488000001</v>
      </c>
      <c r="Q3631" s="9">
        <v>143113.69</v>
      </c>
      <c r="R3631" s="12">
        <f>J3631*VLOOKUP(C3631,'Projeto Básico'!A:F,6,FALSE)</f>
        <v>339.59566370459635</v>
      </c>
    </row>
    <row r="3632" spans="1:18">
      <c r="A3632" t="str">
        <f t="shared" si="56"/>
        <v>JaperiRJ</v>
      </c>
      <c r="B3632" s="21" t="s">
        <v>10207</v>
      </c>
      <c r="C3632" s="22" t="s">
        <v>32</v>
      </c>
      <c r="D3632" s="22" t="s">
        <v>2459</v>
      </c>
      <c r="E3632" s="9" t="s">
        <v>10299</v>
      </c>
      <c r="F3632" s="9">
        <v>3302270</v>
      </c>
      <c r="G3632" s="9" t="s">
        <v>10300</v>
      </c>
      <c r="H3632" s="9" t="s">
        <v>10301</v>
      </c>
      <c r="I3632" s="9">
        <v>81.697000000000003</v>
      </c>
      <c r="J3632" s="9">
        <v>106296</v>
      </c>
      <c r="K3632" s="9">
        <v>1166.3699999999999</v>
      </c>
      <c r="L3632" s="9">
        <v>96.6</v>
      </c>
      <c r="M3632" s="9">
        <v>0.65900000000000003</v>
      </c>
      <c r="N3632" s="9">
        <v>18.29</v>
      </c>
      <c r="O3632" s="9">
        <v>203388.47730999999</v>
      </c>
      <c r="P3632" s="9">
        <v>179170.49823999999</v>
      </c>
      <c r="Q3632" s="9">
        <v>13826.86</v>
      </c>
      <c r="R3632" s="12">
        <f>J3632*VLOOKUP(C3632,'Projeto Básico'!A:F,6,FALSE)</f>
        <v>1117.159589909129</v>
      </c>
    </row>
    <row r="3633" spans="1:18">
      <c r="A3633" t="str">
        <f t="shared" si="56"/>
        <v>Laje do MuriaéRJ</v>
      </c>
      <c r="B3633" s="21" t="s">
        <v>10207</v>
      </c>
      <c r="C3633" s="22" t="s">
        <v>32</v>
      </c>
      <c r="D3633" s="22" t="s">
        <v>2459</v>
      </c>
      <c r="E3633" s="9" t="s">
        <v>10302</v>
      </c>
      <c r="F3633" s="9">
        <v>3302304</v>
      </c>
      <c r="G3633" s="9" t="s">
        <v>400</v>
      </c>
      <c r="H3633" s="9" t="s">
        <v>10303</v>
      </c>
      <c r="I3633" s="9">
        <v>253.53</v>
      </c>
      <c r="J3633" s="9">
        <v>7298</v>
      </c>
      <c r="K3633" s="9">
        <v>29.95</v>
      </c>
      <c r="L3633" s="9">
        <v>98</v>
      </c>
      <c r="M3633" s="9">
        <v>0.66800000000000004</v>
      </c>
      <c r="N3633" s="9" t="s">
        <v>151</v>
      </c>
      <c r="O3633" s="9">
        <v>44499.258800000003</v>
      </c>
      <c r="P3633" s="9">
        <v>33296.327709999998</v>
      </c>
      <c r="Q3633" s="9">
        <v>22728.28</v>
      </c>
      <c r="R3633" s="12">
        <f>J3633*VLOOKUP(C3633,'Projeto Básico'!A:F,6,FALSE)</f>
        <v>76.70119935987077</v>
      </c>
    </row>
    <row r="3634" spans="1:18">
      <c r="A3634" t="str">
        <f t="shared" si="56"/>
        <v>MacaéRJ</v>
      </c>
      <c r="B3634" s="21" t="s">
        <v>10207</v>
      </c>
      <c r="C3634" s="22" t="s">
        <v>32</v>
      </c>
      <c r="D3634" s="22" t="s">
        <v>2459</v>
      </c>
      <c r="E3634" s="9" t="s">
        <v>10304</v>
      </c>
      <c r="F3634" s="9">
        <v>3302403</v>
      </c>
      <c r="G3634" s="9" t="s">
        <v>10305</v>
      </c>
      <c r="H3634" s="9" t="s">
        <v>10306</v>
      </c>
      <c r="I3634" s="9">
        <v>1216.989</v>
      </c>
      <c r="J3634" s="9">
        <v>266136</v>
      </c>
      <c r="K3634" s="9">
        <v>169.89</v>
      </c>
      <c r="L3634" s="9">
        <v>96.9</v>
      </c>
      <c r="M3634" s="9">
        <v>0.76400000000000001</v>
      </c>
      <c r="N3634" s="9">
        <v>8.99</v>
      </c>
      <c r="O3634" s="9">
        <v>2108814.2709900001</v>
      </c>
      <c r="P3634" s="9">
        <v>1844434.3072500001</v>
      </c>
      <c r="Q3634" s="9">
        <v>58618.720000000001</v>
      </c>
      <c r="R3634" s="12">
        <f>J3634*VLOOKUP(C3634,'Projeto Básico'!A:F,6,FALSE)</f>
        <v>2797.0608924141638</v>
      </c>
    </row>
    <row r="3635" spans="1:18">
      <c r="A3635" t="str">
        <f t="shared" si="56"/>
        <v>MacucoRJ</v>
      </c>
      <c r="B3635" s="21" t="s">
        <v>10207</v>
      </c>
      <c r="C3635" s="22" t="s">
        <v>32</v>
      </c>
      <c r="D3635" s="22" t="s">
        <v>2459</v>
      </c>
      <c r="E3635" s="9" t="s">
        <v>10307</v>
      </c>
      <c r="F3635" s="9">
        <v>3302452</v>
      </c>
      <c r="G3635" s="9" t="s">
        <v>10308</v>
      </c>
      <c r="H3635" s="9" t="s">
        <v>10309</v>
      </c>
      <c r="I3635" s="9">
        <v>78.364000000000004</v>
      </c>
      <c r="J3635" s="9">
        <v>5646</v>
      </c>
      <c r="K3635" s="9">
        <v>67.8</v>
      </c>
      <c r="L3635" s="9">
        <v>97.7</v>
      </c>
      <c r="M3635" s="9">
        <v>0.70299999999999996</v>
      </c>
      <c r="N3635" s="9">
        <v>20.2</v>
      </c>
      <c r="O3635" s="9">
        <v>41488.87674</v>
      </c>
      <c r="P3635" s="9">
        <v>34540.788699999997</v>
      </c>
      <c r="Q3635" s="9">
        <v>35356.730000000003</v>
      </c>
      <c r="R3635" s="12">
        <f>J3635*VLOOKUP(C3635,'Projeto Básico'!A:F,6,FALSE)</f>
        <v>59.338856068214632</v>
      </c>
    </row>
    <row r="3636" spans="1:18">
      <c r="A3636" t="str">
        <f t="shared" si="56"/>
        <v>MagéRJ</v>
      </c>
      <c r="B3636" s="21" t="s">
        <v>10207</v>
      </c>
      <c r="C3636" s="22" t="s">
        <v>32</v>
      </c>
      <c r="D3636" s="22" t="s">
        <v>2459</v>
      </c>
      <c r="E3636" s="9" t="s">
        <v>10310</v>
      </c>
      <c r="F3636" s="9">
        <v>3302502</v>
      </c>
      <c r="G3636" s="9" t="s">
        <v>10311</v>
      </c>
      <c r="H3636" s="9" t="s">
        <v>10312</v>
      </c>
      <c r="I3636" s="9">
        <v>390.77499999999998</v>
      </c>
      <c r="J3636" s="9">
        <v>247741</v>
      </c>
      <c r="K3636" s="9">
        <v>585.13</v>
      </c>
      <c r="L3636" s="9">
        <v>97.7</v>
      </c>
      <c r="M3636" s="9">
        <v>0.70899999999999996</v>
      </c>
      <c r="N3636" s="9">
        <v>13.62</v>
      </c>
      <c r="O3636" s="9">
        <v>443815.48112000001</v>
      </c>
      <c r="P3636" s="9">
        <v>447218.02061000001</v>
      </c>
      <c r="Q3636" s="9">
        <v>18027.900000000001</v>
      </c>
      <c r="R3636" s="12">
        <f>J3636*VLOOKUP(C3636,'Projeto Básico'!A:F,6,FALSE)</f>
        <v>2603.7314100594335</v>
      </c>
    </row>
    <row r="3637" spans="1:18">
      <c r="A3637" t="str">
        <f t="shared" si="56"/>
        <v>MangaratibaRJ</v>
      </c>
      <c r="B3637" s="21" t="s">
        <v>10207</v>
      </c>
      <c r="C3637" s="22" t="s">
        <v>32</v>
      </c>
      <c r="D3637" s="22" t="s">
        <v>2459</v>
      </c>
      <c r="E3637" s="9" t="s">
        <v>10313</v>
      </c>
      <c r="F3637" s="9">
        <v>3302601</v>
      </c>
      <c r="G3637" s="9" t="s">
        <v>10314</v>
      </c>
      <c r="H3637" s="9" t="s">
        <v>10315</v>
      </c>
      <c r="I3637" s="9">
        <v>367.60599999999999</v>
      </c>
      <c r="J3637" s="9">
        <v>45941</v>
      </c>
      <c r="K3637" s="9">
        <v>102.29</v>
      </c>
      <c r="L3637" s="9">
        <v>96.7</v>
      </c>
      <c r="M3637" s="9">
        <v>0.753</v>
      </c>
      <c r="N3637" s="9">
        <v>17.62</v>
      </c>
      <c r="O3637" s="9">
        <v>301823.58756999997</v>
      </c>
      <c r="P3637" s="9">
        <v>272530.53616000002</v>
      </c>
      <c r="Q3637" s="9">
        <v>58605.59</v>
      </c>
      <c r="R3637" s="12">
        <f>J3637*VLOOKUP(C3637,'Projeto Básico'!A:F,6,FALSE)</f>
        <v>482.83499586075953</v>
      </c>
    </row>
    <row r="3638" spans="1:18">
      <c r="A3638" t="str">
        <f t="shared" si="56"/>
        <v>MaricáRJ</v>
      </c>
      <c r="B3638" s="21" t="s">
        <v>10207</v>
      </c>
      <c r="C3638" s="22" t="s">
        <v>32</v>
      </c>
      <c r="D3638" s="22" t="s">
        <v>2459</v>
      </c>
      <c r="E3638" s="9" t="s">
        <v>10316</v>
      </c>
      <c r="F3638" s="9">
        <v>3302700</v>
      </c>
      <c r="G3638" s="9" t="s">
        <v>10317</v>
      </c>
      <c r="H3638" s="9" t="s">
        <v>10318</v>
      </c>
      <c r="I3638" s="9">
        <v>361.572</v>
      </c>
      <c r="J3638" s="9">
        <v>167668</v>
      </c>
      <c r="K3638" s="9">
        <v>351.55</v>
      </c>
      <c r="L3638" s="9">
        <v>96.4</v>
      </c>
      <c r="M3638" s="9">
        <v>0.76500000000000001</v>
      </c>
      <c r="N3638" s="9">
        <v>8.43</v>
      </c>
      <c r="O3638" s="9">
        <v>1203483.63754</v>
      </c>
      <c r="P3638" s="9">
        <v>946012.84115999995</v>
      </c>
      <c r="Q3638" s="9">
        <v>216519.52</v>
      </c>
      <c r="R3638" s="12">
        <f>J3638*VLOOKUP(C3638,'Projeto Básico'!A:F,6,FALSE)</f>
        <v>1762.1727451727613</v>
      </c>
    </row>
    <row r="3639" spans="1:18">
      <c r="A3639" t="str">
        <f t="shared" si="56"/>
        <v>MendesRJ</v>
      </c>
      <c r="B3639" s="21" t="s">
        <v>10207</v>
      </c>
      <c r="C3639" s="22" t="s">
        <v>32</v>
      </c>
      <c r="D3639" s="22" t="s">
        <v>2459</v>
      </c>
      <c r="E3639" s="9" t="s">
        <v>10319</v>
      </c>
      <c r="F3639" s="9">
        <v>3302809</v>
      </c>
      <c r="G3639" s="9" t="s">
        <v>10320</v>
      </c>
      <c r="H3639" s="9" t="s">
        <v>10321</v>
      </c>
      <c r="I3639" s="9">
        <v>95.323999999999998</v>
      </c>
      <c r="J3639" s="9">
        <v>18681</v>
      </c>
      <c r="K3639" s="9">
        <v>184.83</v>
      </c>
      <c r="L3639" s="9">
        <v>99.3</v>
      </c>
      <c r="M3639" s="9">
        <v>0.73599999999999999</v>
      </c>
      <c r="N3639" s="9" t="s">
        <v>151</v>
      </c>
      <c r="O3639" s="9">
        <v>64660.869339999997</v>
      </c>
      <c r="P3639" s="9">
        <v>53547.317869999999</v>
      </c>
      <c r="Q3639" s="9">
        <v>19639.009999999998</v>
      </c>
      <c r="R3639" s="12">
        <f>J3639*VLOOKUP(C3639,'Projeto Básico'!A:F,6,FALSE)</f>
        <v>196.33531176236585</v>
      </c>
    </row>
    <row r="3640" spans="1:18">
      <c r="A3640" t="str">
        <f t="shared" si="56"/>
        <v>MesquitaRJ</v>
      </c>
      <c r="B3640" s="21" t="s">
        <v>10207</v>
      </c>
      <c r="C3640" s="22" t="s">
        <v>32</v>
      </c>
      <c r="D3640" s="22" t="s">
        <v>2459</v>
      </c>
      <c r="E3640" s="9" t="s">
        <v>6008</v>
      </c>
      <c r="F3640" s="9">
        <v>3302858</v>
      </c>
      <c r="G3640" s="9" t="s">
        <v>10322</v>
      </c>
      <c r="H3640" s="9" t="s">
        <v>10323</v>
      </c>
      <c r="I3640" s="9">
        <v>41.168999999999997</v>
      </c>
      <c r="J3640" s="9">
        <v>177016</v>
      </c>
      <c r="K3640" s="9">
        <v>4310.4799999999996</v>
      </c>
      <c r="L3640" s="9">
        <v>97.9</v>
      </c>
      <c r="M3640" s="9">
        <v>0.73699999999999999</v>
      </c>
      <c r="N3640" s="9">
        <v>10.08</v>
      </c>
      <c r="O3640" s="9">
        <v>253623.68153</v>
      </c>
      <c r="P3640" s="9">
        <v>268065.58622</v>
      </c>
      <c r="Q3640" s="9">
        <v>14333.14</v>
      </c>
      <c r="R3640" s="12">
        <f>J3640*VLOOKUP(C3640,'Projeto Básico'!A:F,6,FALSE)</f>
        <v>1860.4192252516968</v>
      </c>
    </row>
    <row r="3641" spans="1:18">
      <c r="A3641" t="str">
        <f t="shared" si="56"/>
        <v>Miguel PereiraRJ</v>
      </c>
      <c r="B3641" s="21" t="s">
        <v>10207</v>
      </c>
      <c r="C3641" s="22" t="s">
        <v>32</v>
      </c>
      <c r="D3641" s="22" t="s">
        <v>2459</v>
      </c>
      <c r="E3641" s="9" t="s">
        <v>10324</v>
      </c>
      <c r="F3641" s="9">
        <v>3302908</v>
      </c>
      <c r="G3641" s="9" t="s">
        <v>409</v>
      </c>
      <c r="H3641" s="9" t="s">
        <v>10325</v>
      </c>
      <c r="I3641" s="9">
        <v>287.93299999999999</v>
      </c>
      <c r="J3641" s="9">
        <v>25622</v>
      </c>
      <c r="K3641" s="9">
        <v>85.21</v>
      </c>
      <c r="L3641" s="9">
        <v>98.6</v>
      </c>
      <c r="M3641" s="9">
        <v>0.745</v>
      </c>
      <c r="N3641" s="9">
        <v>5.67</v>
      </c>
      <c r="O3641" s="9">
        <v>106192.58627</v>
      </c>
      <c r="P3641" s="9">
        <v>93976.293579999998</v>
      </c>
      <c r="Q3641" s="9">
        <v>23290.31</v>
      </c>
      <c r="R3641" s="12">
        <f>J3641*VLOOKUP(C3641,'Projeto Básico'!A:F,6,FALSE)</f>
        <v>269.28447930920925</v>
      </c>
    </row>
    <row r="3642" spans="1:18">
      <c r="A3642" t="str">
        <f t="shared" si="56"/>
        <v>MiracemaRJ</v>
      </c>
      <c r="B3642" s="21" t="s">
        <v>10207</v>
      </c>
      <c r="C3642" s="22" t="s">
        <v>32</v>
      </c>
      <c r="D3642" s="22" t="s">
        <v>2459</v>
      </c>
      <c r="E3642" s="9" t="s">
        <v>10326</v>
      </c>
      <c r="F3642" s="9">
        <v>3303005</v>
      </c>
      <c r="G3642" s="9" t="s">
        <v>10327</v>
      </c>
      <c r="H3642" s="9" t="s">
        <v>10328</v>
      </c>
      <c r="I3642" s="9">
        <v>303.27</v>
      </c>
      <c r="J3642" s="9">
        <v>27134</v>
      </c>
      <c r="K3642" s="9">
        <v>88.15</v>
      </c>
      <c r="L3642" s="9">
        <v>97.5</v>
      </c>
      <c r="M3642" s="9">
        <v>0.71299999999999997</v>
      </c>
      <c r="N3642" s="9" t="s">
        <v>151</v>
      </c>
      <c r="O3642" s="9">
        <v>90834.100250000003</v>
      </c>
      <c r="P3642" s="9">
        <v>85542.776199999993</v>
      </c>
      <c r="Q3642" s="9">
        <v>23411.360000000001</v>
      </c>
      <c r="R3642" s="12">
        <f>J3642*VLOOKUP(C3642,'Projeto Básico'!A:F,6,FALSE)</f>
        <v>285.17543757614874</v>
      </c>
    </row>
    <row r="3643" spans="1:18">
      <c r="A3643" t="str">
        <f t="shared" si="56"/>
        <v>NatividadeRJ</v>
      </c>
      <c r="B3643" s="21" t="s">
        <v>10207</v>
      </c>
      <c r="C3643" s="22" t="s">
        <v>32</v>
      </c>
      <c r="D3643" s="22" t="s">
        <v>2459</v>
      </c>
      <c r="E3643" s="9" t="s">
        <v>10329</v>
      </c>
      <c r="F3643" s="9">
        <v>3303104</v>
      </c>
      <c r="G3643" s="9" t="s">
        <v>10330</v>
      </c>
      <c r="H3643" s="9" t="s">
        <v>10331</v>
      </c>
      <c r="I3643" s="9">
        <v>387.07299999999998</v>
      </c>
      <c r="J3643" s="9">
        <v>15305</v>
      </c>
      <c r="K3643" s="9">
        <v>39</v>
      </c>
      <c r="L3643" s="9">
        <v>98.6</v>
      </c>
      <c r="M3643" s="9">
        <v>0.73</v>
      </c>
      <c r="N3643" s="9">
        <v>5.41</v>
      </c>
      <c r="O3643" s="9">
        <v>70014.947379999998</v>
      </c>
      <c r="P3643" s="9">
        <v>64357.394679999998</v>
      </c>
      <c r="Q3643" s="9">
        <v>21061.01</v>
      </c>
      <c r="R3643" s="12">
        <f>J3643*VLOOKUP(C3643,'Projeto Básico'!A:F,6,FALSE)</f>
        <v>160.85391288062786</v>
      </c>
    </row>
    <row r="3644" spans="1:18">
      <c r="A3644" t="str">
        <f t="shared" si="56"/>
        <v>NilópolisRJ</v>
      </c>
      <c r="B3644" s="21" t="s">
        <v>10207</v>
      </c>
      <c r="C3644" s="22" t="s">
        <v>32</v>
      </c>
      <c r="D3644" s="22" t="s">
        <v>2459</v>
      </c>
      <c r="E3644" s="9" t="s">
        <v>10332</v>
      </c>
      <c r="F3644" s="9">
        <v>3303203</v>
      </c>
      <c r="G3644" s="9" t="s">
        <v>10333</v>
      </c>
      <c r="H3644" s="9" t="s">
        <v>10334</v>
      </c>
      <c r="I3644" s="9">
        <v>19.393000000000001</v>
      </c>
      <c r="J3644" s="9">
        <v>162893</v>
      </c>
      <c r="K3644" s="9">
        <v>8117.62</v>
      </c>
      <c r="L3644" s="9">
        <v>96.7</v>
      </c>
      <c r="M3644" s="9">
        <v>0.753</v>
      </c>
      <c r="N3644" s="9">
        <v>15.9</v>
      </c>
      <c r="O3644" s="9">
        <v>301803.89403000002</v>
      </c>
      <c r="P3644" s="9">
        <v>293685.32507000002</v>
      </c>
      <c r="Q3644" s="9">
        <v>18346.580000000002</v>
      </c>
      <c r="R3644" s="12">
        <f>J3644*VLOOKUP(C3644,'Projeto Básico'!A:F,6,FALSE)</f>
        <v>1711.9880059368909</v>
      </c>
    </row>
    <row r="3645" spans="1:18">
      <c r="A3645" t="str">
        <f t="shared" si="56"/>
        <v>NiteróiRJ</v>
      </c>
      <c r="B3645" s="21" t="s">
        <v>10207</v>
      </c>
      <c r="C3645" s="22" t="s">
        <v>32</v>
      </c>
      <c r="D3645" s="22" t="s">
        <v>2459</v>
      </c>
      <c r="E3645" s="9" t="s">
        <v>10335</v>
      </c>
      <c r="F3645" s="9">
        <v>3303302</v>
      </c>
      <c r="G3645" s="9" t="s">
        <v>10336</v>
      </c>
      <c r="H3645" s="9" t="s">
        <v>10337</v>
      </c>
      <c r="I3645" s="9">
        <v>133.75700000000001</v>
      </c>
      <c r="J3645" s="9">
        <v>516981</v>
      </c>
      <c r="K3645" s="9">
        <v>3640.8</v>
      </c>
      <c r="L3645" s="9">
        <v>97</v>
      </c>
      <c r="M3645" s="9">
        <v>0.83699999999999997</v>
      </c>
      <c r="N3645" s="9">
        <v>11.02</v>
      </c>
      <c r="O3645" s="9">
        <v>2767516.3954500002</v>
      </c>
      <c r="P3645" s="9">
        <v>2462638.23135</v>
      </c>
      <c r="Q3645" s="9">
        <v>79464.67</v>
      </c>
      <c r="R3645" s="12">
        <f>J3645*VLOOKUP(C3645,'Projeto Básico'!A:F,6,FALSE)</f>
        <v>5433.4150104501714</v>
      </c>
    </row>
    <row r="3646" spans="1:18">
      <c r="A3646" t="str">
        <f t="shared" si="56"/>
        <v>Nova FriburgoRJ</v>
      </c>
      <c r="B3646" s="21" t="s">
        <v>10207</v>
      </c>
      <c r="C3646" s="22" t="s">
        <v>32</v>
      </c>
      <c r="D3646" s="22" t="s">
        <v>2459</v>
      </c>
      <c r="E3646" s="9" t="s">
        <v>10338</v>
      </c>
      <c r="F3646" s="9">
        <v>3303401</v>
      </c>
      <c r="G3646" s="9" t="s">
        <v>10339</v>
      </c>
      <c r="H3646" s="9" t="s">
        <v>10340</v>
      </c>
      <c r="I3646" s="9">
        <v>935.42899999999997</v>
      </c>
      <c r="J3646" s="9">
        <v>191664</v>
      </c>
      <c r="K3646" s="9">
        <v>195.07</v>
      </c>
      <c r="L3646" s="9">
        <v>98.7</v>
      </c>
      <c r="M3646" s="9">
        <v>0.745</v>
      </c>
      <c r="N3646" s="9">
        <v>12.09</v>
      </c>
      <c r="O3646" s="9">
        <v>465474.03405000002</v>
      </c>
      <c r="P3646" s="9">
        <v>417390.44108000002</v>
      </c>
      <c r="Q3646" s="9">
        <v>29721.91</v>
      </c>
      <c r="R3646" s="12">
        <f>J3646*VLOOKUP(C3646,'Projeto Básico'!A:F,6,FALSE)</f>
        <v>2014.3681384091904</v>
      </c>
    </row>
    <row r="3647" spans="1:18">
      <c r="A3647" t="str">
        <f t="shared" si="56"/>
        <v>Nova IguaçuRJ</v>
      </c>
      <c r="B3647" s="21" t="s">
        <v>10207</v>
      </c>
      <c r="C3647" s="22" t="s">
        <v>32</v>
      </c>
      <c r="D3647" s="22" t="s">
        <v>2459</v>
      </c>
      <c r="E3647" s="9" t="s">
        <v>10341</v>
      </c>
      <c r="F3647" s="9">
        <v>3303500</v>
      </c>
      <c r="G3647" s="9" t="s">
        <v>10342</v>
      </c>
      <c r="H3647" s="9" t="s">
        <v>10343</v>
      </c>
      <c r="I3647" s="9">
        <v>520.58100000000002</v>
      </c>
      <c r="J3647" s="9">
        <v>825388</v>
      </c>
      <c r="K3647" s="9">
        <v>1527.6</v>
      </c>
      <c r="L3647" s="9">
        <v>96.2</v>
      </c>
      <c r="M3647" s="9">
        <v>0.71299999999999997</v>
      </c>
      <c r="N3647" s="9">
        <v>13.91</v>
      </c>
      <c r="O3647" s="9">
        <v>1389627.36213</v>
      </c>
      <c r="P3647" s="9">
        <v>1415601.6392399999</v>
      </c>
      <c r="Q3647" s="9">
        <v>20895.09</v>
      </c>
      <c r="R3647" s="12">
        <f>J3647*VLOOKUP(C3647,'Projeto Básico'!A:F,6,FALSE)</f>
        <v>8674.7395912914526</v>
      </c>
    </row>
    <row r="3648" spans="1:18">
      <c r="A3648" t="str">
        <f t="shared" si="56"/>
        <v>ParacambiRJ</v>
      </c>
      <c r="B3648" s="21" t="s">
        <v>10207</v>
      </c>
      <c r="C3648" s="22" t="s">
        <v>32</v>
      </c>
      <c r="D3648" s="22" t="s">
        <v>2459</v>
      </c>
      <c r="E3648" s="9" t="s">
        <v>10344</v>
      </c>
      <c r="F3648" s="9">
        <v>3303609</v>
      </c>
      <c r="G3648" s="9" t="s">
        <v>10345</v>
      </c>
      <c r="H3648" s="9" t="s">
        <v>10346</v>
      </c>
      <c r="I3648" s="9">
        <v>190.94900000000001</v>
      </c>
      <c r="J3648" s="9">
        <v>53093</v>
      </c>
      <c r="K3648" s="9">
        <v>262.27</v>
      </c>
      <c r="L3648" s="9">
        <v>96.1</v>
      </c>
      <c r="M3648" s="9">
        <v>0.72</v>
      </c>
      <c r="N3648" s="9">
        <v>6.36</v>
      </c>
      <c r="O3648" s="9">
        <v>124289.92223</v>
      </c>
      <c r="P3648" s="9">
        <v>109450.55250999999</v>
      </c>
      <c r="Q3648" s="9">
        <v>19013.7</v>
      </c>
      <c r="R3648" s="12">
        <f>J3648*VLOOKUP(C3648,'Projeto Básico'!A:F,6,FALSE)</f>
        <v>558.00175083771148</v>
      </c>
    </row>
    <row r="3649" spans="1:18">
      <c r="A3649" t="str">
        <f t="shared" si="56"/>
        <v>Paraíba do SulRJ</v>
      </c>
      <c r="B3649" s="21" t="s">
        <v>10207</v>
      </c>
      <c r="C3649" s="22" t="s">
        <v>32</v>
      </c>
      <c r="D3649" s="22" t="s">
        <v>2459</v>
      </c>
      <c r="E3649" s="9" t="s">
        <v>10347</v>
      </c>
      <c r="F3649" s="9">
        <v>3303708</v>
      </c>
      <c r="G3649" s="9" t="s">
        <v>10348</v>
      </c>
      <c r="H3649" s="9" t="s">
        <v>10349</v>
      </c>
      <c r="I3649" s="9">
        <v>571.11800000000005</v>
      </c>
      <c r="J3649" s="9">
        <v>44741</v>
      </c>
      <c r="K3649" s="9">
        <v>70.77</v>
      </c>
      <c r="L3649" s="9">
        <v>98.6</v>
      </c>
      <c r="M3649" s="9">
        <v>0.70199999999999996</v>
      </c>
      <c r="N3649" s="9">
        <v>14.71</v>
      </c>
      <c r="O3649" s="9">
        <v>113471.06302</v>
      </c>
      <c r="P3649" s="9">
        <v>110489.40853</v>
      </c>
      <c r="Q3649" s="9">
        <v>29184.9</v>
      </c>
      <c r="R3649" s="12">
        <f>J3649*VLOOKUP(C3649,'Projeto Básico'!A:F,6,FALSE)</f>
        <v>470.22312422033133</v>
      </c>
    </row>
    <row r="3650" spans="1:18">
      <c r="A3650" t="str">
        <f t="shared" si="56"/>
        <v>ParatyRJ</v>
      </c>
      <c r="B3650" s="21" t="s">
        <v>10207</v>
      </c>
      <c r="C3650" s="22" t="s">
        <v>32</v>
      </c>
      <c r="D3650" s="22" t="s">
        <v>2459</v>
      </c>
      <c r="E3650" s="9" t="s">
        <v>10350</v>
      </c>
      <c r="F3650" s="9">
        <v>3303807</v>
      </c>
      <c r="G3650" s="9" t="s">
        <v>10351</v>
      </c>
      <c r="H3650" s="9" t="s">
        <v>10352</v>
      </c>
      <c r="I3650" s="9">
        <v>924.29600000000005</v>
      </c>
      <c r="J3650" s="9">
        <v>44175</v>
      </c>
      <c r="K3650" s="9">
        <v>40.57</v>
      </c>
      <c r="L3650" s="9">
        <v>93.8</v>
      </c>
      <c r="M3650" s="9">
        <v>0.69299999999999995</v>
      </c>
      <c r="N3650" s="9">
        <v>13.51</v>
      </c>
      <c r="O3650" s="9">
        <v>217654.60462999999</v>
      </c>
      <c r="P3650" s="9">
        <v>211378.46713</v>
      </c>
      <c r="Q3650" s="9">
        <v>39657.61</v>
      </c>
      <c r="R3650" s="12">
        <f>J3650*VLOOKUP(C3650,'Projeto Básico'!A:F,6,FALSE)</f>
        <v>464.27452476326272</v>
      </c>
    </row>
    <row r="3651" spans="1:18">
      <c r="A3651" t="str">
        <f t="shared" si="56"/>
        <v>Paty do AlferesRJ</v>
      </c>
      <c r="B3651" s="21" t="s">
        <v>10207</v>
      </c>
      <c r="C3651" s="22" t="s">
        <v>32</v>
      </c>
      <c r="D3651" s="22" t="s">
        <v>2459</v>
      </c>
      <c r="E3651" s="9" t="s">
        <v>10353</v>
      </c>
      <c r="F3651" s="9">
        <v>3303856</v>
      </c>
      <c r="G3651" s="9" t="s">
        <v>6231</v>
      </c>
      <c r="H3651" s="9" t="s">
        <v>10354</v>
      </c>
      <c r="I3651" s="9">
        <v>314.34100000000001</v>
      </c>
      <c r="J3651" s="9">
        <v>27942</v>
      </c>
      <c r="K3651" s="9">
        <v>82.68</v>
      </c>
      <c r="L3651" s="9">
        <v>97.7</v>
      </c>
      <c r="M3651" s="9">
        <v>0.67100000000000004</v>
      </c>
      <c r="N3651" s="9">
        <v>14.45</v>
      </c>
      <c r="O3651" s="9">
        <v>94832.457550000006</v>
      </c>
      <c r="P3651" s="9">
        <v>74699.255640000003</v>
      </c>
      <c r="Q3651" s="9">
        <v>22970.95</v>
      </c>
      <c r="R3651" s="12">
        <f>J3651*VLOOKUP(C3651,'Projeto Básico'!A:F,6,FALSE)</f>
        <v>293.66743114737039</v>
      </c>
    </row>
    <row r="3652" spans="1:18">
      <c r="A3652" t="str">
        <f t="shared" si="56"/>
        <v>PetrópolisRJ</v>
      </c>
      <c r="B3652" s="21" t="s">
        <v>10207</v>
      </c>
      <c r="C3652" s="22" t="s">
        <v>32</v>
      </c>
      <c r="D3652" s="22" t="s">
        <v>2459</v>
      </c>
      <c r="E3652" s="9" t="s">
        <v>10355</v>
      </c>
      <c r="F3652" s="9">
        <v>3303906</v>
      </c>
      <c r="G3652" s="9" t="s">
        <v>10356</v>
      </c>
      <c r="H3652" s="9" t="s">
        <v>10357</v>
      </c>
      <c r="I3652" s="9">
        <v>791.14400000000001</v>
      </c>
      <c r="J3652" s="9">
        <v>307144</v>
      </c>
      <c r="K3652" s="9">
        <v>371.85</v>
      </c>
      <c r="L3652" s="9">
        <v>97.4</v>
      </c>
      <c r="M3652" s="9">
        <v>0.745</v>
      </c>
      <c r="N3652" s="9">
        <v>13.59</v>
      </c>
      <c r="O3652" s="9">
        <v>997314.71857999999</v>
      </c>
      <c r="P3652" s="9">
        <v>972655.14167000004</v>
      </c>
      <c r="Q3652" s="9">
        <v>50185.98</v>
      </c>
      <c r="R3652" s="12">
        <f>J3652*VLOOKUP(C3652,'Projeto Básico'!A:F,6,FALSE)</f>
        <v>3228.0505859397299</v>
      </c>
    </row>
    <row r="3653" spans="1:18">
      <c r="A3653" t="str">
        <f t="shared" si="56"/>
        <v>PinheiralRJ</v>
      </c>
      <c r="B3653" s="21" t="s">
        <v>10207</v>
      </c>
      <c r="C3653" s="22" t="s">
        <v>32</v>
      </c>
      <c r="D3653" s="22" t="s">
        <v>2459</v>
      </c>
      <c r="E3653" s="9" t="s">
        <v>10358</v>
      </c>
      <c r="F3653" s="9">
        <v>3303955</v>
      </c>
      <c r="G3653" s="9" t="s">
        <v>10359</v>
      </c>
      <c r="H3653" s="9" t="s">
        <v>10360</v>
      </c>
      <c r="I3653" s="9">
        <v>82.254000000000005</v>
      </c>
      <c r="J3653" s="9">
        <v>25563</v>
      </c>
      <c r="K3653" s="9">
        <v>296.86</v>
      </c>
      <c r="L3653" s="9">
        <v>96.7</v>
      </c>
      <c r="M3653" s="9">
        <v>0.71499999999999997</v>
      </c>
      <c r="N3653" s="9">
        <v>12.46</v>
      </c>
      <c r="O3653" s="9">
        <v>82483.144090000002</v>
      </c>
      <c r="P3653" s="9">
        <v>78865.220060000007</v>
      </c>
      <c r="Q3653" s="9">
        <v>30642.95</v>
      </c>
      <c r="R3653" s="12">
        <f>J3653*VLOOKUP(C3653,'Projeto Básico'!A:F,6,FALSE)</f>
        <v>268.66439562022151</v>
      </c>
    </row>
    <row r="3654" spans="1:18">
      <c r="A3654" t="str">
        <f t="shared" ref="A3654:A3717" si="57">CONCATENATE(E3654,C3654)</f>
        <v>PiraíRJ</v>
      </c>
      <c r="B3654" s="21" t="s">
        <v>10207</v>
      </c>
      <c r="C3654" s="22" t="s">
        <v>32</v>
      </c>
      <c r="D3654" s="22" t="s">
        <v>2459</v>
      </c>
      <c r="E3654" s="9" t="s">
        <v>10361</v>
      </c>
      <c r="F3654" s="9">
        <v>3304003</v>
      </c>
      <c r="G3654" s="9" t="s">
        <v>1575</v>
      </c>
      <c r="H3654" s="9" t="s">
        <v>10362</v>
      </c>
      <c r="I3654" s="9">
        <v>490.255</v>
      </c>
      <c r="J3654" s="9">
        <v>29802</v>
      </c>
      <c r="K3654" s="9">
        <v>52.07</v>
      </c>
      <c r="L3654" s="9">
        <v>97.7</v>
      </c>
      <c r="M3654" s="9">
        <v>0.70799999999999996</v>
      </c>
      <c r="N3654" s="9">
        <v>8.57</v>
      </c>
      <c r="O3654" s="9">
        <v>193050.70005000001</v>
      </c>
      <c r="P3654" s="9">
        <v>162303.94837</v>
      </c>
      <c r="Q3654" s="9">
        <v>88440.87</v>
      </c>
      <c r="R3654" s="12">
        <f>J3654*VLOOKUP(C3654,'Projeto Básico'!A:F,6,FALSE)</f>
        <v>313.21583219003406</v>
      </c>
    </row>
    <row r="3655" spans="1:18">
      <c r="A3655" t="str">
        <f t="shared" si="57"/>
        <v>PorciúnculaRJ</v>
      </c>
      <c r="B3655" s="21" t="s">
        <v>10207</v>
      </c>
      <c r="C3655" s="22" t="s">
        <v>32</v>
      </c>
      <c r="D3655" s="22" t="s">
        <v>2459</v>
      </c>
      <c r="E3655" s="9" t="s">
        <v>10363</v>
      </c>
      <c r="F3655" s="9">
        <v>3304102</v>
      </c>
      <c r="G3655" s="9" t="s">
        <v>10364</v>
      </c>
      <c r="H3655" s="9" t="s">
        <v>10365</v>
      </c>
      <c r="I3655" s="9">
        <v>291.84699999999998</v>
      </c>
      <c r="J3655" s="9">
        <v>19068</v>
      </c>
      <c r="K3655" s="9">
        <v>58.8</v>
      </c>
      <c r="L3655" s="9">
        <v>99.1</v>
      </c>
      <c r="M3655" s="9">
        <v>0.69699999999999995</v>
      </c>
      <c r="N3655" s="9">
        <v>4.4800000000000004</v>
      </c>
      <c r="O3655" s="9">
        <v>76753.248770000006</v>
      </c>
      <c r="P3655" s="9">
        <v>70690.162809999994</v>
      </c>
      <c r="Q3655" s="9">
        <v>21906.25</v>
      </c>
      <c r="R3655" s="12">
        <f>J3655*VLOOKUP(C3655,'Projeto Básico'!A:F,6,FALSE)</f>
        <v>200.40264036640392</v>
      </c>
    </row>
    <row r="3656" spans="1:18">
      <c r="A3656" t="str">
        <f t="shared" si="57"/>
        <v>Porto RealRJ</v>
      </c>
      <c r="B3656" s="21" t="s">
        <v>10207</v>
      </c>
      <c r="C3656" s="22" t="s">
        <v>32</v>
      </c>
      <c r="D3656" s="22" t="s">
        <v>2459</v>
      </c>
      <c r="E3656" s="9" t="s">
        <v>10366</v>
      </c>
      <c r="F3656" s="9">
        <v>3304110</v>
      </c>
      <c r="G3656" s="9" t="s">
        <v>10367</v>
      </c>
      <c r="H3656" s="9" t="s">
        <v>10368</v>
      </c>
      <c r="I3656" s="9">
        <v>50.892000000000003</v>
      </c>
      <c r="J3656" s="9">
        <v>20254</v>
      </c>
      <c r="K3656" s="9">
        <v>326.95</v>
      </c>
      <c r="L3656" s="9">
        <v>98.9</v>
      </c>
      <c r="M3656" s="9">
        <v>0.71299999999999997</v>
      </c>
      <c r="N3656" s="9">
        <v>7.52</v>
      </c>
      <c r="O3656" s="9">
        <v>150221.32996</v>
      </c>
      <c r="P3656" s="9">
        <v>142407.04957</v>
      </c>
      <c r="Q3656" s="9">
        <v>121817.60000000001</v>
      </c>
      <c r="R3656" s="12">
        <f>J3656*VLOOKUP(C3656,'Projeto Básico'!A:F,6,FALSE)</f>
        <v>212.86737350436044</v>
      </c>
    </row>
    <row r="3657" spans="1:18">
      <c r="A3657" t="str">
        <f t="shared" si="57"/>
        <v>QuatisRJ</v>
      </c>
      <c r="B3657" s="21" t="s">
        <v>10207</v>
      </c>
      <c r="C3657" s="22" t="s">
        <v>32</v>
      </c>
      <c r="D3657" s="22" t="s">
        <v>2459</v>
      </c>
      <c r="E3657" s="9" t="s">
        <v>10369</v>
      </c>
      <c r="F3657" s="9">
        <v>3304128</v>
      </c>
      <c r="G3657" s="9" t="s">
        <v>10370</v>
      </c>
      <c r="H3657" s="9" t="s">
        <v>10371</v>
      </c>
      <c r="I3657" s="9">
        <v>284.82600000000002</v>
      </c>
      <c r="J3657" s="9">
        <v>14562</v>
      </c>
      <c r="K3657" s="9">
        <v>44.72</v>
      </c>
      <c r="L3657" s="9">
        <v>97.6</v>
      </c>
      <c r="M3657" s="9">
        <v>0.69</v>
      </c>
      <c r="N3657" s="9">
        <v>6.17</v>
      </c>
      <c r="O3657" s="9">
        <v>65127.002919999999</v>
      </c>
      <c r="P3657" s="9">
        <v>52943.464039999999</v>
      </c>
      <c r="Q3657" s="9">
        <v>21400.1</v>
      </c>
      <c r="R3657" s="12">
        <f>J3657*VLOOKUP(C3657,'Projeto Básico'!A:F,6,FALSE)</f>
        <v>153.04506235659608</v>
      </c>
    </row>
    <row r="3658" spans="1:18">
      <c r="A3658" t="str">
        <f t="shared" si="57"/>
        <v>QueimadosRJ</v>
      </c>
      <c r="B3658" s="21" t="s">
        <v>10207</v>
      </c>
      <c r="C3658" s="22" t="s">
        <v>32</v>
      </c>
      <c r="D3658" s="22" t="s">
        <v>2459</v>
      </c>
      <c r="E3658" s="9" t="s">
        <v>10372</v>
      </c>
      <c r="F3658" s="9">
        <v>3304144</v>
      </c>
      <c r="G3658" s="9" t="s">
        <v>1617</v>
      </c>
      <c r="H3658" s="9" t="s">
        <v>10373</v>
      </c>
      <c r="I3658" s="9">
        <v>75.927000000000007</v>
      </c>
      <c r="J3658" s="9">
        <v>152311</v>
      </c>
      <c r="K3658" s="9">
        <v>1822.6</v>
      </c>
      <c r="L3658" s="9">
        <v>95.7</v>
      </c>
      <c r="M3658" s="9">
        <v>0.68</v>
      </c>
      <c r="N3658" s="9">
        <v>15.6</v>
      </c>
      <c r="O3658" s="9">
        <v>310553.39238999999</v>
      </c>
      <c r="P3658" s="9">
        <v>288190.15344000002</v>
      </c>
      <c r="Q3658" s="9">
        <v>25446.02</v>
      </c>
      <c r="R3658" s="12">
        <f>J3658*VLOOKUP(C3658,'Projeto Básico'!A:F,6,FALSE)</f>
        <v>1600.7723178543815</v>
      </c>
    </row>
    <row r="3659" spans="1:18">
      <c r="A3659" t="str">
        <f t="shared" si="57"/>
        <v>QuissamãRJ</v>
      </c>
      <c r="B3659" s="21" t="s">
        <v>10207</v>
      </c>
      <c r="C3659" s="22" t="s">
        <v>32</v>
      </c>
      <c r="D3659" s="22" t="s">
        <v>2459</v>
      </c>
      <c r="E3659" s="9" t="s">
        <v>10374</v>
      </c>
      <c r="F3659" s="9">
        <v>3304151</v>
      </c>
      <c r="G3659" s="9" t="s">
        <v>10375</v>
      </c>
      <c r="H3659" s="9" t="s">
        <v>10376</v>
      </c>
      <c r="I3659" s="9">
        <v>719.64300000000003</v>
      </c>
      <c r="J3659" s="9">
        <v>25535</v>
      </c>
      <c r="K3659" s="9">
        <v>28.4</v>
      </c>
      <c r="L3659" s="9">
        <v>98.5</v>
      </c>
      <c r="M3659" s="9">
        <v>0.70399999999999996</v>
      </c>
      <c r="N3659" s="9">
        <v>9.93</v>
      </c>
      <c r="O3659" s="9">
        <v>205808.97871</v>
      </c>
      <c r="P3659" s="9">
        <v>175980.42071999999</v>
      </c>
      <c r="Q3659" s="9">
        <v>121304.16</v>
      </c>
      <c r="R3659" s="12">
        <f>J3659*VLOOKUP(C3659,'Projeto Básico'!A:F,6,FALSE)</f>
        <v>268.37011861527816</v>
      </c>
    </row>
    <row r="3660" spans="1:18">
      <c r="A3660" t="str">
        <f t="shared" si="57"/>
        <v>ResendeRJ</v>
      </c>
      <c r="B3660" s="21" t="s">
        <v>10207</v>
      </c>
      <c r="C3660" s="22" t="s">
        <v>32</v>
      </c>
      <c r="D3660" s="22" t="s">
        <v>2459</v>
      </c>
      <c r="E3660" s="9" t="s">
        <v>10377</v>
      </c>
      <c r="F3660" s="9">
        <v>3304201</v>
      </c>
      <c r="G3660" s="9" t="s">
        <v>6127</v>
      </c>
      <c r="H3660" s="9" t="s">
        <v>10378</v>
      </c>
      <c r="I3660" s="9">
        <v>1099.336</v>
      </c>
      <c r="J3660" s="9">
        <v>133244</v>
      </c>
      <c r="K3660" s="9">
        <v>109.35</v>
      </c>
      <c r="L3660" s="9">
        <v>97</v>
      </c>
      <c r="M3660" s="9">
        <v>0.76800000000000002</v>
      </c>
      <c r="N3660" s="9">
        <v>13.13</v>
      </c>
      <c r="O3660" s="9">
        <v>540030.09337000002</v>
      </c>
      <c r="P3660" s="9">
        <v>417280.42969000002</v>
      </c>
      <c r="Q3660" s="9">
        <v>61373</v>
      </c>
      <c r="R3660" s="12">
        <f>J3660*VLOOKUP(C3660,'Projeto Básico'!A:F,6,FALSE)</f>
        <v>1400.3801873810114</v>
      </c>
    </row>
    <row r="3661" spans="1:18">
      <c r="A3661" t="str">
        <f t="shared" si="57"/>
        <v>Rio BonitoRJ</v>
      </c>
      <c r="B3661" s="21" t="s">
        <v>10207</v>
      </c>
      <c r="C3661" s="22" t="s">
        <v>32</v>
      </c>
      <c r="D3661" s="22" t="s">
        <v>2459</v>
      </c>
      <c r="E3661" s="9" t="s">
        <v>10379</v>
      </c>
      <c r="F3661" s="9">
        <v>3304300</v>
      </c>
      <c r="G3661" s="9" t="s">
        <v>10380</v>
      </c>
      <c r="H3661" s="9" t="s">
        <v>10381</v>
      </c>
      <c r="I3661" s="9">
        <v>459.45800000000003</v>
      </c>
      <c r="J3661" s="9">
        <v>60930</v>
      </c>
      <c r="K3661" s="9">
        <v>121.7</v>
      </c>
      <c r="L3661" s="9">
        <v>97.2</v>
      </c>
      <c r="M3661" s="9">
        <v>0.71</v>
      </c>
      <c r="N3661" s="9">
        <v>13.66</v>
      </c>
      <c r="O3661" s="9">
        <v>173570.37468000001</v>
      </c>
      <c r="P3661" s="9">
        <v>188480.12307999999</v>
      </c>
      <c r="Q3661" s="9">
        <v>28558.78</v>
      </c>
      <c r="R3661" s="12">
        <f>J3661*VLOOKUP(C3661,'Projeto Básico'!A:F,6,FALSE)</f>
        <v>640.36778254274134</v>
      </c>
    </row>
    <row r="3662" spans="1:18">
      <c r="A3662" t="str">
        <f t="shared" si="57"/>
        <v>Rio ClaroRJ</v>
      </c>
      <c r="B3662" s="21" t="s">
        <v>10207</v>
      </c>
      <c r="C3662" s="22" t="s">
        <v>32</v>
      </c>
      <c r="D3662" s="22" t="s">
        <v>2459</v>
      </c>
      <c r="E3662" s="9" t="s">
        <v>10382</v>
      </c>
      <c r="F3662" s="9">
        <v>3304409</v>
      </c>
      <c r="G3662" s="9" t="s">
        <v>4328</v>
      </c>
      <c r="H3662" s="9" t="s">
        <v>10383</v>
      </c>
      <c r="I3662" s="9">
        <v>846.79700000000003</v>
      </c>
      <c r="J3662" s="9">
        <v>18677</v>
      </c>
      <c r="K3662" s="9">
        <v>20.81</v>
      </c>
      <c r="L3662" s="9">
        <v>97.7</v>
      </c>
      <c r="M3662" s="9">
        <v>0.68300000000000005</v>
      </c>
      <c r="N3662" s="9">
        <v>10.42</v>
      </c>
      <c r="O3662" s="9">
        <v>96894.791329999993</v>
      </c>
      <c r="P3662" s="9">
        <v>81520.874679999994</v>
      </c>
      <c r="Q3662" s="9">
        <v>25249.78</v>
      </c>
      <c r="R3662" s="12">
        <f>J3662*VLOOKUP(C3662,'Projeto Básico'!A:F,6,FALSE)</f>
        <v>196.29327219023108</v>
      </c>
    </row>
    <row r="3663" spans="1:18">
      <c r="A3663" t="str">
        <f t="shared" si="57"/>
        <v>Rio das FloresRJ</v>
      </c>
      <c r="B3663" s="21" t="s">
        <v>10207</v>
      </c>
      <c r="C3663" s="22" t="s">
        <v>32</v>
      </c>
      <c r="D3663" s="22" t="s">
        <v>2459</v>
      </c>
      <c r="E3663" s="9" t="s">
        <v>10384</v>
      </c>
      <c r="F3663" s="9">
        <v>3304508</v>
      </c>
      <c r="G3663" s="9" t="s">
        <v>10385</v>
      </c>
      <c r="H3663" s="9" t="s">
        <v>10386</v>
      </c>
      <c r="I3663" s="9">
        <v>478.78300000000002</v>
      </c>
      <c r="J3663" s="9">
        <v>9401</v>
      </c>
      <c r="K3663" s="9">
        <v>17.899999999999999</v>
      </c>
      <c r="L3663" s="9">
        <v>98.5</v>
      </c>
      <c r="M3663" s="9">
        <v>0.68</v>
      </c>
      <c r="N3663" s="9">
        <v>16.95</v>
      </c>
      <c r="O3663" s="9">
        <v>47768.51715</v>
      </c>
      <c r="P3663" s="9">
        <v>46492.105660000001</v>
      </c>
      <c r="Q3663" s="9">
        <v>29516.65</v>
      </c>
      <c r="R3663" s="12">
        <f>J3663*VLOOKUP(C3663,'Projeto Básico'!A:F,6,FALSE)</f>
        <v>98.803504409721171</v>
      </c>
    </row>
    <row r="3664" spans="1:18">
      <c r="A3664" t="str">
        <f t="shared" si="57"/>
        <v>Rio das OstrasRJ</v>
      </c>
      <c r="B3664" s="21" t="s">
        <v>10207</v>
      </c>
      <c r="C3664" s="22" t="s">
        <v>32</v>
      </c>
      <c r="D3664" s="22" t="s">
        <v>2459</v>
      </c>
      <c r="E3664" s="9" t="s">
        <v>10387</v>
      </c>
      <c r="F3664" s="9">
        <v>3304524</v>
      </c>
      <c r="G3664" s="9" t="s">
        <v>10388</v>
      </c>
      <c r="H3664" s="9" t="s">
        <v>10389</v>
      </c>
      <c r="I3664" s="9">
        <v>228.04400000000001</v>
      </c>
      <c r="J3664" s="9">
        <v>159529</v>
      </c>
      <c r="K3664" s="9">
        <v>461.38</v>
      </c>
      <c r="L3664" s="9">
        <v>98.2</v>
      </c>
      <c r="M3664" s="9">
        <v>0.77300000000000002</v>
      </c>
      <c r="N3664" s="9">
        <v>9.5299999999999994</v>
      </c>
      <c r="O3664" s="9">
        <v>590854.17437000002</v>
      </c>
      <c r="P3664" s="9">
        <v>433485.32222999999</v>
      </c>
      <c r="Q3664" s="9">
        <v>40864.559999999998</v>
      </c>
      <c r="R3664" s="12">
        <f>J3664*VLOOKUP(C3664,'Projeto Básico'!A:F,6,FALSE)</f>
        <v>1676.6327257715573</v>
      </c>
    </row>
    <row r="3665" spans="1:18">
      <c r="A3665" t="str">
        <f t="shared" si="57"/>
        <v>Rio de JaneiroRJ</v>
      </c>
      <c r="B3665" s="21" t="s">
        <v>10207</v>
      </c>
      <c r="C3665" s="22" t="s">
        <v>32</v>
      </c>
      <c r="D3665" s="22" t="s">
        <v>2459</v>
      </c>
      <c r="E3665" s="9" t="s">
        <v>10207</v>
      </c>
      <c r="F3665" s="9">
        <v>3304557</v>
      </c>
      <c r="G3665" s="9" t="s">
        <v>10390</v>
      </c>
      <c r="H3665" s="9" t="s">
        <v>10391</v>
      </c>
      <c r="I3665" s="9">
        <v>1200.329</v>
      </c>
      <c r="J3665" s="9">
        <v>6775561</v>
      </c>
      <c r="K3665" s="9">
        <v>5265.82</v>
      </c>
      <c r="L3665" s="9">
        <v>96.9</v>
      </c>
      <c r="M3665" s="9">
        <v>0.79900000000000004</v>
      </c>
      <c r="N3665" s="9">
        <v>12.1</v>
      </c>
      <c r="O3665" s="9">
        <v>26018740.294750001</v>
      </c>
      <c r="P3665" s="9">
        <v>26572047.257879999</v>
      </c>
      <c r="Q3665" s="9">
        <v>49094.400000000001</v>
      </c>
      <c r="R3665" s="12">
        <f>J3665*VLOOKUP(C3665,'Projeto Básico'!A:F,6,FALSE)</f>
        <v>71210.421353242724</v>
      </c>
    </row>
    <row r="3666" spans="1:18">
      <c r="A3666" t="str">
        <f t="shared" si="57"/>
        <v>Santa Maria MadalenaRJ</v>
      </c>
      <c r="B3666" s="21" t="s">
        <v>10207</v>
      </c>
      <c r="C3666" s="22" t="s">
        <v>32</v>
      </c>
      <c r="D3666" s="22" t="s">
        <v>2459</v>
      </c>
      <c r="E3666" s="9" t="s">
        <v>10392</v>
      </c>
      <c r="F3666" s="9">
        <v>3304607</v>
      </c>
      <c r="G3666" s="9" t="s">
        <v>2213</v>
      </c>
      <c r="H3666" s="9" t="s">
        <v>10393</v>
      </c>
      <c r="I3666" s="9">
        <v>810.96299999999997</v>
      </c>
      <c r="J3666" s="9">
        <v>10380</v>
      </c>
      <c r="K3666" s="9">
        <v>12.67</v>
      </c>
      <c r="L3666" s="9">
        <v>98.3</v>
      </c>
      <c r="M3666" s="9">
        <v>0.66800000000000004</v>
      </c>
      <c r="N3666" s="9">
        <v>12.66</v>
      </c>
      <c r="O3666" s="9">
        <v>56550.952259999998</v>
      </c>
      <c r="P3666" s="9">
        <v>48045.362280000001</v>
      </c>
      <c r="Q3666" s="9">
        <v>20431.41</v>
      </c>
      <c r="R3666" s="12">
        <f>J3666*VLOOKUP(C3666,'Projeto Básico'!A:F,6,FALSE)</f>
        <v>109.09268968970383</v>
      </c>
    </row>
    <row r="3667" spans="1:18">
      <c r="A3667" t="str">
        <f t="shared" si="57"/>
        <v>Santo Antônio de PáduaRJ</v>
      </c>
      <c r="B3667" s="21" t="s">
        <v>10207</v>
      </c>
      <c r="C3667" s="22" t="s">
        <v>32</v>
      </c>
      <c r="D3667" s="22" t="s">
        <v>2459</v>
      </c>
      <c r="E3667" s="9" t="s">
        <v>10394</v>
      </c>
      <c r="F3667" s="9">
        <v>3304706</v>
      </c>
      <c r="G3667" s="9" t="s">
        <v>10395</v>
      </c>
      <c r="H3667" s="9" t="s">
        <v>10396</v>
      </c>
      <c r="I3667" s="9">
        <v>603.63300000000004</v>
      </c>
      <c r="J3667" s="9">
        <v>42705</v>
      </c>
      <c r="K3667" s="9">
        <v>67.27</v>
      </c>
      <c r="L3667" s="9">
        <v>98.1</v>
      </c>
      <c r="M3667" s="9">
        <v>0.71799999999999997</v>
      </c>
      <c r="N3667" s="9">
        <v>11.41</v>
      </c>
      <c r="O3667" s="9">
        <v>124492.26368</v>
      </c>
      <c r="P3667" s="9">
        <v>114148.40157</v>
      </c>
      <c r="Q3667" s="9">
        <v>27632.36</v>
      </c>
      <c r="R3667" s="12">
        <f>J3667*VLOOKUP(C3667,'Projeto Básico'!A:F,6,FALSE)</f>
        <v>448.82498200373817</v>
      </c>
    </row>
    <row r="3668" spans="1:18">
      <c r="A3668" t="str">
        <f t="shared" si="57"/>
        <v>São Francisco de ItabapoanaRJ</v>
      </c>
      <c r="B3668" s="21" t="s">
        <v>10207</v>
      </c>
      <c r="C3668" s="22" t="s">
        <v>32</v>
      </c>
      <c r="D3668" s="22" t="s">
        <v>2459</v>
      </c>
      <c r="E3668" s="9" t="s">
        <v>10397</v>
      </c>
      <c r="F3668" s="9">
        <v>3304755</v>
      </c>
      <c r="G3668" s="9" t="s">
        <v>3896</v>
      </c>
      <c r="H3668" s="9" t="s">
        <v>10398</v>
      </c>
      <c r="I3668" s="9">
        <v>1118.037</v>
      </c>
      <c r="J3668" s="9">
        <v>42214</v>
      </c>
      <c r="K3668" s="9">
        <v>36.840000000000003</v>
      </c>
      <c r="L3668" s="9">
        <v>98</v>
      </c>
      <c r="M3668" s="9">
        <v>0.63900000000000001</v>
      </c>
      <c r="N3668" s="9">
        <v>6.85</v>
      </c>
      <c r="O3668" s="9">
        <v>130703.50575</v>
      </c>
      <c r="P3668" s="9">
        <v>119247.52318</v>
      </c>
      <c r="Q3668" s="9">
        <v>29515.279999999999</v>
      </c>
      <c r="R3668" s="12">
        <f>J3668*VLOOKUP(C3668,'Projeto Básico'!A:F,6,FALSE)</f>
        <v>443.66462452419631</v>
      </c>
    </row>
    <row r="3669" spans="1:18">
      <c r="A3669" t="str">
        <f t="shared" si="57"/>
        <v>São FidélisRJ</v>
      </c>
      <c r="B3669" s="21" t="s">
        <v>10207</v>
      </c>
      <c r="C3669" s="22" t="s">
        <v>32</v>
      </c>
      <c r="D3669" s="22" t="s">
        <v>2459</v>
      </c>
      <c r="E3669" s="9" t="s">
        <v>10399</v>
      </c>
      <c r="F3669" s="9">
        <v>3304805</v>
      </c>
      <c r="G3669" s="9" t="s">
        <v>10400</v>
      </c>
      <c r="H3669" s="9" t="s">
        <v>10401</v>
      </c>
      <c r="I3669" s="9">
        <v>1034.8330000000001</v>
      </c>
      <c r="J3669" s="9">
        <v>38749</v>
      </c>
      <c r="K3669" s="9">
        <v>36.39</v>
      </c>
      <c r="L3669" s="9">
        <v>97.1</v>
      </c>
      <c r="M3669" s="9">
        <v>0.69099999999999995</v>
      </c>
      <c r="N3669" s="9">
        <v>11.71</v>
      </c>
      <c r="O3669" s="9">
        <v>103821.35901</v>
      </c>
      <c r="P3669" s="9">
        <v>101339.74235</v>
      </c>
      <c r="Q3669" s="9">
        <v>20738.5</v>
      </c>
      <c r="R3669" s="12">
        <f>J3669*VLOOKUP(C3669,'Projeto Básico'!A:F,6,FALSE)</f>
        <v>407.2478451624599</v>
      </c>
    </row>
    <row r="3670" spans="1:18">
      <c r="A3670" t="str">
        <f t="shared" si="57"/>
        <v>São GonçaloRJ</v>
      </c>
      <c r="B3670" s="21" t="s">
        <v>10207</v>
      </c>
      <c r="C3670" s="22" t="s">
        <v>32</v>
      </c>
      <c r="D3670" s="22" t="s">
        <v>2459</v>
      </c>
      <c r="E3670" s="9" t="s">
        <v>10402</v>
      </c>
      <c r="F3670" s="9">
        <v>3304904</v>
      </c>
      <c r="G3670" s="9" t="s">
        <v>2387</v>
      </c>
      <c r="H3670" s="9" t="s">
        <v>10403</v>
      </c>
      <c r="I3670" s="9">
        <v>248.16</v>
      </c>
      <c r="J3670" s="9">
        <v>1098357</v>
      </c>
      <c r="K3670" s="9">
        <v>4035.9</v>
      </c>
      <c r="L3670" s="9">
        <v>96.7</v>
      </c>
      <c r="M3670" s="9">
        <v>0.73899999999999999</v>
      </c>
      <c r="N3670" s="9">
        <v>12.33</v>
      </c>
      <c r="O3670" s="9">
        <v>1064524.12788</v>
      </c>
      <c r="P3670" s="9">
        <v>1051761.38824</v>
      </c>
      <c r="Q3670" s="9">
        <v>17406.099999999999</v>
      </c>
      <c r="R3670" s="12">
        <f>J3670*VLOOKUP(C3670,'Projeto Básico'!A:F,6,FALSE)</f>
        <v>11543.614582804821</v>
      </c>
    </row>
    <row r="3671" spans="1:18">
      <c r="A3671" t="str">
        <f t="shared" si="57"/>
        <v>São João da BarraRJ</v>
      </c>
      <c r="B3671" s="21" t="s">
        <v>10207</v>
      </c>
      <c r="C3671" s="22" t="s">
        <v>32</v>
      </c>
      <c r="D3671" s="22" t="s">
        <v>2459</v>
      </c>
      <c r="E3671" s="9" t="s">
        <v>10404</v>
      </c>
      <c r="F3671" s="9">
        <v>3305000</v>
      </c>
      <c r="G3671" s="9" t="s">
        <v>3306</v>
      </c>
      <c r="H3671" s="9" t="s">
        <v>10405</v>
      </c>
      <c r="I3671" s="9">
        <v>452.39600000000002</v>
      </c>
      <c r="J3671" s="9">
        <v>36731</v>
      </c>
      <c r="K3671" s="9">
        <v>71.959999999999994</v>
      </c>
      <c r="L3671" s="9">
        <v>97.5</v>
      </c>
      <c r="M3671" s="9">
        <v>0.67100000000000004</v>
      </c>
      <c r="N3671" s="9">
        <v>10.54</v>
      </c>
      <c r="O3671" s="9">
        <v>328328.90002</v>
      </c>
      <c r="P3671" s="9">
        <v>276058.72710000002</v>
      </c>
      <c r="Q3671" s="9">
        <v>177439.19</v>
      </c>
      <c r="R3671" s="12">
        <f>J3671*VLOOKUP(C3671,'Projeto Básico'!A:F,6,FALSE)</f>
        <v>386.03888102047318</v>
      </c>
    </row>
    <row r="3672" spans="1:18">
      <c r="A3672" t="str">
        <f t="shared" si="57"/>
        <v>São João de MeritiRJ</v>
      </c>
      <c r="B3672" s="21" t="s">
        <v>10207</v>
      </c>
      <c r="C3672" s="22" t="s">
        <v>32</v>
      </c>
      <c r="D3672" s="22" t="s">
        <v>2459</v>
      </c>
      <c r="E3672" s="9" t="s">
        <v>10406</v>
      </c>
      <c r="F3672" s="9">
        <v>3305109</v>
      </c>
      <c r="G3672" s="9" t="s">
        <v>10407</v>
      </c>
      <c r="H3672" s="9" t="s">
        <v>10408</v>
      </c>
      <c r="I3672" s="9">
        <v>35.216000000000001</v>
      </c>
      <c r="J3672" s="9">
        <v>473385</v>
      </c>
      <c r="K3672" s="9">
        <v>13024.56</v>
      </c>
      <c r="L3672" s="9">
        <v>96.6</v>
      </c>
      <c r="M3672" s="9">
        <v>0.71899999999999997</v>
      </c>
      <c r="N3672" s="9">
        <v>13.87</v>
      </c>
      <c r="O3672" s="9">
        <v>585396.74916999997</v>
      </c>
      <c r="P3672" s="9">
        <v>627408.8125</v>
      </c>
      <c r="Q3672" s="9">
        <v>19243.71</v>
      </c>
      <c r="R3672" s="12">
        <f>J3672*VLOOKUP(C3672,'Projeto Básico'!A:F,6,FALSE)</f>
        <v>4975.2257137534152</v>
      </c>
    </row>
    <row r="3673" spans="1:18">
      <c r="A3673" t="str">
        <f t="shared" si="57"/>
        <v>São José de UbáRJ</v>
      </c>
      <c r="B3673" s="21" t="s">
        <v>10207</v>
      </c>
      <c r="C3673" s="22" t="s">
        <v>32</v>
      </c>
      <c r="D3673" s="22" t="s">
        <v>2459</v>
      </c>
      <c r="E3673" s="9" t="s">
        <v>10409</v>
      </c>
      <c r="F3673" s="9">
        <v>3305133</v>
      </c>
      <c r="G3673" s="9" t="s">
        <v>6931</v>
      </c>
      <c r="H3673" s="9" t="s">
        <v>10410</v>
      </c>
      <c r="I3673" s="9">
        <v>249.68799999999999</v>
      </c>
      <c r="J3673" s="9">
        <v>7240</v>
      </c>
      <c r="K3673" s="9">
        <v>27.98</v>
      </c>
      <c r="L3673" s="9">
        <v>99.2</v>
      </c>
      <c r="M3673" s="9">
        <v>0.65200000000000002</v>
      </c>
      <c r="N3673" s="9" t="s">
        <v>151</v>
      </c>
      <c r="O3673" s="9">
        <v>43973.368589999998</v>
      </c>
      <c r="P3673" s="9">
        <v>33290.608419999997</v>
      </c>
      <c r="Q3673" s="9">
        <v>23435.25</v>
      </c>
      <c r="R3673" s="12">
        <f>J3673*VLOOKUP(C3673,'Projeto Básico'!A:F,6,FALSE)</f>
        <v>76.091625563916736</v>
      </c>
    </row>
    <row r="3674" spans="1:18">
      <c r="A3674" t="str">
        <f t="shared" si="57"/>
        <v>São José do Vale do Rio PretoRJ</v>
      </c>
      <c r="B3674" s="21" t="s">
        <v>10207</v>
      </c>
      <c r="C3674" s="22" t="s">
        <v>32</v>
      </c>
      <c r="D3674" s="22" t="s">
        <v>2459</v>
      </c>
      <c r="E3674" s="9" t="s">
        <v>10411</v>
      </c>
      <c r="F3674" s="9">
        <v>3305158</v>
      </c>
      <c r="G3674" s="9" t="s">
        <v>10412</v>
      </c>
      <c r="H3674" s="9" t="s">
        <v>10413</v>
      </c>
      <c r="I3674" s="9">
        <v>220.178</v>
      </c>
      <c r="J3674" s="9">
        <v>22032</v>
      </c>
      <c r="K3674" s="9">
        <v>91.87</v>
      </c>
      <c r="L3674" s="9">
        <v>98.4</v>
      </c>
      <c r="M3674" s="9">
        <v>0.66</v>
      </c>
      <c r="N3674" s="9">
        <v>13.75</v>
      </c>
      <c r="O3674" s="9">
        <v>66871.503570000001</v>
      </c>
      <c r="P3674" s="9">
        <v>60327.99037</v>
      </c>
      <c r="Q3674" s="9">
        <v>32270.16</v>
      </c>
      <c r="R3674" s="12">
        <f>J3674*VLOOKUP(C3674,'Projeto Básico'!A:F,6,FALSE)</f>
        <v>231.55396331826157</v>
      </c>
    </row>
    <row r="3675" spans="1:18">
      <c r="A3675" t="str">
        <f t="shared" si="57"/>
        <v>São Pedro da AldeiaRJ</v>
      </c>
      <c r="B3675" s="21" t="s">
        <v>10207</v>
      </c>
      <c r="C3675" s="22" t="s">
        <v>32</v>
      </c>
      <c r="D3675" s="22" t="s">
        <v>2459</v>
      </c>
      <c r="E3675" s="9" t="s">
        <v>10414</v>
      </c>
      <c r="F3675" s="9">
        <v>3305208</v>
      </c>
      <c r="G3675" s="9" t="s">
        <v>10415</v>
      </c>
      <c r="H3675" s="9" t="s">
        <v>10416</v>
      </c>
      <c r="I3675" s="9">
        <v>332.488</v>
      </c>
      <c r="J3675" s="9">
        <v>107556</v>
      </c>
      <c r="K3675" s="9">
        <v>264.05</v>
      </c>
      <c r="L3675" s="9">
        <v>97.9</v>
      </c>
      <c r="M3675" s="9">
        <v>0.71199999999999997</v>
      </c>
      <c r="N3675" s="9">
        <v>5.37</v>
      </c>
      <c r="O3675" s="9">
        <v>220068.48499999999</v>
      </c>
      <c r="P3675" s="9">
        <v>211045.47790999999</v>
      </c>
      <c r="Q3675" s="9">
        <v>24435.48</v>
      </c>
      <c r="R3675" s="12">
        <f>J3675*VLOOKUP(C3675,'Projeto Básico'!A:F,6,FALSE)</f>
        <v>1130.4020551315787</v>
      </c>
    </row>
    <row r="3676" spans="1:18">
      <c r="A3676" t="str">
        <f t="shared" si="57"/>
        <v>São Sebastião do AltoRJ</v>
      </c>
      <c r="B3676" s="21" t="s">
        <v>10207</v>
      </c>
      <c r="C3676" s="22" t="s">
        <v>32</v>
      </c>
      <c r="D3676" s="22" t="s">
        <v>2459</v>
      </c>
      <c r="E3676" s="9" t="s">
        <v>10417</v>
      </c>
      <c r="F3676" s="9">
        <v>3305307</v>
      </c>
      <c r="G3676" s="9" t="s">
        <v>10418</v>
      </c>
      <c r="H3676" s="9" t="s">
        <v>10419</v>
      </c>
      <c r="I3676" s="9">
        <v>397.214</v>
      </c>
      <c r="J3676" s="9">
        <v>9416</v>
      </c>
      <c r="K3676" s="9">
        <v>22.35</v>
      </c>
      <c r="L3676" s="9">
        <v>94.6</v>
      </c>
      <c r="M3676" s="9">
        <v>0.64600000000000002</v>
      </c>
      <c r="N3676" s="9">
        <v>8.93</v>
      </c>
      <c r="O3676" s="9">
        <v>49727.88665</v>
      </c>
      <c r="P3676" s="9">
        <v>46162.235070000002</v>
      </c>
      <c r="Q3676" s="9">
        <v>24581.86</v>
      </c>
      <c r="R3676" s="12">
        <f>J3676*VLOOKUP(C3676,'Projeto Básico'!A:F,6,FALSE)</f>
        <v>98.961152805226519</v>
      </c>
    </row>
    <row r="3677" spans="1:18">
      <c r="A3677" t="str">
        <f t="shared" si="57"/>
        <v>SapucaiaRJ</v>
      </c>
      <c r="B3677" s="21" t="s">
        <v>10207</v>
      </c>
      <c r="C3677" s="22" t="s">
        <v>32</v>
      </c>
      <c r="D3677" s="22" t="s">
        <v>2459</v>
      </c>
      <c r="E3677" s="9" t="s">
        <v>7388</v>
      </c>
      <c r="F3677" s="9">
        <v>3305406</v>
      </c>
      <c r="G3677" s="9" t="s">
        <v>6779</v>
      </c>
      <c r="H3677" s="9" t="s">
        <v>10420</v>
      </c>
      <c r="I3677" s="9">
        <v>540.673</v>
      </c>
      <c r="J3677" s="9">
        <v>18270</v>
      </c>
      <c r="K3677" s="9">
        <v>32.35</v>
      </c>
      <c r="L3677" s="9">
        <v>97.3</v>
      </c>
      <c r="M3677" s="9">
        <v>0.67500000000000004</v>
      </c>
      <c r="N3677" s="9" t="s">
        <v>151</v>
      </c>
      <c r="O3677" s="9">
        <v>83254.722129999995</v>
      </c>
      <c r="P3677" s="9">
        <v>75003.288220000002</v>
      </c>
      <c r="Q3677" s="9">
        <v>45801.599999999999</v>
      </c>
      <c r="R3677" s="12">
        <f>J3677*VLOOKUP(C3677,'Projeto Básico'!A:F,6,FALSE)</f>
        <v>192.01574572551917</v>
      </c>
    </row>
    <row r="3678" spans="1:18">
      <c r="A3678" t="str">
        <f t="shared" si="57"/>
        <v>SaquaremaRJ</v>
      </c>
      <c r="B3678" s="21" t="s">
        <v>10207</v>
      </c>
      <c r="C3678" s="22" t="s">
        <v>32</v>
      </c>
      <c r="D3678" s="22" t="s">
        <v>2459</v>
      </c>
      <c r="E3678" s="9" t="s">
        <v>10421</v>
      </c>
      <c r="F3678" s="9">
        <v>3305505</v>
      </c>
      <c r="G3678" s="9" t="s">
        <v>10422</v>
      </c>
      <c r="H3678" s="9" t="s">
        <v>10423</v>
      </c>
      <c r="I3678" s="9">
        <v>352.13</v>
      </c>
      <c r="J3678" s="9">
        <v>91938</v>
      </c>
      <c r="K3678" s="9">
        <v>209.96</v>
      </c>
      <c r="L3678" s="9">
        <v>96.3</v>
      </c>
      <c r="M3678" s="9">
        <v>0.70899999999999996</v>
      </c>
      <c r="N3678" s="9">
        <v>17.09</v>
      </c>
      <c r="O3678" s="9">
        <v>302249.54337000003</v>
      </c>
      <c r="P3678" s="9">
        <v>247728.13829999999</v>
      </c>
      <c r="Q3678" s="9">
        <v>167325.94</v>
      </c>
      <c r="R3678" s="12">
        <f>J3678*VLOOKUP(C3678,'Projeto Básico'!A:F,6,FALSE)</f>
        <v>966.25854573140566</v>
      </c>
    </row>
    <row r="3679" spans="1:18">
      <c r="A3679" t="str">
        <f t="shared" si="57"/>
        <v>SeropédicaRJ</v>
      </c>
      <c r="B3679" s="21" t="s">
        <v>10207</v>
      </c>
      <c r="C3679" s="22" t="s">
        <v>32</v>
      </c>
      <c r="D3679" s="22" t="s">
        <v>2459</v>
      </c>
      <c r="E3679" s="9" t="s">
        <v>10424</v>
      </c>
      <c r="F3679" s="9">
        <v>3305554</v>
      </c>
      <c r="G3679" s="9" t="s">
        <v>10425</v>
      </c>
      <c r="H3679" s="9" t="s">
        <v>10426</v>
      </c>
      <c r="I3679" s="9">
        <v>265.18900000000002</v>
      </c>
      <c r="J3679" s="9">
        <v>83841</v>
      </c>
      <c r="K3679" s="9">
        <v>275.52999999999997</v>
      </c>
      <c r="L3679" s="9">
        <v>97.5</v>
      </c>
      <c r="M3679" s="9">
        <v>0.71299999999999997</v>
      </c>
      <c r="N3679" s="9">
        <v>12.45</v>
      </c>
      <c r="O3679" s="9">
        <v>231967.38214</v>
      </c>
      <c r="P3679" s="9">
        <v>186899.86355000001</v>
      </c>
      <c r="Q3679" s="9">
        <v>55744.92</v>
      </c>
      <c r="R3679" s="12">
        <f>J3679*VLOOKUP(C3679,'Projeto Básico'!A:F,6,FALSE)</f>
        <v>881.15994183761654</v>
      </c>
    </row>
    <row r="3680" spans="1:18">
      <c r="A3680" t="str">
        <f t="shared" si="57"/>
        <v>Silva JardimRJ</v>
      </c>
      <c r="B3680" s="21" t="s">
        <v>10207</v>
      </c>
      <c r="C3680" s="22" t="s">
        <v>32</v>
      </c>
      <c r="D3680" s="22" t="s">
        <v>2459</v>
      </c>
      <c r="E3680" s="9" t="s">
        <v>10427</v>
      </c>
      <c r="F3680" s="9">
        <v>3305604</v>
      </c>
      <c r="G3680" s="9" t="s">
        <v>10428</v>
      </c>
      <c r="H3680" s="9" t="s">
        <v>10429</v>
      </c>
      <c r="I3680" s="9">
        <v>937.755</v>
      </c>
      <c r="J3680" s="9">
        <v>21775</v>
      </c>
      <c r="K3680" s="9">
        <v>22.77</v>
      </c>
      <c r="L3680" s="9">
        <v>98.8</v>
      </c>
      <c r="M3680" s="9">
        <v>0.65400000000000003</v>
      </c>
      <c r="N3680" s="9">
        <v>7.58</v>
      </c>
      <c r="O3680" s="9">
        <v>140087.53276</v>
      </c>
      <c r="P3680" s="9">
        <v>119905.98864</v>
      </c>
      <c r="Q3680" s="9">
        <v>25717.25</v>
      </c>
      <c r="R3680" s="12">
        <f>J3680*VLOOKUP(C3680,'Projeto Básico'!A:F,6,FALSE)</f>
        <v>228.85292080860319</v>
      </c>
    </row>
    <row r="3681" spans="1:18">
      <c r="A3681" t="str">
        <f t="shared" si="57"/>
        <v>SumidouroRJ</v>
      </c>
      <c r="B3681" s="21" t="s">
        <v>10207</v>
      </c>
      <c r="C3681" s="22" t="s">
        <v>32</v>
      </c>
      <c r="D3681" s="22" t="s">
        <v>2459</v>
      </c>
      <c r="E3681" s="9" t="s">
        <v>10430</v>
      </c>
      <c r="F3681" s="9">
        <v>3305703</v>
      </c>
      <c r="G3681" s="9" t="s">
        <v>10431</v>
      </c>
      <c r="H3681" s="9" t="s">
        <v>10432</v>
      </c>
      <c r="I3681" s="9">
        <v>413.40699999999998</v>
      </c>
      <c r="J3681" s="9">
        <v>15709</v>
      </c>
      <c r="K3681" s="9">
        <v>37.67</v>
      </c>
      <c r="L3681" s="9">
        <v>93.5</v>
      </c>
      <c r="M3681" s="9">
        <v>0.61099999999999999</v>
      </c>
      <c r="N3681" s="9">
        <v>8.77</v>
      </c>
      <c r="O3681" s="9">
        <v>67426.726009999998</v>
      </c>
      <c r="P3681" s="9">
        <v>55359.939859999999</v>
      </c>
      <c r="Q3681" s="9">
        <v>39011.29</v>
      </c>
      <c r="R3681" s="12">
        <f>J3681*VLOOKUP(C3681,'Projeto Básico'!A:F,6,FALSE)</f>
        <v>165.09990966623869</v>
      </c>
    </row>
    <row r="3682" spans="1:18">
      <c r="A3682" t="str">
        <f t="shared" si="57"/>
        <v>TanguáRJ</v>
      </c>
      <c r="B3682" s="21" t="s">
        <v>10207</v>
      </c>
      <c r="C3682" s="22" t="s">
        <v>32</v>
      </c>
      <c r="D3682" s="22" t="s">
        <v>2459</v>
      </c>
      <c r="E3682" s="9" t="s">
        <v>10433</v>
      </c>
      <c r="F3682" s="9">
        <v>3305752</v>
      </c>
      <c r="G3682" s="9" t="s">
        <v>10434</v>
      </c>
      <c r="H3682" s="9" t="s">
        <v>10435</v>
      </c>
      <c r="I3682" s="9">
        <v>143.00700000000001</v>
      </c>
      <c r="J3682" s="9">
        <v>34898</v>
      </c>
      <c r="K3682" s="9">
        <v>211.21</v>
      </c>
      <c r="L3682" s="9">
        <v>98.1</v>
      </c>
      <c r="M3682" s="9">
        <v>0.65400000000000003</v>
      </c>
      <c r="N3682" s="9">
        <v>12.05</v>
      </c>
      <c r="O3682" s="9">
        <v>93356.387560000003</v>
      </c>
      <c r="P3682" s="9">
        <v>89046.694279999996</v>
      </c>
      <c r="Q3682" s="9">
        <v>17939.87</v>
      </c>
      <c r="R3682" s="12">
        <f>J3682*VLOOKUP(C3682,'Projeto Básico'!A:F,6,FALSE)</f>
        <v>366.7742470897191</v>
      </c>
    </row>
    <row r="3683" spans="1:18">
      <c r="A3683" t="str">
        <f t="shared" si="57"/>
        <v>TeresópolisRJ</v>
      </c>
      <c r="B3683" s="21" t="s">
        <v>10207</v>
      </c>
      <c r="C3683" s="22" t="s">
        <v>32</v>
      </c>
      <c r="D3683" s="22" t="s">
        <v>2459</v>
      </c>
      <c r="E3683" s="9" t="s">
        <v>10436</v>
      </c>
      <c r="F3683" s="9">
        <v>3305802</v>
      </c>
      <c r="G3683" s="9" t="s">
        <v>10437</v>
      </c>
      <c r="H3683" s="9" t="s">
        <v>10438</v>
      </c>
      <c r="I3683" s="9">
        <v>773.33799999999997</v>
      </c>
      <c r="J3683" s="9">
        <v>185820</v>
      </c>
      <c r="K3683" s="9">
        <v>212.49</v>
      </c>
      <c r="L3683" s="9">
        <v>96.2</v>
      </c>
      <c r="M3683" s="9">
        <v>0.73</v>
      </c>
      <c r="N3683" s="9">
        <v>9.14</v>
      </c>
      <c r="O3683" s="9">
        <v>461159.07045</v>
      </c>
      <c r="P3683" s="9">
        <v>443127.67379999999</v>
      </c>
      <c r="Q3683" s="9">
        <v>31301.05</v>
      </c>
      <c r="R3683" s="12">
        <f>J3683*VLOOKUP(C3683,'Projeto Básico'!A:F,6,FALSE)</f>
        <v>1952.9483235203052</v>
      </c>
    </row>
    <row r="3684" spans="1:18">
      <c r="A3684" t="str">
        <f t="shared" si="57"/>
        <v>Trajano de MoraesRJ</v>
      </c>
      <c r="B3684" s="21" t="s">
        <v>10207</v>
      </c>
      <c r="C3684" s="22" t="s">
        <v>32</v>
      </c>
      <c r="D3684" s="22" t="s">
        <v>2459</v>
      </c>
      <c r="E3684" s="9" t="s">
        <v>10439</v>
      </c>
      <c r="F3684" s="9">
        <v>3305901</v>
      </c>
      <c r="G3684" s="9" t="s">
        <v>10440</v>
      </c>
      <c r="H3684" s="9" t="s">
        <v>10441</v>
      </c>
      <c r="I3684" s="9">
        <v>591.15099999999995</v>
      </c>
      <c r="J3684" s="9">
        <v>10653</v>
      </c>
      <c r="K3684" s="9">
        <v>17.440000000000001</v>
      </c>
      <c r="L3684" s="9">
        <v>98.4</v>
      </c>
      <c r="M3684" s="9">
        <v>0.66700000000000004</v>
      </c>
      <c r="N3684" s="9">
        <v>8.6999999999999993</v>
      </c>
      <c r="O3684" s="9">
        <v>55090.268049999999</v>
      </c>
      <c r="P3684" s="9">
        <v>49211.942929999997</v>
      </c>
      <c r="Q3684" s="9">
        <v>21687.1</v>
      </c>
      <c r="R3684" s="12">
        <f>J3684*VLOOKUP(C3684,'Projeto Básico'!A:F,6,FALSE)</f>
        <v>111.96189048790124</v>
      </c>
    </row>
    <row r="3685" spans="1:18">
      <c r="A3685" t="str">
        <f t="shared" si="57"/>
        <v>Três RiosRJ</v>
      </c>
      <c r="B3685" s="21" t="s">
        <v>10207</v>
      </c>
      <c r="C3685" s="22" t="s">
        <v>32</v>
      </c>
      <c r="D3685" s="22" t="s">
        <v>2459</v>
      </c>
      <c r="E3685" s="9" t="s">
        <v>10442</v>
      </c>
      <c r="F3685" s="9">
        <v>3306008</v>
      </c>
      <c r="G3685" s="9" t="s">
        <v>10443</v>
      </c>
      <c r="H3685" s="9" t="s">
        <v>10444</v>
      </c>
      <c r="I3685" s="9">
        <v>322.84300000000002</v>
      </c>
      <c r="J3685" s="9">
        <v>82468</v>
      </c>
      <c r="K3685" s="9">
        <v>237.42</v>
      </c>
      <c r="L3685" s="9">
        <v>97.9</v>
      </c>
      <c r="M3685" s="9">
        <v>0.72499999999999998</v>
      </c>
      <c r="N3685" s="9">
        <v>14.73</v>
      </c>
      <c r="O3685" s="9">
        <v>264323.76642</v>
      </c>
      <c r="P3685" s="9">
        <v>250872.14429</v>
      </c>
      <c r="Q3685" s="9">
        <v>65103.57</v>
      </c>
      <c r="R3685" s="12">
        <f>J3685*VLOOKUP(C3685,'Projeto Básico'!A:F,6,FALSE)</f>
        <v>866.72985870235993</v>
      </c>
    </row>
    <row r="3686" spans="1:18">
      <c r="A3686" t="str">
        <f t="shared" si="57"/>
        <v>ValençaRJ</v>
      </c>
      <c r="B3686" s="21" t="s">
        <v>10207</v>
      </c>
      <c r="C3686" s="22" t="s">
        <v>32</v>
      </c>
      <c r="D3686" s="22" t="s">
        <v>2459</v>
      </c>
      <c r="E3686" s="9" t="s">
        <v>1870</v>
      </c>
      <c r="F3686" s="9">
        <v>3306107</v>
      </c>
      <c r="G3686" s="9" t="s">
        <v>1871</v>
      </c>
      <c r="H3686" s="9" t="s">
        <v>10445</v>
      </c>
      <c r="I3686" s="9">
        <v>1300.7670000000001</v>
      </c>
      <c r="J3686" s="9">
        <v>77202</v>
      </c>
      <c r="K3686" s="9">
        <v>55.06</v>
      </c>
      <c r="L3686" s="9">
        <v>97.7</v>
      </c>
      <c r="M3686" s="9">
        <v>0.73799999999999999</v>
      </c>
      <c r="N3686" s="9">
        <v>8.94</v>
      </c>
      <c r="O3686" s="9">
        <v>186322.90479</v>
      </c>
      <c r="P3686" s="9">
        <v>167226.20186999999</v>
      </c>
      <c r="Q3686" s="9">
        <v>29267.52</v>
      </c>
      <c r="R3686" s="12">
        <f>J3686*VLOOKUP(C3686,'Projeto Básico'!A:F,6,FALSE)</f>
        <v>811.38476198694752</v>
      </c>
    </row>
    <row r="3687" spans="1:18">
      <c r="A3687" t="str">
        <f t="shared" si="57"/>
        <v>Varre-SaiRJ</v>
      </c>
      <c r="B3687" s="21" t="s">
        <v>10207</v>
      </c>
      <c r="C3687" s="22" t="s">
        <v>32</v>
      </c>
      <c r="D3687" s="22" t="s">
        <v>2459</v>
      </c>
      <c r="E3687" s="9" t="s">
        <v>10446</v>
      </c>
      <c r="F3687" s="9">
        <v>3306156</v>
      </c>
      <c r="G3687" s="9" t="s">
        <v>10447</v>
      </c>
      <c r="H3687" s="9" t="s">
        <v>10448</v>
      </c>
      <c r="I3687" s="9">
        <v>201.93799999999999</v>
      </c>
      <c r="J3687" s="9">
        <v>11208</v>
      </c>
      <c r="K3687" s="9">
        <v>49.85</v>
      </c>
      <c r="L3687" s="9">
        <v>96.8</v>
      </c>
      <c r="M3687" s="9">
        <v>0.65900000000000003</v>
      </c>
      <c r="N3687" s="9">
        <v>12.2</v>
      </c>
      <c r="O3687" s="9">
        <v>53100.92583</v>
      </c>
      <c r="P3687" s="9">
        <v>42821.870750000002</v>
      </c>
      <c r="Q3687" s="9">
        <v>22307.77</v>
      </c>
      <c r="R3687" s="12">
        <f>J3687*VLOOKUP(C3687,'Projeto Básico'!A:F,6,FALSE)</f>
        <v>117.79488112159929</v>
      </c>
    </row>
    <row r="3688" spans="1:18">
      <c r="A3688" t="str">
        <f t="shared" si="57"/>
        <v>VassourasRJ</v>
      </c>
      <c r="B3688" s="21" t="s">
        <v>10207</v>
      </c>
      <c r="C3688" s="22" t="s">
        <v>32</v>
      </c>
      <c r="D3688" s="22" t="s">
        <v>2459</v>
      </c>
      <c r="E3688" s="9" t="s">
        <v>10449</v>
      </c>
      <c r="F3688" s="9">
        <v>3306206</v>
      </c>
      <c r="G3688" s="9" t="s">
        <v>10450</v>
      </c>
      <c r="H3688" s="9" t="s">
        <v>10451</v>
      </c>
      <c r="I3688" s="9">
        <v>536.07299999999998</v>
      </c>
      <c r="J3688" s="9">
        <v>37262</v>
      </c>
      <c r="K3688" s="9">
        <v>63.94</v>
      </c>
      <c r="L3688" s="9">
        <v>98.8</v>
      </c>
      <c r="M3688" s="9">
        <v>0.71399999999999997</v>
      </c>
      <c r="N3688" s="9">
        <v>12.85</v>
      </c>
      <c r="O3688" s="9">
        <v>137029.58210999999</v>
      </c>
      <c r="P3688" s="9">
        <v>122405.91477</v>
      </c>
      <c r="Q3688" s="9">
        <v>34581.660000000003</v>
      </c>
      <c r="R3688" s="12">
        <f>J3688*VLOOKUP(C3688,'Projeto Básico'!A:F,6,FALSE)</f>
        <v>391.61963422136267</v>
      </c>
    </row>
    <row r="3689" spans="1:18">
      <c r="A3689" t="str">
        <f t="shared" si="57"/>
        <v>Volta RedondaRJ</v>
      </c>
      <c r="B3689" s="21" t="s">
        <v>10207</v>
      </c>
      <c r="C3689" s="22" t="s">
        <v>32</v>
      </c>
      <c r="D3689" s="22" t="s">
        <v>2459</v>
      </c>
      <c r="E3689" s="9" t="s">
        <v>10452</v>
      </c>
      <c r="F3689" s="9">
        <v>3306305</v>
      </c>
      <c r="G3689" s="9" t="s">
        <v>10453</v>
      </c>
      <c r="H3689" s="9" t="s">
        <v>10454</v>
      </c>
      <c r="I3689" s="9">
        <v>182.10499999999999</v>
      </c>
      <c r="J3689" s="9">
        <v>274925</v>
      </c>
      <c r="K3689" s="9">
        <v>1412.75</v>
      </c>
      <c r="L3689" s="9">
        <v>98.5</v>
      </c>
      <c r="M3689" s="9">
        <v>0.77100000000000002</v>
      </c>
      <c r="N3689" s="9">
        <v>11.93</v>
      </c>
      <c r="O3689" s="9">
        <v>869283.56643000001</v>
      </c>
      <c r="P3689" s="9">
        <v>825227.06828000001</v>
      </c>
      <c r="Q3689" s="9">
        <v>42448.639999999999</v>
      </c>
      <c r="R3689" s="12">
        <f>J3689*VLOOKUP(C3689,'Projeto Básico'!A:F,6,FALSE)</f>
        <v>2889.4323422872667</v>
      </c>
    </row>
    <row r="3690" spans="1:18">
      <c r="A3690" t="str">
        <f t="shared" si="57"/>
        <v>AcariRN</v>
      </c>
      <c r="B3690" s="21" t="s">
        <v>10455</v>
      </c>
      <c r="C3690" s="22" t="s">
        <v>33</v>
      </c>
      <c r="D3690" s="22" t="s">
        <v>133</v>
      </c>
      <c r="E3690" s="9" t="s">
        <v>10456</v>
      </c>
      <c r="F3690" s="9">
        <v>2400109</v>
      </c>
      <c r="G3690" s="9" t="s">
        <v>10457</v>
      </c>
      <c r="H3690" s="9" t="s">
        <v>10458</v>
      </c>
      <c r="I3690" s="9">
        <v>608.46600000000001</v>
      </c>
      <c r="J3690" s="9">
        <v>11106</v>
      </c>
      <c r="K3690" s="9">
        <v>18.13</v>
      </c>
      <c r="L3690" s="9">
        <v>97.6</v>
      </c>
      <c r="M3690" s="9">
        <v>0.67900000000000005</v>
      </c>
      <c r="N3690" s="9" t="s">
        <v>151</v>
      </c>
      <c r="O3690" s="9">
        <v>26943.453590000001</v>
      </c>
      <c r="P3690" s="9">
        <v>23825.10614</v>
      </c>
      <c r="Q3690" s="9">
        <v>11857.64</v>
      </c>
      <c r="R3690" s="12">
        <f>J3690*VLOOKUP(C3690,'Projeto Básico'!A:F,6,FALSE)</f>
        <v>35.283609702370441</v>
      </c>
    </row>
    <row r="3691" spans="1:18">
      <c r="A3691" t="str">
        <f t="shared" si="57"/>
        <v>AçuRN</v>
      </c>
      <c r="B3691" s="21" t="s">
        <v>10455</v>
      </c>
      <c r="C3691" s="22" t="s">
        <v>33</v>
      </c>
      <c r="D3691" s="22" t="s">
        <v>133</v>
      </c>
      <c r="E3691" s="9" t="s">
        <v>10459</v>
      </c>
      <c r="F3691" s="9">
        <v>2400208</v>
      </c>
      <c r="G3691" s="9" t="s">
        <v>10460</v>
      </c>
      <c r="H3691" s="9" t="s">
        <v>10461</v>
      </c>
      <c r="I3691" s="9">
        <v>1303.442</v>
      </c>
      <c r="J3691" s="9">
        <v>58743</v>
      </c>
      <c r="K3691" s="9">
        <v>40.840000000000003</v>
      </c>
      <c r="L3691" s="9">
        <v>97.6</v>
      </c>
      <c r="M3691" s="9">
        <v>0.66100000000000003</v>
      </c>
      <c r="N3691" s="9">
        <v>11.76</v>
      </c>
      <c r="O3691" s="9">
        <v>107791.0353</v>
      </c>
      <c r="P3691" s="9">
        <v>98919.778709999999</v>
      </c>
      <c r="Q3691" s="9">
        <v>20041.150000000001</v>
      </c>
      <c r="R3691" s="12">
        <f>J3691*VLOOKUP(C3691,'Projeto Básico'!A:F,6,FALSE)</f>
        <v>186.62570545167898</v>
      </c>
    </row>
    <row r="3692" spans="1:18">
      <c r="A3692" t="str">
        <f t="shared" si="57"/>
        <v>Afonso BezerraRN</v>
      </c>
      <c r="B3692" s="21" t="s">
        <v>10455</v>
      </c>
      <c r="C3692" s="22" t="s">
        <v>33</v>
      </c>
      <c r="D3692" s="22" t="s">
        <v>133</v>
      </c>
      <c r="E3692" s="9" t="s">
        <v>10462</v>
      </c>
      <c r="F3692" s="9">
        <v>2400307</v>
      </c>
      <c r="G3692" s="9" t="s">
        <v>10463</v>
      </c>
      <c r="H3692" s="9" t="s">
        <v>10464</v>
      </c>
      <c r="I3692" s="9">
        <v>576.17899999999997</v>
      </c>
      <c r="J3692" s="9">
        <v>11024</v>
      </c>
      <c r="K3692" s="9">
        <v>18.82</v>
      </c>
      <c r="L3692" s="9">
        <v>98.8</v>
      </c>
      <c r="M3692" s="9">
        <v>0.58499999999999996</v>
      </c>
      <c r="N3692" s="9" t="s">
        <v>151</v>
      </c>
      <c r="O3692" s="9">
        <v>33903.890939999997</v>
      </c>
      <c r="P3692" s="9">
        <v>34590.475189999997</v>
      </c>
      <c r="Q3692" s="9">
        <v>12589.17</v>
      </c>
      <c r="R3692" s="12">
        <f>J3692*VLOOKUP(C3692,'Projeto Básico'!A:F,6,FALSE)</f>
        <v>35.023096826844203</v>
      </c>
    </row>
    <row r="3693" spans="1:18">
      <c r="A3693" t="str">
        <f t="shared" si="57"/>
        <v>Água NovaRN</v>
      </c>
      <c r="B3693" s="21" t="s">
        <v>10455</v>
      </c>
      <c r="C3693" s="22" t="s">
        <v>33</v>
      </c>
      <c r="D3693" s="22" t="s">
        <v>133</v>
      </c>
      <c r="E3693" s="9" t="s">
        <v>10465</v>
      </c>
      <c r="F3693" s="9">
        <v>2400406</v>
      </c>
      <c r="G3693" s="9" t="s">
        <v>10466</v>
      </c>
      <c r="H3693" s="9" t="s">
        <v>10467</v>
      </c>
      <c r="I3693" s="9">
        <v>50.683999999999997</v>
      </c>
      <c r="J3693" s="9">
        <v>3293</v>
      </c>
      <c r="K3693" s="9">
        <v>58.8</v>
      </c>
      <c r="L3693" s="9">
        <v>99.2</v>
      </c>
      <c r="M3693" s="9">
        <v>0.61599999999999999</v>
      </c>
      <c r="N3693" s="9">
        <v>27.78</v>
      </c>
      <c r="O3693" s="9">
        <v>14214.25207</v>
      </c>
      <c r="P3693" s="9">
        <v>14059.26223</v>
      </c>
      <c r="Q3693" s="9">
        <v>10296.969999999999</v>
      </c>
      <c r="R3693" s="12">
        <f>J3693*VLOOKUP(C3693,'Projeto Básico'!A:F,6,FALSE)</f>
        <v>10.461815842779206</v>
      </c>
    </row>
    <row r="3694" spans="1:18">
      <c r="A3694" t="str">
        <f t="shared" si="57"/>
        <v>AlexandriaRN</v>
      </c>
      <c r="B3694" s="21" t="s">
        <v>10455</v>
      </c>
      <c r="C3694" s="22" t="s">
        <v>33</v>
      </c>
      <c r="D3694" s="22" t="s">
        <v>133</v>
      </c>
      <c r="E3694" s="9" t="s">
        <v>10468</v>
      </c>
      <c r="F3694" s="9">
        <v>2400505</v>
      </c>
      <c r="G3694" s="9" t="s">
        <v>10469</v>
      </c>
      <c r="H3694" s="9" t="s">
        <v>10470</v>
      </c>
      <c r="I3694" s="9">
        <v>381.20499999999998</v>
      </c>
      <c r="J3694" s="9">
        <v>13529</v>
      </c>
      <c r="K3694" s="9">
        <v>35.43</v>
      </c>
      <c r="L3694" s="9">
        <v>97.5</v>
      </c>
      <c r="M3694" s="9">
        <v>0.60599999999999998</v>
      </c>
      <c r="N3694" s="9" t="s">
        <v>151</v>
      </c>
      <c r="O3694" s="9">
        <v>44435.815589999998</v>
      </c>
      <c r="P3694" s="9">
        <v>42149.274319999997</v>
      </c>
      <c r="Q3694" s="9">
        <v>11579.11</v>
      </c>
      <c r="R3694" s="12">
        <f>J3694*VLOOKUP(C3694,'Projeto Básico'!A:F,6,FALSE)</f>
        <v>42.981447475542019</v>
      </c>
    </row>
    <row r="3695" spans="1:18">
      <c r="A3695" t="str">
        <f t="shared" si="57"/>
        <v>Almino AfonsoRN</v>
      </c>
      <c r="B3695" s="21" t="s">
        <v>10455</v>
      </c>
      <c r="C3695" s="22" t="s">
        <v>33</v>
      </c>
      <c r="D3695" s="22" t="s">
        <v>133</v>
      </c>
      <c r="E3695" s="9" t="s">
        <v>10471</v>
      </c>
      <c r="F3695" s="9">
        <v>2400604</v>
      </c>
      <c r="G3695" s="9" t="s">
        <v>10472</v>
      </c>
      <c r="H3695" s="9" t="s">
        <v>10473</v>
      </c>
      <c r="I3695" s="9">
        <v>128.03800000000001</v>
      </c>
      <c r="J3695" s="9">
        <v>4685</v>
      </c>
      <c r="K3695" s="9">
        <v>38.04</v>
      </c>
      <c r="L3695" s="9">
        <v>95.5</v>
      </c>
      <c r="M3695" s="9">
        <v>0.624</v>
      </c>
      <c r="N3695" s="9" t="s">
        <v>151</v>
      </c>
      <c r="O3695" s="9">
        <v>17341.64717</v>
      </c>
      <c r="P3695" s="9">
        <v>16151.621209999999</v>
      </c>
      <c r="Q3695" s="9">
        <v>10056.040000000001</v>
      </c>
      <c r="R3695" s="12">
        <f>J3695*VLOOKUP(C3695,'Projeto Básico'!A:F,6,FALSE)</f>
        <v>14.884180754151405</v>
      </c>
    </row>
    <row r="3696" spans="1:18">
      <c r="A3696" t="str">
        <f t="shared" si="57"/>
        <v>Alto do RodriguesRN</v>
      </c>
      <c r="B3696" s="21" t="s">
        <v>10455</v>
      </c>
      <c r="C3696" s="22" t="s">
        <v>33</v>
      </c>
      <c r="D3696" s="22" t="s">
        <v>133</v>
      </c>
      <c r="E3696" s="9" t="s">
        <v>10474</v>
      </c>
      <c r="F3696" s="9">
        <v>2400703</v>
      </c>
      <c r="G3696" s="9" t="s">
        <v>10475</v>
      </c>
      <c r="H3696" s="9" t="s">
        <v>10476</v>
      </c>
      <c r="I3696" s="9">
        <v>191.334</v>
      </c>
      <c r="J3696" s="9">
        <v>14923</v>
      </c>
      <c r="K3696" s="9">
        <v>64.31</v>
      </c>
      <c r="L3696" s="9">
        <v>97.3</v>
      </c>
      <c r="M3696" s="9">
        <v>0.67200000000000004</v>
      </c>
      <c r="N3696" s="9">
        <v>5.52</v>
      </c>
      <c r="O3696" s="9">
        <v>47612.319869999999</v>
      </c>
      <c r="P3696" s="9">
        <v>47626.291660000003</v>
      </c>
      <c r="Q3696" s="9">
        <v>36375.17</v>
      </c>
      <c r="R3696" s="12">
        <f>J3696*VLOOKUP(C3696,'Projeto Básico'!A:F,6,FALSE)</f>
        <v>47.410166359488031</v>
      </c>
    </row>
    <row r="3697" spans="1:18">
      <c r="A3697" t="str">
        <f t="shared" si="57"/>
        <v>AngicosRN</v>
      </c>
      <c r="B3697" s="21" t="s">
        <v>10455</v>
      </c>
      <c r="C3697" s="22" t="s">
        <v>33</v>
      </c>
      <c r="D3697" s="22" t="s">
        <v>133</v>
      </c>
      <c r="E3697" s="9" t="s">
        <v>10477</v>
      </c>
      <c r="F3697" s="9">
        <v>2400802</v>
      </c>
      <c r="G3697" s="9" t="s">
        <v>10478</v>
      </c>
      <c r="H3697" s="9" t="s">
        <v>10479</v>
      </c>
      <c r="I3697" s="9">
        <v>741.58199999999999</v>
      </c>
      <c r="J3697" s="9">
        <v>11695</v>
      </c>
      <c r="K3697" s="9">
        <v>15.57</v>
      </c>
      <c r="L3697" s="9">
        <v>96.5</v>
      </c>
      <c r="M3697" s="9">
        <v>0.624</v>
      </c>
      <c r="N3697" s="9">
        <v>6.99</v>
      </c>
      <c r="O3697" s="9">
        <v>25571.17511</v>
      </c>
      <c r="P3697" s="9">
        <v>20119.033439999999</v>
      </c>
      <c r="Q3697" s="9">
        <v>15386.34</v>
      </c>
      <c r="R3697" s="12">
        <f>J3697*VLOOKUP(C3697,'Projeto Básico'!A:F,6,FALSE)</f>
        <v>37.154854625357672</v>
      </c>
    </row>
    <row r="3698" spans="1:18">
      <c r="A3698" t="str">
        <f t="shared" si="57"/>
        <v>Antônio MartinsRN</v>
      </c>
      <c r="B3698" s="21" t="s">
        <v>10455</v>
      </c>
      <c r="C3698" s="22" t="s">
        <v>33</v>
      </c>
      <c r="D3698" s="22" t="s">
        <v>133</v>
      </c>
      <c r="E3698" s="9" t="s">
        <v>10480</v>
      </c>
      <c r="F3698" s="9">
        <v>2400901</v>
      </c>
      <c r="G3698" s="9" t="s">
        <v>10481</v>
      </c>
      <c r="H3698" s="9" t="s">
        <v>10482</v>
      </c>
      <c r="I3698" s="9">
        <v>244.89699999999999</v>
      </c>
      <c r="J3698" s="9">
        <v>7162</v>
      </c>
      <c r="K3698" s="9">
        <v>28.24</v>
      </c>
      <c r="L3698" s="9">
        <v>98</v>
      </c>
      <c r="M3698" s="9">
        <v>0.57799999999999996</v>
      </c>
      <c r="N3698" s="9">
        <v>45.45</v>
      </c>
      <c r="O3698" s="9">
        <v>17039.976269999999</v>
      </c>
      <c r="P3698" s="9">
        <v>15756.956770000001</v>
      </c>
      <c r="Q3698" s="9">
        <v>8716</v>
      </c>
      <c r="R3698" s="12">
        <f>J3698*VLOOKUP(C3698,'Projeto Básico'!A:F,6,FALSE)</f>
        <v>22.753575786815873</v>
      </c>
    </row>
    <row r="3699" spans="1:18">
      <c r="A3699" t="str">
        <f t="shared" si="57"/>
        <v>ApodiRN</v>
      </c>
      <c r="B3699" s="21" t="s">
        <v>10455</v>
      </c>
      <c r="C3699" s="22" t="s">
        <v>33</v>
      </c>
      <c r="D3699" s="22" t="s">
        <v>133</v>
      </c>
      <c r="E3699" s="9" t="s">
        <v>10483</v>
      </c>
      <c r="F3699" s="9">
        <v>2401008</v>
      </c>
      <c r="G3699" s="9" t="s">
        <v>10484</v>
      </c>
      <c r="H3699" s="9" t="s">
        <v>10485</v>
      </c>
      <c r="I3699" s="9">
        <v>1602.4770000000001</v>
      </c>
      <c r="J3699" s="9">
        <v>35904</v>
      </c>
      <c r="K3699" s="9">
        <v>21.69</v>
      </c>
      <c r="L3699" s="9">
        <v>97.2</v>
      </c>
      <c r="M3699" s="9">
        <v>0.63900000000000001</v>
      </c>
      <c r="N3699" s="9">
        <v>2.27</v>
      </c>
      <c r="O3699" s="9">
        <v>65151.728130000003</v>
      </c>
      <c r="P3699" s="9">
        <v>61116.86361</v>
      </c>
      <c r="Q3699" s="9">
        <v>15230.92</v>
      </c>
      <c r="R3699" s="12">
        <f>J3699*VLOOKUP(C3699,'Projeto Básico'!A:F,6,FALSE)</f>
        <v>114.06651564504847</v>
      </c>
    </row>
    <row r="3700" spans="1:18">
      <c r="A3700" t="str">
        <f t="shared" si="57"/>
        <v>Areia BrancaRN</v>
      </c>
      <c r="B3700" s="21" t="s">
        <v>10455</v>
      </c>
      <c r="C3700" s="22" t="s">
        <v>33</v>
      </c>
      <c r="D3700" s="22" t="s">
        <v>133</v>
      </c>
      <c r="E3700" s="9" t="s">
        <v>10486</v>
      </c>
      <c r="F3700" s="9">
        <v>2401107</v>
      </c>
      <c r="G3700" s="9" t="s">
        <v>10487</v>
      </c>
      <c r="H3700" s="9" t="s">
        <v>10488</v>
      </c>
      <c r="I3700" s="9">
        <v>342.74900000000002</v>
      </c>
      <c r="J3700" s="9">
        <v>28156</v>
      </c>
      <c r="K3700" s="9">
        <v>70.790000000000006</v>
      </c>
      <c r="L3700" s="9">
        <v>99.3</v>
      </c>
      <c r="M3700" s="9">
        <v>0.68200000000000005</v>
      </c>
      <c r="N3700" s="9">
        <v>6.27</v>
      </c>
      <c r="O3700" s="9">
        <v>81109.818310000002</v>
      </c>
      <c r="P3700" s="9">
        <v>70846.733619999999</v>
      </c>
      <c r="Q3700" s="9">
        <v>25368.87</v>
      </c>
      <c r="R3700" s="12">
        <f>J3700*VLOOKUP(C3700,'Projeto Básico'!A:F,6,FALSE)</f>
        <v>89.451225894106074</v>
      </c>
    </row>
    <row r="3701" spans="1:18">
      <c r="A3701" t="str">
        <f t="shared" si="57"/>
        <v>ArêsRN</v>
      </c>
      <c r="B3701" s="21" t="s">
        <v>10455</v>
      </c>
      <c r="C3701" s="22" t="s">
        <v>33</v>
      </c>
      <c r="D3701" s="22" t="s">
        <v>133</v>
      </c>
      <c r="E3701" s="9" t="s">
        <v>10489</v>
      </c>
      <c r="F3701" s="9">
        <v>2401206</v>
      </c>
      <c r="G3701" s="9" t="s">
        <v>10490</v>
      </c>
      <c r="H3701" s="9" t="s">
        <v>10491</v>
      </c>
      <c r="I3701" s="9">
        <v>115.407</v>
      </c>
      <c r="J3701" s="9">
        <v>14526</v>
      </c>
      <c r="K3701" s="9">
        <v>111.89</v>
      </c>
      <c r="L3701" s="9">
        <v>97.8</v>
      </c>
      <c r="M3701" s="9">
        <v>0.60599999999999998</v>
      </c>
      <c r="N3701" s="9">
        <v>5.81</v>
      </c>
      <c r="O3701" s="9">
        <v>37742.713170000003</v>
      </c>
      <c r="P3701" s="9">
        <v>36142.886270000003</v>
      </c>
      <c r="Q3701" s="9">
        <v>29118.71</v>
      </c>
      <c r="R3701" s="12">
        <f>J3701*VLOOKUP(C3701,'Projeto Básico'!A:F,6,FALSE)</f>
        <v>46.148902803586623</v>
      </c>
    </row>
    <row r="3702" spans="1:18">
      <c r="A3702" t="str">
        <f t="shared" si="57"/>
        <v>Campo GrandeRN</v>
      </c>
      <c r="B3702" s="21" t="s">
        <v>10455</v>
      </c>
      <c r="C3702" s="22" t="s">
        <v>33</v>
      </c>
      <c r="D3702" s="22" t="s">
        <v>133</v>
      </c>
      <c r="E3702" s="9" t="s">
        <v>180</v>
      </c>
      <c r="F3702" s="9">
        <v>2401305</v>
      </c>
      <c r="G3702" s="9" t="s">
        <v>10492</v>
      </c>
      <c r="H3702" s="9" t="s">
        <v>10493</v>
      </c>
      <c r="I3702" s="9">
        <v>896.95399999999995</v>
      </c>
      <c r="J3702" s="9">
        <v>9686</v>
      </c>
      <c r="K3702" s="9">
        <v>10.36</v>
      </c>
      <c r="L3702" s="9">
        <v>98</v>
      </c>
      <c r="M3702" s="9">
        <v>0.621</v>
      </c>
      <c r="N3702" s="9">
        <v>24.39</v>
      </c>
      <c r="O3702" s="9">
        <v>20259.617969999999</v>
      </c>
      <c r="P3702" s="9">
        <v>19736.883529999999</v>
      </c>
      <c r="Q3702" s="9">
        <v>10628.57</v>
      </c>
      <c r="R3702" s="12">
        <f>J3702*VLOOKUP(C3702,'Projeto Básico'!A:F,6,FALSE)</f>
        <v>30.772289174964889</v>
      </c>
    </row>
    <row r="3703" spans="1:18">
      <c r="A3703" t="str">
        <f t="shared" si="57"/>
        <v>Baía FormosaRN</v>
      </c>
      <c r="B3703" s="21" t="s">
        <v>10455</v>
      </c>
      <c r="C3703" s="22" t="s">
        <v>33</v>
      </c>
      <c r="D3703" s="22" t="s">
        <v>133</v>
      </c>
      <c r="E3703" s="9" t="s">
        <v>10494</v>
      </c>
      <c r="F3703" s="9">
        <v>2401404</v>
      </c>
      <c r="G3703" s="9" t="s">
        <v>10495</v>
      </c>
      <c r="H3703" s="9" t="s">
        <v>10496</v>
      </c>
      <c r="I3703" s="9">
        <v>247.48400000000001</v>
      </c>
      <c r="J3703" s="9">
        <v>9373</v>
      </c>
      <c r="K3703" s="9">
        <v>34.9</v>
      </c>
      <c r="L3703" s="9">
        <v>98.1</v>
      </c>
      <c r="M3703" s="9">
        <v>0.60899999999999999</v>
      </c>
      <c r="N3703" s="9" t="s">
        <v>151</v>
      </c>
      <c r="O3703" s="9">
        <v>23656.205989999999</v>
      </c>
      <c r="P3703" s="9">
        <v>22372.783230000001</v>
      </c>
      <c r="Q3703" s="9">
        <v>29782.91</v>
      </c>
      <c r="R3703" s="12">
        <f>J3703*VLOOKUP(C3703,'Projeto Básico'!A:F,6,FALSE)</f>
        <v>29.777892467163529</v>
      </c>
    </row>
    <row r="3704" spans="1:18">
      <c r="A3704" t="str">
        <f t="shared" si="57"/>
        <v>BaraúnaRN</v>
      </c>
      <c r="B3704" s="21" t="s">
        <v>10455</v>
      </c>
      <c r="C3704" s="22" t="s">
        <v>33</v>
      </c>
      <c r="D3704" s="22" t="s">
        <v>133</v>
      </c>
      <c r="E3704" s="9" t="s">
        <v>7496</v>
      </c>
      <c r="F3704" s="9">
        <v>2401453</v>
      </c>
      <c r="G3704" s="9" t="s">
        <v>7479</v>
      </c>
      <c r="H3704" s="9" t="s">
        <v>10497</v>
      </c>
      <c r="I3704" s="9">
        <v>825.68100000000004</v>
      </c>
      <c r="J3704" s="9">
        <v>29112</v>
      </c>
      <c r="K3704" s="9">
        <v>29.29</v>
      </c>
      <c r="L3704" s="9">
        <v>96.9</v>
      </c>
      <c r="M3704" s="9">
        <v>0.57399999999999995</v>
      </c>
      <c r="N3704" s="9">
        <v>8.75</v>
      </c>
      <c r="O3704" s="9">
        <v>66394.076199999996</v>
      </c>
      <c r="P3704" s="9">
        <v>62253.310469999997</v>
      </c>
      <c r="Q3704" s="9">
        <v>24463.19</v>
      </c>
      <c r="R3704" s="12">
        <f>J3704*VLOOKUP(C3704,'Projeto Básico'!A:F,6,FALSE)</f>
        <v>92.488424784387561</v>
      </c>
    </row>
    <row r="3705" spans="1:18">
      <c r="A3705" t="str">
        <f t="shared" si="57"/>
        <v>BarcelonaRN</v>
      </c>
      <c r="B3705" s="21" t="s">
        <v>10455</v>
      </c>
      <c r="C3705" s="22" t="s">
        <v>33</v>
      </c>
      <c r="D3705" s="22" t="s">
        <v>133</v>
      </c>
      <c r="E3705" s="9" t="s">
        <v>10498</v>
      </c>
      <c r="F3705" s="9">
        <v>2401503</v>
      </c>
      <c r="G3705" s="9" t="s">
        <v>10499</v>
      </c>
      <c r="H3705" s="9" t="s">
        <v>10500</v>
      </c>
      <c r="I3705" s="9">
        <v>152.626</v>
      </c>
      <c r="J3705" s="9">
        <v>3989</v>
      </c>
      <c r="K3705" s="9">
        <v>25.88</v>
      </c>
      <c r="L3705" s="9">
        <v>98.6</v>
      </c>
      <c r="M3705" s="9">
        <v>0.56599999999999995</v>
      </c>
      <c r="N3705" s="9">
        <v>18.87</v>
      </c>
      <c r="O3705" s="9">
        <v>14562.5584</v>
      </c>
      <c r="P3705" s="9">
        <v>13054.16776</v>
      </c>
      <c r="Q3705" s="9">
        <v>10791.86</v>
      </c>
      <c r="R3705" s="12">
        <f>J3705*VLOOKUP(C3705,'Projeto Básico'!A:F,6,FALSE)</f>
        <v>12.672998298465306</v>
      </c>
    </row>
    <row r="3706" spans="1:18">
      <c r="A3706" t="str">
        <f t="shared" si="57"/>
        <v>Bento FernandesRN</v>
      </c>
      <c r="B3706" s="21" t="s">
        <v>10455</v>
      </c>
      <c r="C3706" s="22" t="s">
        <v>33</v>
      </c>
      <c r="D3706" s="22" t="s">
        <v>133</v>
      </c>
      <c r="E3706" s="9" t="s">
        <v>10501</v>
      </c>
      <c r="F3706" s="9">
        <v>2401602</v>
      </c>
      <c r="G3706" s="9" t="s">
        <v>10502</v>
      </c>
      <c r="H3706" s="9" t="s">
        <v>10503</v>
      </c>
      <c r="I3706" s="9">
        <v>301.06900000000002</v>
      </c>
      <c r="J3706" s="9">
        <v>5552</v>
      </c>
      <c r="K3706" s="9">
        <v>16.98</v>
      </c>
      <c r="L3706" s="9">
        <v>98.5</v>
      </c>
      <c r="M3706" s="9">
        <v>0.58199999999999996</v>
      </c>
      <c r="N3706" s="9">
        <v>14.93</v>
      </c>
      <c r="O3706" s="9">
        <v>15931.08603</v>
      </c>
      <c r="P3706" s="9">
        <v>15655.077069999999</v>
      </c>
      <c r="Q3706" s="9">
        <v>9771.65</v>
      </c>
      <c r="R3706" s="12">
        <f>J3706*VLOOKUP(C3706,'Projeto Básico'!A:F,6,FALSE)</f>
        <v>17.638627864898314</v>
      </c>
    </row>
    <row r="3707" spans="1:18">
      <c r="A3707" t="str">
        <f t="shared" si="57"/>
        <v>BodóRN</v>
      </c>
      <c r="B3707" s="21" t="s">
        <v>10455</v>
      </c>
      <c r="C3707" s="22" t="s">
        <v>33</v>
      </c>
      <c r="D3707" s="22" t="s">
        <v>133</v>
      </c>
      <c r="E3707" s="9" t="s">
        <v>10504</v>
      </c>
      <c r="F3707" s="9">
        <v>2401651</v>
      </c>
      <c r="G3707" s="9" t="s">
        <v>10505</v>
      </c>
      <c r="H3707" s="9" t="s">
        <v>10506</v>
      </c>
      <c r="I3707" s="9">
        <v>253.51900000000001</v>
      </c>
      <c r="J3707" s="9">
        <v>2171</v>
      </c>
      <c r="K3707" s="9">
        <v>9.57</v>
      </c>
      <c r="L3707" s="9">
        <v>98.3</v>
      </c>
      <c r="M3707" s="9">
        <v>0.629</v>
      </c>
      <c r="N3707" s="9">
        <v>19.61</v>
      </c>
      <c r="O3707" s="9">
        <v>20227.481220000001</v>
      </c>
      <c r="P3707" s="9">
        <v>19458.52173</v>
      </c>
      <c r="Q3707" s="9">
        <v>119380.48</v>
      </c>
      <c r="R3707" s="12">
        <f>J3707*VLOOKUP(C3707,'Projeto Básico'!A:F,6,FALSE)</f>
        <v>6.8972372288714414</v>
      </c>
    </row>
    <row r="3708" spans="1:18">
      <c r="A3708" t="str">
        <f t="shared" si="57"/>
        <v>Bom JesusRN</v>
      </c>
      <c r="B3708" s="21" t="s">
        <v>10455</v>
      </c>
      <c r="C3708" s="22" t="s">
        <v>33</v>
      </c>
      <c r="D3708" s="22" t="s">
        <v>133</v>
      </c>
      <c r="E3708" s="9" t="s">
        <v>7521</v>
      </c>
      <c r="F3708" s="9">
        <v>2401701</v>
      </c>
      <c r="G3708" s="9" t="s">
        <v>820</v>
      </c>
      <c r="H3708" s="9" t="s">
        <v>10507</v>
      </c>
      <c r="I3708" s="9">
        <v>122.035</v>
      </c>
      <c r="J3708" s="9">
        <v>10323</v>
      </c>
      <c r="K3708" s="9">
        <v>77.349999999999994</v>
      </c>
      <c r="L3708" s="9">
        <v>99.2</v>
      </c>
      <c r="M3708" s="9">
        <v>0.58399999999999996</v>
      </c>
      <c r="N3708" s="9">
        <v>8.33</v>
      </c>
      <c r="O3708" s="9">
        <v>22864.984779999999</v>
      </c>
      <c r="P3708" s="9">
        <v>19975.345170000001</v>
      </c>
      <c r="Q3708" s="9">
        <v>9635.2000000000007</v>
      </c>
      <c r="R3708" s="12">
        <f>J3708*VLOOKUP(C3708,'Projeto Básico'!A:F,6,FALSE)</f>
        <v>32.796029439723576</v>
      </c>
    </row>
    <row r="3709" spans="1:18">
      <c r="A3709" t="str">
        <f t="shared" si="57"/>
        <v>BrejinhoRN</v>
      </c>
      <c r="B3709" s="21" t="s">
        <v>10455</v>
      </c>
      <c r="C3709" s="22" t="s">
        <v>33</v>
      </c>
      <c r="D3709" s="22" t="s">
        <v>133</v>
      </c>
      <c r="E3709" s="9" t="s">
        <v>9198</v>
      </c>
      <c r="F3709" s="9">
        <v>2401800</v>
      </c>
      <c r="G3709" s="9" t="s">
        <v>10508</v>
      </c>
      <c r="H3709" s="9" t="s">
        <v>10509</v>
      </c>
      <c r="I3709" s="9">
        <v>61.558999999999997</v>
      </c>
      <c r="J3709" s="9">
        <v>12873</v>
      </c>
      <c r="K3709" s="9">
        <v>188.06</v>
      </c>
      <c r="L3709" s="9">
        <v>95.3</v>
      </c>
      <c r="M3709" s="9">
        <v>0.59199999999999997</v>
      </c>
      <c r="N3709" s="9">
        <v>23.26</v>
      </c>
      <c r="O3709" s="9">
        <v>26744.62428</v>
      </c>
      <c r="P3709" s="9">
        <v>26778.070739999999</v>
      </c>
      <c r="Q3709" s="9">
        <v>10637.2</v>
      </c>
      <c r="R3709" s="12">
        <f>J3709*VLOOKUP(C3709,'Projeto Básico'!A:F,6,FALSE)</f>
        <v>40.897344471332133</v>
      </c>
    </row>
    <row r="3710" spans="1:18">
      <c r="A3710" t="str">
        <f t="shared" si="57"/>
        <v>Caiçara do NorteRN</v>
      </c>
      <c r="B3710" s="21" t="s">
        <v>10455</v>
      </c>
      <c r="C3710" s="22" t="s">
        <v>33</v>
      </c>
      <c r="D3710" s="22" t="s">
        <v>133</v>
      </c>
      <c r="E3710" s="9" t="s">
        <v>10510</v>
      </c>
      <c r="F3710" s="9">
        <v>2401859</v>
      </c>
      <c r="G3710" s="9" t="s">
        <v>10511</v>
      </c>
      <c r="H3710" s="9" t="s">
        <v>10512</v>
      </c>
      <c r="I3710" s="9">
        <v>225.63300000000001</v>
      </c>
      <c r="J3710" s="9">
        <v>6572</v>
      </c>
      <c r="K3710" s="9">
        <v>31.74</v>
      </c>
      <c r="L3710" s="9">
        <v>97.3</v>
      </c>
      <c r="M3710" s="9">
        <v>0.57399999999999995</v>
      </c>
      <c r="N3710" s="9" t="s">
        <v>151</v>
      </c>
      <c r="O3710" s="9">
        <v>14708.5317</v>
      </c>
      <c r="P3710" s="9">
        <v>12637.13207</v>
      </c>
      <c r="Q3710" s="9">
        <v>13968.42</v>
      </c>
      <c r="R3710" s="12">
        <f>J3710*VLOOKUP(C3710,'Projeto Básico'!A:F,6,FALSE)</f>
        <v>20.879153877541736</v>
      </c>
    </row>
    <row r="3711" spans="1:18">
      <c r="A3711" t="str">
        <f t="shared" si="57"/>
        <v>Caiçara do Rio do VentoRN</v>
      </c>
      <c r="B3711" s="21" t="s">
        <v>10455</v>
      </c>
      <c r="C3711" s="22" t="s">
        <v>33</v>
      </c>
      <c r="D3711" s="22" t="s">
        <v>133</v>
      </c>
      <c r="E3711" s="9" t="s">
        <v>10513</v>
      </c>
      <c r="F3711" s="9">
        <v>2401909</v>
      </c>
      <c r="G3711" s="9" t="s">
        <v>10514</v>
      </c>
      <c r="H3711" s="9" t="s">
        <v>10515</v>
      </c>
      <c r="I3711" s="9">
        <v>261.19400000000002</v>
      </c>
      <c r="J3711" s="9">
        <v>3745</v>
      </c>
      <c r="K3711" s="9">
        <v>12.66</v>
      </c>
      <c r="L3711" s="9">
        <v>96.3</v>
      </c>
      <c r="M3711" s="9">
        <v>0.58699999999999997</v>
      </c>
      <c r="N3711" s="9" t="s">
        <v>151</v>
      </c>
      <c r="O3711" s="9">
        <v>14468.13256</v>
      </c>
      <c r="P3711" s="9">
        <v>12323.07288</v>
      </c>
      <c r="Q3711" s="9">
        <v>12377.02</v>
      </c>
      <c r="R3711" s="12">
        <f>J3711*VLOOKUP(C3711,'Projeto Básico'!A:F,6,FALSE)</f>
        <v>11.897813644460408</v>
      </c>
    </row>
    <row r="3712" spans="1:18">
      <c r="A3712" t="str">
        <f t="shared" si="57"/>
        <v>CaicóRN</v>
      </c>
      <c r="B3712" s="21" t="s">
        <v>10455</v>
      </c>
      <c r="C3712" s="22" t="s">
        <v>33</v>
      </c>
      <c r="D3712" s="22" t="s">
        <v>133</v>
      </c>
      <c r="E3712" s="9" t="s">
        <v>10516</v>
      </c>
      <c r="F3712" s="9">
        <v>2402006</v>
      </c>
      <c r="G3712" s="9" t="s">
        <v>10517</v>
      </c>
      <c r="H3712" s="9" t="s">
        <v>10518</v>
      </c>
      <c r="I3712" s="9">
        <v>1228.5840000000001</v>
      </c>
      <c r="J3712" s="9">
        <v>68726</v>
      </c>
      <c r="K3712" s="9">
        <v>51.04</v>
      </c>
      <c r="L3712" s="9">
        <v>97.3</v>
      </c>
      <c r="M3712" s="9">
        <v>0.71</v>
      </c>
      <c r="N3712" s="9">
        <v>7.49</v>
      </c>
      <c r="O3712" s="9">
        <v>119336.02408</v>
      </c>
      <c r="P3712" s="9">
        <v>123033.41727000001</v>
      </c>
      <c r="Q3712" s="9">
        <v>18883.59</v>
      </c>
      <c r="R3712" s="12">
        <f>J3712*VLOOKUP(C3712,'Projeto Básico'!A:F,6,FALSE)</f>
        <v>218.34155955385475</v>
      </c>
    </row>
    <row r="3713" spans="1:18">
      <c r="A3713" t="str">
        <f t="shared" si="57"/>
        <v>Campo RedondoRN</v>
      </c>
      <c r="B3713" s="21" t="s">
        <v>10455</v>
      </c>
      <c r="C3713" s="22" t="s">
        <v>33</v>
      </c>
      <c r="D3713" s="22" t="s">
        <v>133</v>
      </c>
      <c r="E3713" s="9" t="s">
        <v>10519</v>
      </c>
      <c r="F3713" s="9">
        <v>2402105</v>
      </c>
      <c r="G3713" s="9" t="s">
        <v>10520</v>
      </c>
      <c r="H3713" s="9" t="s">
        <v>10521</v>
      </c>
      <c r="I3713" s="9">
        <v>213.727</v>
      </c>
      <c r="J3713" s="9">
        <v>11363</v>
      </c>
      <c r="K3713" s="9">
        <v>48.03</v>
      </c>
      <c r="L3713" s="9">
        <v>96.1</v>
      </c>
      <c r="M3713" s="9">
        <v>0.626</v>
      </c>
      <c r="N3713" s="9">
        <v>16.53</v>
      </c>
      <c r="O3713" s="9">
        <v>30370.003250000002</v>
      </c>
      <c r="P3713" s="9">
        <v>27146.424800000001</v>
      </c>
      <c r="Q3713" s="9">
        <v>8711.84</v>
      </c>
      <c r="R3713" s="12">
        <f>J3713*VLOOKUP(C3713,'Projeto Básico'!A:F,6,FALSE)</f>
        <v>36.100095178105107</v>
      </c>
    </row>
    <row r="3714" spans="1:18">
      <c r="A3714" t="str">
        <f t="shared" si="57"/>
        <v>CanguaretamaRN</v>
      </c>
      <c r="B3714" s="21" t="s">
        <v>10455</v>
      </c>
      <c r="C3714" s="22" t="s">
        <v>33</v>
      </c>
      <c r="D3714" s="22" t="s">
        <v>133</v>
      </c>
      <c r="E3714" s="9" t="s">
        <v>10522</v>
      </c>
      <c r="F3714" s="9">
        <v>2402204</v>
      </c>
      <c r="G3714" s="9" t="s">
        <v>10523</v>
      </c>
      <c r="H3714" s="9" t="s">
        <v>10524</v>
      </c>
      <c r="I3714" s="9">
        <v>245.48500000000001</v>
      </c>
      <c r="J3714" s="9">
        <v>34814</v>
      </c>
      <c r="K3714" s="9">
        <v>125.98</v>
      </c>
      <c r="L3714" s="9">
        <v>97.6</v>
      </c>
      <c r="M3714" s="9">
        <v>0.57899999999999996</v>
      </c>
      <c r="N3714" s="9">
        <v>13.86</v>
      </c>
      <c r="O3714" s="9">
        <v>65360.46185</v>
      </c>
      <c r="P3714" s="9">
        <v>62919.857889999999</v>
      </c>
      <c r="Q3714" s="9">
        <v>17280.939999999999</v>
      </c>
      <c r="R3714" s="12">
        <f>J3714*VLOOKUP(C3714,'Projeto Básico'!A:F,6,FALSE)</f>
        <v>110.60360059232167</v>
      </c>
    </row>
    <row r="3715" spans="1:18">
      <c r="A3715" t="str">
        <f t="shared" si="57"/>
        <v>CaraúbasRN</v>
      </c>
      <c r="B3715" s="21" t="s">
        <v>10455</v>
      </c>
      <c r="C3715" s="22" t="s">
        <v>33</v>
      </c>
      <c r="D3715" s="22" t="s">
        <v>133</v>
      </c>
      <c r="E3715" s="9" t="s">
        <v>7581</v>
      </c>
      <c r="F3715" s="9">
        <v>2402303</v>
      </c>
      <c r="G3715" s="9" t="s">
        <v>10525</v>
      </c>
      <c r="H3715" s="9" t="s">
        <v>10526</v>
      </c>
      <c r="I3715" s="9">
        <v>1095.8030000000001</v>
      </c>
      <c r="J3715" s="9">
        <v>20588</v>
      </c>
      <c r="K3715" s="9">
        <v>17.88</v>
      </c>
      <c r="L3715" s="9">
        <v>98.7</v>
      </c>
      <c r="M3715" s="9">
        <v>0.63800000000000001</v>
      </c>
      <c r="N3715" s="9" t="s">
        <v>151</v>
      </c>
      <c r="O3715" s="9">
        <v>42320.086490000002</v>
      </c>
      <c r="P3715" s="9">
        <v>38889.63622</v>
      </c>
      <c r="Q3715" s="9">
        <v>15743.45</v>
      </c>
      <c r="R3715" s="12">
        <f>J3715*VLOOKUP(C3715,'Projeto Básico'!A:F,6,FALSE)</f>
        <v>65.407793674806641</v>
      </c>
    </row>
    <row r="3716" spans="1:18">
      <c r="A3716" t="str">
        <f t="shared" si="57"/>
        <v>Carnaúba dos DantasRN</v>
      </c>
      <c r="B3716" s="21" t="s">
        <v>10455</v>
      </c>
      <c r="C3716" s="22" t="s">
        <v>33</v>
      </c>
      <c r="D3716" s="22" t="s">
        <v>133</v>
      </c>
      <c r="E3716" s="9" t="s">
        <v>10527</v>
      </c>
      <c r="F3716" s="9">
        <v>2402402</v>
      </c>
      <c r="G3716" s="9" t="s">
        <v>10528</v>
      </c>
      <c r="H3716" s="9" t="s">
        <v>10529</v>
      </c>
      <c r="I3716" s="9">
        <v>246.30799999999999</v>
      </c>
      <c r="J3716" s="9">
        <v>8297</v>
      </c>
      <c r="K3716" s="9">
        <v>30.24</v>
      </c>
      <c r="L3716" s="9">
        <v>97.8</v>
      </c>
      <c r="M3716" s="9">
        <v>0.65900000000000003</v>
      </c>
      <c r="N3716" s="9">
        <v>9.52</v>
      </c>
      <c r="O3716" s="9">
        <v>18251.419689999999</v>
      </c>
      <c r="P3716" s="9">
        <v>16965.970959999999</v>
      </c>
      <c r="Q3716" s="9">
        <v>13425.32</v>
      </c>
      <c r="R3716" s="12">
        <f>J3716*VLOOKUP(C3716,'Projeto Básico'!A:F,6,FALSE)</f>
        <v>26.359455222453406</v>
      </c>
    </row>
    <row r="3717" spans="1:18">
      <c r="A3717" t="str">
        <f t="shared" si="57"/>
        <v>CarnaubaisRN</v>
      </c>
      <c r="B3717" s="21" t="s">
        <v>10455</v>
      </c>
      <c r="C3717" s="22" t="s">
        <v>33</v>
      </c>
      <c r="D3717" s="22" t="s">
        <v>133</v>
      </c>
      <c r="E3717" s="9" t="s">
        <v>10530</v>
      </c>
      <c r="F3717" s="9">
        <v>2402501</v>
      </c>
      <c r="G3717" s="9" t="s">
        <v>10531</v>
      </c>
      <c r="H3717" s="9" t="s">
        <v>10532</v>
      </c>
      <c r="I3717" s="9">
        <v>517.73699999999997</v>
      </c>
      <c r="J3717" s="9">
        <v>10972</v>
      </c>
      <c r="K3717" s="9">
        <v>17.989999999999998</v>
      </c>
      <c r="L3717" s="9">
        <v>97.5</v>
      </c>
      <c r="M3717" s="9">
        <v>0.58899999999999997</v>
      </c>
      <c r="N3717" s="9" t="s">
        <v>151</v>
      </c>
      <c r="O3717" s="9">
        <v>34351.697229999998</v>
      </c>
      <c r="P3717" s="9">
        <v>33459.431799999998</v>
      </c>
      <c r="Q3717" s="9">
        <v>14824.85</v>
      </c>
      <c r="R3717" s="12">
        <f>J3717*VLOOKUP(C3717,'Projeto Básico'!A:F,6,FALSE)</f>
        <v>34.857893539925129</v>
      </c>
    </row>
    <row r="3718" spans="1:18">
      <c r="A3718" t="str">
        <f t="shared" ref="A3718:A3781" si="58">CONCATENATE(E3718,C3718)</f>
        <v>Ceará-MirimRN</v>
      </c>
      <c r="B3718" s="21" t="s">
        <v>10455</v>
      </c>
      <c r="C3718" s="22" t="s">
        <v>33</v>
      </c>
      <c r="D3718" s="22" t="s">
        <v>133</v>
      </c>
      <c r="E3718" s="9" t="s">
        <v>10533</v>
      </c>
      <c r="F3718" s="9">
        <v>2402600</v>
      </c>
      <c r="G3718" s="9" t="s">
        <v>10534</v>
      </c>
      <c r="H3718" s="9" t="s">
        <v>10535</v>
      </c>
      <c r="I3718" s="9">
        <v>724.83799999999997</v>
      </c>
      <c r="J3718" s="9">
        <v>74268</v>
      </c>
      <c r="K3718" s="9">
        <v>94.07</v>
      </c>
      <c r="L3718" s="9">
        <v>95.5</v>
      </c>
      <c r="M3718" s="9">
        <v>0.61599999999999999</v>
      </c>
      <c r="N3718" s="9">
        <v>10.73</v>
      </c>
      <c r="O3718" s="9">
        <v>145085.79191999999</v>
      </c>
      <c r="P3718" s="9">
        <v>130286.85992</v>
      </c>
      <c r="Q3718" s="9">
        <v>12914.33</v>
      </c>
      <c r="R3718" s="12">
        <f>J3718*VLOOKUP(C3718,'Projeto Básico'!A:F,6,FALSE)</f>
        <v>235.94841755588402</v>
      </c>
    </row>
    <row r="3719" spans="1:18">
      <c r="A3719" t="str">
        <f t="shared" si="58"/>
        <v>Cerro CoráRN</v>
      </c>
      <c r="B3719" s="21" t="s">
        <v>10455</v>
      </c>
      <c r="C3719" s="22" t="s">
        <v>33</v>
      </c>
      <c r="D3719" s="22" t="s">
        <v>133</v>
      </c>
      <c r="E3719" s="9" t="s">
        <v>10536</v>
      </c>
      <c r="F3719" s="9">
        <v>2402709</v>
      </c>
      <c r="G3719" s="9" t="s">
        <v>10537</v>
      </c>
      <c r="H3719" s="9" t="s">
        <v>10538</v>
      </c>
      <c r="I3719" s="9">
        <v>393.57299999999998</v>
      </c>
      <c r="J3719" s="9">
        <v>11182</v>
      </c>
      <c r="K3719" s="9">
        <v>27.74</v>
      </c>
      <c r="L3719" s="9">
        <v>98.1</v>
      </c>
      <c r="M3719" s="9">
        <v>0.60699999999999998</v>
      </c>
      <c r="N3719" s="9" t="s">
        <v>151</v>
      </c>
      <c r="O3719" s="9">
        <v>29188.432529999998</v>
      </c>
      <c r="P3719" s="9">
        <v>28278.881219999999</v>
      </c>
      <c r="Q3719" s="9">
        <v>11101.65</v>
      </c>
      <c r="R3719" s="12">
        <f>J3719*VLOOKUP(C3719,'Projeto Básico'!A:F,6,FALSE)</f>
        <v>35.525060660175242</v>
      </c>
    </row>
    <row r="3720" spans="1:18">
      <c r="A3720" t="str">
        <f t="shared" si="58"/>
        <v>Coronel EzequielRN</v>
      </c>
      <c r="B3720" s="21" t="s">
        <v>10455</v>
      </c>
      <c r="C3720" s="22" t="s">
        <v>33</v>
      </c>
      <c r="D3720" s="22" t="s">
        <v>133</v>
      </c>
      <c r="E3720" s="9" t="s">
        <v>10539</v>
      </c>
      <c r="F3720" s="9">
        <v>2402808</v>
      </c>
      <c r="G3720" s="9" t="s">
        <v>10540</v>
      </c>
      <c r="H3720" s="9" t="s">
        <v>10541</v>
      </c>
      <c r="I3720" s="9">
        <v>185.74799999999999</v>
      </c>
      <c r="J3720" s="9">
        <v>5501</v>
      </c>
      <c r="K3720" s="9">
        <v>29.1</v>
      </c>
      <c r="L3720" s="9">
        <v>99</v>
      </c>
      <c r="M3720" s="9">
        <v>0.58699999999999997</v>
      </c>
      <c r="N3720" s="9">
        <v>15.38</v>
      </c>
      <c r="O3720" s="9">
        <v>15328.40158</v>
      </c>
      <c r="P3720" s="9">
        <v>13695.11514</v>
      </c>
      <c r="Q3720" s="9">
        <v>9080.51</v>
      </c>
      <c r="R3720" s="12">
        <f>J3720*VLOOKUP(C3720,'Projeto Básico'!A:F,6,FALSE)</f>
        <v>17.476601564266144</v>
      </c>
    </row>
    <row r="3721" spans="1:18">
      <c r="A3721" t="str">
        <f t="shared" si="58"/>
        <v>Coronel João PessoaRN</v>
      </c>
      <c r="B3721" s="21" t="s">
        <v>10455</v>
      </c>
      <c r="C3721" s="22" t="s">
        <v>33</v>
      </c>
      <c r="D3721" s="22" t="s">
        <v>133</v>
      </c>
      <c r="E3721" s="9" t="s">
        <v>10542</v>
      </c>
      <c r="F3721" s="9">
        <v>2402907</v>
      </c>
      <c r="G3721" s="9" t="s">
        <v>7703</v>
      </c>
      <c r="H3721" s="9" t="s">
        <v>10543</v>
      </c>
      <c r="I3721" s="9">
        <v>117.139</v>
      </c>
      <c r="J3721" s="9">
        <v>4918</v>
      </c>
      <c r="K3721" s="9">
        <v>40.74</v>
      </c>
      <c r="L3721" s="9">
        <v>96</v>
      </c>
      <c r="M3721" s="9">
        <v>0.57799999999999996</v>
      </c>
      <c r="N3721" s="9">
        <v>14.49</v>
      </c>
      <c r="O3721" s="9">
        <v>17782.341240000002</v>
      </c>
      <c r="P3721" s="9">
        <v>16392.43101</v>
      </c>
      <c r="Q3721" s="9">
        <v>9064.59</v>
      </c>
      <c r="R3721" s="12">
        <f>J3721*VLOOKUP(C3721,'Projeto Básico'!A:F,6,FALSE)</f>
        <v>15.624418559000345</v>
      </c>
    </row>
    <row r="3722" spans="1:18">
      <c r="A3722" t="str">
        <f t="shared" si="58"/>
        <v>CruzetaRN</v>
      </c>
      <c r="B3722" s="21" t="s">
        <v>10455</v>
      </c>
      <c r="C3722" s="22" t="s">
        <v>33</v>
      </c>
      <c r="D3722" s="22" t="s">
        <v>133</v>
      </c>
      <c r="E3722" s="9" t="s">
        <v>10544</v>
      </c>
      <c r="F3722" s="9">
        <v>2403004</v>
      </c>
      <c r="G3722" s="9" t="s">
        <v>10545</v>
      </c>
      <c r="H3722" s="9" t="s">
        <v>10546</v>
      </c>
      <c r="I3722" s="9">
        <v>295.83</v>
      </c>
      <c r="J3722" s="9">
        <v>7968</v>
      </c>
      <c r="K3722" s="9">
        <v>26.93</v>
      </c>
      <c r="L3722" s="9">
        <v>99.3</v>
      </c>
      <c r="M3722" s="9">
        <v>0.65400000000000003</v>
      </c>
      <c r="N3722" s="9">
        <v>10.75</v>
      </c>
      <c r="O3722" s="9">
        <v>20643.19757</v>
      </c>
      <c r="P3722" s="9">
        <v>18859.94816</v>
      </c>
      <c r="Q3722" s="9">
        <v>14208.18</v>
      </c>
      <c r="R3722" s="12">
        <f>J3722*VLOOKUP(C3722,'Projeto Básico'!A:F,6,FALSE)</f>
        <v>25.31422673406156</v>
      </c>
    </row>
    <row r="3723" spans="1:18">
      <c r="A3723" t="str">
        <f t="shared" si="58"/>
        <v>Currais NovosRN</v>
      </c>
      <c r="B3723" s="21" t="s">
        <v>10455</v>
      </c>
      <c r="C3723" s="22" t="s">
        <v>33</v>
      </c>
      <c r="D3723" s="22" t="s">
        <v>133</v>
      </c>
      <c r="E3723" s="9" t="s">
        <v>10547</v>
      </c>
      <c r="F3723" s="9">
        <v>2403103</v>
      </c>
      <c r="G3723" s="9" t="s">
        <v>10548</v>
      </c>
      <c r="H3723" s="9" t="s">
        <v>10549</v>
      </c>
      <c r="I3723" s="9">
        <v>864.34900000000005</v>
      </c>
      <c r="J3723" s="9">
        <v>45022</v>
      </c>
      <c r="K3723" s="9">
        <v>49.35</v>
      </c>
      <c r="L3723" s="9">
        <v>97.8</v>
      </c>
      <c r="M3723" s="9">
        <v>0.69099999999999995</v>
      </c>
      <c r="N3723" s="9">
        <v>10.8</v>
      </c>
      <c r="O3723" s="9">
        <v>80448.969389999998</v>
      </c>
      <c r="P3723" s="9">
        <v>74094.082179999998</v>
      </c>
      <c r="Q3723" s="9">
        <v>16670.54</v>
      </c>
      <c r="R3723" s="12">
        <f>J3723*VLOOKUP(C3723,'Projeto Básico'!A:F,6,FALSE)</f>
        <v>143.03427660905115</v>
      </c>
    </row>
    <row r="3724" spans="1:18">
      <c r="A3724" t="str">
        <f t="shared" si="58"/>
        <v>Doutor SeverianoRN</v>
      </c>
      <c r="B3724" s="21" t="s">
        <v>10455</v>
      </c>
      <c r="C3724" s="22" t="s">
        <v>33</v>
      </c>
      <c r="D3724" s="22" t="s">
        <v>133</v>
      </c>
      <c r="E3724" s="9" t="s">
        <v>10550</v>
      </c>
      <c r="F3724" s="9">
        <v>2403202</v>
      </c>
      <c r="G3724" s="9" t="s">
        <v>10551</v>
      </c>
      <c r="H3724" s="9" t="s">
        <v>10552</v>
      </c>
      <c r="I3724" s="9">
        <v>113.73699999999999</v>
      </c>
      <c r="J3724" s="9">
        <v>7068</v>
      </c>
      <c r="K3724" s="9">
        <v>59.96</v>
      </c>
      <c r="L3724" s="9">
        <v>97.6</v>
      </c>
      <c r="M3724" s="9">
        <v>0.621</v>
      </c>
      <c r="N3724" s="9" t="s">
        <v>151</v>
      </c>
      <c r="O3724" s="9">
        <v>21195.772130000001</v>
      </c>
      <c r="P3724" s="9">
        <v>18437.92035</v>
      </c>
      <c r="Q3724" s="9">
        <v>10213.73</v>
      </c>
      <c r="R3724" s="12">
        <f>J3724*VLOOKUP(C3724,'Projeto Básico'!A:F,6,FALSE)</f>
        <v>22.454939075846774</v>
      </c>
    </row>
    <row r="3725" spans="1:18">
      <c r="A3725" t="str">
        <f t="shared" si="58"/>
        <v>ParnamirimRN</v>
      </c>
      <c r="B3725" s="21" t="s">
        <v>10455</v>
      </c>
      <c r="C3725" s="22" t="s">
        <v>33</v>
      </c>
      <c r="D3725" s="22" t="s">
        <v>133</v>
      </c>
      <c r="E3725" s="9" t="s">
        <v>9446</v>
      </c>
      <c r="F3725" s="9">
        <v>2403251</v>
      </c>
      <c r="G3725" s="9" t="s">
        <v>9447</v>
      </c>
      <c r="H3725" s="9" t="s">
        <v>10553</v>
      </c>
      <c r="I3725" s="9">
        <v>124.006</v>
      </c>
      <c r="J3725" s="9">
        <v>272490</v>
      </c>
      <c r="K3725" s="9">
        <v>1639.7</v>
      </c>
      <c r="L3725" s="9">
        <v>97.9</v>
      </c>
      <c r="M3725" s="9">
        <v>0.76600000000000001</v>
      </c>
      <c r="N3725" s="9">
        <v>12.42</v>
      </c>
      <c r="O3725" s="9">
        <v>444026.48992000002</v>
      </c>
      <c r="P3725" s="9">
        <v>385729.94785</v>
      </c>
      <c r="Q3725" s="9">
        <v>22015.57</v>
      </c>
      <c r="R3725" s="12">
        <f>J3725*VLOOKUP(C3725,'Projeto Básico'!A:F,6,FALSE)</f>
        <v>865.69699331882953</v>
      </c>
    </row>
    <row r="3726" spans="1:18">
      <c r="A3726" t="str">
        <f t="shared" si="58"/>
        <v>EncantoRN</v>
      </c>
      <c r="B3726" s="21" t="s">
        <v>10455</v>
      </c>
      <c r="C3726" s="22" t="s">
        <v>33</v>
      </c>
      <c r="D3726" s="22" t="s">
        <v>133</v>
      </c>
      <c r="E3726" s="9" t="s">
        <v>10554</v>
      </c>
      <c r="F3726" s="9">
        <v>2403301</v>
      </c>
      <c r="G3726" s="9" t="s">
        <v>10555</v>
      </c>
      <c r="H3726" s="9" t="s">
        <v>10556</v>
      </c>
      <c r="I3726" s="9">
        <v>125.749</v>
      </c>
      <c r="J3726" s="9">
        <v>5697</v>
      </c>
      <c r="K3726" s="9">
        <v>41.6</v>
      </c>
      <c r="L3726" s="9">
        <v>97.5</v>
      </c>
      <c r="M3726" s="9">
        <v>0.629</v>
      </c>
      <c r="N3726" s="9">
        <v>23.53</v>
      </c>
      <c r="O3726" s="9">
        <v>16550.975020000002</v>
      </c>
      <c r="P3726" s="9">
        <v>15671.6726</v>
      </c>
      <c r="Q3726" s="9">
        <v>9695.32</v>
      </c>
      <c r="R3726" s="12">
        <f>J3726*VLOOKUP(C3726,'Projeto Básico'!A:F,6,FALSE)</f>
        <v>18.099290876499584</v>
      </c>
    </row>
    <row r="3727" spans="1:18">
      <c r="A3727" t="str">
        <f t="shared" si="58"/>
        <v>EquadorRN</v>
      </c>
      <c r="B3727" s="21" t="s">
        <v>10455</v>
      </c>
      <c r="C3727" s="22" t="s">
        <v>33</v>
      </c>
      <c r="D3727" s="22" t="s">
        <v>133</v>
      </c>
      <c r="E3727" s="9" t="s">
        <v>10557</v>
      </c>
      <c r="F3727" s="9">
        <v>2403400</v>
      </c>
      <c r="G3727" s="9" t="s">
        <v>10558</v>
      </c>
      <c r="H3727" s="9" t="s">
        <v>10559</v>
      </c>
      <c r="I3727" s="9">
        <v>264.98500000000001</v>
      </c>
      <c r="J3727" s="9">
        <v>6064</v>
      </c>
      <c r="K3727" s="9">
        <v>21.97</v>
      </c>
      <c r="L3727" s="9">
        <v>98.9</v>
      </c>
      <c r="M3727" s="9">
        <v>0.623</v>
      </c>
      <c r="N3727" s="9">
        <v>14.29</v>
      </c>
      <c r="O3727" s="9">
        <v>17353.817859999999</v>
      </c>
      <c r="P3727" s="9">
        <v>16247.53261</v>
      </c>
      <c r="Q3727" s="9">
        <v>11572.03</v>
      </c>
      <c r="R3727" s="12">
        <f>J3727*VLOOKUP(C3727,'Projeto Básico'!A:F,6,FALSE)</f>
        <v>19.265244843793838</v>
      </c>
    </row>
    <row r="3728" spans="1:18">
      <c r="A3728" t="str">
        <f t="shared" si="58"/>
        <v>Espírito SantoRN</v>
      </c>
      <c r="B3728" s="21" t="s">
        <v>10455</v>
      </c>
      <c r="C3728" s="22" t="s">
        <v>33</v>
      </c>
      <c r="D3728" s="22" t="s">
        <v>133</v>
      </c>
      <c r="E3728" s="9" t="s">
        <v>2458</v>
      </c>
      <c r="F3728" s="9">
        <v>2403509</v>
      </c>
      <c r="G3728" s="9" t="s">
        <v>10560</v>
      </c>
      <c r="H3728" s="9" t="s">
        <v>10561</v>
      </c>
      <c r="I3728" s="9">
        <v>135.83799999999999</v>
      </c>
      <c r="J3728" s="9">
        <v>10463</v>
      </c>
      <c r="K3728" s="9">
        <v>77.11</v>
      </c>
      <c r="L3728" s="9">
        <v>95.5</v>
      </c>
      <c r="M3728" s="9">
        <v>0.55800000000000005</v>
      </c>
      <c r="N3728" s="9">
        <v>17.09</v>
      </c>
      <c r="O3728" s="9">
        <v>25044.072749999999</v>
      </c>
      <c r="P3728" s="9">
        <v>20422.971819999999</v>
      </c>
      <c r="Q3728" s="9">
        <v>8593.02</v>
      </c>
      <c r="R3728" s="12">
        <f>J3728*VLOOKUP(C3728,'Projeto Básico'!A:F,6,FALSE)</f>
        <v>33.240807519890325</v>
      </c>
    </row>
    <row r="3729" spans="1:18">
      <c r="A3729" t="str">
        <f t="shared" si="58"/>
        <v>ExtremozRN</v>
      </c>
      <c r="B3729" s="21" t="s">
        <v>10455</v>
      </c>
      <c r="C3729" s="22" t="s">
        <v>33</v>
      </c>
      <c r="D3729" s="22" t="s">
        <v>133</v>
      </c>
      <c r="E3729" s="9" t="s">
        <v>10562</v>
      </c>
      <c r="F3729" s="9">
        <v>2403608</v>
      </c>
      <c r="G3729" s="9" t="s">
        <v>10563</v>
      </c>
      <c r="H3729" s="9" t="s">
        <v>10564</v>
      </c>
      <c r="I3729" s="9">
        <v>140.63900000000001</v>
      </c>
      <c r="J3729" s="9">
        <v>29282</v>
      </c>
      <c r="K3729" s="9">
        <v>176.03</v>
      </c>
      <c r="L3729" s="9">
        <v>96.6</v>
      </c>
      <c r="M3729" s="9">
        <v>0.66</v>
      </c>
      <c r="N3729" s="9">
        <v>15.63</v>
      </c>
      <c r="O3729" s="9">
        <v>80913.266180000006</v>
      </c>
      <c r="P3729" s="9">
        <v>72936.488769999996</v>
      </c>
      <c r="Q3729" s="9">
        <v>18817.169999999998</v>
      </c>
      <c r="R3729" s="12">
        <f>J3729*VLOOKUP(C3729,'Projeto Básico'!A:F,6,FALSE)</f>
        <v>93.028512453161468</v>
      </c>
    </row>
    <row r="3730" spans="1:18">
      <c r="A3730" t="str">
        <f t="shared" si="58"/>
        <v>Felipe GuerraRN</v>
      </c>
      <c r="B3730" s="21" t="s">
        <v>10455</v>
      </c>
      <c r="C3730" s="22" t="s">
        <v>33</v>
      </c>
      <c r="D3730" s="22" t="s">
        <v>133</v>
      </c>
      <c r="E3730" s="9" t="s">
        <v>10565</v>
      </c>
      <c r="F3730" s="9">
        <v>2403707</v>
      </c>
      <c r="G3730" s="9" t="s">
        <v>10566</v>
      </c>
      <c r="H3730" s="9" t="s">
        <v>10567</v>
      </c>
      <c r="I3730" s="9">
        <v>268.59100000000001</v>
      </c>
      <c r="J3730" s="9">
        <v>6009</v>
      </c>
      <c r="K3730" s="9">
        <v>21.35</v>
      </c>
      <c r="L3730" s="9">
        <v>99.2</v>
      </c>
      <c r="M3730" s="9">
        <v>0.63600000000000001</v>
      </c>
      <c r="N3730" s="9" t="s">
        <v>151</v>
      </c>
      <c r="O3730" s="9">
        <v>26645.903689999999</v>
      </c>
      <c r="P3730" s="9">
        <v>26026.11492</v>
      </c>
      <c r="Q3730" s="9">
        <v>16661.580000000002</v>
      </c>
      <c r="R3730" s="12">
        <f>J3730*VLOOKUP(C3730,'Projeto Básico'!A:F,6,FALSE)</f>
        <v>19.090510598014045</v>
      </c>
    </row>
    <row r="3731" spans="1:18">
      <c r="A3731" t="str">
        <f t="shared" si="58"/>
        <v>Fernando PedrozaRN</v>
      </c>
      <c r="B3731" s="21" t="s">
        <v>10455</v>
      </c>
      <c r="C3731" s="22" t="s">
        <v>33</v>
      </c>
      <c r="D3731" s="22" t="s">
        <v>133</v>
      </c>
      <c r="E3731" s="9" t="s">
        <v>10568</v>
      </c>
      <c r="F3731" s="9">
        <v>2403756</v>
      </c>
      <c r="G3731" s="9" t="s">
        <v>10569</v>
      </c>
      <c r="H3731" s="9" t="s">
        <v>10570</v>
      </c>
      <c r="I3731" s="9">
        <v>322.62799999999999</v>
      </c>
      <c r="J3731" s="9">
        <v>3081</v>
      </c>
      <c r="K3731" s="9">
        <v>8.85</v>
      </c>
      <c r="L3731" s="9">
        <v>95.3</v>
      </c>
      <c r="M3731" s="9">
        <v>0.59699999999999998</v>
      </c>
      <c r="N3731" s="9">
        <v>34.479999999999997</v>
      </c>
      <c r="O3731" s="9">
        <v>12938.70737</v>
      </c>
      <c r="P3731" s="9">
        <v>12647.35247</v>
      </c>
      <c r="Q3731" s="9">
        <v>11999.3</v>
      </c>
      <c r="R3731" s="12">
        <f>J3731*VLOOKUP(C3731,'Projeto Básico'!A:F,6,FALSE)</f>
        <v>9.7882947499552788</v>
      </c>
    </row>
    <row r="3732" spans="1:18">
      <c r="A3732" t="str">
        <f t="shared" si="58"/>
        <v>FlorâniaRN</v>
      </c>
      <c r="B3732" s="21" t="s">
        <v>10455</v>
      </c>
      <c r="C3732" s="22" t="s">
        <v>33</v>
      </c>
      <c r="D3732" s="22" t="s">
        <v>133</v>
      </c>
      <c r="E3732" s="9" t="s">
        <v>10571</v>
      </c>
      <c r="F3732" s="9">
        <v>2403806</v>
      </c>
      <c r="G3732" s="9" t="s">
        <v>10572</v>
      </c>
      <c r="H3732" s="9" t="s">
        <v>10573</v>
      </c>
      <c r="I3732" s="9">
        <v>507.892</v>
      </c>
      <c r="J3732" s="9">
        <v>9772</v>
      </c>
      <c r="K3732" s="9">
        <v>17.75</v>
      </c>
      <c r="L3732" s="9">
        <v>97.7</v>
      </c>
      <c r="M3732" s="9">
        <v>0.64200000000000002</v>
      </c>
      <c r="N3732" s="9">
        <v>27.52</v>
      </c>
      <c r="O3732" s="9">
        <v>19795.24494</v>
      </c>
      <c r="P3732" s="9">
        <v>17382.294569999998</v>
      </c>
      <c r="Q3732" s="9">
        <v>11186.21</v>
      </c>
      <c r="R3732" s="12">
        <f>J3732*VLOOKUP(C3732,'Projeto Básico'!A:F,6,FALSE)</f>
        <v>31.045509995638749</v>
      </c>
    </row>
    <row r="3733" spans="1:18">
      <c r="A3733" t="str">
        <f t="shared" si="58"/>
        <v>Francisco DantasRN</v>
      </c>
      <c r="B3733" s="21" t="s">
        <v>10455</v>
      </c>
      <c r="C3733" s="22" t="s">
        <v>33</v>
      </c>
      <c r="D3733" s="22" t="s">
        <v>133</v>
      </c>
      <c r="E3733" s="9" t="s">
        <v>10574</v>
      </c>
      <c r="F3733" s="9">
        <v>2403905</v>
      </c>
      <c r="G3733" s="9" t="s">
        <v>10575</v>
      </c>
      <c r="H3733" s="9" t="s">
        <v>10576</v>
      </c>
      <c r="I3733" s="9">
        <v>181.55799999999999</v>
      </c>
      <c r="J3733" s="9">
        <v>2801</v>
      </c>
      <c r="K3733" s="9">
        <v>15.83</v>
      </c>
      <c r="L3733" s="9">
        <v>97.8</v>
      </c>
      <c r="M3733" s="9">
        <v>0.60599999999999998</v>
      </c>
      <c r="N3733" s="9" t="s">
        <v>151</v>
      </c>
      <c r="O3733" s="9">
        <v>12735.9745</v>
      </c>
      <c r="P3733" s="9">
        <v>12210.987810000001</v>
      </c>
      <c r="Q3733" s="9">
        <v>10796.51</v>
      </c>
      <c r="R3733" s="12">
        <f>J3733*VLOOKUP(C3733,'Projeto Básico'!A:F,6,FALSE)</f>
        <v>8.8987385896217894</v>
      </c>
    </row>
    <row r="3734" spans="1:18">
      <c r="A3734" t="str">
        <f t="shared" si="58"/>
        <v>Frutuoso GomesRN</v>
      </c>
      <c r="B3734" s="21" t="s">
        <v>10455</v>
      </c>
      <c r="C3734" s="22" t="s">
        <v>33</v>
      </c>
      <c r="D3734" s="22" t="s">
        <v>133</v>
      </c>
      <c r="E3734" s="9" t="s">
        <v>10577</v>
      </c>
      <c r="F3734" s="9">
        <v>2404002</v>
      </c>
      <c r="G3734" s="9" t="s">
        <v>10578</v>
      </c>
      <c r="H3734" s="9" t="s">
        <v>10579</v>
      </c>
      <c r="I3734" s="9">
        <v>63.279000000000003</v>
      </c>
      <c r="J3734" s="9">
        <v>4015</v>
      </c>
      <c r="K3734" s="9">
        <v>66.89</v>
      </c>
      <c r="L3734" s="9">
        <v>98.3</v>
      </c>
      <c r="M3734" s="9">
        <v>0.59699999999999998</v>
      </c>
      <c r="N3734" s="9">
        <v>17.54</v>
      </c>
      <c r="O3734" s="9">
        <v>13670.01548</v>
      </c>
      <c r="P3734" s="9">
        <v>10285.860409999999</v>
      </c>
      <c r="Q3734" s="9">
        <v>10340.370000000001</v>
      </c>
      <c r="R3734" s="12">
        <f>J3734*VLOOKUP(C3734,'Projeto Básico'!A:F,6,FALSE)</f>
        <v>12.755599941924844</v>
      </c>
    </row>
    <row r="3735" spans="1:18">
      <c r="A3735" t="str">
        <f t="shared" si="58"/>
        <v>GalinhosRN</v>
      </c>
      <c r="B3735" s="21" t="s">
        <v>10455</v>
      </c>
      <c r="C3735" s="22" t="s">
        <v>33</v>
      </c>
      <c r="D3735" s="22" t="s">
        <v>133</v>
      </c>
      <c r="E3735" s="9" t="s">
        <v>10580</v>
      </c>
      <c r="F3735" s="9">
        <v>2404101</v>
      </c>
      <c r="G3735" s="9" t="s">
        <v>10581</v>
      </c>
      <c r="H3735" s="9" t="s">
        <v>10582</v>
      </c>
      <c r="I3735" s="9">
        <v>340.76900000000001</v>
      </c>
      <c r="J3735" s="9">
        <v>2903</v>
      </c>
      <c r="K3735" s="9">
        <v>6.31</v>
      </c>
      <c r="L3735" s="9">
        <v>99.5</v>
      </c>
      <c r="M3735" s="9">
        <v>0.56399999999999995</v>
      </c>
      <c r="N3735" s="9">
        <v>55.56</v>
      </c>
      <c r="O3735" s="9">
        <v>17046.813300000002</v>
      </c>
      <c r="P3735" s="9">
        <v>15744.857029999999</v>
      </c>
      <c r="Q3735" s="9">
        <v>30867.27</v>
      </c>
      <c r="R3735" s="12">
        <f>J3735*VLOOKUP(C3735,'Projeto Básico'!A:F,6,FALSE)</f>
        <v>9.2227911908861326</v>
      </c>
    </row>
    <row r="3736" spans="1:18">
      <c r="A3736" t="str">
        <f t="shared" si="58"/>
        <v>GoianinhaRN</v>
      </c>
      <c r="B3736" s="21" t="s">
        <v>10455</v>
      </c>
      <c r="C3736" s="22" t="s">
        <v>33</v>
      </c>
      <c r="D3736" s="22" t="s">
        <v>133</v>
      </c>
      <c r="E3736" s="9" t="s">
        <v>10583</v>
      </c>
      <c r="F3736" s="9">
        <v>2404200</v>
      </c>
      <c r="G3736" s="9" t="s">
        <v>2964</v>
      </c>
      <c r="H3736" s="9" t="s">
        <v>10584</v>
      </c>
      <c r="I3736" s="9">
        <v>192.279</v>
      </c>
      <c r="J3736" s="9">
        <v>27004</v>
      </c>
      <c r="K3736" s="9">
        <v>116.92</v>
      </c>
      <c r="L3736" s="9">
        <v>98.1</v>
      </c>
      <c r="M3736" s="9">
        <v>0.63800000000000001</v>
      </c>
      <c r="N3736" s="9">
        <v>14.52</v>
      </c>
      <c r="O3736" s="9">
        <v>80527.001740000007</v>
      </c>
      <c r="P3736" s="9">
        <v>72612.142019999999</v>
      </c>
      <c r="Q3736" s="9">
        <v>19210.14</v>
      </c>
      <c r="R3736" s="12">
        <f>J3736*VLOOKUP(C3736,'Projeto Básico'!A:F,6,FALSE)</f>
        <v>85.791337691591153</v>
      </c>
    </row>
    <row r="3737" spans="1:18">
      <c r="A3737" t="str">
        <f t="shared" si="58"/>
        <v>Governador Dix-Sept RosadoRN</v>
      </c>
      <c r="B3737" s="21" t="s">
        <v>10455</v>
      </c>
      <c r="C3737" s="22" t="s">
        <v>33</v>
      </c>
      <c r="D3737" s="22" t="s">
        <v>133</v>
      </c>
      <c r="E3737" s="9" t="s">
        <v>10585</v>
      </c>
      <c r="F3737" s="9">
        <v>2404309</v>
      </c>
      <c r="G3737" s="9" t="s">
        <v>10586</v>
      </c>
      <c r="H3737" s="9" t="s">
        <v>10587</v>
      </c>
      <c r="I3737" s="9">
        <v>1129.55</v>
      </c>
      <c r="J3737" s="9">
        <v>13115</v>
      </c>
      <c r="K3737" s="9">
        <v>10.96</v>
      </c>
      <c r="L3737" s="9">
        <v>96.7</v>
      </c>
      <c r="M3737" s="9">
        <v>0.59199999999999997</v>
      </c>
      <c r="N3737" s="9">
        <v>16.95</v>
      </c>
      <c r="O3737" s="9">
        <v>34354.772270000001</v>
      </c>
      <c r="P3737" s="9">
        <v>33994.140700000004</v>
      </c>
      <c r="Q3737" s="9">
        <v>18135.41</v>
      </c>
      <c r="R3737" s="12">
        <f>J3737*VLOOKUP(C3737,'Projeto Básico'!A:F,6,FALSE)</f>
        <v>41.666175152763223</v>
      </c>
    </row>
    <row r="3738" spans="1:18">
      <c r="A3738" t="str">
        <f t="shared" si="58"/>
        <v>GrossosRN</v>
      </c>
      <c r="B3738" s="21" t="s">
        <v>10455</v>
      </c>
      <c r="C3738" s="22" t="s">
        <v>33</v>
      </c>
      <c r="D3738" s="22" t="s">
        <v>133</v>
      </c>
      <c r="E3738" s="9" t="s">
        <v>10588</v>
      </c>
      <c r="F3738" s="9">
        <v>2404408</v>
      </c>
      <c r="G3738" s="9" t="s">
        <v>10589</v>
      </c>
      <c r="H3738" s="9" t="s">
        <v>10590</v>
      </c>
      <c r="I3738" s="9">
        <v>124.538</v>
      </c>
      <c r="J3738" s="9">
        <v>10541</v>
      </c>
      <c r="K3738" s="9">
        <v>74.28</v>
      </c>
      <c r="L3738" s="9">
        <v>97.8</v>
      </c>
      <c r="M3738" s="9">
        <v>0.66400000000000003</v>
      </c>
      <c r="N3738" s="9" t="s">
        <v>151</v>
      </c>
      <c r="O3738" s="9">
        <v>33228.614990000002</v>
      </c>
      <c r="P3738" s="9">
        <v>30764.110100000002</v>
      </c>
      <c r="Q3738" s="9">
        <v>13634.57</v>
      </c>
      <c r="R3738" s="12">
        <f>J3738*VLOOKUP(C3738,'Projeto Básico'!A:F,6,FALSE)</f>
        <v>33.488612450268938</v>
      </c>
    </row>
    <row r="3739" spans="1:18">
      <c r="A3739" t="str">
        <f t="shared" si="58"/>
        <v>GuamaréRN</v>
      </c>
      <c r="B3739" s="21" t="s">
        <v>10455</v>
      </c>
      <c r="C3739" s="22" t="s">
        <v>33</v>
      </c>
      <c r="D3739" s="22" t="s">
        <v>133</v>
      </c>
      <c r="E3739" s="9" t="s">
        <v>10591</v>
      </c>
      <c r="F3739" s="9">
        <v>2404507</v>
      </c>
      <c r="G3739" s="9" t="s">
        <v>10592</v>
      </c>
      <c r="H3739" s="9" t="s">
        <v>10593</v>
      </c>
      <c r="I3739" s="9">
        <v>258.30700000000002</v>
      </c>
      <c r="J3739" s="9">
        <v>16261</v>
      </c>
      <c r="K3739" s="9">
        <v>47.9</v>
      </c>
      <c r="L3739" s="9">
        <v>96.8</v>
      </c>
      <c r="M3739" s="9">
        <v>0.626</v>
      </c>
      <c r="N3739" s="9">
        <v>6.12</v>
      </c>
      <c r="O3739" s="9">
        <v>228879.08201000001</v>
      </c>
      <c r="P3739" s="9">
        <v>201420.69815000001</v>
      </c>
      <c r="Q3739" s="9">
        <v>109101.78</v>
      </c>
      <c r="R3739" s="12">
        <f>J3739*VLOOKUP(C3739,'Projeto Básico'!A:F,6,FALSE)</f>
        <v>51.660974011367344</v>
      </c>
    </row>
    <row r="3740" spans="1:18">
      <c r="A3740" t="str">
        <f t="shared" si="58"/>
        <v>Ielmo MarinhoRN</v>
      </c>
      <c r="B3740" s="21" t="s">
        <v>10455</v>
      </c>
      <c r="C3740" s="22" t="s">
        <v>33</v>
      </c>
      <c r="D3740" s="22" t="s">
        <v>133</v>
      </c>
      <c r="E3740" s="9" t="s">
        <v>10594</v>
      </c>
      <c r="F3740" s="9">
        <v>2404606</v>
      </c>
      <c r="G3740" s="9" t="s">
        <v>10595</v>
      </c>
      <c r="H3740" s="9" t="s">
        <v>10596</v>
      </c>
      <c r="I3740" s="9">
        <v>312.02800000000002</v>
      </c>
      <c r="J3740" s="9">
        <v>14033</v>
      </c>
      <c r="K3740" s="9">
        <v>39.01</v>
      </c>
      <c r="L3740" s="9">
        <v>95.8</v>
      </c>
      <c r="M3740" s="9">
        <v>0.55000000000000004</v>
      </c>
      <c r="N3740" s="9">
        <v>8.5500000000000007</v>
      </c>
      <c r="O3740" s="9">
        <v>38315.9856</v>
      </c>
      <c r="P3740" s="9">
        <v>39404.811350000004</v>
      </c>
      <c r="Q3740" s="9">
        <v>9166.39</v>
      </c>
      <c r="R3740" s="12">
        <f>J3740*VLOOKUP(C3740,'Projeto Básico'!A:F,6,FALSE)</f>
        <v>44.582648564142303</v>
      </c>
    </row>
    <row r="3741" spans="1:18">
      <c r="A3741" t="str">
        <f t="shared" si="58"/>
        <v>IpanguaçuRN</v>
      </c>
      <c r="B3741" s="21" t="s">
        <v>10455</v>
      </c>
      <c r="C3741" s="22" t="s">
        <v>33</v>
      </c>
      <c r="D3741" s="22" t="s">
        <v>133</v>
      </c>
      <c r="E3741" s="9" t="s">
        <v>10597</v>
      </c>
      <c r="F3741" s="9">
        <v>2404705</v>
      </c>
      <c r="G3741" s="9" t="s">
        <v>10598</v>
      </c>
      <c r="H3741" s="9" t="s">
        <v>10599</v>
      </c>
      <c r="I3741" s="9">
        <v>374.245</v>
      </c>
      <c r="J3741" s="9">
        <v>15759</v>
      </c>
      <c r="K3741" s="9">
        <v>37.020000000000003</v>
      </c>
      <c r="L3741" s="9">
        <v>97.6</v>
      </c>
      <c r="M3741" s="9">
        <v>0.60299999999999998</v>
      </c>
      <c r="N3741" s="9">
        <v>34.65</v>
      </c>
      <c r="O3741" s="9">
        <v>33219.206919999997</v>
      </c>
      <c r="P3741" s="9">
        <v>30727.869019999998</v>
      </c>
      <c r="Q3741" s="9">
        <v>10715.46</v>
      </c>
      <c r="R3741" s="12">
        <f>J3741*VLOOKUP(C3741,'Projeto Básico'!A:F,6,FALSE)</f>
        <v>50.066126895340872</v>
      </c>
    </row>
    <row r="3742" spans="1:18">
      <c r="A3742" t="str">
        <f t="shared" si="58"/>
        <v>IpueiraRN</v>
      </c>
      <c r="B3742" s="21" t="s">
        <v>10455</v>
      </c>
      <c r="C3742" s="22" t="s">
        <v>33</v>
      </c>
      <c r="D3742" s="22" t="s">
        <v>133</v>
      </c>
      <c r="E3742" s="9" t="s">
        <v>10600</v>
      </c>
      <c r="F3742" s="9">
        <v>2404804</v>
      </c>
      <c r="G3742" s="9" t="s">
        <v>2152</v>
      </c>
      <c r="H3742" s="9" t="s">
        <v>10601</v>
      </c>
      <c r="I3742" s="9">
        <v>127.348</v>
      </c>
      <c r="J3742" s="9">
        <v>2264</v>
      </c>
      <c r="K3742" s="9">
        <v>16.309999999999999</v>
      </c>
      <c r="L3742" s="9">
        <v>98.1</v>
      </c>
      <c r="M3742" s="9">
        <v>0.67900000000000005</v>
      </c>
      <c r="N3742" s="9" t="s">
        <v>151</v>
      </c>
      <c r="O3742" s="9">
        <v>12612.49502</v>
      </c>
      <c r="P3742" s="9">
        <v>11963.70255</v>
      </c>
      <c r="Q3742" s="9">
        <v>13322.16</v>
      </c>
      <c r="R3742" s="12">
        <f>J3742*VLOOKUP(C3742,'Projeto Básico'!A:F,6,FALSE)</f>
        <v>7.1926969535536358</v>
      </c>
    </row>
    <row r="3743" spans="1:18">
      <c r="A3743" t="str">
        <f t="shared" si="58"/>
        <v>ItajáRN</v>
      </c>
      <c r="B3743" s="21" t="s">
        <v>10455</v>
      </c>
      <c r="C3743" s="22" t="s">
        <v>33</v>
      </c>
      <c r="D3743" s="22" t="s">
        <v>133</v>
      </c>
      <c r="E3743" s="9" t="s">
        <v>3029</v>
      </c>
      <c r="F3743" s="9">
        <v>2404853</v>
      </c>
      <c r="G3743" s="9" t="s">
        <v>3030</v>
      </c>
      <c r="H3743" s="9" t="s">
        <v>10602</v>
      </c>
      <c r="I3743" s="9">
        <v>203.624</v>
      </c>
      <c r="J3743" s="9">
        <v>7641</v>
      </c>
      <c r="K3743" s="9">
        <v>34.04</v>
      </c>
      <c r="L3743" s="9">
        <v>98</v>
      </c>
      <c r="M3743" s="9">
        <v>0.624</v>
      </c>
      <c r="N3743" s="9">
        <v>11.24</v>
      </c>
      <c r="O3743" s="9">
        <v>19364.630260000002</v>
      </c>
      <c r="P3743" s="9">
        <v>17551.448420000001</v>
      </c>
      <c r="Q3743" s="9">
        <v>10666.93</v>
      </c>
      <c r="R3743" s="12">
        <f>J3743*VLOOKUP(C3743,'Projeto Básico'!A:F,6,FALSE)</f>
        <v>24.275352218243519</v>
      </c>
    </row>
    <row r="3744" spans="1:18">
      <c r="A3744" t="str">
        <f t="shared" si="58"/>
        <v>ItaúRN</v>
      </c>
      <c r="B3744" s="21" t="s">
        <v>10455</v>
      </c>
      <c r="C3744" s="22" t="s">
        <v>33</v>
      </c>
      <c r="D3744" s="22" t="s">
        <v>133</v>
      </c>
      <c r="E3744" s="9" t="s">
        <v>10603</v>
      </c>
      <c r="F3744" s="9">
        <v>2404903</v>
      </c>
      <c r="G3744" s="9" t="s">
        <v>5724</v>
      </c>
      <c r="H3744" s="9" t="s">
        <v>10604</v>
      </c>
      <c r="I3744" s="9">
        <v>133.03100000000001</v>
      </c>
      <c r="J3744" s="9">
        <v>5916</v>
      </c>
      <c r="K3744" s="9">
        <v>41.83</v>
      </c>
      <c r="L3744" s="9">
        <v>98.4</v>
      </c>
      <c r="M3744" s="9">
        <v>0.61399999999999999</v>
      </c>
      <c r="N3744" s="9" t="s">
        <v>151</v>
      </c>
      <c r="O3744" s="9">
        <v>17130.45695</v>
      </c>
      <c r="P3744" s="9">
        <v>14989.51046</v>
      </c>
      <c r="Q3744" s="9">
        <v>12362.48</v>
      </c>
      <c r="R3744" s="12">
        <f>J3744*VLOOKUP(C3744,'Projeto Básico'!A:F,6,FALSE)</f>
        <v>18.795050873331849</v>
      </c>
    </row>
    <row r="3745" spans="1:18">
      <c r="A3745" t="str">
        <f t="shared" si="58"/>
        <v>JaçanãRN</v>
      </c>
      <c r="B3745" s="21" t="s">
        <v>10455</v>
      </c>
      <c r="C3745" s="22" t="s">
        <v>33</v>
      </c>
      <c r="D3745" s="22" t="s">
        <v>133</v>
      </c>
      <c r="E3745" s="9" t="s">
        <v>10605</v>
      </c>
      <c r="F3745" s="9">
        <v>2405009</v>
      </c>
      <c r="G3745" s="9" t="s">
        <v>10606</v>
      </c>
      <c r="H3745" s="9" t="s">
        <v>10607</v>
      </c>
      <c r="I3745" s="9">
        <v>54.561</v>
      </c>
      <c r="J3745" s="9">
        <v>9341</v>
      </c>
      <c r="K3745" s="9">
        <v>145.25</v>
      </c>
      <c r="L3745" s="9">
        <v>98.6</v>
      </c>
      <c r="M3745" s="9">
        <v>0.60399999999999998</v>
      </c>
      <c r="N3745" s="9" t="s">
        <v>151</v>
      </c>
      <c r="O3745" s="9">
        <v>17799.7588</v>
      </c>
      <c r="P3745" s="9">
        <v>15880.62513</v>
      </c>
      <c r="Q3745" s="9">
        <v>8408.1</v>
      </c>
      <c r="R3745" s="12">
        <f>J3745*VLOOKUP(C3745,'Projeto Básico'!A:F,6,FALSE)</f>
        <v>29.676228905982558</v>
      </c>
    </row>
    <row r="3746" spans="1:18">
      <c r="A3746" t="str">
        <f t="shared" si="58"/>
        <v>JandaíraRN</v>
      </c>
      <c r="B3746" s="21" t="s">
        <v>10455</v>
      </c>
      <c r="C3746" s="22" t="s">
        <v>33</v>
      </c>
      <c r="D3746" s="22" t="s">
        <v>133</v>
      </c>
      <c r="E3746" s="9" t="s">
        <v>1305</v>
      </c>
      <c r="F3746" s="9">
        <v>2405108</v>
      </c>
      <c r="G3746" s="9" t="s">
        <v>1306</v>
      </c>
      <c r="H3746" s="9" t="s">
        <v>10608</v>
      </c>
      <c r="I3746" s="9">
        <v>442.75400000000002</v>
      </c>
      <c r="J3746" s="9">
        <v>6907</v>
      </c>
      <c r="K3746" s="9">
        <v>15.6</v>
      </c>
      <c r="L3746" s="9">
        <v>98.3</v>
      </c>
      <c r="M3746" s="9">
        <v>0.56899999999999995</v>
      </c>
      <c r="N3746" s="9" t="s">
        <v>151</v>
      </c>
      <c r="O3746" s="9">
        <v>21454.167020000001</v>
      </c>
      <c r="P3746" s="9">
        <v>20045.81335</v>
      </c>
      <c r="Q3746" s="9">
        <v>10812.44</v>
      </c>
      <c r="R3746" s="12">
        <f>J3746*VLOOKUP(C3746,'Projeto Básico'!A:F,6,FALSE)</f>
        <v>21.943444283655019</v>
      </c>
    </row>
    <row r="3747" spans="1:18">
      <c r="A3747" t="str">
        <f t="shared" si="58"/>
        <v>JanduísRN</v>
      </c>
      <c r="B3747" s="21" t="s">
        <v>10455</v>
      </c>
      <c r="C3747" s="22" t="s">
        <v>33</v>
      </c>
      <c r="D3747" s="22" t="s">
        <v>133</v>
      </c>
      <c r="E3747" s="9" t="s">
        <v>10609</v>
      </c>
      <c r="F3747" s="9">
        <v>2405207</v>
      </c>
      <c r="G3747" s="9" t="s">
        <v>10610</v>
      </c>
      <c r="H3747" s="9" t="s">
        <v>10611</v>
      </c>
      <c r="I3747" s="9">
        <v>304.90100000000001</v>
      </c>
      <c r="J3747" s="9">
        <v>5228</v>
      </c>
      <c r="K3747" s="9">
        <v>17.53</v>
      </c>
      <c r="L3747" s="9">
        <v>97.4</v>
      </c>
      <c r="M3747" s="9">
        <v>0.61499999999999999</v>
      </c>
      <c r="N3747" s="9" t="s">
        <v>151</v>
      </c>
      <c r="O3747" s="9">
        <v>15555.106159999999</v>
      </c>
      <c r="P3747" s="9">
        <v>14673.074280000001</v>
      </c>
      <c r="Q3747" s="9">
        <v>16505.91</v>
      </c>
      <c r="R3747" s="12">
        <f>J3747*VLOOKUP(C3747,'Projeto Básico'!A:F,6,FALSE)</f>
        <v>16.609284307940992</v>
      </c>
    </row>
    <row r="3748" spans="1:18">
      <c r="A3748" t="str">
        <f t="shared" si="58"/>
        <v>Januário CiccoRN</v>
      </c>
      <c r="B3748" s="21" t="s">
        <v>10455</v>
      </c>
      <c r="C3748" s="22" t="s">
        <v>33</v>
      </c>
      <c r="D3748" s="22" t="s">
        <v>133</v>
      </c>
      <c r="E3748" s="9" t="s">
        <v>10612</v>
      </c>
      <c r="F3748" s="9">
        <v>2405306</v>
      </c>
      <c r="G3748" s="9" t="s">
        <v>5774</v>
      </c>
      <c r="H3748" s="9" t="s">
        <v>10613</v>
      </c>
      <c r="I3748" s="9">
        <v>170.73699999999999</v>
      </c>
      <c r="J3748" s="9">
        <v>10367</v>
      </c>
      <c r="K3748" s="9">
        <v>48.13</v>
      </c>
      <c r="L3748" s="9">
        <v>96.4</v>
      </c>
      <c r="M3748" s="9">
        <v>0.57399999999999995</v>
      </c>
      <c r="N3748" s="9">
        <v>6.37</v>
      </c>
      <c r="O3748" s="9">
        <v>23060.272079999999</v>
      </c>
      <c r="P3748" s="9">
        <v>21819.327669999999</v>
      </c>
      <c r="Q3748" s="9">
        <v>8069.88</v>
      </c>
      <c r="R3748" s="12">
        <f>J3748*VLOOKUP(C3748,'Projeto Básico'!A:F,6,FALSE)</f>
        <v>32.935816836347414</v>
      </c>
    </row>
    <row r="3749" spans="1:18">
      <c r="A3749" t="str">
        <f t="shared" si="58"/>
        <v>JapiRN</v>
      </c>
      <c r="B3749" s="21" t="s">
        <v>10455</v>
      </c>
      <c r="C3749" s="22" t="s">
        <v>33</v>
      </c>
      <c r="D3749" s="22" t="s">
        <v>133</v>
      </c>
      <c r="E3749" s="9" t="s">
        <v>10614</v>
      </c>
      <c r="F3749" s="9">
        <v>2405405</v>
      </c>
      <c r="G3749" s="9" t="s">
        <v>10615</v>
      </c>
      <c r="H3749" s="9" t="s">
        <v>10616</v>
      </c>
      <c r="I3749" s="9">
        <v>188.99</v>
      </c>
      <c r="J3749" s="9">
        <v>4935</v>
      </c>
      <c r="K3749" s="9">
        <v>29.22</v>
      </c>
      <c r="L3749" s="9">
        <v>97.8</v>
      </c>
      <c r="M3749" s="9">
        <v>0.56899999999999995</v>
      </c>
      <c r="N3749" s="9" t="s">
        <v>151</v>
      </c>
      <c r="O3749" s="9">
        <v>16769.10613</v>
      </c>
      <c r="P3749" s="9">
        <v>14828.72982</v>
      </c>
      <c r="Q3749" s="9">
        <v>9322.0499999999993</v>
      </c>
      <c r="R3749" s="12">
        <f>J3749*VLOOKUP(C3749,'Projeto Básico'!A:F,6,FALSE)</f>
        <v>15.678427325877735</v>
      </c>
    </row>
    <row r="3750" spans="1:18">
      <c r="A3750" t="str">
        <f t="shared" si="58"/>
        <v>Jardim de AngicosRN</v>
      </c>
      <c r="B3750" s="21" t="s">
        <v>10455</v>
      </c>
      <c r="C3750" s="22" t="s">
        <v>33</v>
      </c>
      <c r="D3750" s="22" t="s">
        <v>133</v>
      </c>
      <c r="E3750" s="9" t="s">
        <v>10617</v>
      </c>
      <c r="F3750" s="9">
        <v>2405504</v>
      </c>
      <c r="G3750" s="9" t="s">
        <v>10618</v>
      </c>
      <c r="H3750" s="9" t="s">
        <v>10619</v>
      </c>
      <c r="I3750" s="9">
        <v>254.02199999999999</v>
      </c>
      <c r="J3750" s="9">
        <v>2600</v>
      </c>
      <c r="K3750" s="9">
        <v>10.26</v>
      </c>
      <c r="L3750" s="9">
        <v>97.1</v>
      </c>
      <c r="M3750" s="9">
        <v>0.56499999999999995</v>
      </c>
      <c r="N3750" s="9" t="s">
        <v>151</v>
      </c>
      <c r="O3750" s="9">
        <v>14389.563749999999</v>
      </c>
      <c r="P3750" s="9">
        <v>12951.348400000001</v>
      </c>
      <c r="Q3750" s="9">
        <v>21564.65</v>
      </c>
      <c r="R3750" s="12">
        <f>J3750*VLOOKUP(C3750,'Projeto Básico'!A:F,6,FALSE)</f>
        <v>8.2601643459538217</v>
      </c>
    </row>
    <row r="3751" spans="1:18">
      <c r="A3751" t="str">
        <f t="shared" si="58"/>
        <v>Jardim de PiranhasRN</v>
      </c>
      <c r="B3751" s="21" t="s">
        <v>10455</v>
      </c>
      <c r="C3751" s="22" t="s">
        <v>33</v>
      </c>
      <c r="D3751" s="22" t="s">
        <v>133</v>
      </c>
      <c r="E3751" s="9" t="s">
        <v>10620</v>
      </c>
      <c r="F3751" s="9">
        <v>2405603</v>
      </c>
      <c r="G3751" s="9" t="s">
        <v>364</v>
      </c>
      <c r="H3751" s="9" t="s">
        <v>10621</v>
      </c>
      <c r="I3751" s="9">
        <v>330.53</v>
      </c>
      <c r="J3751" s="9">
        <v>15044</v>
      </c>
      <c r="K3751" s="9">
        <v>40.86</v>
      </c>
      <c r="L3751" s="9">
        <v>96.5</v>
      </c>
      <c r="M3751" s="9">
        <v>0.60299999999999998</v>
      </c>
      <c r="N3751" s="9">
        <v>18.63</v>
      </c>
      <c r="O3751" s="9">
        <v>33178.75043</v>
      </c>
      <c r="P3751" s="9">
        <v>30763.171549999999</v>
      </c>
      <c r="Q3751" s="9">
        <v>12314.12</v>
      </c>
      <c r="R3751" s="12">
        <f>J3751*VLOOKUP(C3751,'Projeto Básico'!A:F,6,FALSE)</f>
        <v>47.794581700203572</v>
      </c>
    </row>
    <row r="3752" spans="1:18">
      <c r="A3752" t="str">
        <f t="shared" si="58"/>
        <v>Jardim do SeridóRN</v>
      </c>
      <c r="B3752" s="21" t="s">
        <v>10455</v>
      </c>
      <c r="C3752" s="22" t="s">
        <v>33</v>
      </c>
      <c r="D3752" s="22" t="s">
        <v>133</v>
      </c>
      <c r="E3752" s="9" t="s">
        <v>10622</v>
      </c>
      <c r="F3752" s="9">
        <v>2405702</v>
      </c>
      <c r="G3752" s="9" t="s">
        <v>2194</v>
      </c>
      <c r="H3752" s="9" t="s">
        <v>10623</v>
      </c>
      <c r="I3752" s="9">
        <v>367.64499999999998</v>
      </c>
      <c r="J3752" s="9">
        <v>12397</v>
      </c>
      <c r="K3752" s="9">
        <v>32.86</v>
      </c>
      <c r="L3752" s="9">
        <v>99.6</v>
      </c>
      <c r="M3752" s="9">
        <v>0.66300000000000003</v>
      </c>
      <c r="N3752" s="9">
        <v>9.7100000000000009</v>
      </c>
      <c r="O3752" s="9">
        <v>23852.403010000002</v>
      </c>
      <c r="P3752" s="9">
        <v>21109.019420000001</v>
      </c>
      <c r="Q3752" s="9">
        <v>15171.02</v>
      </c>
      <c r="R3752" s="12">
        <f>J3752*VLOOKUP(C3752,'Projeto Básico'!A:F,6,FALSE)</f>
        <v>39.385098998765201</v>
      </c>
    </row>
    <row r="3753" spans="1:18">
      <c r="A3753" t="str">
        <f t="shared" si="58"/>
        <v>João CâmaraRN</v>
      </c>
      <c r="B3753" s="21" t="s">
        <v>10455</v>
      </c>
      <c r="C3753" s="22" t="s">
        <v>33</v>
      </c>
      <c r="D3753" s="22" t="s">
        <v>133</v>
      </c>
      <c r="E3753" s="9" t="s">
        <v>10624</v>
      </c>
      <c r="F3753" s="9">
        <v>2405801</v>
      </c>
      <c r="G3753" s="9" t="s">
        <v>10625</v>
      </c>
      <c r="H3753" s="9" t="s">
        <v>10626</v>
      </c>
      <c r="I3753" s="9">
        <v>714.96100000000001</v>
      </c>
      <c r="J3753" s="9">
        <v>35360</v>
      </c>
      <c r="K3753" s="9">
        <v>45.08</v>
      </c>
      <c r="L3753" s="9">
        <v>97.8</v>
      </c>
      <c r="M3753" s="9">
        <v>0.59499999999999997</v>
      </c>
      <c r="N3753" s="9">
        <v>21.78</v>
      </c>
      <c r="O3753" s="9">
        <v>72536.511060000004</v>
      </c>
      <c r="P3753" s="9">
        <v>70736.550480000005</v>
      </c>
      <c r="Q3753" s="9">
        <v>31013.55</v>
      </c>
      <c r="R3753" s="12">
        <f>J3753*VLOOKUP(C3753,'Projeto Básico'!A:F,6,FALSE)</f>
        <v>112.33823510497197</v>
      </c>
    </row>
    <row r="3754" spans="1:18">
      <c r="A3754" t="str">
        <f t="shared" si="58"/>
        <v>João DiasRN</v>
      </c>
      <c r="B3754" s="21" t="s">
        <v>10455</v>
      </c>
      <c r="C3754" s="22" t="s">
        <v>33</v>
      </c>
      <c r="D3754" s="22" t="s">
        <v>133</v>
      </c>
      <c r="E3754" s="9" t="s">
        <v>10627</v>
      </c>
      <c r="F3754" s="9">
        <v>2405900</v>
      </c>
      <c r="G3754" s="9" t="s">
        <v>10628</v>
      </c>
      <c r="H3754" s="9" t="s">
        <v>10629</v>
      </c>
      <c r="I3754" s="9">
        <v>88.173000000000002</v>
      </c>
      <c r="J3754" s="9">
        <v>2653</v>
      </c>
      <c r="K3754" s="9">
        <v>29.5</v>
      </c>
      <c r="L3754" s="9">
        <v>87.8</v>
      </c>
      <c r="M3754" s="9">
        <v>0.53</v>
      </c>
      <c r="N3754" s="9" t="s">
        <v>151</v>
      </c>
      <c r="O3754" s="9">
        <v>14237.688749999999</v>
      </c>
      <c r="P3754" s="9">
        <v>11390.335230000001</v>
      </c>
      <c r="Q3754" s="9">
        <v>9863.42</v>
      </c>
      <c r="R3754" s="12">
        <f>J3754*VLOOKUP(C3754,'Projeto Básico'!A:F,6,FALSE)</f>
        <v>8.428544619159803</v>
      </c>
    </row>
    <row r="3755" spans="1:18">
      <c r="A3755" t="str">
        <f t="shared" si="58"/>
        <v>José da PenhaRN</v>
      </c>
      <c r="B3755" s="21" t="s">
        <v>10455</v>
      </c>
      <c r="C3755" s="22" t="s">
        <v>33</v>
      </c>
      <c r="D3755" s="22" t="s">
        <v>133</v>
      </c>
      <c r="E3755" s="9" t="s">
        <v>10630</v>
      </c>
      <c r="F3755" s="9">
        <v>2406007</v>
      </c>
      <c r="G3755" s="9" t="s">
        <v>10631</v>
      </c>
      <c r="H3755" s="9" t="s">
        <v>10632</v>
      </c>
      <c r="I3755" s="9">
        <v>117.63500000000001</v>
      </c>
      <c r="J3755" s="9">
        <v>5941</v>
      </c>
      <c r="K3755" s="9">
        <v>49.88</v>
      </c>
      <c r="L3755" s="9">
        <v>98.3</v>
      </c>
      <c r="M3755" s="9">
        <v>0.60799999999999998</v>
      </c>
      <c r="N3755" s="9">
        <v>14.08</v>
      </c>
      <c r="O3755" s="9">
        <v>16925.250800000002</v>
      </c>
      <c r="P3755" s="9">
        <v>15049.34915</v>
      </c>
      <c r="Q3755" s="9">
        <v>10355.69</v>
      </c>
      <c r="R3755" s="12">
        <f>J3755*VLOOKUP(C3755,'Projeto Básico'!A:F,6,FALSE)</f>
        <v>18.874475530504483</v>
      </c>
    </row>
    <row r="3756" spans="1:18">
      <c r="A3756" t="str">
        <f t="shared" si="58"/>
        <v>JucurutuRN</v>
      </c>
      <c r="B3756" s="21" t="s">
        <v>10455</v>
      </c>
      <c r="C3756" s="22" t="s">
        <v>33</v>
      </c>
      <c r="D3756" s="22" t="s">
        <v>133</v>
      </c>
      <c r="E3756" s="9" t="s">
        <v>10633</v>
      </c>
      <c r="F3756" s="9">
        <v>2406106</v>
      </c>
      <c r="G3756" s="9" t="s">
        <v>10634</v>
      </c>
      <c r="H3756" s="9" t="s">
        <v>10635</v>
      </c>
      <c r="I3756" s="9">
        <v>933.73</v>
      </c>
      <c r="J3756" s="9">
        <v>18335</v>
      </c>
      <c r="K3756" s="9">
        <v>18.95</v>
      </c>
      <c r="L3756" s="9">
        <v>98.5</v>
      </c>
      <c r="M3756" s="9">
        <v>0.60099999999999998</v>
      </c>
      <c r="N3756" s="9">
        <v>10.42</v>
      </c>
      <c r="O3756" s="9">
        <v>47678.413209999999</v>
      </c>
      <c r="P3756" s="9">
        <v>42315.043660000003</v>
      </c>
      <c r="Q3756" s="9">
        <v>18522.990000000002</v>
      </c>
      <c r="R3756" s="12">
        <f>J3756*VLOOKUP(C3756,'Projeto Básico'!A:F,6,FALSE)</f>
        <v>58.25004357040897</v>
      </c>
    </row>
    <row r="3757" spans="1:18">
      <c r="A3757" t="str">
        <f t="shared" si="58"/>
        <v>JundiáRN</v>
      </c>
      <c r="B3757" s="21" t="s">
        <v>10455</v>
      </c>
      <c r="C3757" s="22" t="s">
        <v>33</v>
      </c>
      <c r="D3757" s="22" t="s">
        <v>133</v>
      </c>
      <c r="E3757" s="9" t="s">
        <v>261</v>
      </c>
      <c r="F3757" s="9">
        <v>2406155</v>
      </c>
      <c r="G3757" s="9" t="s">
        <v>262</v>
      </c>
      <c r="H3757" s="9" t="s">
        <v>10636</v>
      </c>
      <c r="I3757" s="9">
        <v>44.640999999999998</v>
      </c>
      <c r="J3757" s="9">
        <v>3945</v>
      </c>
      <c r="K3757" s="9">
        <v>80.239999999999995</v>
      </c>
      <c r="L3757" s="9">
        <v>97</v>
      </c>
      <c r="M3757" s="9">
        <v>0.59499999999999997</v>
      </c>
      <c r="N3757" s="9" t="s">
        <v>151</v>
      </c>
      <c r="O3757" s="9">
        <v>14973.676750000001</v>
      </c>
      <c r="P3757" s="9">
        <v>13478.191290000001</v>
      </c>
      <c r="Q3757" s="9">
        <v>9946.5499999999993</v>
      </c>
      <c r="R3757" s="12">
        <f>J3757*VLOOKUP(C3757,'Projeto Básico'!A:F,6,FALSE)</f>
        <v>12.533210901841471</v>
      </c>
    </row>
    <row r="3758" spans="1:18">
      <c r="A3758" t="str">
        <f t="shared" si="58"/>
        <v>Lagoa d'AntaRN</v>
      </c>
      <c r="B3758" s="21" t="s">
        <v>10455</v>
      </c>
      <c r="C3758" s="22" t="s">
        <v>33</v>
      </c>
      <c r="D3758" s="22" t="s">
        <v>133</v>
      </c>
      <c r="E3758" s="9" t="s">
        <v>10637</v>
      </c>
      <c r="F3758" s="9">
        <v>2406205</v>
      </c>
      <c r="G3758" s="9" t="s">
        <v>10638</v>
      </c>
      <c r="H3758" s="9" t="s">
        <v>10639</v>
      </c>
      <c r="I3758" s="9">
        <v>105.652</v>
      </c>
      <c r="J3758" s="9">
        <v>6851</v>
      </c>
      <c r="K3758" s="9">
        <v>58.94</v>
      </c>
      <c r="L3758" s="9">
        <v>95.7</v>
      </c>
      <c r="M3758" s="9">
        <v>0.60099999999999998</v>
      </c>
      <c r="N3758" s="9">
        <v>22.73</v>
      </c>
      <c r="O3758" s="9">
        <v>16857.470420000001</v>
      </c>
      <c r="P3758" s="9">
        <v>13961.9511</v>
      </c>
      <c r="Q3758" s="9">
        <v>10116.56</v>
      </c>
      <c r="R3758" s="12">
        <f>J3758*VLOOKUP(C3758,'Projeto Básico'!A:F,6,FALSE)</f>
        <v>21.765533051588321</v>
      </c>
    </row>
    <row r="3759" spans="1:18">
      <c r="A3759" t="str">
        <f t="shared" si="58"/>
        <v>Lagoa de PedrasRN</v>
      </c>
      <c r="B3759" s="21" t="s">
        <v>10455</v>
      </c>
      <c r="C3759" s="22" t="s">
        <v>33</v>
      </c>
      <c r="D3759" s="22" t="s">
        <v>133</v>
      </c>
      <c r="E3759" s="9" t="s">
        <v>10640</v>
      </c>
      <c r="F3759" s="9">
        <v>2406304</v>
      </c>
      <c r="G3759" s="9" t="s">
        <v>10641</v>
      </c>
      <c r="H3759" s="9" t="s">
        <v>10642</v>
      </c>
      <c r="I3759" s="9">
        <v>117.971</v>
      </c>
      <c r="J3759" s="9">
        <v>7624</v>
      </c>
      <c r="K3759" s="9">
        <v>59.4</v>
      </c>
      <c r="L3759" s="9">
        <v>98.8</v>
      </c>
      <c r="M3759" s="9">
        <v>0.55300000000000005</v>
      </c>
      <c r="N3759" s="9" t="s">
        <v>151</v>
      </c>
      <c r="O3759" s="9">
        <v>20024.588309999999</v>
      </c>
      <c r="P3759" s="9">
        <v>19097.853200000001</v>
      </c>
      <c r="Q3759" s="9">
        <v>9891.7000000000007</v>
      </c>
      <c r="R3759" s="12">
        <f>J3759*VLOOKUP(C3759,'Projeto Básico'!A:F,6,FALSE)</f>
        <v>24.221343451366131</v>
      </c>
    </row>
    <row r="3760" spans="1:18">
      <c r="A3760" t="str">
        <f t="shared" si="58"/>
        <v>Lagoa de VelhosRN</v>
      </c>
      <c r="B3760" s="21" t="s">
        <v>10455</v>
      </c>
      <c r="C3760" s="22" t="s">
        <v>33</v>
      </c>
      <c r="D3760" s="22" t="s">
        <v>133</v>
      </c>
      <c r="E3760" s="9" t="s">
        <v>10643</v>
      </c>
      <c r="F3760" s="9">
        <v>2406403</v>
      </c>
      <c r="G3760" s="9" t="s">
        <v>10644</v>
      </c>
      <c r="H3760" s="9" t="s">
        <v>10645</v>
      </c>
      <c r="I3760" s="9">
        <v>111.607</v>
      </c>
      <c r="J3760" s="9">
        <v>2732</v>
      </c>
      <c r="K3760" s="9">
        <v>23.64</v>
      </c>
      <c r="L3760" s="9">
        <v>97.5</v>
      </c>
      <c r="M3760" s="9">
        <v>0.58899999999999997</v>
      </c>
      <c r="N3760" s="9">
        <v>22.22</v>
      </c>
      <c r="O3760" s="9">
        <v>13544.872660000001</v>
      </c>
      <c r="P3760" s="9">
        <v>12002.047979999999</v>
      </c>
      <c r="Q3760" s="9">
        <v>13436.88</v>
      </c>
      <c r="R3760" s="12">
        <f>J3760*VLOOKUP(C3760,'Projeto Básico'!A:F,6,FALSE)</f>
        <v>8.6795265358253229</v>
      </c>
    </row>
    <row r="3761" spans="1:18">
      <c r="A3761" t="str">
        <f t="shared" si="58"/>
        <v>Lagoa NovaRN</v>
      </c>
      <c r="B3761" s="21" t="s">
        <v>10455</v>
      </c>
      <c r="C3761" s="22" t="s">
        <v>33</v>
      </c>
      <c r="D3761" s="22" t="s">
        <v>133</v>
      </c>
      <c r="E3761" s="9" t="s">
        <v>10646</v>
      </c>
      <c r="F3761" s="9">
        <v>2406502</v>
      </c>
      <c r="G3761" s="9" t="s">
        <v>10647</v>
      </c>
      <c r="H3761" s="9" t="s">
        <v>10648</v>
      </c>
      <c r="I3761" s="9">
        <v>176.30199999999999</v>
      </c>
      <c r="J3761" s="9">
        <v>15880</v>
      </c>
      <c r="K3761" s="9">
        <v>79.31</v>
      </c>
      <c r="L3761" s="9">
        <v>95.5</v>
      </c>
      <c r="M3761" s="9">
        <v>0.58499999999999996</v>
      </c>
      <c r="N3761" s="9">
        <v>25.25</v>
      </c>
      <c r="O3761" s="9">
        <v>34365.09648</v>
      </c>
      <c r="P3761" s="9">
        <v>34856.830450000001</v>
      </c>
      <c r="Q3761" s="9">
        <v>15608.51</v>
      </c>
      <c r="R3761" s="12">
        <f>J3761*VLOOKUP(C3761,'Projeto Básico'!A:F,6,FALSE)</f>
        <v>50.450542236056421</v>
      </c>
    </row>
    <row r="3762" spans="1:18">
      <c r="A3762" t="str">
        <f t="shared" si="58"/>
        <v>Lagoa SalgadaRN</v>
      </c>
      <c r="B3762" s="21" t="s">
        <v>10455</v>
      </c>
      <c r="C3762" s="22" t="s">
        <v>33</v>
      </c>
      <c r="D3762" s="22" t="s">
        <v>133</v>
      </c>
      <c r="E3762" s="9" t="s">
        <v>10649</v>
      </c>
      <c r="F3762" s="9">
        <v>2406601</v>
      </c>
      <c r="G3762" s="9" t="s">
        <v>10650</v>
      </c>
      <c r="H3762" s="9" t="s">
        <v>10651</v>
      </c>
      <c r="I3762" s="9">
        <v>79.128</v>
      </c>
      <c r="J3762" s="9">
        <v>8348</v>
      </c>
      <c r="K3762" s="9">
        <v>95.35</v>
      </c>
      <c r="L3762" s="9">
        <v>96</v>
      </c>
      <c r="M3762" s="9">
        <v>0.58199999999999996</v>
      </c>
      <c r="N3762" s="9">
        <v>6.25</v>
      </c>
      <c r="O3762" s="9">
        <v>19912.147540000002</v>
      </c>
      <c r="P3762" s="9">
        <v>18827.156269999999</v>
      </c>
      <c r="Q3762" s="9">
        <v>10632.25</v>
      </c>
      <c r="R3762" s="12">
        <f>J3762*VLOOKUP(C3762,'Projeto Básico'!A:F,6,FALSE)</f>
        <v>26.52148152308558</v>
      </c>
    </row>
    <row r="3763" spans="1:18">
      <c r="A3763" t="str">
        <f t="shared" si="58"/>
        <v>LajesRN</v>
      </c>
      <c r="B3763" s="21" t="s">
        <v>10455</v>
      </c>
      <c r="C3763" s="22" t="s">
        <v>33</v>
      </c>
      <c r="D3763" s="22" t="s">
        <v>133</v>
      </c>
      <c r="E3763" s="9" t="s">
        <v>10652</v>
      </c>
      <c r="F3763" s="9">
        <v>2406700</v>
      </c>
      <c r="G3763" s="9" t="s">
        <v>400</v>
      </c>
      <c r="H3763" s="9" t="s">
        <v>10653</v>
      </c>
      <c r="I3763" s="9">
        <v>676.625</v>
      </c>
      <c r="J3763" s="9">
        <v>11410</v>
      </c>
      <c r="K3763" s="9">
        <v>15.34</v>
      </c>
      <c r="L3763" s="9">
        <v>99</v>
      </c>
      <c r="M3763" s="9">
        <v>0.624</v>
      </c>
      <c r="N3763" s="9">
        <v>8.5500000000000007</v>
      </c>
      <c r="O3763" s="9">
        <v>28031.68705</v>
      </c>
      <c r="P3763" s="9">
        <v>27987.716230000002</v>
      </c>
      <c r="Q3763" s="9">
        <v>12286.67</v>
      </c>
      <c r="R3763" s="12">
        <f>J3763*VLOOKUP(C3763,'Projeto Básico'!A:F,6,FALSE)</f>
        <v>36.249413533589653</v>
      </c>
    </row>
    <row r="3764" spans="1:18">
      <c r="A3764" t="str">
        <f t="shared" si="58"/>
        <v>Lajes PintadasRN</v>
      </c>
      <c r="B3764" s="21" t="s">
        <v>10455</v>
      </c>
      <c r="C3764" s="22" t="s">
        <v>33</v>
      </c>
      <c r="D3764" s="22" t="s">
        <v>133</v>
      </c>
      <c r="E3764" s="9" t="s">
        <v>10654</v>
      </c>
      <c r="F3764" s="9">
        <v>2406809</v>
      </c>
      <c r="G3764" s="9" t="s">
        <v>10655</v>
      </c>
      <c r="H3764" s="9" t="s">
        <v>10656</v>
      </c>
      <c r="I3764" s="9">
        <v>130.21100000000001</v>
      </c>
      <c r="J3764" s="9">
        <v>4768</v>
      </c>
      <c r="K3764" s="9">
        <v>35.42</v>
      </c>
      <c r="L3764" s="9">
        <v>95.9</v>
      </c>
      <c r="M3764" s="9">
        <v>0.625</v>
      </c>
      <c r="N3764" s="9" t="s">
        <v>151</v>
      </c>
      <c r="O3764" s="9">
        <v>16288.57473</v>
      </c>
      <c r="P3764" s="9">
        <v>14633.993780000001</v>
      </c>
      <c r="Q3764" s="9">
        <v>10378.49</v>
      </c>
      <c r="R3764" s="12">
        <f>J3764*VLOOKUP(C3764,'Projeto Básico'!A:F,6,FALSE)</f>
        <v>15.147870615964546</v>
      </c>
    </row>
    <row r="3765" spans="1:18">
      <c r="A3765" t="str">
        <f t="shared" si="58"/>
        <v>LucréciaRN</v>
      </c>
      <c r="B3765" s="21" t="s">
        <v>10455</v>
      </c>
      <c r="C3765" s="22" t="s">
        <v>33</v>
      </c>
      <c r="D3765" s="22" t="s">
        <v>133</v>
      </c>
      <c r="E3765" s="9" t="s">
        <v>10657</v>
      </c>
      <c r="F3765" s="9">
        <v>2406908</v>
      </c>
      <c r="G3765" s="9" t="s">
        <v>10658</v>
      </c>
      <c r="H3765" s="9" t="s">
        <v>10659</v>
      </c>
      <c r="I3765" s="9">
        <v>30.931000000000001</v>
      </c>
      <c r="J3765" s="9">
        <v>4053</v>
      </c>
      <c r="K3765" s="9">
        <v>117.45</v>
      </c>
      <c r="L3765" s="9">
        <v>99.5</v>
      </c>
      <c r="M3765" s="9">
        <v>0.64600000000000002</v>
      </c>
      <c r="N3765" s="9" t="s">
        <v>151</v>
      </c>
      <c r="O3765" s="9">
        <v>14217.85233</v>
      </c>
      <c r="P3765" s="9">
        <v>12261.704019999999</v>
      </c>
      <c r="Q3765" s="9">
        <v>13202.41</v>
      </c>
      <c r="R3765" s="12">
        <f>J3765*VLOOKUP(C3765,'Projeto Básico'!A:F,6,FALSE)</f>
        <v>12.876325420827246</v>
      </c>
    </row>
    <row r="3766" spans="1:18">
      <c r="A3766" t="str">
        <f t="shared" si="58"/>
        <v>Luís GomesRN</v>
      </c>
      <c r="B3766" s="21" t="s">
        <v>10455</v>
      </c>
      <c r="C3766" s="22" t="s">
        <v>33</v>
      </c>
      <c r="D3766" s="22" t="s">
        <v>133</v>
      </c>
      <c r="E3766" s="9" t="s">
        <v>10660</v>
      </c>
      <c r="F3766" s="9">
        <v>2407005</v>
      </c>
      <c r="G3766" s="9" t="s">
        <v>10661</v>
      </c>
      <c r="H3766" s="9" t="s">
        <v>10662</v>
      </c>
      <c r="I3766" s="9">
        <v>166.63800000000001</v>
      </c>
      <c r="J3766" s="9">
        <v>10175</v>
      </c>
      <c r="K3766" s="9">
        <v>57.67</v>
      </c>
      <c r="L3766" s="9">
        <v>99.4</v>
      </c>
      <c r="M3766" s="9">
        <v>0.60799999999999998</v>
      </c>
      <c r="N3766" s="9">
        <v>14.39</v>
      </c>
      <c r="O3766" s="9">
        <v>22971.38754</v>
      </c>
      <c r="P3766" s="9">
        <v>20886.537420000001</v>
      </c>
      <c r="Q3766" s="9">
        <v>8350.77</v>
      </c>
      <c r="R3766" s="12">
        <f>J3766*VLOOKUP(C3766,'Projeto Básico'!A:F,6,FALSE)</f>
        <v>32.325835469261591</v>
      </c>
    </row>
    <row r="3767" spans="1:18">
      <c r="A3767" t="str">
        <f t="shared" si="58"/>
        <v>MacaíbaRN</v>
      </c>
      <c r="B3767" s="21" t="s">
        <v>10455</v>
      </c>
      <c r="C3767" s="22" t="s">
        <v>33</v>
      </c>
      <c r="D3767" s="22" t="s">
        <v>133</v>
      </c>
      <c r="E3767" s="9" t="s">
        <v>10663</v>
      </c>
      <c r="F3767" s="9">
        <v>2407104</v>
      </c>
      <c r="G3767" s="9" t="s">
        <v>10664</v>
      </c>
      <c r="H3767" s="9" t="s">
        <v>10665</v>
      </c>
      <c r="I3767" s="9">
        <v>510.09199999999998</v>
      </c>
      <c r="J3767" s="9">
        <v>82828</v>
      </c>
      <c r="K3767" s="9">
        <v>136</v>
      </c>
      <c r="L3767" s="9">
        <v>97.6</v>
      </c>
      <c r="M3767" s="9">
        <v>0.64</v>
      </c>
      <c r="N3767" s="9">
        <v>11.41</v>
      </c>
      <c r="O3767" s="9">
        <v>180037.98756000001</v>
      </c>
      <c r="P3767" s="9">
        <v>154920.25344</v>
      </c>
      <c r="Q3767" s="9">
        <v>20524.419999999998</v>
      </c>
      <c r="R3767" s="12">
        <f>J3767*VLOOKUP(C3767,'Projeto Básico'!A:F,6,FALSE)</f>
        <v>263.14342017179354</v>
      </c>
    </row>
    <row r="3768" spans="1:18">
      <c r="A3768" t="str">
        <f t="shared" si="58"/>
        <v>MacauRN</v>
      </c>
      <c r="B3768" s="21" t="s">
        <v>10455</v>
      </c>
      <c r="C3768" s="22" t="s">
        <v>33</v>
      </c>
      <c r="D3768" s="22" t="s">
        <v>133</v>
      </c>
      <c r="E3768" s="9" t="s">
        <v>10666</v>
      </c>
      <c r="F3768" s="9">
        <v>2407203</v>
      </c>
      <c r="G3768" s="9" t="s">
        <v>10667</v>
      </c>
      <c r="H3768" s="9" t="s">
        <v>10668</v>
      </c>
      <c r="I3768" s="9">
        <v>775.30200000000002</v>
      </c>
      <c r="J3768" s="9">
        <v>32260</v>
      </c>
      <c r="K3768" s="9">
        <v>36.74</v>
      </c>
      <c r="L3768" s="9">
        <v>97.7</v>
      </c>
      <c r="M3768" s="9">
        <v>0.66500000000000004</v>
      </c>
      <c r="N3768" s="9">
        <v>3.56</v>
      </c>
      <c r="O3768" s="9">
        <v>78130.392189999999</v>
      </c>
      <c r="P3768" s="9">
        <v>82450.203349999996</v>
      </c>
      <c r="Q3768" s="9">
        <v>22737.29</v>
      </c>
      <c r="R3768" s="12">
        <f>J3768*VLOOKUP(C3768,'Projeto Básico'!A:F,6,FALSE)</f>
        <v>102.48957761556549</v>
      </c>
    </row>
    <row r="3769" spans="1:18">
      <c r="A3769" t="str">
        <f t="shared" si="58"/>
        <v>Major SalesRN</v>
      </c>
      <c r="B3769" s="21" t="s">
        <v>10455</v>
      </c>
      <c r="C3769" s="22" t="s">
        <v>33</v>
      </c>
      <c r="D3769" s="22" t="s">
        <v>133</v>
      </c>
      <c r="E3769" s="9" t="s">
        <v>10669</v>
      </c>
      <c r="F3769" s="9">
        <v>2407252</v>
      </c>
      <c r="G3769" s="9" t="s">
        <v>10670</v>
      </c>
      <c r="H3769" s="9" t="s">
        <v>10671</v>
      </c>
      <c r="I3769" s="9">
        <v>31.971</v>
      </c>
      <c r="J3769" s="9">
        <v>4102</v>
      </c>
      <c r="K3769" s="9">
        <v>110.6</v>
      </c>
      <c r="L3769" s="9">
        <v>99.5</v>
      </c>
      <c r="M3769" s="9">
        <v>0.61699999999999999</v>
      </c>
      <c r="N3769" s="9" t="s">
        <v>151</v>
      </c>
      <c r="O3769" s="9">
        <v>16380.67294</v>
      </c>
      <c r="P3769" s="9">
        <v>14959.59822</v>
      </c>
      <c r="Q3769" s="9">
        <v>10673.34</v>
      </c>
      <c r="R3769" s="12">
        <f>J3769*VLOOKUP(C3769,'Projeto Básico'!A:F,6,FALSE)</f>
        <v>13.031997748885606</v>
      </c>
    </row>
    <row r="3770" spans="1:18">
      <c r="A3770" t="str">
        <f t="shared" si="58"/>
        <v>Marcelino VieiraRN</v>
      </c>
      <c r="B3770" s="21" t="s">
        <v>10455</v>
      </c>
      <c r="C3770" s="22" t="s">
        <v>33</v>
      </c>
      <c r="D3770" s="22" t="s">
        <v>133</v>
      </c>
      <c r="E3770" s="9" t="s">
        <v>10672</v>
      </c>
      <c r="F3770" s="9">
        <v>2407302</v>
      </c>
      <c r="G3770" s="9" t="s">
        <v>10673</v>
      </c>
      <c r="H3770" s="9" t="s">
        <v>10674</v>
      </c>
      <c r="I3770" s="9">
        <v>345.71100000000001</v>
      </c>
      <c r="J3770" s="9">
        <v>8325</v>
      </c>
      <c r="K3770" s="9">
        <v>23.91</v>
      </c>
      <c r="L3770" s="9">
        <v>97.3</v>
      </c>
      <c r="M3770" s="9">
        <v>0.60899999999999999</v>
      </c>
      <c r="N3770" s="9">
        <v>20.41</v>
      </c>
      <c r="O3770" s="9">
        <v>18642.12731</v>
      </c>
      <c r="P3770" s="9">
        <v>16050.98079</v>
      </c>
      <c r="Q3770" s="9">
        <v>9334.19</v>
      </c>
      <c r="R3770" s="12">
        <f>J3770*VLOOKUP(C3770,'Projeto Básico'!A:F,6,FALSE)</f>
        <v>26.448410838486755</v>
      </c>
    </row>
    <row r="3771" spans="1:18">
      <c r="A3771" t="str">
        <f t="shared" si="58"/>
        <v>MartinsRN</v>
      </c>
      <c r="B3771" s="21" t="s">
        <v>10455</v>
      </c>
      <c r="C3771" s="22" t="s">
        <v>33</v>
      </c>
      <c r="D3771" s="22" t="s">
        <v>133</v>
      </c>
      <c r="E3771" s="9" t="s">
        <v>10675</v>
      </c>
      <c r="F3771" s="9">
        <v>2407401</v>
      </c>
      <c r="G3771" s="9" t="s">
        <v>2524</v>
      </c>
      <c r="H3771" s="9" t="s">
        <v>10676</v>
      </c>
      <c r="I3771" s="9">
        <v>169.464</v>
      </c>
      <c r="J3771" s="9">
        <v>8790</v>
      </c>
      <c r="K3771" s="9">
        <v>48.49</v>
      </c>
      <c r="L3771" s="9">
        <v>98.9</v>
      </c>
      <c r="M3771" s="9">
        <v>0.622</v>
      </c>
      <c r="N3771" s="9">
        <v>34.090000000000003</v>
      </c>
      <c r="O3771" s="9">
        <v>19461.272649999999</v>
      </c>
      <c r="P3771" s="9">
        <v>19167.89719</v>
      </c>
      <c r="Q3771" s="9">
        <v>11219.41</v>
      </c>
      <c r="R3771" s="12">
        <f>J3771*VLOOKUP(C3771,'Projeto Básico'!A:F,6,FALSE)</f>
        <v>27.925709461897728</v>
      </c>
    </row>
    <row r="3772" spans="1:18">
      <c r="A3772" t="str">
        <f t="shared" si="58"/>
        <v>MaxaranguapeRN</v>
      </c>
      <c r="B3772" s="21" t="s">
        <v>10455</v>
      </c>
      <c r="C3772" s="22" t="s">
        <v>33</v>
      </c>
      <c r="D3772" s="22" t="s">
        <v>133</v>
      </c>
      <c r="E3772" s="9" t="s">
        <v>10677</v>
      </c>
      <c r="F3772" s="9">
        <v>2407500</v>
      </c>
      <c r="G3772" s="9" t="s">
        <v>10678</v>
      </c>
      <c r="H3772" s="9" t="s">
        <v>10679</v>
      </c>
      <c r="I3772" s="9">
        <v>132.12899999999999</v>
      </c>
      <c r="J3772" s="9">
        <v>12714</v>
      </c>
      <c r="K3772" s="9">
        <v>79.510000000000005</v>
      </c>
      <c r="L3772" s="9">
        <v>98</v>
      </c>
      <c r="M3772" s="9">
        <v>0.60799999999999998</v>
      </c>
      <c r="N3772" s="9">
        <v>25.16</v>
      </c>
      <c r="O3772" s="9">
        <v>22475.12934</v>
      </c>
      <c r="P3772" s="9">
        <v>22378.03386</v>
      </c>
      <c r="Q3772" s="9">
        <v>10639.78</v>
      </c>
      <c r="R3772" s="12">
        <f>J3772*VLOOKUP(C3772,'Projeto Básico'!A:F,6,FALSE)</f>
        <v>40.39220365171419</v>
      </c>
    </row>
    <row r="3773" spans="1:18">
      <c r="A3773" t="str">
        <f t="shared" si="58"/>
        <v>Messias TarginoRN</v>
      </c>
      <c r="B3773" s="21" t="s">
        <v>10455</v>
      </c>
      <c r="C3773" s="22" t="s">
        <v>33</v>
      </c>
      <c r="D3773" s="22" t="s">
        <v>133</v>
      </c>
      <c r="E3773" s="9" t="s">
        <v>10680</v>
      </c>
      <c r="F3773" s="9">
        <v>2407609</v>
      </c>
      <c r="G3773" s="9" t="s">
        <v>10681</v>
      </c>
      <c r="H3773" s="9" t="s">
        <v>10682</v>
      </c>
      <c r="I3773" s="9">
        <v>135.09100000000001</v>
      </c>
      <c r="J3773" s="9">
        <v>4665</v>
      </c>
      <c r="K3773" s="9">
        <v>31</v>
      </c>
      <c r="L3773" s="9">
        <v>97</v>
      </c>
      <c r="M3773" s="9">
        <v>0.64400000000000002</v>
      </c>
      <c r="N3773" s="9">
        <v>25</v>
      </c>
      <c r="O3773" s="9">
        <v>15488.08792</v>
      </c>
      <c r="P3773" s="9">
        <v>14009.851849999999</v>
      </c>
      <c r="Q3773" s="9">
        <v>12031.97</v>
      </c>
      <c r="R3773" s="12">
        <f>J3773*VLOOKUP(C3773,'Projeto Básico'!A:F,6,FALSE)</f>
        <v>14.820641028413299</v>
      </c>
    </row>
    <row r="3774" spans="1:18">
      <c r="A3774" t="str">
        <f t="shared" si="58"/>
        <v>MontanhasRN</v>
      </c>
      <c r="B3774" s="21" t="s">
        <v>10455</v>
      </c>
      <c r="C3774" s="22" t="s">
        <v>33</v>
      </c>
      <c r="D3774" s="22" t="s">
        <v>133</v>
      </c>
      <c r="E3774" s="9" t="s">
        <v>10683</v>
      </c>
      <c r="F3774" s="9">
        <v>2407708</v>
      </c>
      <c r="G3774" s="9" t="s">
        <v>2600</v>
      </c>
      <c r="H3774" s="9" t="s">
        <v>10684</v>
      </c>
      <c r="I3774" s="9">
        <v>82.213999999999999</v>
      </c>
      <c r="J3774" s="9">
        <v>11166</v>
      </c>
      <c r="K3774" s="9">
        <v>138.82</v>
      </c>
      <c r="L3774" s="9">
        <v>94.6</v>
      </c>
      <c r="M3774" s="9">
        <v>0.55700000000000005</v>
      </c>
      <c r="N3774" s="9">
        <v>5.95</v>
      </c>
      <c r="O3774" s="9">
        <v>25765.73659</v>
      </c>
      <c r="P3774" s="9">
        <v>21470.173770000001</v>
      </c>
      <c r="Q3774" s="9">
        <v>10921.33</v>
      </c>
      <c r="R3774" s="12">
        <f>J3774*VLOOKUP(C3774,'Projeto Básico'!A:F,6,FALSE)</f>
        <v>35.474228879584757</v>
      </c>
    </row>
    <row r="3775" spans="1:18">
      <c r="A3775" t="str">
        <f t="shared" si="58"/>
        <v>Monte AlegreRN</v>
      </c>
      <c r="B3775" s="21" t="s">
        <v>10455</v>
      </c>
      <c r="C3775" s="22" t="s">
        <v>33</v>
      </c>
      <c r="D3775" s="22" t="s">
        <v>133</v>
      </c>
      <c r="E3775" s="9" t="s">
        <v>7240</v>
      </c>
      <c r="F3775" s="9">
        <v>2407807</v>
      </c>
      <c r="G3775" s="9" t="s">
        <v>3112</v>
      </c>
      <c r="H3775" s="9" t="s">
        <v>10685</v>
      </c>
      <c r="I3775" s="9">
        <v>211.25899999999999</v>
      </c>
      <c r="J3775" s="9">
        <v>22698</v>
      </c>
      <c r="K3775" s="9">
        <v>98.07</v>
      </c>
      <c r="L3775" s="9">
        <v>98.6</v>
      </c>
      <c r="M3775" s="9">
        <v>0.60899999999999999</v>
      </c>
      <c r="N3775" s="9">
        <v>6.78</v>
      </c>
      <c r="O3775" s="9">
        <v>54963.85744</v>
      </c>
      <c r="P3775" s="9">
        <v>51822.87833</v>
      </c>
      <c r="Q3775" s="9">
        <v>10958.75</v>
      </c>
      <c r="R3775" s="12">
        <f>J3775*VLOOKUP(C3775,'Projeto Básico'!A:F,6,FALSE)</f>
        <v>72.111234740176869</v>
      </c>
    </row>
    <row r="3776" spans="1:18">
      <c r="A3776" t="str">
        <f t="shared" si="58"/>
        <v>Monte das GameleirasRN</v>
      </c>
      <c r="B3776" s="21" t="s">
        <v>10455</v>
      </c>
      <c r="C3776" s="22" t="s">
        <v>33</v>
      </c>
      <c r="D3776" s="22" t="s">
        <v>133</v>
      </c>
      <c r="E3776" s="9" t="s">
        <v>10686</v>
      </c>
      <c r="F3776" s="9">
        <v>2407906</v>
      </c>
      <c r="G3776" s="9" t="s">
        <v>10687</v>
      </c>
      <c r="H3776" s="9" t="s">
        <v>10688</v>
      </c>
      <c r="I3776" s="9">
        <v>71.945999999999998</v>
      </c>
      <c r="J3776" s="9">
        <v>2063</v>
      </c>
      <c r="K3776" s="9">
        <v>31.43</v>
      </c>
      <c r="L3776" s="9">
        <v>98.2</v>
      </c>
      <c r="M3776" s="9">
        <v>0.59799999999999998</v>
      </c>
      <c r="N3776" s="9" t="s">
        <v>151</v>
      </c>
      <c r="O3776" s="9">
        <v>13699.588320000001</v>
      </c>
      <c r="P3776" s="9">
        <v>11869.08545</v>
      </c>
      <c r="Q3776" s="9">
        <v>13674.04</v>
      </c>
      <c r="R3776" s="12">
        <f>J3776*VLOOKUP(C3776,'Projeto Básico'!A:F,6,FALSE)</f>
        <v>6.5541227098856671</v>
      </c>
    </row>
    <row r="3777" spans="1:18">
      <c r="A3777" t="str">
        <f t="shared" si="58"/>
        <v>MossoróRN</v>
      </c>
      <c r="B3777" s="21" t="s">
        <v>10455</v>
      </c>
      <c r="C3777" s="22" t="s">
        <v>33</v>
      </c>
      <c r="D3777" s="22" t="s">
        <v>133</v>
      </c>
      <c r="E3777" s="9" t="s">
        <v>10689</v>
      </c>
      <c r="F3777" s="9">
        <v>2408003</v>
      </c>
      <c r="G3777" s="9" t="s">
        <v>10690</v>
      </c>
      <c r="H3777" s="9" t="s">
        <v>10691</v>
      </c>
      <c r="I3777" s="9">
        <v>2099.3339999999998</v>
      </c>
      <c r="J3777" s="9">
        <v>303792</v>
      </c>
      <c r="K3777" s="9">
        <v>123.76</v>
      </c>
      <c r="L3777" s="9">
        <v>97.7</v>
      </c>
      <c r="M3777" s="9">
        <v>0.72</v>
      </c>
      <c r="N3777" s="9">
        <v>8.07</v>
      </c>
      <c r="O3777" s="9">
        <v>569369.80668000004</v>
      </c>
      <c r="P3777" s="9">
        <v>519898.75003</v>
      </c>
      <c r="Q3777" s="9">
        <v>23838.91</v>
      </c>
      <c r="R3777" s="12">
        <f>J3777*VLOOKUP(C3777,'Projeto Básico'!A:F,6,FALSE)</f>
        <v>965.14301807153981</v>
      </c>
    </row>
    <row r="3778" spans="1:18">
      <c r="A3778" t="str">
        <f t="shared" si="58"/>
        <v>NatalRN</v>
      </c>
      <c r="B3778" s="21" t="s">
        <v>10455</v>
      </c>
      <c r="C3778" s="22" t="s">
        <v>33</v>
      </c>
      <c r="D3778" s="22" t="s">
        <v>133</v>
      </c>
      <c r="E3778" s="9" t="s">
        <v>10692</v>
      </c>
      <c r="F3778" s="9">
        <v>2408102</v>
      </c>
      <c r="G3778" s="9" t="s">
        <v>10693</v>
      </c>
      <c r="H3778" s="9" t="s">
        <v>10694</v>
      </c>
      <c r="I3778" s="9">
        <v>167.40100000000001</v>
      </c>
      <c r="J3778" s="9">
        <v>896708</v>
      </c>
      <c r="K3778" s="9">
        <v>4805.24</v>
      </c>
      <c r="L3778" s="9">
        <v>96.3</v>
      </c>
      <c r="M3778" s="9">
        <v>0.76300000000000001</v>
      </c>
      <c r="N3778" s="9">
        <v>9.52</v>
      </c>
      <c r="O3778" s="9">
        <v>2168782.5368900001</v>
      </c>
      <c r="P3778" s="9">
        <v>2087214.0439899999</v>
      </c>
      <c r="Q3778" s="9">
        <v>25525.3</v>
      </c>
      <c r="R3778" s="12">
        <f>J3778*VLOOKUP(C3778,'Projeto Básico'!A:F,6,FALSE)</f>
        <v>2848.829019358292</v>
      </c>
    </row>
    <row r="3779" spans="1:18">
      <c r="A3779" t="str">
        <f t="shared" si="58"/>
        <v>Nísia FlorestaRN</v>
      </c>
      <c r="B3779" s="21" t="s">
        <v>10455</v>
      </c>
      <c r="C3779" s="22" t="s">
        <v>33</v>
      </c>
      <c r="D3779" s="22" t="s">
        <v>133</v>
      </c>
      <c r="E3779" s="9" t="s">
        <v>10695</v>
      </c>
      <c r="F3779" s="9">
        <v>2408201</v>
      </c>
      <c r="G3779" s="9" t="s">
        <v>10696</v>
      </c>
      <c r="H3779" s="9" t="s">
        <v>10697</v>
      </c>
      <c r="I3779" s="9">
        <v>307.71899999999999</v>
      </c>
      <c r="J3779" s="9">
        <v>28266</v>
      </c>
      <c r="K3779" s="9">
        <v>77.260000000000005</v>
      </c>
      <c r="L3779" s="9">
        <v>97.6</v>
      </c>
      <c r="M3779" s="9">
        <v>0.622</v>
      </c>
      <c r="N3779" s="9">
        <v>11.2</v>
      </c>
      <c r="O3779" s="9">
        <v>60857.348530000003</v>
      </c>
      <c r="P3779" s="9">
        <v>56164.153899999998</v>
      </c>
      <c r="Q3779" s="9">
        <v>15771.41</v>
      </c>
      <c r="R3779" s="12">
        <f>J3779*VLOOKUP(C3779,'Projeto Básico'!A:F,6,FALSE)</f>
        <v>89.800694385665665</v>
      </c>
    </row>
    <row r="3780" spans="1:18">
      <c r="A3780" t="str">
        <f t="shared" si="58"/>
        <v>Nova CruzRN</v>
      </c>
      <c r="B3780" s="21" t="s">
        <v>10455</v>
      </c>
      <c r="C3780" s="22" t="s">
        <v>33</v>
      </c>
      <c r="D3780" s="22" t="s">
        <v>133</v>
      </c>
      <c r="E3780" s="9" t="s">
        <v>10698</v>
      </c>
      <c r="F3780" s="9">
        <v>2408300</v>
      </c>
      <c r="G3780" s="9" t="s">
        <v>10699</v>
      </c>
      <c r="H3780" s="9" t="s">
        <v>10700</v>
      </c>
      <c r="I3780" s="9">
        <v>277.65800000000002</v>
      </c>
      <c r="J3780" s="9">
        <v>37554</v>
      </c>
      <c r="K3780" s="9">
        <v>127.82</v>
      </c>
      <c r="L3780" s="9">
        <v>98.2</v>
      </c>
      <c r="M3780" s="9">
        <v>0.629</v>
      </c>
      <c r="N3780" s="9">
        <v>16.559999999999999</v>
      </c>
      <c r="O3780" s="9">
        <v>66537.440040000001</v>
      </c>
      <c r="P3780" s="9">
        <v>56389.883860000002</v>
      </c>
      <c r="Q3780" s="9">
        <v>14093.49</v>
      </c>
      <c r="R3780" s="12">
        <f>J3780*VLOOKUP(C3780,'Projeto Básico'!A:F,6,FALSE)</f>
        <v>119.30854301844224</v>
      </c>
    </row>
    <row r="3781" spans="1:18">
      <c r="A3781" t="str">
        <f t="shared" si="58"/>
        <v>Olho d'Água do BorgesRN</v>
      </c>
      <c r="B3781" s="21" t="s">
        <v>10455</v>
      </c>
      <c r="C3781" s="22" t="s">
        <v>33</v>
      </c>
      <c r="D3781" s="22" t="s">
        <v>133</v>
      </c>
      <c r="E3781" s="9" t="s">
        <v>10701</v>
      </c>
      <c r="F3781" s="9">
        <v>2408409</v>
      </c>
      <c r="G3781" s="9" t="s">
        <v>10702</v>
      </c>
      <c r="H3781" s="9" t="s">
        <v>10703</v>
      </c>
      <c r="I3781" s="9">
        <v>141.16999999999999</v>
      </c>
      <c r="J3781" s="9">
        <v>4231</v>
      </c>
      <c r="K3781" s="9">
        <v>30.42</v>
      </c>
      <c r="L3781" s="9">
        <v>98.4</v>
      </c>
      <c r="M3781" s="9">
        <v>0.58499999999999996</v>
      </c>
      <c r="N3781" s="9" t="s">
        <v>151</v>
      </c>
      <c r="O3781" s="9">
        <v>15627.61392</v>
      </c>
      <c r="P3781" s="9">
        <v>15571.855589999999</v>
      </c>
      <c r="Q3781" s="9">
        <v>11860.07</v>
      </c>
      <c r="R3781" s="12">
        <f>J3781*VLOOKUP(C3781,'Projeto Básico'!A:F,6,FALSE)</f>
        <v>13.441828979896393</v>
      </c>
    </row>
    <row r="3782" spans="1:18">
      <c r="A3782" t="str">
        <f t="shared" ref="A3782:A3845" si="59">CONCATENATE(E3782,C3782)</f>
        <v>Ouro BrancoRN</v>
      </c>
      <c r="B3782" s="21" t="s">
        <v>10455</v>
      </c>
      <c r="C3782" s="22" t="s">
        <v>33</v>
      </c>
      <c r="D3782" s="22" t="s">
        <v>133</v>
      </c>
      <c r="E3782" s="9" t="s">
        <v>327</v>
      </c>
      <c r="F3782" s="9">
        <v>2408508</v>
      </c>
      <c r="G3782" s="9" t="s">
        <v>328</v>
      </c>
      <c r="H3782" s="9" t="s">
        <v>10704</v>
      </c>
      <c r="I3782" s="9">
        <v>253.21</v>
      </c>
      <c r="J3782" s="9">
        <v>4813</v>
      </c>
      <c r="K3782" s="9">
        <v>18.55</v>
      </c>
      <c r="L3782" s="9">
        <v>96.9</v>
      </c>
      <c r="M3782" s="9">
        <v>0.64500000000000002</v>
      </c>
      <c r="N3782" s="9" t="s">
        <v>151</v>
      </c>
      <c r="O3782" s="9">
        <v>16577.50632</v>
      </c>
      <c r="P3782" s="9">
        <v>13465.78753</v>
      </c>
      <c r="Q3782" s="9">
        <v>11326.53</v>
      </c>
      <c r="R3782" s="12">
        <f>J3782*VLOOKUP(C3782,'Projeto Básico'!A:F,6,FALSE)</f>
        <v>15.290834998875287</v>
      </c>
    </row>
    <row r="3783" spans="1:18">
      <c r="A3783" t="str">
        <f t="shared" si="59"/>
        <v>ParanáRN</v>
      </c>
      <c r="B3783" s="21" t="s">
        <v>10455</v>
      </c>
      <c r="C3783" s="22" t="s">
        <v>33</v>
      </c>
      <c r="D3783" s="22" t="s">
        <v>133</v>
      </c>
      <c r="E3783" s="9" t="s">
        <v>8037</v>
      </c>
      <c r="F3783" s="9">
        <v>2408607</v>
      </c>
      <c r="G3783" s="9" t="s">
        <v>10705</v>
      </c>
      <c r="H3783" s="9" t="s">
        <v>10706</v>
      </c>
      <c r="I3783" s="9">
        <v>81.39</v>
      </c>
      <c r="J3783" s="9">
        <v>4298</v>
      </c>
      <c r="K3783" s="9">
        <v>48.56</v>
      </c>
      <c r="L3783" s="9">
        <v>98.9</v>
      </c>
      <c r="M3783" s="9">
        <v>0.58899999999999997</v>
      </c>
      <c r="N3783" s="9" t="s">
        <v>151</v>
      </c>
      <c r="O3783" s="9">
        <v>16242.078079999999</v>
      </c>
      <c r="P3783" s="9">
        <v>14497.437910000001</v>
      </c>
      <c r="Q3783" s="9">
        <v>9333.84</v>
      </c>
      <c r="R3783" s="12">
        <f>J3783*VLOOKUP(C3783,'Projeto Básico'!A:F,6,FALSE)</f>
        <v>13.654687061119049</v>
      </c>
    </row>
    <row r="3784" spans="1:18">
      <c r="A3784" t="str">
        <f t="shared" si="59"/>
        <v>ParaúRN</v>
      </c>
      <c r="B3784" s="21" t="s">
        <v>10455</v>
      </c>
      <c r="C3784" s="22" t="s">
        <v>33</v>
      </c>
      <c r="D3784" s="22" t="s">
        <v>133</v>
      </c>
      <c r="E3784" s="9" t="s">
        <v>10707</v>
      </c>
      <c r="F3784" s="9">
        <v>2408706</v>
      </c>
      <c r="G3784" s="9" t="s">
        <v>10708</v>
      </c>
      <c r="H3784" s="9" t="s">
        <v>10709</v>
      </c>
      <c r="I3784" s="9">
        <v>383.214</v>
      </c>
      <c r="J3784" s="9">
        <v>3732</v>
      </c>
      <c r="K3784" s="9">
        <v>10.07</v>
      </c>
      <c r="L3784" s="9">
        <v>98.4</v>
      </c>
      <c r="M3784" s="9">
        <v>0.60299999999999998</v>
      </c>
      <c r="N3784" s="9" t="s">
        <v>151</v>
      </c>
      <c r="O3784" s="9">
        <v>14817.01597</v>
      </c>
      <c r="P3784" s="9">
        <v>13224.03673</v>
      </c>
      <c r="Q3784" s="9">
        <v>13588.13</v>
      </c>
      <c r="R3784" s="12">
        <f>J3784*VLOOKUP(C3784,'Projeto Básico'!A:F,6,FALSE)</f>
        <v>11.85651282273064</v>
      </c>
    </row>
    <row r="3785" spans="1:18">
      <c r="A3785" t="str">
        <f t="shared" si="59"/>
        <v>ParazinhoRN</v>
      </c>
      <c r="B3785" s="21" t="s">
        <v>10455</v>
      </c>
      <c r="C3785" s="22" t="s">
        <v>33</v>
      </c>
      <c r="D3785" s="22" t="s">
        <v>133</v>
      </c>
      <c r="E3785" s="9" t="s">
        <v>10710</v>
      </c>
      <c r="F3785" s="9">
        <v>2408805</v>
      </c>
      <c r="G3785" s="9" t="s">
        <v>10711</v>
      </c>
      <c r="H3785" s="9" t="s">
        <v>10712</v>
      </c>
      <c r="I3785" s="9">
        <v>231.00700000000001</v>
      </c>
      <c r="J3785" s="9">
        <v>5307</v>
      </c>
      <c r="K3785" s="9">
        <v>17.64</v>
      </c>
      <c r="L3785" s="9">
        <v>98.7</v>
      </c>
      <c r="M3785" s="9">
        <v>0.54900000000000004</v>
      </c>
      <c r="N3785" s="9">
        <v>10.99</v>
      </c>
      <c r="O3785" s="9">
        <v>23608.093390000002</v>
      </c>
      <c r="P3785" s="9">
        <v>20274.984349999999</v>
      </c>
      <c r="Q3785" s="9">
        <v>76046.11</v>
      </c>
      <c r="R3785" s="12">
        <f>J3785*VLOOKUP(C3785,'Projeto Básico'!A:F,6,FALSE)</f>
        <v>16.860266224606512</v>
      </c>
    </row>
    <row r="3786" spans="1:18">
      <c r="A3786" t="str">
        <f t="shared" si="59"/>
        <v>ParelhasRN</v>
      </c>
      <c r="B3786" s="21" t="s">
        <v>10455</v>
      </c>
      <c r="C3786" s="22" t="s">
        <v>33</v>
      </c>
      <c r="D3786" s="22" t="s">
        <v>133</v>
      </c>
      <c r="E3786" s="9" t="s">
        <v>10713</v>
      </c>
      <c r="F3786" s="9">
        <v>2408904</v>
      </c>
      <c r="G3786" s="9" t="s">
        <v>10714</v>
      </c>
      <c r="H3786" s="9" t="s">
        <v>10715</v>
      </c>
      <c r="I3786" s="9">
        <v>513.50699999999995</v>
      </c>
      <c r="J3786" s="9">
        <v>21611</v>
      </c>
      <c r="K3786" s="9">
        <v>39.67</v>
      </c>
      <c r="L3786" s="9">
        <v>98.3</v>
      </c>
      <c r="M3786" s="9">
        <v>0.67600000000000005</v>
      </c>
      <c r="N3786" s="9">
        <v>10.42</v>
      </c>
      <c r="O3786" s="9">
        <v>39909.260499999997</v>
      </c>
      <c r="P3786" s="9">
        <v>37633.890039999998</v>
      </c>
      <c r="Q3786" s="9">
        <v>15862.52</v>
      </c>
      <c r="R3786" s="12">
        <f>J3786*VLOOKUP(C3786,'Projeto Básico'!A:F,6,FALSE)</f>
        <v>68.657850646310791</v>
      </c>
    </row>
    <row r="3787" spans="1:18">
      <c r="A3787" t="str">
        <f t="shared" si="59"/>
        <v>Rio do FogoRN</v>
      </c>
      <c r="B3787" s="21" t="s">
        <v>10455</v>
      </c>
      <c r="C3787" s="22" t="s">
        <v>33</v>
      </c>
      <c r="D3787" s="22" t="s">
        <v>133</v>
      </c>
      <c r="E3787" s="9" t="s">
        <v>10716</v>
      </c>
      <c r="F3787" s="9">
        <v>2408953</v>
      </c>
      <c r="G3787" s="9" t="s">
        <v>10717</v>
      </c>
      <c r="H3787" s="9" t="s">
        <v>10718</v>
      </c>
      <c r="I3787" s="9">
        <v>151.09700000000001</v>
      </c>
      <c r="J3787" s="9">
        <v>10961</v>
      </c>
      <c r="K3787" s="9">
        <v>66.94</v>
      </c>
      <c r="L3787" s="9">
        <v>98.8</v>
      </c>
      <c r="M3787" s="9">
        <v>0.56899999999999995</v>
      </c>
      <c r="N3787" s="9">
        <v>6.29</v>
      </c>
      <c r="O3787" s="9">
        <v>33221.693930000001</v>
      </c>
      <c r="P3787" s="9">
        <v>34242.722090000003</v>
      </c>
      <c r="Q3787" s="9">
        <v>15874.93</v>
      </c>
      <c r="R3787" s="12">
        <f>J3787*VLOOKUP(C3787,'Projeto Básico'!A:F,6,FALSE)</f>
        <v>34.822946690769172</v>
      </c>
    </row>
    <row r="3788" spans="1:18">
      <c r="A3788" t="str">
        <f t="shared" si="59"/>
        <v>Passa e FicaRN</v>
      </c>
      <c r="B3788" s="21" t="s">
        <v>10455</v>
      </c>
      <c r="C3788" s="22" t="s">
        <v>33</v>
      </c>
      <c r="D3788" s="22" t="s">
        <v>133</v>
      </c>
      <c r="E3788" s="9" t="s">
        <v>10719</v>
      </c>
      <c r="F3788" s="9">
        <v>2409100</v>
      </c>
      <c r="G3788" s="9" t="s">
        <v>10720</v>
      </c>
      <c r="H3788" s="9" t="s">
        <v>10721</v>
      </c>
      <c r="I3788" s="9">
        <v>42.137</v>
      </c>
      <c r="J3788" s="9">
        <v>13667</v>
      </c>
      <c r="K3788" s="9">
        <v>263.43</v>
      </c>
      <c r="L3788" s="9">
        <v>97</v>
      </c>
      <c r="M3788" s="9">
        <v>0.60599999999999998</v>
      </c>
      <c r="N3788" s="9">
        <v>6.94</v>
      </c>
      <c r="O3788" s="9">
        <v>29748.494920000001</v>
      </c>
      <c r="P3788" s="9">
        <v>26993.79074</v>
      </c>
      <c r="Q3788" s="9">
        <v>10035.56</v>
      </c>
      <c r="R3788" s="12">
        <f>J3788*VLOOKUP(C3788,'Projeto Básico'!A:F,6,FALSE)</f>
        <v>43.419871583134956</v>
      </c>
    </row>
    <row r="3789" spans="1:18">
      <c r="A3789" t="str">
        <f t="shared" si="59"/>
        <v>PassagemRN</v>
      </c>
      <c r="B3789" s="21" t="s">
        <v>10455</v>
      </c>
      <c r="C3789" s="22" t="s">
        <v>33</v>
      </c>
      <c r="D3789" s="22" t="s">
        <v>133</v>
      </c>
      <c r="E3789" s="9" t="s">
        <v>7807</v>
      </c>
      <c r="F3789" s="9">
        <v>2409209</v>
      </c>
      <c r="G3789" s="9" t="s">
        <v>3779</v>
      </c>
      <c r="H3789" s="9" t="s">
        <v>10722</v>
      </c>
      <c r="I3789" s="9">
        <v>41.215000000000003</v>
      </c>
      <c r="J3789" s="9">
        <v>3114</v>
      </c>
      <c r="K3789" s="9">
        <v>70.239999999999995</v>
      </c>
      <c r="L3789" s="9">
        <v>98.2</v>
      </c>
      <c r="M3789" s="9">
        <v>0.58899999999999997</v>
      </c>
      <c r="N3789" s="9" t="s">
        <v>151</v>
      </c>
      <c r="O3789" s="9">
        <v>13875.96096</v>
      </c>
      <c r="P3789" s="9">
        <v>12682.968730000001</v>
      </c>
      <c r="Q3789" s="9">
        <v>11987.24</v>
      </c>
      <c r="R3789" s="12">
        <f>J3789*VLOOKUP(C3789,'Projeto Básico'!A:F,6,FALSE)</f>
        <v>9.8931352974231537</v>
      </c>
    </row>
    <row r="3790" spans="1:18">
      <c r="A3790" t="str">
        <f t="shared" si="59"/>
        <v>PatuRN</v>
      </c>
      <c r="B3790" s="21" t="s">
        <v>10455</v>
      </c>
      <c r="C3790" s="22" t="s">
        <v>33</v>
      </c>
      <c r="D3790" s="22" t="s">
        <v>133</v>
      </c>
      <c r="E3790" s="9" t="s">
        <v>10723</v>
      </c>
      <c r="F3790" s="9">
        <v>2409308</v>
      </c>
      <c r="G3790" s="9" t="s">
        <v>10724</v>
      </c>
      <c r="H3790" s="9" t="s">
        <v>10725</v>
      </c>
      <c r="I3790" s="9">
        <v>319.13499999999999</v>
      </c>
      <c r="J3790" s="9">
        <v>12861</v>
      </c>
      <c r="K3790" s="9">
        <v>37.49</v>
      </c>
      <c r="L3790" s="9">
        <v>96.8</v>
      </c>
      <c r="M3790" s="9">
        <v>0.61799999999999999</v>
      </c>
      <c r="N3790" s="9">
        <v>8.6999999999999993</v>
      </c>
      <c r="O3790" s="9">
        <v>30050.932939999999</v>
      </c>
      <c r="P3790" s="9">
        <v>27109.454460000001</v>
      </c>
      <c r="Q3790" s="9">
        <v>12506.43</v>
      </c>
      <c r="R3790" s="12">
        <f>J3790*VLOOKUP(C3790,'Projeto Básico'!A:F,6,FALSE)</f>
        <v>40.859220635889272</v>
      </c>
    </row>
    <row r="3791" spans="1:18">
      <c r="A3791" t="str">
        <f t="shared" si="59"/>
        <v>Santa MariaRN</v>
      </c>
      <c r="B3791" s="21" t="s">
        <v>10455</v>
      </c>
      <c r="C3791" s="22" t="s">
        <v>33</v>
      </c>
      <c r="D3791" s="22" t="s">
        <v>133</v>
      </c>
      <c r="E3791" s="9" t="s">
        <v>10726</v>
      </c>
      <c r="F3791" s="9">
        <v>2409332</v>
      </c>
      <c r="G3791" s="9" t="s">
        <v>1695</v>
      </c>
      <c r="H3791" s="9" t="s">
        <v>10727</v>
      </c>
      <c r="I3791" s="9">
        <v>219.57</v>
      </c>
      <c r="J3791" s="9">
        <v>5689</v>
      </c>
      <c r="K3791" s="9">
        <v>21.69</v>
      </c>
      <c r="L3791" s="9">
        <v>97.7</v>
      </c>
      <c r="M3791" s="9">
        <v>0.59</v>
      </c>
      <c r="N3791" s="9" t="s">
        <v>151</v>
      </c>
      <c r="O3791" s="9">
        <v>1E-3</v>
      </c>
      <c r="P3791" s="9">
        <v>1E-3</v>
      </c>
      <c r="Q3791" s="9">
        <v>12028.84</v>
      </c>
      <c r="R3791" s="12">
        <f>J3791*VLOOKUP(C3791,'Projeto Básico'!A:F,6,FALSE)</f>
        <v>18.073874986204341</v>
      </c>
    </row>
    <row r="3792" spans="1:18">
      <c r="A3792" t="str">
        <f t="shared" si="59"/>
        <v>Pau dos FerrosRN</v>
      </c>
      <c r="B3792" s="21" t="s">
        <v>10455</v>
      </c>
      <c r="C3792" s="22" t="s">
        <v>33</v>
      </c>
      <c r="D3792" s="22" t="s">
        <v>133</v>
      </c>
      <c r="E3792" s="9" t="s">
        <v>10728</v>
      </c>
      <c r="F3792" s="9">
        <v>2409407</v>
      </c>
      <c r="G3792" s="9" t="s">
        <v>10729</v>
      </c>
      <c r="H3792" s="9" t="s">
        <v>10730</v>
      </c>
      <c r="I3792" s="9">
        <v>259.959</v>
      </c>
      <c r="J3792" s="9">
        <v>30802</v>
      </c>
      <c r="K3792" s="9">
        <v>106.73</v>
      </c>
      <c r="L3792" s="9">
        <v>95.5</v>
      </c>
      <c r="M3792" s="9">
        <v>0.67800000000000005</v>
      </c>
      <c r="N3792" s="9">
        <v>13.89</v>
      </c>
      <c r="O3792" s="9">
        <v>59848.107329999999</v>
      </c>
      <c r="P3792" s="9">
        <v>60559.647790000003</v>
      </c>
      <c r="Q3792" s="9">
        <v>20462.41</v>
      </c>
      <c r="R3792" s="12">
        <f>J3792*VLOOKUP(C3792,'Projeto Básico'!A:F,6,FALSE)</f>
        <v>97.857531609257549</v>
      </c>
    </row>
    <row r="3793" spans="1:18">
      <c r="A3793" t="str">
        <f t="shared" si="59"/>
        <v>Pedra GrandeRN</v>
      </c>
      <c r="B3793" s="21" t="s">
        <v>10455</v>
      </c>
      <c r="C3793" s="22" t="s">
        <v>33</v>
      </c>
      <c r="D3793" s="22" t="s">
        <v>133</v>
      </c>
      <c r="E3793" s="9" t="s">
        <v>10731</v>
      </c>
      <c r="F3793" s="9">
        <v>2409506</v>
      </c>
      <c r="G3793" s="9" t="s">
        <v>10732</v>
      </c>
      <c r="H3793" s="9" t="s">
        <v>10733</v>
      </c>
      <c r="I3793" s="9">
        <v>221.167</v>
      </c>
      <c r="J3793" s="9">
        <v>3163</v>
      </c>
      <c r="K3793" s="9">
        <v>15.9</v>
      </c>
      <c r="L3793" s="9">
        <v>97.1</v>
      </c>
      <c r="M3793" s="9">
        <v>0.55900000000000005</v>
      </c>
      <c r="N3793" s="9" t="s">
        <v>151</v>
      </c>
      <c r="O3793" s="9">
        <v>23781.910209999998</v>
      </c>
      <c r="P3793" s="9">
        <v>22217.369439999999</v>
      </c>
      <c r="Q3793" s="9">
        <v>124924.52</v>
      </c>
      <c r="R3793" s="12">
        <f>J3793*VLOOKUP(C3793,'Projeto Básico'!A:F,6,FALSE)</f>
        <v>10.048807625481516</v>
      </c>
    </row>
    <row r="3794" spans="1:18">
      <c r="A3794" t="str">
        <f t="shared" si="59"/>
        <v>Pedra PretaRN</v>
      </c>
      <c r="B3794" s="21" t="s">
        <v>10455</v>
      </c>
      <c r="C3794" s="22" t="s">
        <v>33</v>
      </c>
      <c r="D3794" s="22" t="s">
        <v>133</v>
      </c>
      <c r="E3794" s="9" t="s">
        <v>4263</v>
      </c>
      <c r="F3794" s="9">
        <v>2409605</v>
      </c>
      <c r="G3794" s="9" t="s">
        <v>4264</v>
      </c>
      <c r="H3794" s="9" t="s">
        <v>10734</v>
      </c>
      <c r="I3794" s="9">
        <v>294.98500000000001</v>
      </c>
      <c r="J3794" s="9">
        <v>2419</v>
      </c>
      <c r="K3794" s="9">
        <v>8.7799999999999994</v>
      </c>
      <c r="L3794" s="9">
        <v>98.5</v>
      </c>
      <c r="M3794" s="9">
        <v>0.55800000000000005</v>
      </c>
      <c r="N3794" s="9" t="s">
        <v>151</v>
      </c>
      <c r="O3794" s="9">
        <v>14169.85643</v>
      </c>
      <c r="P3794" s="9">
        <v>12078.198979999999</v>
      </c>
      <c r="Q3794" s="9">
        <v>12742.66</v>
      </c>
      <c r="R3794" s="12">
        <f>J3794*VLOOKUP(C3794,'Projeto Básico'!A:F,6,FALSE)</f>
        <v>7.6851298280239595</v>
      </c>
    </row>
    <row r="3795" spans="1:18">
      <c r="A3795" t="str">
        <f t="shared" si="59"/>
        <v>Pedro AvelinoRN</v>
      </c>
      <c r="B3795" s="21" t="s">
        <v>10455</v>
      </c>
      <c r="C3795" s="22" t="s">
        <v>33</v>
      </c>
      <c r="D3795" s="22" t="s">
        <v>133</v>
      </c>
      <c r="E3795" s="9" t="s">
        <v>10735</v>
      </c>
      <c r="F3795" s="9">
        <v>2409704</v>
      </c>
      <c r="G3795" s="9" t="s">
        <v>10736</v>
      </c>
      <c r="H3795" s="9" t="s">
        <v>10737</v>
      </c>
      <c r="I3795" s="9">
        <v>952.755</v>
      </c>
      <c r="J3795" s="9">
        <v>6591</v>
      </c>
      <c r="K3795" s="9">
        <v>7.53</v>
      </c>
      <c r="L3795" s="9">
        <v>98.8</v>
      </c>
      <c r="M3795" s="9">
        <v>0.58299999999999996</v>
      </c>
      <c r="N3795" s="9" t="s">
        <v>151</v>
      </c>
      <c r="O3795" s="9">
        <v>19178.261999999999</v>
      </c>
      <c r="P3795" s="9">
        <v>17245.351750000002</v>
      </c>
      <c r="Q3795" s="9">
        <v>10484.77</v>
      </c>
      <c r="R3795" s="12">
        <f>J3795*VLOOKUP(C3795,'Projeto Básico'!A:F,6,FALSE)</f>
        <v>20.93951661699294</v>
      </c>
    </row>
    <row r="3796" spans="1:18">
      <c r="A3796" t="str">
        <f t="shared" si="59"/>
        <v>Pedro VelhoRN</v>
      </c>
      <c r="B3796" s="21" t="s">
        <v>10455</v>
      </c>
      <c r="C3796" s="22" t="s">
        <v>33</v>
      </c>
      <c r="D3796" s="22" t="s">
        <v>133</v>
      </c>
      <c r="E3796" s="9" t="s">
        <v>10738</v>
      </c>
      <c r="F3796" s="9">
        <v>2409803</v>
      </c>
      <c r="G3796" s="9" t="s">
        <v>10739</v>
      </c>
      <c r="H3796" s="9" t="s">
        <v>10740</v>
      </c>
      <c r="I3796" s="9">
        <v>192.708</v>
      </c>
      <c r="J3796" s="9">
        <v>14881</v>
      </c>
      <c r="K3796" s="9">
        <v>73.239999999999995</v>
      </c>
      <c r="L3796" s="9">
        <v>98.8</v>
      </c>
      <c r="M3796" s="9">
        <v>0.56799999999999995</v>
      </c>
      <c r="N3796" s="9">
        <v>10.42</v>
      </c>
      <c r="O3796" s="9">
        <v>33447.264539999996</v>
      </c>
      <c r="P3796" s="9">
        <v>34021.185989999998</v>
      </c>
      <c r="Q3796" s="9">
        <v>11012.7</v>
      </c>
      <c r="R3796" s="12">
        <f>J3796*VLOOKUP(C3796,'Projeto Básico'!A:F,6,FALSE)</f>
        <v>47.276732935438005</v>
      </c>
    </row>
    <row r="3797" spans="1:18">
      <c r="A3797" t="str">
        <f t="shared" si="59"/>
        <v>PendênciasRN</v>
      </c>
      <c r="B3797" s="21" t="s">
        <v>10455</v>
      </c>
      <c r="C3797" s="22" t="s">
        <v>33</v>
      </c>
      <c r="D3797" s="22" t="s">
        <v>133</v>
      </c>
      <c r="E3797" s="9" t="s">
        <v>10741</v>
      </c>
      <c r="F3797" s="9">
        <v>2409902</v>
      </c>
      <c r="G3797" s="9" t="s">
        <v>10742</v>
      </c>
      <c r="H3797" s="9" t="s">
        <v>10743</v>
      </c>
      <c r="I3797" s="9">
        <v>419.137</v>
      </c>
      <c r="J3797" s="9">
        <v>15411</v>
      </c>
      <c r="K3797" s="9">
        <v>32.049999999999997</v>
      </c>
      <c r="L3797" s="9">
        <v>97.7</v>
      </c>
      <c r="M3797" s="9">
        <v>0.63100000000000001</v>
      </c>
      <c r="N3797" s="9">
        <v>19.48</v>
      </c>
      <c r="O3797" s="9">
        <v>40711.72683</v>
      </c>
      <c r="P3797" s="9">
        <v>36830.619530000004</v>
      </c>
      <c r="Q3797" s="9">
        <v>31153.59</v>
      </c>
      <c r="R3797" s="12">
        <f>J3797*VLOOKUP(C3797,'Projeto Básico'!A:F,6,FALSE)</f>
        <v>48.960535667497822</v>
      </c>
    </row>
    <row r="3798" spans="1:18">
      <c r="A3798" t="str">
        <f t="shared" si="59"/>
        <v>PilõesRN</v>
      </c>
      <c r="B3798" s="21" t="s">
        <v>10455</v>
      </c>
      <c r="C3798" s="22" t="s">
        <v>33</v>
      </c>
      <c r="D3798" s="22" t="s">
        <v>133</v>
      </c>
      <c r="E3798" s="9" t="s">
        <v>7828</v>
      </c>
      <c r="F3798" s="9">
        <v>2410009</v>
      </c>
      <c r="G3798" s="9" t="s">
        <v>10744</v>
      </c>
      <c r="H3798" s="9" t="s">
        <v>10745</v>
      </c>
      <c r="I3798" s="9">
        <v>82.69</v>
      </c>
      <c r="J3798" s="9">
        <v>3900</v>
      </c>
      <c r="K3798" s="9">
        <v>41.76</v>
      </c>
      <c r="L3798" s="9">
        <v>97.9</v>
      </c>
      <c r="M3798" s="9">
        <v>0.61399999999999999</v>
      </c>
      <c r="N3798" s="9">
        <v>27.03</v>
      </c>
      <c r="O3798" s="9">
        <v>15508.50504</v>
      </c>
      <c r="P3798" s="9">
        <v>12708.18993</v>
      </c>
      <c r="Q3798" s="9">
        <v>10730.12</v>
      </c>
      <c r="R3798" s="12">
        <f>J3798*VLOOKUP(C3798,'Projeto Básico'!A:F,6,FALSE)</f>
        <v>12.390246518930732</v>
      </c>
    </row>
    <row r="3799" spans="1:18">
      <c r="A3799" t="str">
        <f t="shared" si="59"/>
        <v>Poço BrancoRN</v>
      </c>
      <c r="B3799" s="21" t="s">
        <v>10455</v>
      </c>
      <c r="C3799" s="22" t="s">
        <v>33</v>
      </c>
      <c r="D3799" s="22" t="s">
        <v>133</v>
      </c>
      <c r="E3799" s="9" t="s">
        <v>10746</v>
      </c>
      <c r="F3799" s="9">
        <v>2410108</v>
      </c>
      <c r="G3799" s="9" t="s">
        <v>10747</v>
      </c>
      <c r="H3799" s="9" t="s">
        <v>10748</v>
      </c>
      <c r="I3799" s="9">
        <v>230.40100000000001</v>
      </c>
      <c r="J3799" s="9">
        <v>15646</v>
      </c>
      <c r="K3799" s="9">
        <v>60.54</v>
      </c>
      <c r="L3799" s="9">
        <v>95</v>
      </c>
      <c r="M3799" s="9">
        <v>0.58699999999999997</v>
      </c>
      <c r="N3799" s="9">
        <v>19.61</v>
      </c>
      <c r="O3799" s="9">
        <v>28507.367880000002</v>
      </c>
      <c r="P3799" s="9">
        <v>29631.69773</v>
      </c>
      <c r="Q3799" s="9">
        <v>8474.3799999999992</v>
      </c>
      <c r="R3799" s="12">
        <f>J3799*VLOOKUP(C3799,'Projeto Básico'!A:F,6,FALSE)</f>
        <v>49.707127444920573</v>
      </c>
    </row>
    <row r="3800" spans="1:18">
      <c r="A3800" t="str">
        <f t="shared" si="59"/>
        <v>PortalegreRN</v>
      </c>
      <c r="B3800" s="21" t="s">
        <v>10455</v>
      </c>
      <c r="C3800" s="22" t="s">
        <v>33</v>
      </c>
      <c r="D3800" s="22" t="s">
        <v>133</v>
      </c>
      <c r="E3800" s="9" t="s">
        <v>10749</v>
      </c>
      <c r="F3800" s="9">
        <v>2410207</v>
      </c>
      <c r="G3800" s="9" t="s">
        <v>10750</v>
      </c>
      <c r="H3800" s="9" t="s">
        <v>10751</v>
      </c>
      <c r="I3800" s="9">
        <v>110.054</v>
      </c>
      <c r="J3800" s="9">
        <v>7944</v>
      </c>
      <c r="K3800" s="9">
        <v>66.510000000000005</v>
      </c>
      <c r="L3800" s="9">
        <v>98.5</v>
      </c>
      <c r="M3800" s="9">
        <v>0.621</v>
      </c>
      <c r="N3800" s="9">
        <v>25.64</v>
      </c>
      <c r="O3800" s="9">
        <v>20800.868470000001</v>
      </c>
      <c r="P3800" s="9">
        <v>19115.767749999999</v>
      </c>
      <c r="Q3800" s="9">
        <v>8926.24</v>
      </c>
      <c r="R3800" s="12">
        <f>J3800*VLOOKUP(C3800,'Projeto Básico'!A:F,6,FALSE)</f>
        <v>25.237979063175832</v>
      </c>
    </row>
    <row r="3801" spans="1:18">
      <c r="A3801" t="str">
        <f t="shared" si="59"/>
        <v>Porto do MangueRN</v>
      </c>
      <c r="B3801" s="21" t="s">
        <v>10455</v>
      </c>
      <c r="C3801" s="22" t="s">
        <v>33</v>
      </c>
      <c r="D3801" s="22" t="s">
        <v>133</v>
      </c>
      <c r="E3801" s="9" t="s">
        <v>10752</v>
      </c>
      <c r="F3801" s="9">
        <v>2410256</v>
      </c>
      <c r="G3801" s="9" t="s">
        <v>10753</v>
      </c>
      <c r="H3801" s="9" t="s">
        <v>10754</v>
      </c>
      <c r="I3801" s="9">
        <v>361.23700000000002</v>
      </c>
      <c r="J3801" s="9">
        <v>6605</v>
      </c>
      <c r="K3801" s="9">
        <v>16.36</v>
      </c>
      <c r="L3801" s="9">
        <v>97.2</v>
      </c>
      <c r="M3801" s="9">
        <v>0.59</v>
      </c>
      <c r="N3801" s="9" t="s">
        <v>151</v>
      </c>
      <c r="O3801" s="9">
        <v>26624.441999999999</v>
      </c>
      <c r="P3801" s="9">
        <v>28206.94339</v>
      </c>
      <c r="Q3801" s="9">
        <v>18540.3</v>
      </c>
      <c r="R3801" s="12">
        <f>J3801*VLOOKUP(C3801,'Projeto Básico'!A:F,6,FALSE)</f>
        <v>20.983994425009612</v>
      </c>
    </row>
    <row r="3802" spans="1:18">
      <c r="A3802" t="str">
        <f t="shared" si="59"/>
        <v>Serra CaiadaRN</v>
      </c>
      <c r="B3802" s="21" t="s">
        <v>10455</v>
      </c>
      <c r="C3802" s="22" t="s">
        <v>33</v>
      </c>
      <c r="D3802" s="22" t="s">
        <v>133</v>
      </c>
      <c r="E3802" s="9" t="s">
        <v>10755</v>
      </c>
      <c r="F3802" s="9">
        <v>2410306</v>
      </c>
      <c r="G3802" s="9" t="s">
        <v>10756</v>
      </c>
      <c r="H3802" s="9" t="s">
        <v>10757</v>
      </c>
      <c r="I3802" s="9">
        <v>217.53899999999999</v>
      </c>
      <c r="J3802" s="9">
        <v>10646</v>
      </c>
      <c r="K3802" s="9">
        <v>52.39</v>
      </c>
      <c r="L3802" s="9">
        <v>95.4</v>
      </c>
      <c r="M3802" s="9">
        <v>0.56299999999999994</v>
      </c>
      <c r="N3802" s="9">
        <v>13.89</v>
      </c>
      <c r="O3802" s="9">
        <v>25861.328000000001</v>
      </c>
      <c r="P3802" s="9">
        <v>24412.378400000001</v>
      </c>
      <c r="Q3802" s="9">
        <v>9555.23</v>
      </c>
      <c r="R3802" s="12">
        <f>J3802*VLOOKUP(C3802,'Projeto Básico'!A:F,6,FALSE)</f>
        <v>33.822196010393995</v>
      </c>
    </row>
    <row r="3803" spans="1:18">
      <c r="A3803" t="str">
        <f t="shared" si="59"/>
        <v>PurezaRN</v>
      </c>
      <c r="B3803" s="21" t="s">
        <v>10455</v>
      </c>
      <c r="C3803" s="22" t="s">
        <v>33</v>
      </c>
      <c r="D3803" s="22" t="s">
        <v>133</v>
      </c>
      <c r="E3803" s="9" t="s">
        <v>10758</v>
      </c>
      <c r="F3803" s="9">
        <v>2410405</v>
      </c>
      <c r="G3803" s="9" t="s">
        <v>10759</v>
      </c>
      <c r="H3803" s="9" t="s">
        <v>10760</v>
      </c>
      <c r="I3803" s="9">
        <v>504.29399999999998</v>
      </c>
      <c r="J3803" s="9">
        <v>9825</v>
      </c>
      <c r="K3803" s="9">
        <v>16.7</v>
      </c>
      <c r="L3803" s="9">
        <v>99.1</v>
      </c>
      <c r="M3803" s="9">
        <v>0.56699999999999995</v>
      </c>
      <c r="N3803" s="9">
        <v>24.19</v>
      </c>
      <c r="O3803" s="9">
        <v>22032.55431</v>
      </c>
      <c r="P3803" s="9">
        <v>22762.914919999999</v>
      </c>
      <c r="Q3803" s="9">
        <v>14267.98</v>
      </c>
      <c r="R3803" s="12">
        <f>J3803*VLOOKUP(C3803,'Projeto Básico'!A:F,6,FALSE)</f>
        <v>31.213890268844729</v>
      </c>
    </row>
    <row r="3804" spans="1:18">
      <c r="A3804" t="str">
        <f t="shared" si="59"/>
        <v>Rafael FernandesRN</v>
      </c>
      <c r="B3804" s="21" t="s">
        <v>10455</v>
      </c>
      <c r="C3804" s="22" t="s">
        <v>33</v>
      </c>
      <c r="D3804" s="22" t="s">
        <v>133</v>
      </c>
      <c r="E3804" s="9" t="s">
        <v>10761</v>
      </c>
      <c r="F3804" s="9">
        <v>2410504</v>
      </c>
      <c r="G3804" s="9" t="s">
        <v>10762</v>
      </c>
      <c r="H3804" s="9" t="s">
        <v>10763</v>
      </c>
      <c r="I3804" s="9">
        <v>78.230999999999995</v>
      </c>
      <c r="J3804" s="9">
        <v>5158</v>
      </c>
      <c r="K3804" s="9">
        <v>59.98</v>
      </c>
      <c r="L3804" s="9">
        <v>96.3</v>
      </c>
      <c r="M3804" s="9">
        <v>0.60799999999999998</v>
      </c>
      <c r="N3804" s="9" t="s">
        <v>151</v>
      </c>
      <c r="O3804" s="9" t="s">
        <v>158</v>
      </c>
      <c r="P3804" s="9" t="s">
        <v>158</v>
      </c>
      <c r="Q3804" s="9">
        <v>10348.290000000001</v>
      </c>
      <c r="R3804" s="12">
        <f>J3804*VLOOKUP(C3804,'Projeto Básico'!A:F,6,FALSE)</f>
        <v>16.386895267857621</v>
      </c>
    </row>
    <row r="3805" spans="1:18">
      <c r="A3805" t="str">
        <f t="shared" si="59"/>
        <v>Rafael GodeiroRN</v>
      </c>
      <c r="B3805" s="21" t="s">
        <v>10455</v>
      </c>
      <c r="C3805" s="22" t="s">
        <v>33</v>
      </c>
      <c r="D3805" s="22" t="s">
        <v>133</v>
      </c>
      <c r="E3805" s="9" t="s">
        <v>10764</v>
      </c>
      <c r="F3805" s="9">
        <v>2410603</v>
      </c>
      <c r="G3805" s="9" t="s">
        <v>10765</v>
      </c>
      <c r="H3805" s="9" t="s">
        <v>10766</v>
      </c>
      <c r="I3805" s="9">
        <v>100.07299999999999</v>
      </c>
      <c r="J3805" s="9">
        <v>3214</v>
      </c>
      <c r="K3805" s="9">
        <v>30.61</v>
      </c>
      <c r="L3805" s="9">
        <v>100</v>
      </c>
      <c r="M3805" s="9">
        <v>0.65400000000000003</v>
      </c>
      <c r="N3805" s="9" t="s">
        <v>151</v>
      </c>
      <c r="O3805" s="9">
        <v>15727.189990000001</v>
      </c>
      <c r="P3805" s="9">
        <v>14492.603880000001</v>
      </c>
      <c r="Q3805" s="9">
        <v>12172.81</v>
      </c>
      <c r="R3805" s="12">
        <f>J3805*VLOOKUP(C3805,'Projeto Básico'!A:F,6,FALSE)</f>
        <v>10.210833926113686</v>
      </c>
    </row>
    <row r="3806" spans="1:18">
      <c r="A3806" t="str">
        <f t="shared" si="59"/>
        <v>Riacho da CruzRN</v>
      </c>
      <c r="B3806" s="21" t="s">
        <v>10455</v>
      </c>
      <c r="C3806" s="22" t="s">
        <v>33</v>
      </c>
      <c r="D3806" s="22" t="s">
        <v>133</v>
      </c>
      <c r="E3806" s="9" t="s">
        <v>10767</v>
      </c>
      <c r="F3806" s="9">
        <v>2410702</v>
      </c>
      <c r="G3806" s="9" t="s">
        <v>10768</v>
      </c>
      <c r="H3806" s="9" t="s">
        <v>10769</v>
      </c>
      <c r="I3806" s="9">
        <v>127.223</v>
      </c>
      <c r="J3806" s="9">
        <v>3648</v>
      </c>
      <c r="K3806" s="9">
        <v>24.88</v>
      </c>
      <c r="L3806" s="9">
        <v>98.8</v>
      </c>
      <c r="M3806" s="9">
        <v>0.58399999999999996</v>
      </c>
      <c r="N3806" s="9" t="s">
        <v>151</v>
      </c>
      <c r="O3806" s="9">
        <v>14210.76403</v>
      </c>
      <c r="P3806" s="9">
        <v>13110.18051</v>
      </c>
      <c r="Q3806" s="9">
        <v>9907.86</v>
      </c>
      <c r="R3806" s="12">
        <f>J3806*VLOOKUP(C3806,'Projeto Básico'!A:F,6,FALSE)</f>
        <v>11.589645974630592</v>
      </c>
    </row>
    <row r="3807" spans="1:18">
      <c r="A3807" t="str">
        <f t="shared" si="59"/>
        <v>Riacho de SantanaRN</v>
      </c>
      <c r="B3807" s="21" t="s">
        <v>10455</v>
      </c>
      <c r="C3807" s="22" t="s">
        <v>33</v>
      </c>
      <c r="D3807" s="22" t="s">
        <v>133</v>
      </c>
      <c r="E3807" s="9" t="s">
        <v>1639</v>
      </c>
      <c r="F3807" s="9">
        <v>2410801</v>
      </c>
      <c r="G3807" s="9" t="s">
        <v>10770</v>
      </c>
      <c r="H3807" s="9" t="s">
        <v>10771</v>
      </c>
      <c r="I3807" s="9">
        <v>128.10599999999999</v>
      </c>
      <c r="J3807" s="9">
        <v>4194</v>
      </c>
      <c r="K3807" s="9">
        <v>32.44</v>
      </c>
      <c r="L3807" s="9">
        <v>99.7</v>
      </c>
      <c r="M3807" s="9">
        <v>0.59099999999999997</v>
      </c>
      <c r="N3807" s="9" t="s">
        <v>151</v>
      </c>
      <c r="O3807" s="9">
        <v>15484.13213</v>
      </c>
      <c r="P3807" s="9">
        <v>15309.84727</v>
      </c>
      <c r="Q3807" s="9">
        <v>9792.66</v>
      </c>
      <c r="R3807" s="12">
        <f>J3807*VLOOKUP(C3807,'Projeto Básico'!A:F,6,FALSE)</f>
        <v>13.324280487280895</v>
      </c>
    </row>
    <row r="3808" spans="1:18">
      <c r="A3808" t="str">
        <f t="shared" si="59"/>
        <v>RiachueloRN</v>
      </c>
      <c r="B3808" s="21" t="s">
        <v>10455</v>
      </c>
      <c r="C3808" s="22" t="s">
        <v>33</v>
      </c>
      <c r="D3808" s="22" t="s">
        <v>133</v>
      </c>
      <c r="E3808" s="9" t="s">
        <v>10772</v>
      </c>
      <c r="F3808" s="9">
        <v>2410900</v>
      </c>
      <c r="G3808" s="9" t="s">
        <v>10773</v>
      </c>
      <c r="H3808" s="9" t="s">
        <v>10774</v>
      </c>
      <c r="I3808" s="9">
        <v>262.887</v>
      </c>
      <c r="J3808" s="9">
        <v>8310</v>
      </c>
      <c r="K3808" s="9">
        <v>26.88</v>
      </c>
      <c r="L3808" s="9">
        <v>96.8</v>
      </c>
      <c r="M3808" s="9">
        <v>0.59199999999999997</v>
      </c>
      <c r="N3808" s="9">
        <v>26.67</v>
      </c>
      <c r="O3808" s="9">
        <v>17606.915929999999</v>
      </c>
      <c r="P3808" s="9">
        <v>18921.550790000001</v>
      </c>
      <c r="Q3808" s="9">
        <v>10901.78</v>
      </c>
      <c r="R3808" s="12">
        <f>J3808*VLOOKUP(C3808,'Projeto Básico'!A:F,6,FALSE)</f>
        <v>26.400756044183176</v>
      </c>
    </row>
    <row r="3809" spans="1:18">
      <c r="A3809" t="str">
        <f t="shared" si="59"/>
        <v>Rodolfo FernandesRN</v>
      </c>
      <c r="B3809" s="21" t="s">
        <v>10455</v>
      </c>
      <c r="C3809" s="22" t="s">
        <v>33</v>
      </c>
      <c r="D3809" s="22" t="s">
        <v>133</v>
      </c>
      <c r="E3809" s="9" t="s">
        <v>10775</v>
      </c>
      <c r="F3809" s="9">
        <v>2411007</v>
      </c>
      <c r="G3809" s="9" t="s">
        <v>10776</v>
      </c>
      <c r="H3809" s="9" t="s">
        <v>10777</v>
      </c>
      <c r="I3809" s="9">
        <v>154.84</v>
      </c>
      <c r="J3809" s="9">
        <v>4457</v>
      </c>
      <c r="K3809" s="9">
        <v>28.53</v>
      </c>
      <c r="L3809" s="9">
        <v>99</v>
      </c>
      <c r="M3809" s="9">
        <v>0.60399999999999998</v>
      </c>
      <c r="N3809" s="9">
        <v>37.97</v>
      </c>
      <c r="O3809" s="9">
        <v>17724.447400000001</v>
      </c>
      <c r="P3809" s="9">
        <v>15544.44232</v>
      </c>
      <c r="Q3809" s="9">
        <v>11774.44</v>
      </c>
      <c r="R3809" s="12">
        <f>J3809*VLOOKUP(C3809,'Projeto Básico'!A:F,6,FALSE)</f>
        <v>14.159827880736994</v>
      </c>
    </row>
    <row r="3810" spans="1:18">
      <c r="A3810" t="str">
        <f t="shared" si="59"/>
        <v>TibauRN</v>
      </c>
      <c r="B3810" s="21" t="s">
        <v>10455</v>
      </c>
      <c r="C3810" s="22" t="s">
        <v>33</v>
      </c>
      <c r="D3810" s="22" t="s">
        <v>133</v>
      </c>
      <c r="E3810" s="9" t="s">
        <v>10778</v>
      </c>
      <c r="F3810" s="9">
        <v>2411056</v>
      </c>
      <c r="G3810" s="9" t="s">
        <v>10779</v>
      </c>
      <c r="H3810" s="9" t="s">
        <v>10780</v>
      </c>
      <c r="I3810" s="9">
        <v>169.36500000000001</v>
      </c>
      <c r="J3810" s="9">
        <v>4173</v>
      </c>
      <c r="K3810" s="9">
        <v>21.79</v>
      </c>
      <c r="L3810" s="9">
        <v>97.8</v>
      </c>
      <c r="M3810" s="9">
        <v>0.63500000000000001</v>
      </c>
      <c r="N3810" s="9">
        <v>35.71</v>
      </c>
      <c r="O3810" s="9">
        <v>26768.46372</v>
      </c>
      <c r="P3810" s="9">
        <v>27562.651249999999</v>
      </c>
      <c r="Q3810" s="9">
        <v>26400.720000000001</v>
      </c>
      <c r="R3810" s="12">
        <f>J3810*VLOOKUP(C3810,'Projeto Básico'!A:F,6,FALSE)</f>
        <v>13.257563775255884</v>
      </c>
    </row>
    <row r="3811" spans="1:18">
      <c r="A3811" t="str">
        <f t="shared" si="59"/>
        <v>Ruy BarbosaRN</v>
      </c>
      <c r="B3811" s="21" t="s">
        <v>10455</v>
      </c>
      <c r="C3811" s="22" t="s">
        <v>33</v>
      </c>
      <c r="D3811" s="22" t="s">
        <v>133</v>
      </c>
      <c r="E3811" s="9" t="s">
        <v>1665</v>
      </c>
      <c r="F3811" s="9">
        <v>2411106</v>
      </c>
      <c r="G3811" s="9" t="s">
        <v>1666</v>
      </c>
      <c r="H3811" s="9" t="s">
        <v>10781</v>
      </c>
      <c r="I3811" s="9">
        <v>125.809</v>
      </c>
      <c r="J3811" s="9">
        <v>3584</v>
      </c>
      <c r="K3811" s="9">
        <v>28.58</v>
      </c>
      <c r="L3811" s="9">
        <v>98.7</v>
      </c>
      <c r="M3811" s="9">
        <v>0.60499999999999998</v>
      </c>
      <c r="N3811" s="9">
        <v>18.87</v>
      </c>
      <c r="O3811" s="9">
        <v>14657.76209</v>
      </c>
      <c r="P3811" s="9">
        <v>12961.563480000001</v>
      </c>
      <c r="Q3811" s="9">
        <v>11072.45</v>
      </c>
      <c r="R3811" s="12">
        <f>J3811*VLOOKUP(C3811,'Projeto Básico'!A:F,6,FALSE)</f>
        <v>11.386318852268653</v>
      </c>
    </row>
    <row r="3812" spans="1:18">
      <c r="A3812" t="str">
        <f t="shared" si="59"/>
        <v>Santa CruzRN</v>
      </c>
      <c r="B3812" s="21" t="s">
        <v>10455</v>
      </c>
      <c r="C3812" s="22" t="s">
        <v>33</v>
      </c>
      <c r="D3812" s="22" t="s">
        <v>133</v>
      </c>
      <c r="E3812" s="9" t="s">
        <v>7893</v>
      </c>
      <c r="F3812" s="9">
        <v>2411205</v>
      </c>
      <c r="G3812" s="9" t="s">
        <v>1681</v>
      </c>
      <c r="H3812" s="9" t="s">
        <v>10782</v>
      </c>
      <c r="I3812" s="9">
        <v>624.35599999999999</v>
      </c>
      <c r="J3812" s="9">
        <v>40295</v>
      </c>
      <c r="K3812" s="9">
        <v>57.33</v>
      </c>
      <c r="L3812" s="9">
        <v>95.7</v>
      </c>
      <c r="M3812" s="9">
        <v>0.63500000000000001</v>
      </c>
      <c r="N3812" s="9">
        <v>15.21</v>
      </c>
      <c r="O3812" s="9">
        <v>80717.481979999997</v>
      </c>
      <c r="P3812" s="9">
        <v>74276.884489999997</v>
      </c>
      <c r="Q3812" s="9">
        <v>14595.76</v>
      </c>
      <c r="R3812" s="12">
        <f>J3812*VLOOKUP(C3812,'Projeto Básico'!A:F,6,FALSE)</f>
        <v>128.01666243084972</v>
      </c>
    </row>
    <row r="3813" spans="1:18">
      <c r="A3813" t="str">
        <f t="shared" si="59"/>
        <v>Santana do MatosRN</v>
      </c>
      <c r="B3813" s="21" t="s">
        <v>10455</v>
      </c>
      <c r="C3813" s="22" t="s">
        <v>33</v>
      </c>
      <c r="D3813" s="22" t="s">
        <v>133</v>
      </c>
      <c r="E3813" s="9" t="s">
        <v>10783</v>
      </c>
      <c r="F3813" s="9">
        <v>2411403</v>
      </c>
      <c r="G3813" s="9" t="s">
        <v>391</v>
      </c>
      <c r="H3813" s="9" t="s">
        <v>10784</v>
      </c>
      <c r="I3813" s="9">
        <v>1422.268</v>
      </c>
      <c r="J3813" s="9">
        <v>11808</v>
      </c>
      <c r="K3813" s="9">
        <v>9.73</v>
      </c>
      <c r="L3813" s="9">
        <v>97.6</v>
      </c>
      <c r="M3813" s="9">
        <v>0.59099999999999997</v>
      </c>
      <c r="N3813" s="9">
        <v>24.79</v>
      </c>
      <c r="O3813" s="9">
        <v>29416.090759999999</v>
      </c>
      <c r="P3813" s="9">
        <v>28283.365119999999</v>
      </c>
      <c r="Q3813" s="9">
        <v>12174.03</v>
      </c>
      <c r="R3813" s="12">
        <f>J3813*VLOOKUP(C3813,'Projeto Básico'!A:F,6,FALSE)</f>
        <v>37.513854075777971</v>
      </c>
    </row>
    <row r="3814" spans="1:18">
      <c r="A3814" t="str">
        <f t="shared" si="59"/>
        <v>Santana do SeridóRN</v>
      </c>
      <c r="B3814" s="21" t="s">
        <v>10455</v>
      </c>
      <c r="C3814" s="22" t="s">
        <v>33</v>
      </c>
      <c r="D3814" s="22" t="s">
        <v>133</v>
      </c>
      <c r="E3814" s="9" t="s">
        <v>10785</v>
      </c>
      <c r="F3814" s="9">
        <v>2411429</v>
      </c>
      <c r="G3814" s="9" t="s">
        <v>391</v>
      </c>
      <c r="H3814" s="9" t="s">
        <v>10786</v>
      </c>
      <c r="I3814" s="9">
        <v>188.40299999999999</v>
      </c>
      <c r="J3814" s="9">
        <v>2699</v>
      </c>
      <c r="K3814" s="9">
        <v>13.41</v>
      </c>
      <c r="L3814" s="9">
        <v>99.2</v>
      </c>
      <c r="M3814" s="9">
        <v>0.64200000000000002</v>
      </c>
      <c r="N3814" s="9">
        <v>28.57</v>
      </c>
      <c r="O3814" s="9">
        <v>13273.928389999999</v>
      </c>
      <c r="P3814" s="9">
        <v>10730.663</v>
      </c>
      <c r="Q3814" s="9">
        <v>13002.92</v>
      </c>
      <c r="R3814" s="12">
        <f>J3814*VLOOKUP(C3814,'Projeto Básico'!A:F,6,FALSE)</f>
        <v>8.574685988357448</v>
      </c>
    </row>
    <row r="3815" spans="1:18">
      <c r="A3815" t="str">
        <f t="shared" si="59"/>
        <v>Santo AntônioRN</v>
      </c>
      <c r="B3815" s="21" t="s">
        <v>10455</v>
      </c>
      <c r="C3815" s="22" t="s">
        <v>33</v>
      </c>
      <c r="D3815" s="22" t="s">
        <v>133</v>
      </c>
      <c r="E3815" s="9" t="s">
        <v>10787</v>
      </c>
      <c r="F3815" s="9">
        <v>2411502</v>
      </c>
      <c r="G3815" s="9" t="s">
        <v>1711</v>
      </c>
      <c r="H3815" s="9" t="s">
        <v>10788</v>
      </c>
      <c r="I3815" s="9">
        <v>301.08199999999999</v>
      </c>
      <c r="J3815" s="9">
        <v>24422</v>
      </c>
      <c r="K3815" s="9">
        <v>73.790000000000006</v>
      </c>
      <c r="L3815" s="9">
        <v>97.9</v>
      </c>
      <c r="M3815" s="9">
        <v>0.62</v>
      </c>
      <c r="N3815" s="9">
        <v>10.1</v>
      </c>
      <c r="O3815" s="9">
        <v>46132.72683</v>
      </c>
      <c r="P3815" s="9">
        <v>47617.816749999998</v>
      </c>
      <c r="Q3815" s="9">
        <v>12017.93</v>
      </c>
      <c r="R3815" s="12">
        <f>J3815*VLOOKUP(C3815,'Projeto Básico'!A:F,6,FALSE)</f>
        <v>77.588359098801632</v>
      </c>
    </row>
    <row r="3816" spans="1:18">
      <c r="A3816" t="str">
        <f t="shared" si="59"/>
        <v>São Bento do NorteRN</v>
      </c>
      <c r="B3816" s="21" t="s">
        <v>10455</v>
      </c>
      <c r="C3816" s="22" t="s">
        <v>33</v>
      </c>
      <c r="D3816" s="22" t="s">
        <v>133</v>
      </c>
      <c r="E3816" s="9" t="s">
        <v>10789</v>
      </c>
      <c r="F3816" s="9">
        <v>2411601</v>
      </c>
      <c r="G3816" s="9" t="s">
        <v>10790</v>
      </c>
      <c r="H3816" s="9" t="s">
        <v>10791</v>
      </c>
      <c r="I3816" s="9">
        <v>288.76100000000002</v>
      </c>
      <c r="J3816" s="9">
        <v>2687</v>
      </c>
      <c r="K3816" s="9">
        <v>10.3</v>
      </c>
      <c r="L3816" s="9">
        <v>98.7</v>
      </c>
      <c r="M3816" s="9">
        <v>0.55500000000000005</v>
      </c>
      <c r="N3816" s="9" t="s">
        <v>151</v>
      </c>
      <c r="O3816" s="9">
        <v>21531.038059999999</v>
      </c>
      <c r="P3816" s="9">
        <v>19593.252489999999</v>
      </c>
      <c r="Q3816" s="9">
        <v>153580.64000000001</v>
      </c>
      <c r="R3816" s="12">
        <f>J3816*VLOOKUP(C3816,'Projeto Básico'!A:F,6,FALSE)</f>
        <v>8.5365621529145841</v>
      </c>
    </row>
    <row r="3817" spans="1:18">
      <c r="A3817" t="str">
        <f t="shared" si="59"/>
        <v>São Bento do TrairíRN</v>
      </c>
      <c r="B3817" s="21" t="s">
        <v>10455</v>
      </c>
      <c r="C3817" s="22" t="s">
        <v>33</v>
      </c>
      <c r="D3817" s="22" t="s">
        <v>133</v>
      </c>
      <c r="E3817" s="9" t="s">
        <v>10792</v>
      </c>
      <c r="F3817" s="9">
        <v>2411700</v>
      </c>
      <c r="G3817" s="9" t="s">
        <v>2426</v>
      </c>
      <c r="H3817" s="9" t="s">
        <v>10793</v>
      </c>
      <c r="I3817" s="9">
        <v>190.81800000000001</v>
      </c>
      <c r="J3817" s="9">
        <v>4541</v>
      </c>
      <c r="K3817" s="9">
        <v>20.46</v>
      </c>
      <c r="L3817" s="9">
        <v>92.9</v>
      </c>
      <c r="M3817" s="9">
        <v>0.59499999999999997</v>
      </c>
      <c r="N3817" s="9" t="s">
        <v>151</v>
      </c>
      <c r="O3817" s="9">
        <v>14996.93917</v>
      </c>
      <c r="P3817" s="9">
        <v>13082.05989</v>
      </c>
      <c r="Q3817" s="9">
        <v>9902.4</v>
      </c>
      <c r="R3817" s="12">
        <f>J3817*VLOOKUP(C3817,'Projeto Básico'!A:F,6,FALSE)</f>
        <v>14.42669472883704</v>
      </c>
    </row>
    <row r="3818" spans="1:18">
      <c r="A3818" t="str">
        <f t="shared" si="59"/>
        <v>São FernandoRN</v>
      </c>
      <c r="B3818" s="21" t="s">
        <v>10455</v>
      </c>
      <c r="C3818" s="22" t="s">
        <v>33</v>
      </c>
      <c r="D3818" s="22" t="s">
        <v>133</v>
      </c>
      <c r="E3818" s="9" t="s">
        <v>10794</v>
      </c>
      <c r="F3818" s="9">
        <v>2411809</v>
      </c>
      <c r="G3818" s="9" t="s">
        <v>10795</v>
      </c>
      <c r="H3818" s="9" t="s">
        <v>10796</v>
      </c>
      <c r="I3818" s="9">
        <v>404.42700000000002</v>
      </c>
      <c r="J3818" s="9">
        <v>3606</v>
      </c>
      <c r="K3818" s="9">
        <v>8.41</v>
      </c>
      <c r="L3818" s="9">
        <v>96.8</v>
      </c>
      <c r="M3818" s="9">
        <v>0.60799999999999998</v>
      </c>
      <c r="N3818" s="9" t="s">
        <v>151</v>
      </c>
      <c r="O3818" s="9">
        <v>14488.557709999999</v>
      </c>
      <c r="P3818" s="9">
        <v>13262.50763</v>
      </c>
      <c r="Q3818" s="9">
        <v>15395.51</v>
      </c>
      <c r="R3818" s="12">
        <f>J3818*VLOOKUP(C3818,'Projeto Básico'!A:F,6,FALSE)</f>
        <v>11.45621255058057</v>
      </c>
    </row>
    <row r="3819" spans="1:18">
      <c r="A3819" t="str">
        <f t="shared" si="59"/>
        <v>São Francisco do OesteRN</v>
      </c>
      <c r="B3819" s="21" t="s">
        <v>10455</v>
      </c>
      <c r="C3819" s="22" t="s">
        <v>33</v>
      </c>
      <c r="D3819" s="22" t="s">
        <v>133</v>
      </c>
      <c r="E3819" s="9" t="s">
        <v>10797</v>
      </c>
      <c r="F3819" s="9">
        <v>2411908</v>
      </c>
      <c r="G3819" s="9" t="s">
        <v>10798</v>
      </c>
      <c r="H3819" s="9" t="s">
        <v>10799</v>
      </c>
      <c r="I3819" s="9">
        <v>75.587999999999994</v>
      </c>
      <c r="J3819" s="9">
        <v>4281</v>
      </c>
      <c r="K3819" s="9">
        <v>51.25</v>
      </c>
      <c r="L3819" s="9">
        <v>96.6</v>
      </c>
      <c r="M3819" s="9">
        <v>0.628</v>
      </c>
      <c r="N3819" s="9">
        <v>25.97</v>
      </c>
      <c r="O3819" s="9">
        <v>14569.363240000001</v>
      </c>
      <c r="P3819" s="9">
        <v>11347.59612</v>
      </c>
      <c r="Q3819" s="9">
        <v>11906.12</v>
      </c>
      <c r="R3819" s="12">
        <f>J3819*VLOOKUP(C3819,'Projeto Básico'!A:F,6,FALSE)</f>
        <v>13.600678294241659</v>
      </c>
    </row>
    <row r="3820" spans="1:18">
      <c r="A3820" t="str">
        <f t="shared" si="59"/>
        <v>São Gonçalo do AmaranteRN</v>
      </c>
      <c r="B3820" s="21" t="s">
        <v>10455</v>
      </c>
      <c r="C3820" s="22" t="s">
        <v>33</v>
      </c>
      <c r="D3820" s="22" t="s">
        <v>133</v>
      </c>
      <c r="E3820" s="9" t="s">
        <v>2386</v>
      </c>
      <c r="F3820" s="9">
        <v>2412005</v>
      </c>
      <c r="G3820" s="9" t="s">
        <v>2387</v>
      </c>
      <c r="H3820" s="9" t="s">
        <v>10800</v>
      </c>
      <c r="I3820" s="9">
        <v>249.8</v>
      </c>
      <c r="J3820" s="9">
        <v>104919</v>
      </c>
      <c r="K3820" s="9">
        <v>351.91</v>
      </c>
      <c r="L3820" s="9">
        <v>95.8</v>
      </c>
      <c r="M3820" s="9">
        <v>0.66100000000000003</v>
      </c>
      <c r="N3820" s="9">
        <v>14.81</v>
      </c>
      <c r="O3820" s="9">
        <v>249237.64433000001</v>
      </c>
      <c r="P3820" s="9">
        <v>210442.45931999999</v>
      </c>
      <c r="Q3820" s="9">
        <v>16685.14</v>
      </c>
      <c r="R3820" s="12">
        <f>J3820*VLOOKUP(C3820,'Projeto Básico'!A:F,6,FALSE)</f>
        <v>333.32622423581887</v>
      </c>
    </row>
    <row r="3821" spans="1:18">
      <c r="A3821" t="str">
        <f t="shared" si="59"/>
        <v>São João do SabugiRN</v>
      </c>
      <c r="B3821" s="21" t="s">
        <v>10455</v>
      </c>
      <c r="C3821" s="22" t="s">
        <v>33</v>
      </c>
      <c r="D3821" s="22" t="s">
        <v>133</v>
      </c>
      <c r="E3821" s="9" t="s">
        <v>10801</v>
      </c>
      <c r="F3821" s="9">
        <v>2412104</v>
      </c>
      <c r="G3821" s="9" t="s">
        <v>7949</v>
      </c>
      <c r="H3821" s="9" t="s">
        <v>10802</v>
      </c>
      <c r="I3821" s="9">
        <v>277.01100000000002</v>
      </c>
      <c r="J3821" s="9">
        <v>6221</v>
      </c>
      <c r="K3821" s="9">
        <v>21.38</v>
      </c>
      <c r="L3821" s="9">
        <v>96.9</v>
      </c>
      <c r="M3821" s="9">
        <v>0.65500000000000003</v>
      </c>
      <c r="N3821" s="9" t="s">
        <v>151</v>
      </c>
      <c r="O3821" s="9">
        <v>15486.40741</v>
      </c>
      <c r="P3821" s="9">
        <v>15011.71961</v>
      </c>
      <c r="Q3821" s="9">
        <v>12536.16</v>
      </c>
      <c r="R3821" s="12">
        <f>J3821*VLOOKUP(C3821,'Projeto Básico'!A:F,6,FALSE)</f>
        <v>19.764031690837971</v>
      </c>
    </row>
    <row r="3822" spans="1:18">
      <c r="A3822" t="str">
        <f t="shared" si="59"/>
        <v>São José de MipibuRN</v>
      </c>
      <c r="B3822" s="21" t="s">
        <v>10455</v>
      </c>
      <c r="C3822" s="22" t="s">
        <v>33</v>
      </c>
      <c r="D3822" s="22" t="s">
        <v>133</v>
      </c>
      <c r="E3822" s="9" t="s">
        <v>10803</v>
      </c>
      <c r="F3822" s="9">
        <v>2412203</v>
      </c>
      <c r="G3822" s="9" t="s">
        <v>10804</v>
      </c>
      <c r="H3822" s="9" t="s">
        <v>10805</v>
      </c>
      <c r="I3822" s="9">
        <v>289.98700000000002</v>
      </c>
      <c r="J3822" s="9">
        <v>44566</v>
      </c>
      <c r="K3822" s="9">
        <v>137</v>
      </c>
      <c r="L3822" s="9">
        <v>96.3</v>
      </c>
      <c r="M3822" s="9">
        <v>0.61099999999999999</v>
      </c>
      <c r="N3822" s="9">
        <v>18.73</v>
      </c>
      <c r="O3822" s="9">
        <v>96645.261079999997</v>
      </c>
      <c r="P3822" s="9">
        <v>92981.462400000004</v>
      </c>
      <c r="Q3822" s="9">
        <v>20865.03</v>
      </c>
      <c r="R3822" s="12">
        <f>J3822*VLOOKUP(C3822,'Projeto Básico'!A:F,6,FALSE)</f>
        <v>141.58557086222231</v>
      </c>
    </row>
    <row r="3823" spans="1:18">
      <c r="A3823" t="str">
        <f t="shared" si="59"/>
        <v>São José do CampestreRN</v>
      </c>
      <c r="B3823" s="21" t="s">
        <v>10455</v>
      </c>
      <c r="C3823" s="22" t="s">
        <v>33</v>
      </c>
      <c r="D3823" s="22" t="s">
        <v>133</v>
      </c>
      <c r="E3823" s="9" t="s">
        <v>10806</v>
      </c>
      <c r="F3823" s="9">
        <v>2412302</v>
      </c>
      <c r="G3823" s="9" t="s">
        <v>4976</v>
      </c>
      <c r="H3823" s="9" t="s">
        <v>10807</v>
      </c>
      <c r="I3823" s="9">
        <v>341.11500000000001</v>
      </c>
      <c r="J3823" s="9">
        <v>12901</v>
      </c>
      <c r="K3823" s="9">
        <v>36.22</v>
      </c>
      <c r="L3823" s="9">
        <v>96.9</v>
      </c>
      <c r="M3823" s="9">
        <v>0.61499999999999999</v>
      </c>
      <c r="N3823" s="9">
        <v>7.81</v>
      </c>
      <c r="O3823" s="9">
        <v>25869.865389999999</v>
      </c>
      <c r="P3823" s="9">
        <v>24795.771570000001</v>
      </c>
      <c r="Q3823" s="9">
        <v>9028.14</v>
      </c>
      <c r="R3823" s="12">
        <f>J3823*VLOOKUP(C3823,'Projeto Básico'!A:F,6,FALSE)</f>
        <v>40.986300087365485</v>
      </c>
    </row>
    <row r="3824" spans="1:18">
      <c r="A3824" t="str">
        <f t="shared" si="59"/>
        <v>São José do SeridóRN</v>
      </c>
      <c r="B3824" s="21" t="s">
        <v>10455</v>
      </c>
      <c r="C3824" s="22" t="s">
        <v>33</v>
      </c>
      <c r="D3824" s="22" t="s">
        <v>133</v>
      </c>
      <c r="E3824" s="9" t="s">
        <v>10808</v>
      </c>
      <c r="F3824" s="9">
        <v>2412401</v>
      </c>
      <c r="G3824" s="9" t="s">
        <v>10809</v>
      </c>
      <c r="H3824" s="9" t="s">
        <v>10810</v>
      </c>
      <c r="I3824" s="9">
        <v>174.505</v>
      </c>
      <c r="J3824" s="9">
        <v>4696</v>
      </c>
      <c r="K3824" s="9">
        <v>24.25</v>
      </c>
      <c r="L3824" s="9">
        <v>97.1</v>
      </c>
      <c r="M3824" s="9">
        <v>0.69399999999999995</v>
      </c>
      <c r="N3824" s="9">
        <v>51.72</v>
      </c>
      <c r="O3824" s="9">
        <v>17452.074260000001</v>
      </c>
      <c r="P3824" s="9">
        <v>16430.080020000001</v>
      </c>
      <c r="Q3824" s="9">
        <v>16905.22</v>
      </c>
      <c r="R3824" s="12">
        <f>J3824*VLOOKUP(C3824,'Projeto Básico'!A:F,6,FALSE)</f>
        <v>14.919127603307365</v>
      </c>
    </row>
    <row r="3825" spans="1:18">
      <c r="A3825" t="str">
        <f t="shared" si="59"/>
        <v>São MiguelRN</v>
      </c>
      <c r="B3825" s="21" t="s">
        <v>10455</v>
      </c>
      <c r="C3825" s="22" t="s">
        <v>33</v>
      </c>
      <c r="D3825" s="22" t="s">
        <v>133</v>
      </c>
      <c r="E3825" s="9" t="s">
        <v>10811</v>
      </c>
      <c r="F3825" s="9">
        <v>2412500</v>
      </c>
      <c r="G3825" s="9" t="s">
        <v>3318</v>
      </c>
      <c r="H3825" s="9" t="s">
        <v>10812</v>
      </c>
      <c r="I3825" s="9">
        <v>166.233</v>
      </c>
      <c r="J3825" s="9">
        <v>23789</v>
      </c>
      <c r="K3825" s="9">
        <v>129.05000000000001</v>
      </c>
      <c r="L3825" s="9">
        <v>96.6</v>
      </c>
      <c r="M3825" s="9">
        <v>0.60599999999999998</v>
      </c>
      <c r="N3825" s="9">
        <v>6.83</v>
      </c>
      <c r="O3825" s="9">
        <v>50189.871800000001</v>
      </c>
      <c r="P3825" s="9">
        <v>44926.217279999997</v>
      </c>
      <c r="Q3825" s="9">
        <v>11681.66</v>
      </c>
      <c r="R3825" s="12">
        <f>J3825*VLOOKUP(C3825,'Projeto Básico'!A:F,6,FALSE)</f>
        <v>75.577326779190557</v>
      </c>
    </row>
    <row r="3826" spans="1:18">
      <c r="A3826" t="str">
        <f t="shared" si="59"/>
        <v>São Miguel do GostosoRN</v>
      </c>
      <c r="B3826" s="21" t="s">
        <v>10455</v>
      </c>
      <c r="C3826" s="22" t="s">
        <v>33</v>
      </c>
      <c r="D3826" s="22" t="s">
        <v>133</v>
      </c>
      <c r="E3826" s="9" t="s">
        <v>10813</v>
      </c>
      <c r="F3826" s="9">
        <v>2412559</v>
      </c>
      <c r="G3826" s="9" t="s">
        <v>10814</v>
      </c>
      <c r="H3826" s="9" t="s">
        <v>10815</v>
      </c>
      <c r="I3826" s="9">
        <v>431.44400000000002</v>
      </c>
      <c r="J3826" s="9">
        <v>10441</v>
      </c>
      <c r="K3826" s="9">
        <v>25.22</v>
      </c>
      <c r="L3826" s="9">
        <v>98.7</v>
      </c>
      <c r="M3826" s="9">
        <v>0.59099999999999997</v>
      </c>
      <c r="N3826" s="9">
        <v>34.72</v>
      </c>
      <c r="O3826" s="9">
        <v>28273.223760000001</v>
      </c>
      <c r="P3826" s="9">
        <v>25598.184509999999</v>
      </c>
      <c r="Q3826" s="9">
        <v>38722.379999999997</v>
      </c>
      <c r="R3826" s="12">
        <f>J3826*VLOOKUP(C3826,'Projeto Básico'!A:F,6,FALSE)</f>
        <v>33.170913821578402</v>
      </c>
    </row>
    <row r="3827" spans="1:18">
      <c r="A3827" t="str">
        <f t="shared" si="59"/>
        <v>São Paulo do PotengiRN</v>
      </c>
      <c r="B3827" s="21" t="s">
        <v>10455</v>
      </c>
      <c r="C3827" s="22" t="s">
        <v>33</v>
      </c>
      <c r="D3827" s="22" t="s">
        <v>133</v>
      </c>
      <c r="E3827" s="9" t="s">
        <v>10816</v>
      </c>
      <c r="F3827" s="9">
        <v>2412609</v>
      </c>
      <c r="G3827" s="9" t="s">
        <v>2339</v>
      </c>
      <c r="H3827" s="9" t="s">
        <v>10817</v>
      </c>
      <c r="I3827" s="9">
        <v>240.42500000000001</v>
      </c>
      <c r="J3827" s="9">
        <v>17858</v>
      </c>
      <c r="K3827" s="9">
        <v>65.900000000000006</v>
      </c>
      <c r="L3827" s="9">
        <v>97.9</v>
      </c>
      <c r="M3827" s="9">
        <v>0.622</v>
      </c>
      <c r="N3827" s="9">
        <v>29.85</v>
      </c>
      <c r="O3827" s="9">
        <v>39691.420310000001</v>
      </c>
      <c r="P3827" s="9">
        <v>38977.175539999997</v>
      </c>
      <c r="Q3827" s="9">
        <v>12432.9</v>
      </c>
      <c r="R3827" s="12">
        <f>J3827*VLOOKUP(C3827,'Projeto Básico'!A:F,6,FALSE)</f>
        <v>56.734621111555136</v>
      </c>
    </row>
    <row r="3828" spans="1:18">
      <c r="A3828" t="str">
        <f t="shared" si="59"/>
        <v>São PedroRN</v>
      </c>
      <c r="B3828" s="21" t="s">
        <v>10455</v>
      </c>
      <c r="C3828" s="22" t="s">
        <v>33</v>
      </c>
      <c r="D3828" s="22" t="s">
        <v>133</v>
      </c>
      <c r="E3828" s="9" t="s">
        <v>10818</v>
      </c>
      <c r="F3828" s="9">
        <v>2412708</v>
      </c>
      <c r="G3828" s="9" t="s">
        <v>3932</v>
      </c>
      <c r="H3828" s="9" t="s">
        <v>10819</v>
      </c>
      <c r="I3828" s="9">
        <v>195.23699999999999</v>
      </c>
      <c r="J3828" s="9">
        <v>5889</v>
      </c>
      <c r="K3828" s="9">
        <v>31.94</v>
      </c>
      <c r="L3828" s="9">
        <v>97.7</v>
      </c>
      <c r="M3828" s="9">
        <v>0.58899999999999997</v>
      </c>
      <c r="N3828" s="9">
        <v>21.28</v>
      </c>
      <c r="O3828" s="9">
        <v>16695.405139999999</v>
      </c>
      <c r="P3828" s="9">
        <v>15826.522849999999</v>
      </c>
      <c r="Q3828" s="9">
        <v>8876.5499999999993</v>
      </c>
      <c r="R3828" s="12">
        <f>J3828*VLOOKUP(C3828,'Projeto Básico'!A:F,6,FALSE)</f>
        <v>18.709272243585406</v>
      </c>
    </row>
    <row r="3829" spans="1:18">
      <c r="A3829" t="str">
        <f t="shared" si="59"/>
        <v>São RafaelRN</v>
      </c>
      <c r="B3829" s="21" t="s">
        <v>10455</v>
      </c>
      <c r="C3829" s="22" t="s">
        <v>33</v>
      </c>
      <c r="D3829" s="22" t="s">
        <v>133</v>
      </c>
      <c r="E3829" s="9" t="s">
        <v>10820</v>
      </c>
      <c r="F3829" s="9">
        <v>2412807</v>
      </c>
      <c r="G3829" s="9" t="s">
        <v>10821</v>
      </c>
      <c r="H3829" s="9" t="s">
        <v>10822</v>
      </c>
      <c r="I3829" s="9">
        <v>469.101</v>
      </c>
      <c r="J3829" s="9">
        <v>8183</v>
      </c>
      <c r="K3829" s="9">
        <v>17.29</v>
      </c>
      <c r="L3829" s="9">
        <v>98.2</v>
      </c>
      <c r="M3829" s="9">
        <v>0.61099999999999999</v>
      </c>
      <c r="N3829" s="9">
        <v>13.33</v>
      </c>
      <c r="O3829" s="9">
        <v>17398.57978</v>
      </c>
      <c r="P3829" s="9">
        <v>15434.144130000001</v>
      </c>
      <c r="Q3829" s="9">
        <v>10377.99</v>
      </c>
      <c r="R3829" s="12">
        <f>J3829*VLOOKUP(C3829,'Projeto Básico'!A:F,6,FALSE)</f>
        <v>25.9972787857462</v>
      </c>
    </row>
    <row r="3830" spans="1:18">
      <c r="A3830" t="str">
        <f t="shared" si="59"/>
        <v>São ToméRN</v>
      </c>
      <c r="B3830" s="21" t="s">
        <v>10455</v>
      </c>
      <c r="C3830" s="22" t="s">
        <v>33</v>
      </c>
      <c r="D3830" s="22" t="s">
        <v>133</v>
      </c>
      <c r="E3830" s="9" t="s">
        <v>9009</v>
      </c>
      <c r="F3830" s="9">
        <v>2412906</v>
      </c>
      <c r="G3830" s="9" t="s">
        <v>6773</v>
      </c>
      <c r="H3830" s="9" t="s">
        <v>10823</v>
      </c>
      <c r="I3830" s="9">
        <v>862.58500000000004</v>
      </c>
      <c r="J3830" s="9">
        <v>11051</v>
      </c>
      <c r="K3830" s="9">
        <v>12.55</v>
      </c>
      <c r="L3830" s="9">
        <v>97.2</v>
      </c>
      <c r="M3830" s="9">
        <v>0.58499999999999996</v>
      </c>
      <c r="N3830" s="9">
        <v>37.74</v>
      </c>
      <c r="O3830" s="9">
        <v>29112.542539999999</v>
      </c>
      <c r="P3830" s="9">
        <v>27544.71041</v>
      </c>
      <c r="Q3830" s="9">
        <v>9578.5300000000007</v>
      </c>
      <c r="R3830" s="12">
        <f>J3830*VLOOKUP(C3830,'Projeto Básico'!A:F,6,FALSE)</f>
        <v>35.108875456590646</v>
      </c>
    </row>
    <row r="3831" spans="1:18">
      <c r="A3831" t="str">
        <f t="shared" si="59"/>
        <v>São VicenteRN</v>
      </c>
      <c r="B3831" s="21" t="s">
        <v>10455</v>
      </c>
      <c r="C3831" s="22" t="s">
        <v>33</v>
      </c>
      <c r="D3831" s="22" t="s">
        <v>133</v>
      </c>
      <c r="E3831" s="9" t="s">
        <v>10824</v>
      </c>
      <c r="F3831" s="9">
        <v>2413003</v>
      </c>
      <c r="G3831" s="9" t="s">
        <v>10825</v>
      </c>
      <c r="H3831" s="9" t="s">
        <v>10826</v>
      </c>
      <c r="I3831" s="9">
        <v>197.81700000000001</v>
      </c>
      <c r="J3831" s="9">
        <v>6476</v>
      </c>
      <c r="K3831" s="9">
        <v>30.47</v>
      </c>
      <c r="L3831" s="9">
        <v>92.5</v>
      </c>
      <c r="M3831" s="9">
        <v>0.64200000000000002</v>
      </c>
      <c r="N3831" s="9" t="s">
        <v>151</v>
      </c>
      <c r="O3831" s="9">
        <v>16747.533579999999</v>
      </c>
      <c r="P3831" s="9">
        <v>15285.71487</v>
      </c>
      <c r="Q3831" s="9">
        <v>11052.24</v>
      </c>
      <c r="R3831" s="12">
        <f>J3831*VLOOKUP(C3831,'Projeto Básico'!A:F,6,FALSE)</f>
        <v>20.574163193998828</v>
      </c>
    </row>
    <row r="3832" spans="1:18">
      <c r="A3832" t="str">
        <f t="shared" si="59"/>
        <v>Senador Elói de SouzaRN</v>
      </c>
      <c r="B3832" s="21" t="s">
        <v>10455</v>
      </c>
      <c r="C3832" s="22" t="s">
        <v>33</v>
      </c>
      <c r="D3832" s="22" t="s">
        <v>133</v>
      </c>
      <c r="E3832" s="9" t="s">
        <v>10827</v>
      </c>
      <c r="F3832" s="9">
        <v>2413102</v>
      </c>
      <c r="G3832" s="9" t="s">
        <v>10828</v>
      </c>
      <c r="H3832" s="9" t="s">
        <v>10829</v>
      </c>
      <c r="I3832" s="9">
        <v>152.376</v>
      </c>
      <c r="J3832" s="9">
        <v>6167</v>
      </c>
      <c r="K3832" s="9">
        <v>33.630000000000003</v>
      </c>
      <c r="L3832" s="9">
        <v>97.7</v>
      </c>
      <c r="M3832" s="9">
        <v>0.58299999999999996</v>
      </c>
      <c r="N3832" s="9" t="s">
        <v>151</v>
      </c>
      <c r="O3832" s="9">
        <v>18624.174169999998</v>
      </c>
      <c r="P3832" s="9">
        <v>16948.052790000002</v>
      </c>
      <c r="Q3832" s="9">
        <v>8821.64</v>
      </c>
      <c r="R3832" s="12">
        <f>J3832*VLOOKUP(C3832,'Projeto Básico'!A:F,6,FALSE)</f>
        <v>19.592474431345085</v>
      </c>
    </row>
    <row r="3833" spans="1:18">
      <c r="A3833" t="str">
        <f t="shared" si="59"/>
        <v>Senador Georgino AvelinoRN</v>
      </c>
      <c r="B3833" s="21" t="s">
        <v>10455</v>
      </c>
      <c r="C3833" s="22" t="s">
        <v>33</v>
      </c>
      <c r="D3833" s="22" t="s">
        <v>133</v>
      </c>
      <c r="E3833" s="9" t="s">
        <v>10830</v>
      </c>
      <c r="F3833" s="9">
        <v>2413201</v>
      </c>
      <c r="G3833" s="9" t="s">
        <v>10831</v>
      </c>
      <c r="H3833" s="9" t="s">
        <v>10832</v>
      </c>
      <c r="I3833" s="9">
        <v>26.1</v>
      </c>
      <c r="J3833" s="9">
        <v>4527</v>
      </c>
      <c r="K3833" s="9">
        <v>151.31</v>
      </c>
      <c r="L3833" s="9">
        <v>97.1</v>
      </c>
      <c r="M3833" s="9">
        <v>0.56999999999999995</v>
      </c>
      <c r="N3833" s="9">
        <v>47.62</v>
      </c>
      <c r="O3833" s="9">
        <v>15730.20657</v>
      </c>
      <c r="P3833" s="9">
        <v>13720.95059</v>
      </c>
      <c r="Q3833" s="9">
        <v>26059.360000000001</v>
      </c>
      <c r="R3833" s="12">
        <f>J3833*VLOOKUP(C3833,'Projeto Básico'!A:F,6,FALSE)</f>
        <v>14.382216920820365</v>
      </c>
    </row>
    <row r="3834" spans="1:18">
      <c r="A3834" t="str">
        <f t="shared" si="59"/>
        <v>Serra de São BentoRN</v>
      </c>
      <c r="B3834" s="21" t="s">
        <v>10455</v>
      </c>
      <c r="C3834" s="22" t="s">
        <v>33</v>
      </c>
      <c r="D3834" s="22" t="s">
        <v>133</v>
      </c>
      <c r="E3834" s="9" t="s">
        <v>10833</v>
      </c>
      <c r="F3834" s="9">
        <v>2413300</v>
      </c>
      <c r="G3834" s="9" t="s">
        <v>10834</v>
      </c>
      <c r="H3834" s="9" t="s">
        <v>10835</v>
      </c>
      <c r="I3834" s="9">
        <v>96.628</v>
      </c>
      <c r="J3834" s="9">
        <v>5739</v>
      </c>
      <c r="K3834" s="9">
        <v>59.43</v>
      </c>
      <c r="L3834" s="9">
        <v>97.5</v>
      </c>
      <c r="M3834" s="9">
        <v>0.58199999999999996</v>
      </c>
      <c r="N3834" s="9" t="s">
        <v>151</v>
      </c>
      <c r="O3834" s="9">
        <v>15190.82156</v>
      </c>
      <c r="P3834" s="9">
        <v>14067.969069999999</v>
      </c>
      <c r="Q3834" s="9">
        <v>8901.43</v>
      </c>
      <c r="R3834" s="12">
        <f>J3834*VLOOKUP(C3834,'Projeto Básico'!A:F,6,FALSE)</f>
        <v>18.232724300549609</v>
      </c>
    </row>
    <row r="3835" spans="1:18">
      <c r="A3835" t="str">
        <f t="shared" si="59"/>
        <v>Serra do MelRN</v>
      </c>
      <c r="B3835" s="21" t="s">
        <v>10455</v>
      </c>
      <c r="C3835" s="22" t="s">
        <v>33</v>
      </c>
      <c r="D3835" s="22" t="s">
        <v>133</v>
      </c>
      <c r="E3835" s="9" t="s">
        <v>10836</v>
      </c>
      <c r="F3835" s="9">
        <v>2413359</v>
      </c>
      <c r="G3835" s="9" t="s">
        <v>2661</v>
      </c>
      <c r="H3835" s="9" t="s">
        <v>10837</v>
      </c>
      <c r="I3835" s="9">
        <v>620.24099999999999</v>
      </c>
      <c r="J3835" s="9">
        <v>12225</v>
      </c>
      <c r="K3835" s="9">
        <v>16.690000000000001</v>
      </c>
      <c r="L3835" s="9">
        <v>97.8</v>
      </c>
      <c r="M3835" s="9">
        <v>0.61399999999999999</v>
      </c>
      <c r="N3835" s="9">
        <v>9.48</v>
      </c>
      <c r="O3835" s="9">
        <v>39307.622479999998</v>
      </c>
      <c r="P3835" s="9">
        <v>35147.09216</v>
      </c>
      <c r="Q3835" s="9">
        <v>50795.43</v>
      </c>
      <c r="R3835" s="12">
        <f>J3835*VLOOKUP(C3835,'Projeto Básico'!A:F,6,FALSE)</f>
        <v>38.838657357417489</v>
      </c>
    </row>
    <row r="3836" spans="1:18">
      <c r="A3836" t="str">
        <f t="shared" si="59"/>
        <v>Serra Negra do NorteRN</v>
      </c>
      <c r="B3836" s="21" t="s">
        <v>10455</v>
      </c>
      <c r="C3836" s="22" t="s">
        <v>33</v>
      </c>
      <c r="D3836" s="22" t="s">
        <v>133</v>
      </c>
      <c r="E3836" s="9" t="s">
        <v>10838</v>
      </c>
      <c r="F3836" s="9">
        <v>2413409</v>
      </c>
      <c r="G3836" s="9" t="s">
        <v>10839</v>
      </c>
      <c r="H3836" s="9" t="s">
        <v>10840</v>
      </c>
      <c r="I3836" s="9">
        <v>562.39599999999996</v>
      </c>
      <c r="J3836" s="9">
        <v>8105</v>
      </c>
      <c r="K3836" s="9">
        <v>13.82</v>
      </c>
      <c r="L3836" s="9">
        <v>95.5</v>
      </c>
      <c r="M3836" s="9">
        <v>0.59699999999999998</v>
      </c>
      <c r="N3836" s="9" t="s">
        <v>151</v>
      </c>
      <c r="O3836" s="9">
        <v>20032.485489999999</v>
      </c>
      <c r="P3836" s="9">
        <v>16352.948060000001</v>
      </c>
      <c r="Q3836" s="9">
        <v>12205.98</v>
      </c>
      <c r="R3836" s="12">
        <f>J3836*VLOOKUP(C3836,'Projeto Básico'!A:F,6,FALSE)</f>
        <v>25.749473855367587</v>
      </c>
    </row>
    <row r="3837" spans="1:18">
      <c r="A3837" t="str">
        <f t="shared" si="59"/>
        <v>SerrinhaRN</v>
      </c>
      <c r="B3837" s="21" t="s">
        <v>10455</v>
      </c>
      <c r="C3837" s="22" t="s">
        <v>33</v>
      </c>
      <c r="D3837" s="22" t="s">
        <v>133</v>
      </c>
      <c r="E3837" s="9" t="s">
        <v>1780</v>
      </c>
      <c r="F3837" s="9">
        <v>2413508</v>
      </c>
      <c r="G3837" s="9" t="s">
        <v>1781</v>
      </c>
      <c r="H3837" s="9" t="s">
        <v>10841</v>
      </c>
      <c r="I3837" s="9">
        <v>193.351</v>
      </c>
      <c r="J3837" s="9">
        <v>6128</v>
      </c>
      <c r="K3837" s="9">
        <v>34.04</v>
      </c>
      <c r="L3837" s="9">
        <v>99</v>
      </c>
      <c r="M3837" s="9">
        <v>0.59199999999999997</v>
      </c>
      <c r="N3837" s="9" t="s">
        <v>151</v>
      </c>
      <c r="O3837" s="9">
        <v>19494.878199999999</v>
      </c>
      <c r="P3837" s="9">
        <v>18586.637729999999</v>
      </c>
      <c r="Q3837" s="9">
        <v>10795.57</v>
      </c>
      <c r="R3837" s="12">
        <f>J3837*VLOOKUP(C3837,'Projeto Básico'!A:F,6,FALSE)</f>
        <v>19.468571966155778</v>
      </c>
    </row>
    <row r="3838" spans="1:18">
      <c r="A3838" t="str">
        <f t="shared" si="59"/>
        <v>Serrinha dos PintosRN</v>
      </c>
      <c r="B3838" s="21" t="s">
        <v>10455</v>
      </c>
      <c r="C3838" s="22" t="s">
        <v>33</v>
      </c>
      <c r="D3838" s="22" t="s">
        <v>133</v>
      </c>
      <c r="E3838" s="9" t="s">
        <v>10842</v>
      </c>
      <c r="F3838" s="9">
        <v>2413557</v>
      </c>
      <c r="G3838" s="9" t="s">
        <v>10843</v>
      </c>
      <c r="H3838" s="9" t="s">
        <v>10844</v>
      </c>
      <c r="I3838" s="9">
        <v>122.375</v>
      </c>
      <c r="J3838" s="9">
        <v>4832</v>
      </c>
      <c r="K3838" s="9">
        <v>37.020000000000003</v>
      </c>
      <c r="L3838" s="9">
        <v>96.1</v>
      </c>
      <c r="M3838" s="9">
        <v>0.59799999999999998</v>
      </c>
      <c r="N3838" s="9" t="s">
        <v>151</v>
      </c>
      <c r="O3838" s="9">
        <v>15115.673489999999</v>
      </c>
      <c r="P3838" s="9">
        <v>13755.239310000001</v>
      </c>
      <c r="Q3838" s="9">
        <v>9679.7999999999993</v>
      </c>
      <c r="R3838" s="12">
        <f>J3838*VLOOKUP(C3838,'Projeto Básico'!A:F,6,FALSE)</f>
        <v>15.351197738326487</v>
      </c>
    </row>
    <row r="3839" spans="1:18">
      <c r="A3839" t="str">
        <f t="shared" si="59"/>
        <v>Severiano MeloRN</v>
      </c>
      <c r="B3839" s="21" t="s">
        <v>10455</v>
      </c>
      <c r="C3839" s="22" t="s">
        <v>33</v>
      </c>
      <c r="D3839" s="22" t="s">
        <v>133</v>
      </c>
      <c r="E3839" s="9" t="s">
        <v>10845</v>
      </c>
      <c r="F3839" s="9">
        <v>2413607</v>
      </c>
      <c r="G3839" s="9" t="s">
        <v>10551</v>
      </c>
      <c r="H3839" s="9" t="s">
        <v>10846</v>
      </c>
      <c r="I3839" s="9">
        <v>157.85</v>
      </c>
      <c r="J3839" s="9">
        <v>1743</v>
      </c>
      <c r="K3839" s="9">
        <v>36.44</v>
      </c>
      <c r="L3839" s="9">
        <v>97.1</v>
      </c>
      <c r="M3839" s="9">
        <v>0.60399999999999998</v>
      </c>
      <c r="N3839" s="9" t="s">
        <v>151</v>
      </c>
      <c r="O3839" s="9">
        <v>17338.284769999998</v>
      </c>
      <c r="P3839" s="9">
        <v>17218.40582</v>
      </c>
      <c r="Q3839" s="9">
        <v>28288.77</v>
      </c>
      <c r="R3839" s="12">
        <f>J3839*VLOOKUP(C3839,'Projeto Básico'!A:F,6,FALSE)</f>
        <v>5.5374870980759656</v>
      </c>
    </row>
    <row r="3840" spans="1:18">
      <c r="A3840" t="str">
        <f t="shared" si="59"/>
        <v>Sítio NovoRN</v>
      </c>
      <c r="B3840" s="21" t="s">
        <v>10455</v>
      </c>
      <c r="C3840" s="22" t="s">
        <v>33</v>
      </c>
      <c r="D3840" s="22" t="s">
        <v>133</v>
      </c>
      <c r="E3840" s="9" t="s">
        <v>3957</v>
      </c>
      <c r="F3840" s="9">
        <v>2413706</v>
      </c>
      <c r="G3840" s="9" t="s">
        <v>10847</v>
      </c>
      <c r="H3840" s="9" t="s">
        <v>10848</v>
      </c>
      <c r="I3840" s="9">
        <v>213.45599999999999</v>
      </c>
      <c r="J3840" s="9">
        <v>5600</v>
      </c>
      <c r="K3840" s="9">
        <v>23.52</v>
      </c>
      <c r="L3840" s="9">
        <v>99.4</v>
      </c>
      <c r="M3840" s="9">
        <v>0.57199999999999995</v>
      </c>
      <c r="N3840" s="9" t="s">
        <v>151</v>
      </c>
      <c r="O3840" s="9">
        <v>15912.907999999999</v>
      </c>
      <c r="P3840" s="9">
        <v>15332.456990000001</v>
      </c>
      <c r="Q3840" s="9">
        <v>8705.1200000000008</v>
      </c>
      <c r="R3840" s="12">
        <f>J3840*VLOOKUP(C3840,'Projeto Básico'!A:F,6,FALSE)</f>
        <v>17.79112320666977</v>
      </c>
    </row>
    <row r="3841" spans="1:18">
      <c r="A3841" t="str">
        <f t="shared" si="59"/>
        <v>Taboleiro GrandeRN</v>
      </c>
      <c r="B3841" s="21" t="s">
        <v>10455</v>
      </c>
      <c r="C3841" s="22" t="s">
        <v>33</v>
      </c>
      <c r="D3841" s="22" t="s">
        <v>133</v>
      </c>
      <c r="E3841" s="9" t="s">
        <v>10849</v>
      </c>
      <c r="F3841" s="9">
        <v>2413805</v>
      </c>
      <c r="G3841" s="9" t="s">
        <v>10850</v>
      </c>
      <c r="H3841" s="9" t="s">
        <v>10851</v>
      </c>
      <c r="I3841" s="9">
        <v>124.093</v>
      </c>
      <c r="J3841" s="9">
        <v>2606</v>
      </c>
      <c r="K3841" s="9">
        <v>18.670000000000002</v>
      </c>
      <c r="L3841" s="9">
        <v>95.8</v>
      </c>
      <c r="M3841" s="9">
        <v>0.61199999999999999</v>
      </c>
      <c r="N3841" s="9" t="s">
        <v>151</v>
      </c>
      <c r="O3841" s="9">
        <v>14249.620779999999</v>
      </c>
      <c r="P3841" s="9">
        <v>12494.14212</v>
      </c>
      <c r="Q3841" s="9">
        <v>11619.18</v>
      </c>
      <c r="R3841" s="12">
        <f>J3841*VLOOKUP(C3841,'Projeto Básico'!A:F,6,FALSE)</f>
        <v>8.2792262636752536</v>
      </c>
    </row>
    <row r="3842" spans="1:18">
      <c r="A3842" t="str">
        <f t="shared" si="59"/>
        <v>TaipuRN</v>
      </c>
      <c r="B3842" s="21" t="s">
        <v>10455</v>
      </c>
      <c r="C3842" s="22" t="s">
        <v>33</v>
      </c>
      <c r="D3842" s="22" t="s">
        <v>133</v>
      </c>
      <c r="E3842" s="9" t="s">
        <v>10852</v>
      </c>
      <c r="F3842" s="9">
        <v>2413904</v>
      </c>
      <c r="G3842" s="9" t="s">
        <v>7958</v>
      </c>
      <c r="H3842" s="9" t="s">
        <v>10853</v>
      </c>
      <c r="I3842" s="9">
        <v>352.81799999999998</v>
      </c>
      <c r="J3842" s="9">
        <v>12314</v>
      </c>
      <c r="K3842" s="9">
        <v>33.549999999999997</v>
      </c>
      <c r="L3842" s="9">
        <v>95.5</v>
      </c>
      <c r="M3842" s="9">
        <v>0.56899999999999995</v>
      </c>
      <c r="N3842" s="9">
        <v>31.5</v>
      </c>
      <c r="O3842" s="9">
        <v>27096.594000000001</v>
      </c>
      <c r="P3842" s="9">
        <v>25243.734270000001</v>
      </c>
      <c r="Q3842" s="9">
        <v>11078.8</v>
      </c>
      <c r="R3842" s="12">
        <f>J3842*VLOOKUP(C3842,'Projeto Básico'!A:F,6,FALSE)</f>
        <v>39.12140913695206</v>
      </c>
    </row>
    <row r="3843" spans="1:18">
      <c r="A3843" t="str">
        <f t="shared" si="59"/>
        <v>TangaráRN</v>
      </c>
      <c r="B3843" s="21" t="s">
        <v>10455</v>
      </c>
      <c r="C3843" s="22" t="s">
        <v>33</v>
      </c>
      <c r="D3843" s="22" t="s">
        <v>133</v>
      </c>
      <c r="E3843" s="9" t="s">
        <v>10854</v>
      </c>
      <c r="F3843" s="9">
        <v>2414001</v>
      </c>
      <c r="G3843" s="9" t="s">
        <v>10855</v>
      </c>
      <c r="H3843" s="9" t="s">
        <v>10856</v>
      </c>
      <c r="I3843" s="9">
        <v>339.48399999999998</v>
      </c>
      <c r="J3843" s="9">
        <v>16008</v>
      </c>
      <c r="K3843" s="9">
        <v>39.72</v>
      </c>
      <c r="L3843" s="9">
        <v>98.1</v>
      </c>
      <c r="M3843" s="9">
        <v>0.60799999999999998</v>
      </c>
      <c r="N3843" s="9">
        <v>5.05</v>
      </c>
      <c r="O3843" s="9">
        <v>37998.521610000003</v>
      </c>
      <c r="P3843" s="9">
        <v>31725.872759999998</v>
      </c>
      <c r="Q3843" s="9">
        <v>12235.2</v>
      </c>
      <c r="R3843" s="12">
        <f>J3843*VLOOKUP(C3843,'Projeto Básico'!A:F,6,FALSE)</f>
        <v>50.857196480780303</v>
      </c>
    </row>
    <row r="3844" spans="1:18">
      <c r="A3844" t="str">
        <f t="shared" si="59"/>
        <v>Tenente AnaniasRN</v>
      </c>
      <c r="B3844" s="21" t="s">
        <v>10455</v>
      </c>
      <c r="C3844" s="22" t="s">
        <v>33</v>
      </c>
      <c r="D3844" s="22" t="s">
        <v>133</v>
      </c>
      <c r="E3844" s="9" t="s">
        <v>10857</v>
      </c>
      <c r="F3844" s="9">
        <v>2414100</v>
      </c>
      <c r="G3844" s="9" t="s">
        <v>10858</v>
      </c>
      <c r="H3844" s="9" t="s">
        <v>10859</v>
      </c>
      <c r="I3844" s="9">
        <v>223.67099999999999</v>
      </c>
      <c r="J3844" s="9">
        <v>10923</v>
      </c>
      <c r="K3844" s="9">
        <v>44.19</v>
      </c>
      <c r="L3844" s="9">
        <v>95.1</v>
      </c>
      <c r="M3844" s="9">
        <v>0.59199999999999997</v>
      </c>
      <c r="N3844" s="9">
        <v>33.56</v>
      </c>
      <c r="O3844" s="9">
        <v>24250.574280000001</v>
      </c>
      <c r="P3844" s="9">
        <v>21851.201000000001</v>
      </c>
      <c r="Q3844" s="9">
        <v>9889.26</v>
      </c>
      <c r="R3844" s="12">
        <f>J3844*VLOOKUP(C3844,'Projeto Básico'!A:F,6,FALSE)</f>
        <v>34.702221211866764</v>
      </c>
    </row>
    <row r="3845" spans="1:18">
      <c r="A3845" t="str">
        <f t="shared" si="59"/>
        <v>Tenente Laurentino CruzRN</v>
      </c>
      <c r="B3845" s="21" t="s">
        <v>10455</v>
      </c>
      <c r="C3845" s="22" t="s">
        <v>33</v>
      </c>
      <c r="D3845" s="22" t="s">
        <v>133</v>
      </c>
      <c r="E3845" s="9" t="s">
        <v>10860</v>
      </c>
      <c r="F3845" s="9">
        <v>2414159</v>
      </c>
      <c r="G3845" s="9" t="s">
        <v>10861</v>
      </c>
      <c r="H3845" s="9" t="s">
        <v>10862</v>
      </c>
      <c r="I3845" s="9">
        <v>68.555999999999997</v>
      </c>
      <c r="J3845" s="9">
        <v>6085</v>
      </c>
      <c r="K3845" s="9">
        <v>72.680000000000007</v>
      </c>
      <c r="L3845" s="9">
        <v>98.1</v>
      </c>
      <c r="M3845" s="9">
        <v>0.623</v>
      </c>
      <c r="N3845" s="9" t="s">
        <v>151</v>
      </c>
      <c r="O3845" s="9">
        <v>27001.333340000001</v>
      </c>
      <c r="P3845" s="9">
        <v>27114.67107</v>
      </c>
      <c r="Q3845" s="9">
        <v>17090.47</v>
      </c>
      <c r="R3845" s="12">
        <f>J3845*VLOOKUP(C3845,'Projeto Básico'!A:F,6,FALSE)</f>
        <v>19.331961555818847</v>
      </c>
    </row>
    <row r="3846" spans="1:18">
      <c r="A3846" t="str">
        <f t="shared" ref="A3846:A3909" si="60">CONCATENATE(E3846,C3846)</f>
        <v>Tibau do SulRN</v>
      </c>
      <c r="B3846" s="21" t="s">
        <v>10455</v>
      </c>
      <c r="C3846" s="22" t="s">
        <v>33</v>
      </c>
      <c r="D3846" s="22" t="s">
        <v>133</v>
      </c>
      <c r="E3846" s="9" t="s">
        <v>10863</v>
      </c>
      <c r="F3846" s="9">
        <v>2414209</v>
      </c>
      <c r="G3846" s="9" t="s">
        <v>10779</v>
      </c>
      <c r="H3846" s="9" t="s">
        <v>10864</v>
      </c>
      <c r="I3846" s="9">
        <v>102.68</v>
      </c>
      <c r="J3846" s="9">
        <v>14694</v>
      </c>
      <c r="K3846" s="9">
        <v>111.81</v>
      </c>
      <c r="L3846" s="9">
        <v>95.7</v>
      </c>
      <c r="M3846" s="9">
        <v>0.64500000000000002</v>
      </c>
      <c r="N3846" s="9">
        <v>13.22</v>
      </c>
      <c r="O3846" s="9">
        <v>43580.375249999997</v>
      </c>
      <c r="P3846" s="9">
        <v>42983.424429999999</v>
      </c>
      <c r="Q3846" s="9">
        <v>27146.52</v>
      </c>
      <c r="R3846" s="12">
        <f>J3846*VLOOKUP(C3846,'Projeto Básico'!A:F,6,FALSE)</f>
        <v>46.682636499786717</v>
      </c>
    </row>
    <row r="3847" spans="1:18">
      <c r="A3847" t="str">
        <f t="shared" si="60"/>
        <v>Timbaúba dos BatistasRN</v>
      </c>
      <c r="B3847" s="21" t="s">
        <v>10455</v>
      </c>
      <c r="C3847" s="22" t="s">
        <v>33</v>
      </c>
      <c r="D3847" s="22" t="s">
        <v>133</v>
      </c>
      <c r="E3847" s="9" t="s">
        <v>10865</v>
      </c>
      <c r="F3847" s="9">
        <v>2414308</v>
      </c>
      <c r="G3847" s="9" t="s">
        <v>9579</v>
      </c>
      <c r="H3847" s="9" t="s">
        <v>10866</v>
      </c>
      <c r="I3847" s="9">
        <v>135.45599999999999</v>
      </c>
      <c r="J3847" s="9">
        <v>2427</v>
      </c>
      <c r="K3847" s="9">
        <v>16.940000000000001</v>
      </c>
      <c r="L3847" s="9">
        <v>99.3</v>
      </c>
      <c r="M3847" s="9">
        <v>0.64</v>
      </c>
      <c r="N3847" s="9" t="s">
        <v>151</v>
      </c>
      <c r="O3847" s="9">
        <v>13008.32425</v>
      </c>
      <c r="P3847" s="9">
        <v>12262.855939999999</v>
      </c>
      <c r="Q3847" s="9">
        <v>14273.9</v>
      </c>
      <c r="R3847" s="12">
        <f>J3847*VLOOKUP(C3847,'Projeto Básico'!A:F,6,FALSE)</f>
        <v>7.7105457183192021</v>
      </c>
    </row>
    <row r="3848" spans="1:18">
      <c r="A3848" t="str">
        <f t="shared" si="60"/>
        <v>TourosRN</v>
      </c>
      <c r="B3848" s="21" t="s">
        <v>10455</v>
      </c>
      <c r="C3848" s="22" t="s">
        <v>33</v>
      </c>
      <c r="D3848" s="22" t="s">
        <v>133</v>
      </c>
      <c r="E3848" s="9" t="s">
        <v>10867</v>
      </c>
      <c r="F3848" s="9">
        <v>2414407</v>
      </c>
      <c r="G3848" s="9" t="s">
        <v>10868</v>
      </c>
      <c r="H3848" s="9" t="s">
        <v>10869</v>
      </c>
      <c r="I3848" s="9">
        <v>753.96100000000001</v>
      </c>
      <c r="J3848" s="9">
        <v>33716</v>
      </c>
      <c r="K3848" s="9">
        <v>37.07</v>
      </c>
      <c r="L3848" s="9">
        <v>99.2</v>
      </c>
      <c r="M3848" s="9">
        <v>0.57199999999999995</v>
      </c>
      <c r="N3848" s="9">
        <v>11.96</v>
      </c>
      <c r="O3848" s="9">
        <v>70283.386379999996</v>
      </c>
      <c r="P3848" s="9">
        <v>63216.582309999998</v>
      </c>
      <c r="Q3848" s="9">
        <v>18206.68</v>
      </c>
      <c r="R3848" s="12">
        <f>J3848*VLOOKUP(C3848,'Projeto Básico'!A:F,6,FALSE)</f>
        <v>107.11526964929963</v>
      </c>
    </row>
    <row r="3849" spans="1:18">
      <c r="A3849" t="str">
        <f t="shared" si="60"/>
        <v>Triunfo PotiguarRN</v>
      </c>
      <c r="B3849" s="21" t="s">
        <v>10455</v>
      </c>
      <c r="C3849" s="22" t="s">
        <v>33</v>
      </c>
      <c r="D3849" s="22" t="s">
        <v>133</v>
      </c>
      <c r="E3849" s="9" t="s">
        <v>10870</v>
      </c>
      <c r="F3849" s="9">
        <v>2414456</v>
      </c>
      <c r="G3849" s="9" t="s">
        <v>10871</v>
      </c>
      <c r="H3849" s="9" t="s">
        <v>10872</v>
      </c>
      <c r="I3849" s="9">
        <v>268.72500000000002</v>
      </c>
      <c r="J3849" s="9">
        <v>3195</v>
      </c>
      <c r="K3849" s="9">
        <v>12.53</v>
      </c>
      <c r="L3849" s="9">
        <v>97.8</v>
      </c>
      <c r="M3849" s="9">
        <v>0.60199999999999998</v>
      </c>
      <c r="N3849" s="9" t="s">
        <v>151</v>
      </c>
      <c r="O3849" s="9">
        <v>14558.45048</v>
      </c>
      <c r="P3849" s="9">
        <v>13195.31199</v>
      </c>
      <c r="Q3849" s="9">
        <v>11943.65</v>
      </c>
      <c r="R3849" s="12">
        <f>J3849*VLOOKUP(C3849,'Projeto Básico'!A:F,6,FALSE)</f>
        <v>10.150471186662484</v>
      </c>
    </row>
    <row r="3850" spans="1:18">
      <c r="A3850" t="str">
        <f t="shared" si="60"/>
        <v>UmarizalRN</v>
      </c>
      <c r="B3850" s="21" t="s">
        <v>10455</v>
      </c>
      <c r="C3850" s="22" t="s">
        <v>33</v>
      </c>
      <c r="D3850" s="22" t="s">
        <v>133</v>
      </c>
      <c r="E3850" s="9" t="s">
        <v>10873</v>
      </c>
      <c r="F3850" s="9">
        <v>2414506</v>
      </c>
      <c r="G3850" s="9" t="s">
        <v>10874</v>
      </c>
      <c r="H3850" s="9" t="s">
        <v>10875</v>
      </c>
      <c r="I3850" s="9">
        <v>213.584</v>
      </c>
      <c r="J3850" s="9">
        <v>10485</v>
      </c>
      <c r="K3850" s="9">
        <v>49.91</v>
      </c>
      <c r="L3850" s="9">
        <v>97.3</v>
      </c>
      <c r="M3850" s="9">
        <v>0.61799999999999999</v>
      </c>
      <c r="N3850" s="9" t="s">
        <v>151</v>
      </c>
      <c r="O3850" s="9">
        <v>21498.730589999999</v>
      </c>
      <c r="P3850" s="9">
        <v>19586.525450000001</v>
      </c>
      <c r="Q3850" s="9">
        <v>13423.5</v>
      </c>
      <c r="R3850" s="12">
        <f>J3850*VLOOKUP(C3850,'Projeto Básico'!A:F,6,FALSE)</f>
        <v>33.31070121820224</v>
      </c>
    </row>
    <row r="3851" spans="1:18">
      <c r="A3851" t="str">
        <f t="shared" si="60"/>
        <v>UpanemaRN</v>
      </c>
      <c r="B3851" s="21" t="s">
        <v>10455</v>
      </c>
      <c r="C3851" s="22" t="s">
        <v>33</v>
      </c>
      <c r="D3851" s="22" t="s">
        <v>133</v>
      </c>
      <c r="E3851" s="9" t="s">
        <v>10876</v>
      </c>
      <c r="F3851" s="9">
        <v>2414605</v>
      </c>
      <c r="G3851" s="9" t="s">
        <v>10877</v>
      </c>
      <c r="H3851" s="9" t="s">
        <v>10878</v>
      </c>
      <c r="I3851" s="9">
        <v>873.14</v>
      </c>
      <c r="J3851" s="9">
        <v>14937</v>
      </c>
      <c r="K3851" s="9">
        <v>14.87</v>
      </c>
      <c r="L3851" s="9">
        <v>98</v>
      </c>
      <c r="M3851" s="9">
        <v>0.59599999999999997</v>
      </c>
      <c r="N3851" s="9">
        <v>19.48</v>
      </c>
      <c r="O3851" s="9">
        <v>38209.329839999999</v>
      </c>
      <c r="P3851" s="9">
        <v>39072.495970000004</v>
      </c>
      <c r="Q3851" s="9">
        <v>12115.6</v>
      </c>
      <c r="R3851" s="12">
        <f>J3851*VLOOKUP(C3851,'Projeto Básico'!A:F,6,FALSE)</f>
        <v>47.454644167504703</v>
      </c>
    </row>
    <row r="3852" spans="1:18">
      <c r="A3852" t="str">
        <f t="shared" si="60"/>
        <v>VárzeaRN</v>
      </c>
      <c r="B3852" s="21" t="s">
        <v>10455</v>
      </c>
      <c r="C3852" s="22" t="s">
        <v>33</v>
      </c>
      <c r="D3852" s="22" t="s">
        <v>133</v>
      </c>
      <c r="E3852" s="9" t="s">
        <v>8028</v>
      </c>
      <c r="F3852" s="9">
        <v>2414704</v>
      </c>
      <c r="G3852" s="9" t="s">
        <v>1877</v>
      </c>
      <c r="H3852" s="9" t="s">
        <v>10879</v>
      </c>
      <c r="I3852" s="9">
        <v>72.683999999999997</v>
      </c>
      <c r="J3852" s="9">
        <v>5529</v>
      </c>
      <c r="K3852" s="9">
        <v>72.040000000000006</v>
      </c>
      <c r="L3852" s="9">
        <v>97.8</v>
      </c>
      <c r="M3852" s="9">
        <v>0.626</v>
      </c>
      <c r="N3852" s="9">
        <v>35.090000000000003</v>
      </c>
      <c r="O3852" s="9">
        <v>14557.30594</v>
      </c>
      <c r="P3852" s="9">
        <v>12895.79925</v>
      </c>
      <c r="Q3852" s="9">
        <v>10076.120000000001</v>
      </c>
      <c r="R3852" s="12">
        <f>J3852*VLOOKUP(C3852,'Projeto Básico'!A:F,6,FALSE)</f>
        <v>17.565557180299493</v>
      </c>
    </row>
    <row r="3853" spans="1:18">
      <c r="A3853" t="str">
        <f t="shared" si="60"/>
        <v>Venha-VerRN</v>
      </c>
      <c r="B3853" s="21" t="s">
        <v>10455</v>
      </c>
      <c r="C3853" s="22" t="s">
        <v>33</v>
      </c>
      <c r="D3853" s="22" t="s">
        <v>133</v>
      </c>
      <c r="E3853" s="9" t="s">
        <v>10880</v>
      </c>
      <c r="F3853" s="9">
        <v>2414753</v>
      </c>
      <c r="G3853" s="9" t="s">
        <v>10881</v>
      </c>
      <c r="H3853" s="9" t="s">
        <v>10882</v>
      </c>
      <c r="I3853" s="9">
        <v>71.620999999999995</v>
      </c>
      <c r="J3853" s="9">
        <v>4232</v>
      </c>
      <c r="K3853" s="9">
        <v>53.35</v>
      </c>
      <c r="L3853" s="9">
        <v>98.8</v>
      </c>
      <c r="M3853" s="9">
        <v>0.55500000000000005</v>
      </c>
      <c r="N3853" s="9">
        <v>19.23</v>
      </c>
      <c r="O3853" s="9">
        <v>16760.059809999999</v>
      </c>
      <c r="P3853" s="9">
        <v>15467.936309999999</v>
      </c>
      <c r="Q3853" s="9">
        <v>9702.99</v>
      </c>
      <c r="R3853" s="12">
        <f>J3853*VLOOKUP(C3853,'Projeto Básico'!A:F,6,FALSE)</f>
        <v>13.445005966183297</v>
      </c>
    </row>
    <row r="3854" spans="1:18">
      <c r="A3854" t="str">
        <f t="shared" si="60"/>
        <v>Vera CruzRN</v>
      </c>
      <c r="B3854" s="21" t="s">
        <v>10455</v>
      </c>
      <c r="C3854" s="22" t="s">
        <v>33</v>
      </c>
      <c r="D3854" s="22" t="s">
        <v>133</v>
      </c>
      <c r="E3854" s="9" t="s">
        <v>1888</v>
      </c>
      <c r="F3854" s="9">
        <v>2414803</v>
      </c>
      <c r="G3854" s="9" t="s">
        <v>1889</v>
      </c>
      <c r="H3854" s="9" t="s">
        <v>10883</v>
      </c>
      <c r="I3854" s="9">
        <v>84.126999999999995</v>
      </c>
      <c r="J3854" s="9">
        <v>12789</v>
      </c>
      <c r="K3854" s="9">
        <v>127.77</v>
      </c>
      <c r="L3854" s="9">
        <v>97.8</v>
      </c>
      <c r="M3854" s="9">
        <v>0.58699999999999997</v>
      </c>
      <c r="N3854" s="9">
        <v>15.38</v>
      </c>
      <c r="O3854" s="9">
        <v>27827.095140000001</v>
      </c>
      <c r="P3854" s="9">
        <v>25689.048309999998</v>
      </c>
      <c r="Q3854" s="9">
        <v>9680.2800000000007</v>
      </c>
      <c r="R3854" s="12">
        <f>J3854*VLOOKUP(C3854,'Projeto Básico'!A:F,6,FALSE)</f>
        <v>40.630477623232089</v>
      </c>
    </row>
    <row r="3855" spans="1:18">
      <c r="A3855" t="str">
        <f t="shared" si="60"/>
        <v>ViçosaRN</v>
      </c>
      <c r="B3855" s="21" t="s">
        <v>10455</v>
      </c>
      <c r="C3855" s="22" t="s">
        <v>33</v>
      </c>
      <c r="D3855" s="22" t="s">
        <v>133</v>
      </c>
      <c r="E3855" s="9" t="s">
        <v>438</v>
      </c>
      <c r="F3855" s="9">
        <v>2414902</v>
      </c>
      <c r="G3855" s="9" t="s">
        <v>439</v>
      </c>
      <c r="H3855" s="9" t="s">
        <v>10884</v>
      </c>
      <c r="I3855" s="9">
        <v>37.905000000000001</v>
      </c>
      <c r="J3855" s="9">
        <v>1731</v>
      </c>
      <c r="K3855" s="9">
        <v>42.69</v>
      </c>
      <c r="L3855" s="9">
        <v>99.2</v>
      </c>
      <c r="M3855" s="9">
        <v>0.59199999999999997</v>
      </c>
      <c r="N3855" s="9" t="s">
        <v>151</v>
      </c>
      <c r="O3855" s="9">
        <v>11796.15366</v>
      </c>
      <c r="P3855" s="9">
        <v>9132.9601999999995</v>
      </c>
      <c r="Q3855" s="9">
        <v>12321.17</v>
      </c>
      <c r="R3855" s="12">
        <f>J3855*VLOOKUP(C3855,'Projeto Básico'!A:F,6,FALSE)</f>
        <v>5.4993632626331017</v>
      </c>
    </row>
    <row r="3856" spans="1:18">
      <c r="A3856" t="str">
        <f t="shared" si="60"/>
        <v>Vila FlorRN</v>
      </c>
      <c r="B3856" s="21" t="s">
        <v>10455</v>
      </c>
      <c r="C3856" s="22" t="s">
        <v>33</v>
      </c>
      <c r="D3856" s="22" t="s">
        <v>133</v>
      </c>
      <c r="E3856" s="9" t="s">
        <v>10885</v>
      </c>
      <c r="F3856" s="9">
        <v>2415008</v>
      </c>
      <c r="G3856" s="9" t="s">
        <v>10886</v>
      </c>
      <c r="H3856" s="9" t="s">
        <v>10887</v>
      </c>
      <c r="I3856" s="9">
        <v>47.655999999999999</v>
      </c>
      <c r="J3856" s="9">
        <v>3217</v>
      </c>
      <c r="K3856" s="9">
        <v>60.27</v>
      </c>
      <c r="L3856" s="9">
        <v>99</v>
      </c>
      <c r="M3856" s="9">
        <v>0.57599999999999996</v>
      </c>
      <c r="N3856" s="9" t="s">
        <v>151</v>
      </c>
      <c r="O3856" s="9">
        <v>13852.431500000001</v>
      </c>
      <c r="P3856" s="9">
        <v>12182.41137</v>
      </c>
      <c r="Q3856" s="9">
        <v>13893.52</v>
      </c>
      <c r="R3856" s="12">
        <f>J3856*VLOOKUP(C3856,'Projeto Básico'!A:F,6,FALSE)</f>
        <v>10.220364884974401</v>
      </c>
    </row>
    <row r="3857" spans="1:18">
      <c r="A3857" t="str">
        <f t="shared" si="60"/>
        <v>AceguáRS</v>
      </c>
      <c r="B3857" s="21" t="s">
        <v>10888</v>
      </c>
      <c r="C3857" s="22" t="s">
        <v>36</v>
      </c>
      <c r="D3857" s="22" t="s">
        <v>8038</v>
      </c>
      <c r="E3857" s="9" t="s">
        <v>10889</v>
      </c>
      <c r="F3857" s="9">
        <v>4300034</v>
      </c>
      <c r="G3857" s="9" t="s">
        <v>10890</v>
      </c>
      <c r="H3857" s="9" t="s">
        <v>10891</v>
      </c>
      <c r="I3857" s="9">
        <v>1551.3389999999999</v>
      </c>
      <c r="J3857" s="9">
        <v>4981</v>
      </c>
      <c r="K3857" s="9">
        <v>2.84</v>
      </c>
      <c r="L3857" s="9">
        <v>93.9</v>
      </c>
      <c r="M3857" s="9">
        <v>0.68700000000000006</v>
      </c>
      <c r="N3857" s="9">
        <v>19.23</v>
      </c>
      <c r="O3857" s="9">
        <v>26548.533749999999</v>
      </c>
      <c r="P3857" s="9">
        <v>23549.109680000001</v>
      </c>
      <c r="Q3857" s="9">
        <v>53517.9</v>
      </c>
      <c r="R3857" s="12">
        <f>J3857*VLOOKUP(C3857,'Projeto Básico'!A:F,6,FALSE)</f>
        <v>12.171451244175492</v>
      </c>
    </row>
    <row r="3858" spans="1:18">
      <c r="A3858" t="str">
        <f t="shared" si="60"/>
        <v>Água SantaRS</v>
      </c>
      <c r="B3858" s="21" t="s">
        <v>10888</v>
      </c>
      <c r="C3858" s="22" t="s">
        <v>36</v>
      </c>
      <c r="D3858" s="22" t="s">
        <v>8038</v>
      </c>
      <c r="E3858" s="9" t="s">
        <v>10892</v>
      </c>
      <c r="F3858" s="9">
        <v>4300059</v>
      </c>
      <c r="G3858" s="9" t="s">
        <v>10893</v>
      </c>
      <c r="H3858" s="9" t="s">
        <v>10894</v>
      </c>
      <c r="I3858" s="9">
        <v>291.50299999999999</v>
      </c>
      <c r="J3858" s="9">
        <v>3738</v>
      </c>
      <c r="K3858" s="9">
        <v>12.76</v>
      </c>
      <c r="L3858" s="9">
        <v>98.5</v>
      </c>
      <c r="M3858" s="9">
        <v>0.75</v>
      </c>
      <c r="N3858" s="9">
        <v>38.46</v>
      </c>
      <c r="O3858" s="9">
        <v>25897.400870000001</v>
      </c>
      <c r="P3858" s="9">
        <v>20012.529849999999</v>
      </c>
      <c r="Q3858" s="9">
        <v>92000.57</v>
      </c>
      <c r="R3858" s="12">
        <f>J3858*VLOOKUP(C3858,'Projeto Básico'!A:F,6,FALSE)</f>
        <v>9.134086478764905</v>
      </c>
    </row>
    <row r="3859" spans="1:18">
      <c r="A3859" t="str">
        <f t="shared" si="60"/>
        <v>AgudoRS</v>
      </c>
      <c r="B3859" s="21" t="s">
        <v>10888</v>
      </c>
      <c r="C3859" s="22" t="s">
        <v>36</v>
      </c>
      <c r="D3859" s="22" t="s">
        <v>8038</v>
      </c>
      <c r="E3859" s="9" t="s">
        <v>10895</v>
      </c>
      <c r="F3859" s="9">
        <v>4300109</v>
      </c>
      <c r="G3859" s="9" t="s">
        <v>10896</v>
      </c>
      <c r="H3859" s="9" t="s">
        <v>10897</v>
      </c>
      <c r="I3859" s="9">
        <v>534.62400000000002</v>
      </c>
      <c r="J3859" s="9">
        <v>16344</v>
      </c>
      <c r="K3859" s="9">
        <v>31.19</v>
      </c>
      <c r="L3859" s="9">
        <v>96.5</v>
      </c>
      <c r="M3859" s="9">
        <v>0.69399999999999995</v>
      </c>
      <c r="N3859" s="9">
        <v>5.68</v>
      </c>
      <c r="O3859" s="9">
        <v>63192.464870000003</v>
      </c>
      <c r="P3859" s="9">
        <v>51366.673369999997</v>
      </c>
      <c r="Q3859" s="9">
        <v>33038.550000000003</v>
      </c>
      <c r="R3859" s="12">
        <f>J3859*VLOOKUP(C3859,'Projeto Básico'!A:F,6,FALSE)</f>
        <v>39.937803480185551</v>
      </c>
    </row>
    <row r="3860" spans="1:18">
      <c r="A3860" t="str">
        <f t="shared" si="60"/>
        <v>AjuricabaRS</v>
      </c>
      <c r="B3860" s="21" t="s">
        <v>10888</v>
      </c>
      <c r="C3860" s="22" t="s">
        <v>36</v>
      </c>
      <c r="D3860" s="22" t="s">
        <v>8038</v>
      </c>
      <c r="E3860" s="9" t="s">
        <v>10898</v>
      </c>
      <c r="F3860" s="9">
        <v>4300208</v>
      </c>
      <c r="G3860" s="9" t="s">
        <v>10899</v>
      </c>
      <c r="H3860" s="9" t="s">
        <v>10900</v>
      </c>
      <c r="I3860" s="9">
        <v>322.67399999999998</v>
      </c>
      <c r="J3860" s="9">
        <v>6951</v>
      </c>
      <c r="K3860" s="9">
        <v>22.44</v>
      </c>
      <c r="L3860" s="9">
        <v>98.5</v>
      </c>
      <c r="M3860" s="9">
        <v>0.753</v>
      </c>
      <c r="N3860" s="9">
        <v>16.670000000000002</v>
      </c>
      <c r="O3860" s="9">
        <v>26396.043140000002</v>
      </c>
      <c r="P3860" s="9">
        <v>21630.982889999999</v>
      </c>
      <c r="Q3860" s="9">
        <v>46898.22</v>
      </c>
      <c r="R3860" s="12">
        <f>J3860*VLOOKUP(C3860,'Projeto Básico'!A:F,6,FALSE)</f>
        <v>16.985295643096535</v>
      </c>
    </row>
    <row r="3861" spans="1:18">
      <c r="A3861" t="str">
        <f t="shared" si="60"/>
        <v>AlecrimRS</v>
      </c>
      <c r="B3861" s="21" t="s">
        <v>10888</v>
      </c>
      <c r="C3861" s="22" t="s">
        <v>36</v>
      </c>
      <c r="D3861" s="22" t="s">
        <v>8038</v>
      </c>
      <c r="E3861" s="9" t="s">
        <v>10901</v>
      </c>
      <c r="F3861" s="9">
        <v>4300307</v>
      </c>
      <c r="G3861" s="9" t="s">
        <v>10902</v>
      </c>
      <c r="H3861" s="9" t="s">
        <v>10903</v>
      </c>
      <c r="I3861" s="9">
        <v>316.39400000000001</v>
      </c>
      <c r="J3861" s="9">
        <v>5710</v>
      </c>
      <c r="K3861" s="9">
        <v>22.38</v>
      </c>
      <c r="L3861" s="9">
        <v>97.1</v>
      </c>
      <c r="M3861" s="9">
        <v>0.67200000000000004</v>
      </c>
      <c r="N3861" s="9">
        <v>20.41</v>
      </c>
      <c r="O3861" s="9">
        <v>22917.276030000001</v>
      </c>
      <c r="P3861" s="9">
        <v>20554.573759999999</v>
      </c>
      <c r="Q3861" s="9">
        <v>22720.69</v>
      </c>
      <c r="R3861" s="12">
        <f>J3861*VLOOKUP(C3861,'Projeto Básico'!A:F,6,FALSE)</f>
        <v>13.95281802935998</v>
      </c>
    </row>
    <row r="3862" spans="1:18">
      <c r="A3862" t="str">
        <f t="shared" si="60"/>
        <v>AlegreteRS</v>
      </c>
      <c r="B3862" s="21" t="s">
        <v>10888</v>
      </c>
      <c r="C3862" s="22" t="s">
        <v>36</v>
      </c>
      <c r="D3862" s="22" t="s">
        <v>8038</v>
      </c>
      <c r="E3862" s="9" t="s">
        <v>10904</v>
      </c>
      <c r="F3862" s="9">
        <v>4300406</v>
      </c>
      <c r="G3862" s="9" t="s">
        <v>9627</v>
      </c>
      <c r="H3862" s="9" t="s">
        <v>10905</v>
      </c>
      <c r="I3862" s="9">
        <v>7800.4279999999999</v>
      </c>
      <c r="J3862" s="9">
        <v>72493</v>
      </c>
      <c r="K3862" s="9">
        <v>9.9499999999999993</v>
      </c>
      <c r="L3862" s="9">
        <v>98.9</v>
      </c>
      <c r="M3862" s="9">
        <v>0.74</v>
      </c>
      <c r="N3862" s="9">
        <v>7.63</v>
      </c>
      <c r="O3862" s="9">
        <v>225019.54108</v>
      </c>
      <c r="P3862" s="9">
        <v>199319.40583</v>
      </c>
      <c r="Q3862" s="9">
        <v>30635.42</v>
      </c>
      <c r="R3862" s="12">
        <f>J3862*VLOOKUP(C3862,'Projeto Básico'!A:F,6,FALSE)</f>
        <v>177.14214315278338</v>
      </c>
    </row>
    <row r="3863" spans="1:18">
      <c r="A3863" t="str">
        <f t="shared" si="60"/>
        <v>AlegriaRS</v>
      </c>
      <c r="B3863" s="21" t="s">
        <v>10888</v>
      </c>
      <c r="C3863" s="22" t="s">
        <v>36</v>
      </c>
      <c r="D3863" s="22" t="s">
        <v>8038</v>
      </c>
      <c r="E3863" s="9" t="s">
        <v>10906</v>
      </c>
      <c r="F3863" s="9">
        <v>4300455</v>
      </c>
      <c r="G3863" s="9" t="s">
        <v>9258</v>
      </c>
      <c r="H3863" s="9" t="s">
        <v>10907</v>
      </c>
      <c r="I3863" s="9">
        <v>172.79400000000001</v>
      </c>
      <c r="J3863" s="9">
        <v>3287</v>
      </c>
      <c r="K3863" s="9">
        <v>24.91</v>
      </c>
      <c r="L3863" s="9">
        <v>98.9</v>
      </c>
      <c r="M3863" s="9">
        <v>0.69499999999999995</v>
      </c>
      <c r="N3863" s="9" t="s">
        <v>151</v>
      </c>
      <c r="O3863" s="9">
        <v>21841.344829999998</v>
      </c>
      <c r="P3863" s="9">
        <v>17891.139490000001</v>
      </c>
      <c r="Q3863" s="9">
        <v>37816.35</v>
      </c>
      <c r="R3863" s="12">
        <f>J3863*VLOOKUP(C3863,'Projeto Básico'!A:F,6,FALSE)</f>
        <v>8.0320337762707972</v>
      </c>
    </row>
    <row r="3864" spans="1:18">
      <c r="A3864" t="str">
        <f t="shared" si="60"/>
        <v>Almirante Tamandaré do SulRS</v>
      </c>
      <c r="B3864" s="21" t="s">
        <v>10888</v>
      </c>
      <c r="C3864" s="22" t="s">
        <v>36</v>
      </c>
      <c r="D3864" s="22" t="s">
        <v>8038</v>
      </c>
      <c r="E3864" s="9" t="s">
        <v>10908</v>
      </c>
      <c r="F3864" s="9">
        <v>4300471</v>
      </c>
      <c r="G3864" s="9" t="s">
        <v>10909</v>
      </c>
      <c r="H3864" s="9" t="s">
        <v>10910</v>
      </c>
      <c r="I3864" s="9">
        <v>265.04199999999997</v>
      </c>
      <c r="J3864" s="9">
        <v>1935</v>
      </c>
      <c r="K3864" s="9">
        <v>7.79</v>
      </c>
      <c r="L3864" s="9">
        <v>100</v>
      </c>
      <c r="M3864" s="9">
        <v>0.74</v>
      </c>
      <c r="N3864" s="9">
        <v>62.5</v>
      </c>
      <c r="O3864" s="9">
        <v>16595.42398</v>
      </c>
      <c r="P3864" s="9">
        <v>13286.48947</v>
      </c>
      <c r="Q3864" s="9">
        <v>94337.32</v>
      </c>
      <c r="R3864" s="12">
        <f>J3864*VLOOKUP(C3864,'Projeto Básico'!A:F,6,FALSE)</f>
        <v>4.7283192446254922</v>
      </c>
    </row>
    <row r="3865" spans="1:18">
      <c r="A3865" t="str">
        <f t="shared" si="60"/>
        <v>AlpestreRS</v>
      </c>
      <c r="B3865" s="21" t="s">
        <v>10888</v>
      </c>
      <c r="C3865" s="22" t="s">
        <v>36</v>
      </c>
      <c r="D3865" s="22" t="s">
        <v>8038</v>
      </c>
      <c r="E3865" s="9" t="s">
        <v>10911</v>
      </c>
      <c r="F3865" s="9">
        <v>4300505</v>
      </c>
      <c r="G3865" s="9" t="s">
        <v>10912</v>
      </c>
      <c r="H3865" s="9" t="s">
        <v>10913</v>
      </c>
      <c r="I3865" s="9">
        <v>325.97899999999998</v>
      </c>
      <c r="J3865" s="9">
        <v>5885</v>
      </c>
      <c r="K3865" s="9">
        <v>24.73</v>
      </c>
      <c r="L3865" s="9">
        <v>98.1</v>
      </c>
      <c r="M3865" s="9">
        <v>0.67100000000000004</v>
      </c>
      <c r="N3865" s="9">
        <v>13.33</v>
      </c>
      <c r="O3865" s="9">
        <v>50164.466719999997</v>
      </c>
      <c r="P3865" s="9">
        <v>39342.56205</v>
      </c>
      <c r="Q3865" s="9">
        <v>87494.79</v>
      </c>
      <c r="R3865" s="12">
        <f>J3865*VLOOKUP(C3865,'Projeto Básico'!A:F,6,FALSE)</f>
        <v>14.380443800837737</v>
      </c>
    </row>
    <row r="3866" spans="1:18">
      <c r="A3866" t="str">
        <f t="shared" si="60"/>
        <v>Alto AlegreRS</v>
      </c>
      <c r="B3866" s="21" t="s">
        <v>10888</v>
      </c>
      <c r="C3866" s="22" t="s">
        <v>36</v>
      </c>
      <c r="D3866" s="22" t="s">
        <v>8038</v>
      </c>
      <c r="E3866" s="9" t="s">
        <v>10914</v>
      </c>
      <c r="F3866" s="9">
        <v>4300554</v>
      </c>
      <c r="G3866" s="9" t="s">
        <v>3417</v>
      </c>
      <c r="H3866" s="9" t="s">
        <v>10915</v>
      </c>
      <c r="I3866" s="9">
        <v>115.33499999999999</v>
      </c>
      <c r="J3866" s="9">
        <v>1590</v>
      </c>
      <c r="K3866" s="9">
        <v>16.149999999999999</v>
      </c>
      <c r="L3866" s="9">
        <v>98.1</v>
      </c>
      <c r="M3866" s="9">
        <v>0.747</v>
      </c>
      <c r="N3866" s="9" t="s">
        <v>151</v>
      </c>
      <c r="O3866" s="9">
        <v>14976.064200000001</v>
      </c>
      <c r="P3866" s="9">
        <v>13265.16596</v>
      </c>
      <c r="Q3866" s="9">
        <v>34411.08</v>
      </c>
      <c r="R3866" s="12">
        <f>J3866*VLOOKUP(C3866,'Projeto Básico'!A:F,6,FALSE)</f>
        <v>3.8852855808550557</v>
      </c>
    </row>
    <row r="3867" spans="1:18">
      <c r="A3867" t="str">
        <f t="shared" si="60"/>
        <v>Alto FelizRS</v>
      </c>
      <c r="B3867" s="21" t="s">
        <v>10888</v>
      </c>
      <c r="C3867" s="22" t="s">
        <v>36</v>
      </c>
      <c r="D3867" s="22" t="s">
        <v>8038</v>
      </c>
      <c r="E3867" s="9" t="s">
        <v>10916</v>
      </c>
      <c r="F3867" s="9">
        <v>4300570</v>
      </c>
      <c r="G3867" s="9" t="s">
        <v>10917</v>
      </c>
      <c r="H3867" s="9" t="s">
        <v>10918</v>
      </c>
      <c r="I3867" s="9">
        <v>78.846000000000004</v>
      </c>
      <c r="J3867" s="9">
        <v>3043</v>
      </c>
      <c r="K3867" s="9">
        <v>36.840000000000003</v>
      </c>
      <c r="L3867" s="9">
        <v>98.1</v>
      </c>
      <c r="M3867" s="9">
        <v>0.73399999999999999</v>
      </c>
      <c r="N3867" s="9" t="s">
        <v>151</v>
      </c>
      <c r="O3867" s="9">
        <v>20197.8141</v>
      </c>
      <c r="P3867" s="9">
        <v>13761.353010000001</v>
      </c>
      <c r="Q3867" s="9">
        <v>40274.22</v>
      </c>
      <c r="R3867" s="12">
        <f>J3867*VLOOKUP(C3867,'Projeto Básico'!A:F,6,FALSE)</f>
        <v>7.4358012720389528</v>
      </c>
    </row>
    <row r="3868" spans="1:18">
      <c r="A3868" t="str">
        <f t="shared" si="60"/>
        <v>AlvoradaRS</v>
      </c>
      <c r="B3868" s="21" t="s">
        <v>10888</v>
      </c>
      <c r="C3868" s="22" t="s">
        <v>36</v>
      </c>
      <c r="D3868" s="22" t="s">
        <v>8038</v>
      </c>
      <c r="E3868" s="9" t="s">
        <v>10919</v>
      </c>
      <c r="F3868" s="9">
        <v>4300604</v>
      </c>
      <c r="G3868" s="9" t="s">
        <v>2721</v>
      </c>
      <c r="H3868" s="9" t="s">
        <v>10920</v>
      </c>
      <c r="I3868" s="9">
        <v>71.7</v>
      </c>
      <c r="J3868" s="9">
        <v>212352</v>
      </c>
      <c r="K3868" s="9">
        <v>2743.94</v>
      </c>
      <c r="L3868" s="9">
        <v>95.3</v>
      </c>
      <c r="M3868" s="9">
        <v>0.69899999999999995</v>
      </c>
      <c r="N3868" s="9">
        <v>13.57</v>
      </c>
      <c r="O3868" s="9">
        <v>358403.06180999998</v>
      </c>
      <c r="P3868" s="9">
        <v>290560.43063999998</v>
      </c>
      <c r="Q3868" s="9">
        <v>14586.81</v>
      </c>
      <c r="R3868" s="12">
        <f>J3868*VLOOKUP(C3868,'Projeto Básico'!A:F,6,FALSE)</f>
        <v>518.89821614197035</v>
      </c>
    </row>
    <row r="3869" spans="1:18">
      <c r="A3869" t="str">
        <f t="shared" si="60"/>
        <v>Amaral FerradorRS</v>
      </c>
      <c r="B3869" s="21" t="s">
        <v>10888</v>
      </c>
      <c r="C3869" s="22" t="s">
        <v>36</v>
      </c>
      <c r="D3869" s="22" t="s">
        <v>8038</v>
      </c>
      <c r="E3869" s="9" t="s">
        <v>10921</v>
      </c>
      <c r="F3869" s="9">
        <v>4300638</v>
      </c>
      <c r="G3869" s="9" t="s">
        <v>6794</v>
      </c>
      <c r="H3869" s="9" t="s">
        <v>10922</v>
      </c>
      <c r="I3869" s="9">
        <v>505.983</v>
      </c>
      <c r="J3869" s="9">
        <v>7136</v>
      </c>
      <c r="K3869" s="9">
        <v>12.54</v>
      </c>
      <c r="L3869" s="9">
        <v>98.3</v>
      </c>
      <c r="M3869" s="9">
        <v>0.624</v>
      </c>
      <c r="N3869" s="9" t="s">
        <v>151</v>
      </c>
      <c r="O3869" s="9">
        <v>18819.766619999999</v>
      </c>
      <c r="P3869" s="9">
        <v>16883.055700000001</v>
      </c>
      <c r="Q3869" s="9">
        <v>16506.060000000001</v>
      </c>
      <c r="R3869" s="12">
        <f>J3869*VLOOKUP(C3869,'Projeto Básico'!A:F,6,FALSE)</f>
        <v>17.437357172944452</v>
      </c>
    </row>
    <row r="3870" spans="1:18">
      <c r="A3870" t="str">
        <f t="shared" si="60"/>
        <v>Ametista do SulRS</v>
      </c>
      <c r="B3870" s="21" t="s">
        <v>10888</v>
      </c>
      <c r="C3870" s="22" t="s">
        <v>36</v>
      </c>
      <c r="D3870" s="22" t="s">
        <v>8038</v>
      </c>
      <c r="E3870" s="9" t="s">
        <v>10923</v>
      </c>
      <c r="F3870" s="9">
        <v>4300646</v>
      </c>
      <c r="G3870" s="9" t="s">
        <v>10924</v>
      </c>
      <c r="H3870" s="9" t="s">
        <v>10925</v>
      </c>
      <c r="I3870" s="9">
        <v>93.703999999999994</v>
      </c>
      <c r="J3870" s="9">
        <v>7396</v>
      </c>
      <c r="K3870" s="9">
        <v>78.33</v>
      </c>
      <c r="L3870" s="9">
        <v>100</v>
      </c>
      <c r="M3870" s="9">
        <v>0.68200000000000005</v>
      </c>
      <c r="N3870" s="9">
        <v>20</v>
      </c>
      <c r="O3870" s="9">
        <v>24884.7736</v>
      </c>
      <c r="P3870" s="9">
        <v>21341.452990000002</v>
      </c>
      <c r="Q3870" s="9">
        <v>18256.439999999999</v>
      </c>
      <c r="R3870" s="12">
        <f>J3870*VLOOKUP(C3870,'Projeto Básico'!A:F,6,FALSE)</f>
        <v>18.072686890568548</v>
      </c>
    </row>
    <row r="3871" spans="1:18">
      <c r="A3871" t="str">
        <f t="shared" si="60"/>
        <v>André da RochaRS</v>
      </c>
      <c r="B3871" s="21" t="s">
        <v>10888</v>
      </c>
      <c r="C3871" s="22" t="s">
        <v>36</v>
      </c>
      <c r="D3871" s="22" t="s">
        <v>8038</v>
      </c>
      <c r="E3871" s="9" t="s">
        <v>10926</v>
      </c>
      <c r="F3871" s="9">
        <v>4300661</v>
      </c>
      <c r="G3871" s="9" t="s">
        <v>10927</v>
      </c>
      <c r="H3871" s="9" t="s">
        <v>10928</v>
      </c>
      <c r="I3871" s="9">
        <v>331.22699999999998</v>
      </c>
      <c r="J3871" s="9">
        <v>1351</v>
      </c>
      <c r="K3871" s="9">
        <v>3.75</v>
      </c>
      <c r="L3871" s="9">
        <v>100</v>
      </c>
      <c r="M3871" s="9">
        <v>0.72</v>
      </c>
      <c r="N3871" s="9" t="s">
        <v>151</v>
      </c>
      <c r="O3871" s="9">
        <v>13615.322630000001</v>
      </c>
      <c r="P3871" s="9">
        <v>11441.32315</v>
      </c>
      <c r="Q3871" s="9">
        <v>65980.12</v>
      </c>
      <c r="R3871" s="12">
        <f>J3871*VLOOKUP(C3871,'Projeto Básico'!A:F,6,FALSE)</f>
        <v>3.3012709558082896</v>
      </c>
    </row>
    <row r="3872" spans="1:18">
      <c r="A3872" t="str">
        <f t="shared" si="60"/>
        <v>Anta GordaRS</v>
      </c>
      <c r="B3872" s="21" t="s">
        <v>10888</v>
      </c>
      <c r="C3872" s="22" t="s">
        <v>36</v>
      </c>
      <c r="D3872" s="22" t="s">
        <v>8038</v>
      </c>
      <c r="E3872" s="9" t="s">
        <v>10929</v>
      </c>
      <c r="F3872" s="9">
        <v>4300703</v>
      </c>
      <c r="G3872" s="9" t="s">
        <v>10930</v>
      </c>
      <c r="H3872" s="9" t="s">
        <v>10931</v>
      </c>
      <c r="I3872" s="9">
        <v>242.26</v>
      </c>
      <c r="J3872" s="9">
        <v>5941</v>
      </c>
      <c r="K3872" s="9">
        <v>25</v>
      </c>
      <c r="L3872" s="9">
        <v>97.8</v>
      </c>
      <c r="M3872" s="9">
        <v>0.74</v>
      </c>
      <c r="N3872" s="9">
        <v>16.39</v>
      </c>
      <c r="O3872" s="9">
        <v>26400.227459999998</v>
      </c>
      <c r="P3872" s="9">
        <v>18964.882590000001</v>
      </c>
      <c r="Q3872" s="9">
        <v>40206.86</v>
      </c>
      <c r="R3872" s="12">
        <f>J3872*VLOOKUP(C3872,'Projeto Básico'!A:F,6,FALSE)</f>
        <v>14.51728404771062</v>
      </c>
    </row>
    <row r="3873" spans="1:18">
      <c r="A3873" t="str">
        <f t="shared" si="60"/>
        <v>Antônio PradoRS</v>
      </c>
      <c r="B3873" s="21" t="s">
        <v>10888</v>
      </c>
      <c r="C3873" s="22" t="s">
        <v>36</v>
      </c>
      <c r="D3873" s="22" t="s">
        <v>8038</v>
      </c>
      <c r="E3873" s="9" t="s">
        <v>10932</v>
      </c>
      <c r="F3873" s="9">
        <v>4300802</v>
      </c>
      <c r="G3873" s="9" t="s">
        <v>1605</v>
      </c>
      <c r="H3873" s="9" t="s">
        <v>10933</v>
      </c>
      <c r="I3873" s="9">
        <v>348.13200000000001</v>
      </c>
      <c r="J3873" s="9">
        <v>13041</v>
      </c>
      <c r="K3873" s="9">
        <v>36.92</v>
      </c>
      <c r="L3873" s="9">
        <v>98.6</v>
      </c>
      <c r="M3873" s="9">
        <v>0.75800000000000001</v>
      </c>
      <c r="N3873" s="9">
        <v>6.29</v>
      </c>
      <c r="O3873" s="9">
        <v>52701.150690000002</v>
      </c>
      <c r="P3873" s="9">
        <v>39358.594779999999</v>
      </c>
      <c r="Q3873" s="9">
        <v>51429.77</v>
      </c>
      <c r="R3873" s="12">
        <f>J3873*VLOOKUP(C3873,'Projeto Básico'!A:F,6,FALSE)</f>
        <v>31.866672490522504</v>
      </c>
    </row>
    <row r="3874" spans="1:18">
      <c r="A3874" t="str">
        <f t="shared" si="60"/>
        <v>ArambaréRS</v>
      </c>
      <c r="B3874" s="21" t="s">
        <v>10888</v>
      </c>
      <c r="C3874" s="22" t="s">
        <v>36</v>
      </c>
      <c r="D3874" s="22" t="s">
        <v>8038</v>
      </c>
      <c r="E3874" s="9" t="s">
        <v>10934</v>
      </c>
      <c r="F3874" s="9">
        <v>4300851</v>
      </c>
      <c r="G3874" s="9" t="s">
        <v>10935</v>
      </c>
      <c r="H3874" s="9" t="s">
        <v>10936</v>
      </c>
      <c r="I3874" s="9">
        <v>518.19299999999998</v>
      </c>
      <c r="J3874" s="9">
        <v>3544</v>
      </c>
      <c r="K3874" s="9">
        <v>7.11</v>
      </c>
      <c r="L3874" s="9">
        <v>97.2</v>
      </c>
      <c r="M3874" s="9">
        <v>0.69099999999999995</v>
      </c>
      <c r="N3874" s="9" t="s">
        <v>151</v>
      </c>
      <c r="O3874" s="9">
        <v>19350.070540000001</v>
      </c>
      <c r="P3874" s="9">
        <v>17402.419109999999</v>
      </c>
      <c r="Q3874" s="9">
        <v>43095.33</v>
      </c>
      <c r="R3874" s="12">
        <f>J3874*VLOOKUP(C3874,'Projeto Básico'!A:F,6,FALSE)</f>
        <v>8.6600327663838481</v>
      </c>
    </row>
    <row r="3875" spans="1:18">
      <c r="A3875" t="str">
        <f t="shared" si="60"/>
        <v>AraricáRS</v>
      </c>
      <c r="B3875" s="21" t="s">
        <v>10888</v>
      </c>
      <c r="C3875" s="22" t="s">
        <v>36</v>
      </c>
      <c r="D3875" s="22" t="s">
        <v>8038</v>
      </c>
      <c r="E3875" s="9" t="s">
        <v>10937</v>
      </c>
      <c r="F3875" s="9">
        <v>4300877</v>
      </c>
      <c r="G3875" s="9" t="s">
        <v>10938</v>
      </c>
      <c r="H3875" s="9" t="s">
        <v>10939</v>
      </c>
      <c r="I3875" s="9">
        <v>35.390999999999998</v>
      </c>
      <c r="J3875" s="9">
        <v>5840</v>
      </c>
      <c r="K3875" s="9">
        <v>137.83000000000001</v>
      </c>
      <c r="L3875" s="9">
        <v>97.3</v>
      </c>
      <c r="M3875" s="9">
        <v>0.67900000000000005</v>
      </c>
      <c r="N3875" s="9" t="s">
        <v>151</v>
      </c>
      <c r="O3875" s="9">
        <v>28056.289809999998</v>
      </c>
      <c r="P3875" s="9">
        <v>27235.365440000001</v>
      </c>
      <c r="Q3875" s="9">
        <v>35401</v>
      </c>
      <c r="R3875" s="12">
        <f>J3875*VLOOKUP(C3875,'Projeto Básico'!A:F,6,FALSE)</f>
        <v>14.270482888172028</v>
      </c>
    </row>
    <row r="3876" spans="1:18">
      <c r="A3876" t="str">
        <f t="shared" si="60"/>
        <v>AratibaRS</v>
      </c>
      <c r="B3876" s="21" t="s">
        <v>10888</v>
      </c>
      <c r="C3876" s="22" t="s">
        <v>36</v>
      </c>
      <c r="D3876" s="22" t="s">
        <v>8038</v>
      </c>
      <c r="E3876" s="9" t="s">
        <v>10940</v>
      </c>
      <c r="F3876" s="9">
        <v>4300901</v>
      </c>
      <c r="G3876" s="9" t="s">
        <v>10941</v>
      </c>
      <c r="H3876" s="9" t="s">
        <v>10942</v>
      </c>
      <c r="I3876" s="9">
        <v>342.279</v>
      </c>
      <c r="J3876" s="9">
        <v>6145</v>
      </c>
      <c r="K3876" s="9">
        <v>19.170000000000002</v>
      </c>
      <c r="L3876" s="9">
        <v>98.8</v>
      </c>
      <c r="M3876" s="9">
        <v>0.77200000000000002</v>
      </c>
      <c r="N3876" s="9" t="s">
        <v>151</v>
      </c>
      <c r="O3876" s="9">
        <v>53325.658049999998</v>
      </c>
      <c r="P3876" s="9">
        <v>41529.680310000003</v>
      </c>
      <c r="Q3876" s="9">
        <v>159159.49</v>
      </c>
      <c r="R3876" s="12">
        <f>J3876*VLOOKUP(C3876,'Projeto Básico'!A:F,6,FALSE)</f>
        <v>15.015773518461835</v>
      </c>
    </row>
    <row r="3877" spans="1:18">
      <c r="A3877" t="str">
        <f t="shared" si="60"/>
        <v>Arroio do MeioRS</v>
      </c>
      <c r="B3877" s="21" t="s">
        <v>10888</v>
      </c>
      <c r="C3877" s="22" t="s">
        <v>36</v>
      </c>
      <c r="D3877" s="22" t="s">
        <v>8038</v>
      </c>
      <c r="E3877" s="9" t="s">
        <v>10943</v>
      </c>
      <c r="F3877" s="9">
        <v>4301008</v>
      </c>
      <c r="G3877" s="9" t="s">
        <v>10944</v>
      </c>
      <c r="H3877" s="9" t="s">
        <v>10945</v>
      </c>
      <c r="I3877" s="9">
        <v>157.08799999999999</v>
      </c>
      <c r="J3877" s="9">
        <v>21121</v>
      </c>
      <c r="K3877" s="9">
        <v>118.91</v>
      </c>
      <c r="L3877" s="9">
        <v>99.8</v>
      </c>
      <c r="M3877" s="9">
        <v>0.76900000000000002</v>
      </c>
      <c r="N3877" s="9">
        <v>16.84</v>
      </c>
      <c r="O3877" s="9">
        <v>74592.769209999999</v>
      </c>
      <c r="P3877" s="9">
        <v>66199.839980000004</v>
      </c>
      <c r="Q3877" s="9">
        <v>63320.24</v>
      </c>
      <c r="R3877" s="12">
        <f>J3877*VLOOKUP(C3877,'Projeto Básico'!A:F,6,FALSE)</f>
        <v>51.610765253609827</v>
      </c>
    </row>
    <row r="3878" spans="1:18">
      <c r="A3878" t="str">
        <f t="shared" si="60"/>
        <v>Arroio do SalRS</v>
      </c>
      <c r="B3878" s="21" t="s">
        <v>10888</v>
      </c>
      <c r="C3878" s="22" t="s">
        <v>36</v>
      </c>
      <c r="D3878" s="22" t="s">
        <v>8038</v>
      </c>
      <c r="E3878" s="9" t="s">
        <v>10946</v>
      </c>
      <c r="F3878" s="9">
        <v>4301057</v>
      </c>
      <c r="G3878" s="9" t="s">
        <v>10947</v>
      </c>
      <c r="H3878" s="9" t="s">
        <v>10948</v>
      </c>
      <c r="I3878" s="9">
        <v>119.163</v>
      </c>
      <c r="J3878" s="9">
        <v>10483</v>
      </c>
      <c r="K3878" s="9">
        <v>64.010000000000005</v>
      </c>
      <c r="L3878" s="9">
        <v>98.6</v>
      </c>
      <c r="M3878" s="9">
        <v>0.74</v>
      </c>
      <c r="N3878" s="9" t="s">
        <v>151</v>
      </c>
      <c r="O3878" s="9">
        <v>55278.99308</v>
      </c>
      <c r="P3878" s="9">
        <v>46121.597959999999</v>
      </c>
      <c r="Q3878" s="9">
        <v>25035.9</v>
      </c>
      <c r="R3878" s="12">
        <f>J3878*VLOOKUP(C3878,'Projeto Básico'!A:F,6,FALSE)</f>
        <v>25.616005499436195</v>
      </c>
    </row>
    <row r="3879" spans="1:18">
      <c r="A3879" t="str">
        <f t="shared" si="60"/>
        <v>Arroio do PadreRS</v>
      </c>
      <c r="B3879" s="21" t="s">
        <v>10888</v>
      </c>
      <c r="C3879" s="22" t="s">
        <v>36</v>
      </c>
      <c r="D3879" s="22" t="s">
        <v>8038</v>
      </c>
      <c r="E3879" s="9" t="s">
        <v>10949</v>
      </c>
      <c r="F3879" s="9">
        <v>4301073</v>
      </c>
      <c r="G3879" s="9" t="s">
        <v>10950</v>
      </c>
      <c r="H3879" s="9" t="s">
        <v>10951</v>
      </c>
      <c r="I3879" s="9">
        <v>124.693</v>
      </c>
      <c r="J3879" s="9">
        <v>2966</v>
      </c>
      <c r="K3879" s="9">
        <v>21.96</v>
      </c>
      <c r="L3879" s="9">
        <v>97.3</v>
      </c>
      <c r="M3879" s="9">
        <v>0.66900000000000004</v>
      </c>
      <c r="N3879" s="9" t="s">
        <v>151</v>
      </c>
      <c r="O3879" s="9">
        <v>15514.87737</v>
      </c>
      <c r="P3879" s="9">
        <v>12969.97481</v>
      </c>
      <c r="Q3879" s="9">
        <v>20130.37</v>
      </c>
      <c r="R3879" s="12">
        <f>J3879*VLOOKUP(C3879,'Projeto Básico'!A:F,6,FALSE)</f>
        <v>7.247645932588739</v>
      </c>
    </row>
    <row r="3880" spans="1:18">
      <c r="A3880" t="str">
        <f t="shared" si="60"/>
        <v>Arroio dos RatosRS</v>
      </c>
      <c r="B3880" s="21" t="s">
        <v>10888</v>
      </c>
      <c r="C3880" s="22" t="s">
        <v>36</v>
      </c>
      <c r="D3880" s="22" t="s">
        <v>8038</v>
      </c>
      <c r="E3880" s="9" t="s">
        <v>10952</v>
      </c>
      <c r="F3880" s="9">
        <v>4301107</v>
      </c>
      <c r="G3880" s="9" t="s">
        <v>10953</v>
      </c>
      <c r="H3880" s="9" t="s">
        <v>10954</v>
      </c>
      <c r="I3880" s="9">
        <v>425.791</v>
      </c>
      <c r="J3880" s="9">
        <v>14201</v>
      </c>
      <c r="K3880" s="9">
        <v>31.94</v>
      </c>
      <c r="L3880" s="9">
        <v>97.6</v>
      </c>
      <c r="M3880" s="9">
        <v>0.69799999999999995</v>
      </c>
      <c r="N3880" s="9">
        <v>5.43</v>
      </c>
      <c r="O3880" s="9">
        <v>39356.104780000001</v>
      </c>
      <c r="P3880" s="9">
        <v>40049.526980000002</v>
      </c>
      <c r="Q3880" s="9">
        <v>18815.54</v>
      </c>
      <c r="R3880" s="12">
        <f>J3880*VLOOKUP(C3880,'Projeto Básico'!A:F,6,FALSE)</f>
        <v>34.701220461460785</v>
      </c>
    </row>
    <row r="3881" spans="1:18">
      <c r="A3881" t="str">
        <f t="shared" si="60"/>
        <v>Arroio do TigreRS</v>
      </c>
      <c r="B3881" s="21" t="s">
        <v>10888</v>
      </c>
      <c r="C3881" s="22" t="s">
        <v>36</v>
      </c>
      <c r="D3881" s="22" t="s">
        <v>8038</v>
      </c>
      <c r="E3881" s="9" t="s">
        <v>10955</v>
      </c>
      <c r="F3881" s="9">
        <v>4301206</v>
      </c>
      <c r="G3881" s="9" t="s">
        <v>10956</v>
      </c>
      <c r="H3881" s="9" t="s">
        <v>10957</v>
      </c>
      <c r="I3881" s="9">
        <v>315.13200000000001</v>
      </c>
      <c r="J3881" s="9">
        <v>13452</v>
      </c>
      <c r="K3881" s="9">
        <v>39.74</v>
      </c>
      <c r="L3881" s="9">
        <v>98.2</v>
      </c>
      <c r="M3881" s="9">
        <v>0.70699999999999996</v>
      </c>
      <c r="N3881" s="9">
        <v>16.260000000000002</v>
      </c>
      <c r="O3881" s="9">
        <v>34764.392639999998</v>
      </c>
      <c r="P3881" s="9">
        <v>34048.157890000002</v>
      </c>
      <c r="Q3881" s="9">
        <v>22879.88</v>
      </c>
      <c r="R3881" s="12">
        <f>J3881*VLOOKUP(C3881,'Projeto Básico'!A:F,6,FALSE)</f>
        <v>32.870982159535977</v>
      </c>
    </row>
    <row r="3882" spans="1:18">
      <c r="A3882" t="str">
        <f t="shared" si="60"/>
        <v>Arroio GrandeRS</v>
      </c>
      <c r="B3882" s="21" t="s">
        <v>10888</v>
      </c>
      <c r="C3882" s="22" t="s">
        <v>36</v>
      </c>
      <c r="D3882" s="22" t="s">
        <v>8038</v>
      </c>
      <c r="E3882" s="9" t="s">
        <v>10958</v>
      </c>
      <c r="F3882" s="9">
        <v>4301305</v>
      </c>
      <c r="G3882" s="9" t="s">
        <v>10959</v>
      </c>
      <c r="H3882" s="9" t="s">
        <v>10960</v>
      </c>
      <c r="I3882" s="9">
        <v>2508.5450000000001</v>
      </c>
      <c r="J3882" s="9">
        <v>18185</v>
      </c>
      <c r="K3882" s="9">
        <v>7.35</v>
      </c>
      <c r="L3882" s="9">
        <v>98.7</v>
      </c>
      <c r="M3882" s="9">
        <v>0.65700000000000003</v>
      </c>
      <c r="N3882" s="9" t="s">
        <v>151</v>
      </c>
      <c r="O3882" s="9">
        <v>63823.38841</v>
      </c>
      <c r="P3882" s="9">
        <v>51641.09274</v>
      </c>
      <c r="Q3882" s="9">
        <v>33741.800000000003</v>
      </c>
      <c r="R3882" s="12">
        <f>J3882*VLOOKUP(C3882,'Projeto Básico'!A:F,6,FALSE)</f>
        <v>44.436426596131561</v>
      </c>
    </row>
    <row r="3883" spans="1:18">
      <c r="A3883" t="str">
        <f t="shared" si="60"/>
        <v>ArvorezinhaRS</v>
      </c>
      <c r="B3883" s="21" t="s">
        <v>10888</v>
      </c>
      <c r="C3883" s="22" t="s">
        <v>36</v>
      </c>
      <c r="D3883" s="22" t="s">
        <v>8038</v>
      </c>
      <c r="E3883" s="9" t="s">
        <v>10961</v>
      </c>
      <c r="F3883" s="9">
        <v>4301404</v>
      </c>
      <c r="G3883" s="9" t="s">
        <v>10962</v>
      </c>
      <c r="H3883" s="9" t="s">
        <v>10963</v>
      </c>
      <c r="I3883" s="9">
        <v>270.24099999999999</v>
      </c>
      <c r="J3883" s="9">
        <v>10422</v>
      </c>
      <c r="K3883" s="9">
        <v>37.64</v>
      </c>
      <c r="L3883" s="9">
        <v>97.2</v>
      </c>
      <c r="M3883" s="9">
        <v>0.69399999999999995</v>
      </c>
      <c r="N3883" s="9">
        <v>7.75</v>
      </c>
      <c r="O3883" s="9">
        <v>35872.639320000002</v>
      </c>
      <c r="P3883" s="9">
        <v>29425.308669999999</v>
      </c>
      <c r="Q3883" s="9">
        <v>26910.560000000001</v>
      </c>
      <c r="R3883" s="12">
        <f>J3883*VLOOKUP(C3883,'Projeto Básico'!A:F,6,FALSE)</f>
        <v>25.466947373378233</v>
      </c>
    </row>
    <row r="3884" spans="1:18">
      <c r="A3884" t="str">
        <f t="shared" si="60"/>
        <v>Augusto PestanaRS</v>
      </c>
      <c r="B3884" s="21" t="s">
        <v>10888</v>
      </c>
      <c r="C3884" s="22" t="s">
        <v>36</v>
      </c>
      <c r="D3884" s="22" t="s">
        <v>8038</v>
      </c>
      <c r="E3884" s="9" t="s">
        <v>10964</v>
      </c>
      <c r="F3884" s="9">
        <v>4301503</v>
      </c>
      <c r="G3884" s="9" t="s">
        <v>10965</v>
      </c>
      <c r="H3884" s="9" t="s">
        <v>10966</v>
      </c>
      <c r="I3884" s="9">
        <v>348.23099999999999</v>
      </c>
      <c r="J3884" s="9">
        <v>6545</v>
      </c>
      <c r="K3884" s="9">
        <v>20.420000000000002</v>
      </c>
      <c r="L3884" s="9">
        <v>99.7</v>
      </c>
      <c r="M3884" s="9">
        <v>0.74299999999999999</v>
      </c>
      <c r="N3884" s="9" t="s">
        <v>151</v>
      </c>
      <c r="O3884" s="9">
        <v>27924.08095</v>
      </c>
      <c r="P3884" s="9">
        <v>23858.715069999998</v>
      </c>
      <c r="Q3884" s="9">
        <v>47647.42</v>
      </c>
      <c r="R3884" s="12">
        <f>J3884*VLOOKUP(C3884,'Projeto Básico'!A:F,6,FALSE)</f>
        <v>15.993203853268138</v>
      </c>
    </row>
    <row r="3885" spans="1:18">
      <c r="A3885" t="str">
        <f t="shared" si="60"/>
        <v>ÁureaRS</v>
      </c>
      <c r="B3885" s="21" t="s">
        <v>10888</v>
      </c>
      <c r="C3885" s="22" t="s">
        <v>36</v>
      </c>
      <c r="D3885" s="22" t="s">
        <v>8038</v>
      </c>
      <c r="E3885" s="9" t="s">
        <v>10967</v>
      </c>
      <c r="F3885" s="9">
        <v>4301552</v>
      </c>
      <c r="G3885" s="9" t="s">
        <v>10968</v>
      </c>
      <c r="H3885" s="9" t="s">
        <v>10969</v>
      </c>
      <c r="I3885" s="9">
        <v>156.727</v>
      </c>
      <c r="J3885" s="9">
        <v>3517</v>
      </c>
      <c r="K3885" s="9">
        <v>23.15</v>
      </c>
      <c r="L3885" s="9">
        <v>99.1</v>
      </c>
      <c r="M3885" s="9">
        <v>0.70699999999999996</v>
      </c>
      <c r="N3885" s="9" t="s">
        <v>151</v>
      </c>
      <c r="O3885" s="9">
        <v>16465.174900000002</v>
      </c>
      <c r="P3885" s="9">
        <v>14531.32215</v>
      </c>
      <c r="Q3885" s="9">
        <v>30580.65</v>
      </c>
      <c r="R3885" s="12">
        <f>J3885*VLOOKUP(C3885,'Projeto Básico'!A:F,6,FALSE)</f>
        <v>8.5940562187844218</v>
      </c>
    </row>
    <row r="3886" spans="1:18">
      <c r="A3886" t="str">
        <f t="shared" si="60"/>
        <v>BagéRS</v>
      </c>
      <c r="B3886" s="21" t="s">
        <v>10888</v>
      </c>
      <c r="C3886" s="22" t="s">
        <v>36</v>
      </c>
      <c r="D3886" s="22" t="s">
        <v>8038</v>
      </c>
      <c r="E3886" s="9" t="s">
        <v>10970</v>
      </c>
      <c r="F3886" s="9">
        <v>4301602</v>
      </c>
      <c r="G3886" s="9" t="s">
        <v>10971</v>
      </c>
      <c r="H3886" s="9" t="s">
        <v>10972</v>
      </c>
      <c r="I3886" s="9">
        <v>4090.36</v>
      </c>
      <c r="J3886" s="9">
        <v>121518</v>
      </c>
      <c r="K3886" s="9">
        <v>28.52</v>
      </c>
      <c r="L3886" s="9">
        <v>97.6</v>
      </c>
      <c r="M3886" s="9">
        <v>0.74</v>
      </c>
      <c r="N3886" s="9">
        <v>7.31</v>
      </c>
      <c r="O3886" s="9">
        <v>343433.62812000001</v>
      </c>
      <c r="P3886" s="9">
        <v>352375.09461999999</v>
      </c>
      <c r="Q3886" s="9">
        <v>25942.27</v>
      </c>
      <c r="R3886" s="12">
        <f>J3886*VLOOKUP(C3886,'Projeto Básico'!A:F,6,FALSE)</f>
        <v>296.93844856248091</v>
      </c>
    </row>
    <row r="3887" spans="1:18">
      <c r="A3887" t="str">
        <f t="shared" si="60"/>
        <v>Balneário PinhalRS</v>
      </c>
      <c r="B3887" s="21" t="s">
        <v>10888</v>
      </c>
      <c r="C3887" s="22" t="s">
        <v>36</v>
      </c>
      <c r="D3887" s="22" t="s">
        <v>8038</v>
      </c>
      <c r="E3887" s="9" t="s">
        <v>10973</v>
      </c>
      <c r="F3887" s="9">
        <v>4301636</v>
      </c>
      <c r="G3887" s="9" t="s">
        <v>10974</v>
      </c>
      <c r="H3887" s="9" t="s">
        <v>10975</v>
      </c>
      <c r="I3887" s="9">
        <v>102.386</v>
      </c>
      <c r="J3887" s="9">
        <v>14645</v>
      </c>
      <c r="K3887" s="9">
        <v>104.63</v>
      </c>
      <c r="L3887" s="9">
        <v>97.9</v>
      </c>
      <c r="M3887" s="9">
        <v>0.69599999999999995</v>
      </c>
      <c r="N3887" s="9">
        <v>6.21</v>
      </c>
      <c r="O3887" s="9">
        <v>51658.836589999999</v>
      </c>
      <c r="P3887" s="9">
        <v>40349.653910000001</v>
      </c>
      <c r="Q3887" s="9">
        <v>17774.32</v>
      </c>
      <c r="R3887" s="12">
        <f>J3887*VLOOKUP(C3887,'Projeto Básico'!A:F,6,FALSE)</f>
        <v>35.786168133095778</v>
      </c>
    </row>
    <row r="3888" spans="1:18">
      <c r="A3888" t="str">
        <f t="shared" si="60"/>
        <v>BarãoRS</v>
      </c>
      <c r="B3888" s="21" t="s">
        <v>10888</v>
      </c>
      <c r="C3888" s="22" t="s">
        <v>36</v>
      </c>
      <c r="D3888" s="22" t="s">
        <v>8038</v>
      </c>
      <c r="E3888" s="9" t="s">
        <v>10976</v>
      </c>
      <c r="F3888" s="9">
        <v>4301651</v>
      </c>
      <c r="G3888" s="9" t="s">
        <v>3469</v>
      </c>
      <c r="H3888" s="9" t="s">
        <v>10977</v>
      </c>
      <c r="I3888" s="9">
        <v>124.113</v>
      </c>
      <c r="J3888" s="9">
        <v>6232</v>
      </c>
      <c r="K3888" s="9">
        <v>46.12</v>
      </c>
      <c r="L3888" s="9">
        <v>98.7</v>
      </c>
      <c r="M3888" s="9">
        <v>0.748</v>
      </c>
      <c r="N3888" s="9" t="s">
        <v>151</v>
      </c>
      <c r="O3888" s="9">
        <v>28504.951270000001</v>
      </c>
      <c r="P3888" s="9">
        <v>22700.871090000001</v>
      </c>
      <c r="Q3888" s="9">
        <v>41033.19</v>
      </c>
      <c r="R3888" s="12">
        <f>J3888*VLOOKUP(C3888,'Projeto Básico'!A:F,6,FALSE)</f>
        <v>15.228364616282205</v>
      </c>
    </row>
    <row r="3889" spans="1:18">
      <c r="A3889" t="str">
        <f t="shared" si="60"/>
        <v>Barão de CotegipeRS</v>
      </c>
      <c r="B3889" s="21" t="s">
        <v>10888</v>
      </c>
      <c r="C3889" s="22" t="s">
        <v>36</v>
      </c>
      <c r="D3889" s="22" t="s">
        <v>8038</v>
      </c>
      <c r="E3889" s="9" t="s">
        <v>10978</v>
      </c>
      <c r="F3889" s="9">
        <v>4301701</v>
      </c>
      <c r="G3889" s="9" t="s">
        <v>10979</v>
      </c>
      <c r="H3889" s="9" t="s">
        <v>10980</v>
      </c>
      <c r="I3889" s="9">
        <v>260.505</v>
      </c>
      <c r="J3889" s="9">
        <v>6616</v>
      </c>
      <c r="K3889" s="9">
        <v>25.1</v>
      </c>
      <c r="L3889" s="9">
        <v>98</v>
      </c>
      <c r="M3889" s="9">
        <v>0.71899999999999997</v>
      </c>
      <c r="N3889" s="9">
        <v>15.87</v>
      </c>
      <c r="O3889" s="9">
        <v>22423.352289999999</v>
      </c>
      <c r="P3889" s="9">
        <v>18698.722140000002</v>
      </c>
      <c r="Q3889" s="9">
        <v>39848.39</v>
      </c>
      <c r="R3889" s="12">
        <f>J3889*VLOOKUP(C3889,'Projeto Básico'!A:F,6,FALSE)</f>
        <v>16.166697737696257</v>
      </c>
    </row>
    <row r="3890" spans="1:18">
      <c r="A3890" t="str">
        <f t="shared" si="60"/>
        <v>Barão do TriunfoRS</v>
      </c>
      <c r="B3890" s="21" t="s">
        <v>10888</v>
      </c>
      <c r="C3890" s="22" t="s">
        <v>36</v>
      </c>
      <c r="D3890" s="22" t="s">
        <v>8038</v>
      </c>
      <c r="E3890" s="9" t="s">
        <v>10981</v>
      </c>
      <c r="F3890" s="9">
        <v>4301750</v>
      </c>
      <c r="G3890" s="9" t="s">
        <v>3469</v>
      </c>
      <c r="H3890" s="9" t="s">
        <v>10982</v>
      </c>
      <c r="I3890" s="9">
        <v>436.101</v>
      </c>
      <c r="J3890" s="9">
        <v>7550</v>
      </c>
      <c r="K3890" s="9">
        <v>16.079999999999998</v>
      </c>
      <c r="L3890" s="9">
        <v>98</v>
      </c>
      <c r="M3890" s="9">
        <v>0.61</v>
      </c>
      <c r="N3890" s="9" t="s">
        <v>151</v>
      </c>
      <c r="O3890" s="9">
        <v>22103.73662</v>
      </c>
      <c r="P3890" s="9">
        <v>18307.818469999998</v>
      </c>
      <c r="Q3890" s="9">
        <v>16357.75</v>
      </c>
      <c r="R3890" s="12">
        <f>J3890*VLOOKUP(C3890,'Projeto Básico'!A:F,6,FALSE)</f>
        <v>18.448997569468975</v>
      </c>
    </row>
    <row r="3891" spans="1:18">
      <c r="A3891" t="str">
        <f t="shared" si="60"/>
        <v>BarracãoRS</v>
      </c>
      <c r="B3891" s="21" t="s">
        <v>10888</v>
      </c>
      <c r="C3891" s="22" t="s">
        <v>36</v>
      </c>
      <c r="D3891" s="22" t="s">
        <v>8038</v>
      </c>
      <c r="E3891" s="9" t="s">
        <v>8121</v>
      </c>
      <c r="F3891" s="9">
        <v>4301800</v>
      </c>
      <c r="G3891" s="9" t="s">
        <v>8122</v>
      </c>
      <c r="H3891" s="9" t="s">
        <v>10983</v>
      </c>
      <c r="I3891" s="9">
        <v>515.46900000000005</v>
      </c>
      <c r="J3891" s="9">
        <v>5237</v>
      </c>
      <c r="K3891" s="9">
        <v>10.37</v>
      </c>
      <c r="L3891" s="9">
        <v>97.7</v>
      </c>
      <c r="M3891" s="9">
        <v>0.71</v>
      </c>
      <c r="N3891" s="9" t="s">
        <v>151</v>
      </c>
      <c r="O3891" s="9">
        <v>23283.591769999999</v>
      </c>
      <c r="P3891" s="9">
        <v>20402.34577</v>
      </c>
      <c r="Q3891" s="9">
        <v>35871.14</v>
      </c>
      <c r="R3891" s="12">
        <f>J3891*VLOOKUP(C3891,'Projeto Básico'!A:F,6,FALSE)</f>
        <v>12.797006658451526</v>
      </c>
    </row>
    <row r="3892" spans="1:18">
      <c r="A3892" t="str">
        <f t="shared" si="60"/>
        <v>Barra do GuaritaRS</v>
      </c>
      <c r="B3892" s="21" t="s">
        <v>10888</v>
      </c>
      <c r="C3892" s="22" t="s">
        <v>36</v>
      </c>
      <c r="D3892" s="22" t="s">
        <v>8038</v>
      </c>
      <c r="E3892" s="9" t="s">
        <v>10984</v>
      </c>
      <c r="F3892" s="9">
        <v>4301859</v>
      </c>
      <c r="G3892" s="9" t="s">
        <v>10985</v>
      </c>
      <c r="H3892" s="9" t="s">
        <v>10986</v>
      </c>
      <c r="I3892" s="9">
        <v>62.801000000000002</v>
      </c>
      <c r="J3892" s="9">
        <v>3266</v>
      </c>
      <c r="K3892" s="9">
        <v>47.98</v>
      </c>
      <c r="L3892" s="9">
        <v>97.9</v>
      </c>
      <c r="M3892" s="9">
        <v>0.73399999999999999</v>
      </c>
      <c r="N3892" s="9" t="s">
        <v>151</v>
      </c>
      <c r="O3892" s="9">
        <v>17288.612980000002</v>
      </c>
      <c r="P3892" s="9">
        <v>11528.53161</v>
      </c>
      <c r="Q3892" s="9">
        <v>15535.96</v>
      </c>
      <c r="R3892" s="12">
        <f>J3892*VLOOKUP(C3892,'Projeto Básico'!A:F,6,FALSE)</f>
        <v>7.9807186836934667</v>
      </c>
    </row>
    <row r="3893" spans="1:18">
      <c r="A3893" t="str">
        <f t="shared" si="60"/>
        <v>Barra do QuaraíRS</v>
      </c>
      <c r="B3893" s="21" t="s">
        <v>10888</v>
      </c>
      <c r="C3893" s="22" t="s">
        <v>36</v>
      </c>
      <c r="D3893" s="22" t="s">
        <v>8038</v>
      </c>
      <c r="E3893" s="9" t="s">
        <v>10987</v>
      </c>
      <c r="F3893" s="9">
        <v>4301875</v>
      </c>
      <c r="G3893" s="9" t="s">
        <v>147</v>
      </c>
      <c r="H3893" s="9" t="s">
        <v>10988</v>
      </c>
      <c r="I3893" s="9">
        <v>1055.9369999999999</v>
      </c>
      <c r="J3893" s="9">
        <v>4238</v>
      </c>
      <c r="K3893" s="9">
        <v>3.8</v>
      </c>
      <c r="L3893" s="9">
        <v>97.7</v>
      </c>
      <c r="M3893" s="9">
        <v>0.66200000000000003</v>
      </c>
      <c r="N3893" s="9" t="s">
        <v>151</v>
      </c>
      <c r="O3893" s="9">
        <v>22275.855640000002</v>
      </c>
      <c r="P3893" s="9">
        <v>18478.5792</v>
      </c>
      <c r="Q3893" s="9">
        <v>46205.69</v>
      </c>
      <c r="R3893" s="12">
        <f>J3893*VLOOKUP(C3893,'Projeto Básico'!A:F,6,FALSE)</f>
        <v>10.355874397272784</v>
      </c>
    </row>
    <row r="3894" spans="1:18">
      <c r="A3894" t="str">
        <f t="shared" si="60"/>
        <v>Barra do RibeiroRS</v>
      </c>
      <c r="B3894" s="21" t="s">
        <v>10888</v>
      </c>
      <c r="C3894" s="22" t="s">
        <v>36</v>
      </c>
      <c r="D3894" s="22" t="s">
        <v>8038</v>
      </c>
      <c r="E3894" s="9" t="s">
        <v>10989</v>
      </c>
      <c r="F3894" s="9">
        <v>4301909</v>
      </c>
      <c r="G3894" s="9" t="s">
        <v>147</v>
      </c>
      <c r="H3894" s="9" t="s">
        <v>10990</v>
      </c>
      <c r="I3894" s="9">
        <v>729.31600000000003</v>
      </c>
      <c r="J3894" s="9">
        <v>13618</v>
      </c>
      <c r="K3894" s="9">
        <v>17.25</v>
      </c>
      <c r="L3894" s="9">
        <v>94.2</v>
      </c>
      <c r="M3894" s="9">
        <v>0.67</v>
      </c>
      <c r="N3894" s="9">
        <v>15.75</v>
      </c>
      <c r="O3894" s="9">
        <v>36620.742559999999</v>
      </c>
      <c r="P3894" s="9">
        <v>31563.989409999998</v>
      </c>
      <c r="Q3894" s="9">
        <v>26375.11</v>
      </c>
      <c r="R3894" s="12">
        <f>J3894*VLOOKUP(C3894,'Projeto Básico'!A:F,6,FALSE)</f>
        <v>33.276615748480594</v>
      </c>
    </row>
    <row r="3895" spans="1:18">
      <c r="A3895" t="str">
        <f t="shared" si="60"/>
        <v>Barra do Rio AzulRS</v>
      </c>
      <c r="B3895" s="21" t="s">
        <v>10888</v>
      </c>
      <c r="C3895" s="22" t="s">
        <v>36</v>
      </c>
      <c r="D3895" s="22" t="s">
        <v>8038</v>
      </c>
      <c r="E3895" s="9" t="s">
        <v>10991</v>
      </c>
      <c r="F3895" s="9">
        <v>4301925</v>
      </c>
      <c r="G3895" s="9" t="s">
        <v>10992</v>
      </c>
      <c r="H3895" s="9" t="s">
        <v>10993</v>
      </c>
      <c r="I3895" s="9">
        <v>146.995</v>
      </c>
      <c r="J3895" s="9">
        <v>1621</v>
      </c>
      <c r="K3895" s="9">
        <v>13.61</v>
      </c>
      <c r="L3895" s="9">
        <v>99.1</v>
      </c>
      <c r="M3895" s="9">
        <v>0.72299999999999998</v>
      </c>
      <c r="N3895" s="9" t="s">
        <v>151</v>
      </c>
      <c r="O3895" s="9">
        <v>18332.593400000002</v>
      </c>
      <c r="P3895" s="9">
        <v>13199.761270000001</v>
      </c>
      <c r="Q3895" s="9">
        <v>38026.35</v>
      </c>
      <c r="R3895" s="12">
        <f>J3895*VLOOKUP(C3895,'Projeto Básico'!A:F,6,FALSE)</f>
        <v>3.9610364318025439</v>
      </c>
    </row>
    <row r="3896" spans="1:18">
      <c r="A3896" t="str">
        <f t="shared" si="60"/>
        <v>Barra FundaRS</v>
      </c>
      <c r="B3896" s="21" t="s">
        <v>10888</v>
      </c>
      <c r="C3896" s="22" t="s">
        <v>36</v>
      </c>
      <c r="D3896" s="22" t="s">
        <v>8038</v>
      </c>
      <c r="E3896" s="9" t="s">
        <v>10994</v>
      </c>
      <c r="F3896" s="9">
        <v>4301958</v>
      </c>
      <c r="G3896" s="9" t="s">
        <v>10995</v>
      </c>
      <c r="H3896" s="9" t="s">
        <v>10996</v>
      </c>
      <c r="I3896" s="9">
        <v>60.436999999999998</v>
      </c>
      <c r="J3896" s="9">
        <v>2563</v>
      </c>
      <c r="K3896" s="9">
        <v>39.43</v>
      </c>
      <c r="L3896" s="9">
        <v>100</v>
      </c>
      <c r="M3896" s="9">
        <v>0.76300000000000001</v>
      </c>
      <c r="N3896" s="9" t="s">
        <v>151</v>
      </c>
      <c r="O3896" s="9">
        <v>20920.7526</v>
      </c>
      <c r="P3896" s="9">
        <v>15998.351129999999</v>
      </c>
      <c r="Q3896" s="9">
        <v>51064.22</v>
      </c>
      <c r="R3896" s="12">
        <f>J3896*VLOOKUP(C3896,'Projeto Básico'!A:F,6,FALSE)</f>
        <v>6.2628848702713888</v>
      </c>
    </row>
    <row r="3897" spans="1:18">
      <c r="A3897" t="str">
        <f t="shared" si="60"/>
        <v>Barros CassalRS</v>
      </c>
      <c r="B3897" s="21" t="s">
        <v>10888</v>
      </c>
      <c r="C3897" s="22" t="s">
        <v>36</v>
      </c>
      <c r="D3897" s="22" t="s">
        <v>8038</v>
      </c>
      <c r="E3897" s="9" t="s">
        <v>10997</v>
      </c>
      <c r="F3897" s="9">
        <v>4302006</v>
      </c>
      <c r="G3897" s="9" t="s">
        <v>10998</v>
      </c>
      <c r="H3897" s="9" t="s">
        <v>10999</v>
      </c>
      <c r="I3897" s="9">
        <v>647.99400000000003</v>
      </c>
      <c r="J3897" s="9">
        <v>11167</v>
      </c>
      <c r="K3897" s="9">
        <v>17.16</v>
      </c>
      <c r="L3897" s="9">
        <v>96.5</v>
      </c>
      <c r="M3897" s="9">
        <v>0.65</v>
      </c>
      <c r="N3897" s="9">
        <v>32</v>
      </c>
      <c r="O3897" s="9">
        <v>35255.253109999998</v>
      </c>
      <c r="P3897" s="9">
        <v>25036.505550000002</v>
      </c>
      <c r="Q3897" s="9">
        <v>17120.79</v>
      </c>
      <c r="R3897" s="12">
        <f>J3897*VLOOKUP(C3897,'Projeto Básico'!A:F,6,FALSE)</f>
        <v>27.287411371954974</v>
      </c>
    </row>
    <row r="3898" spans="1:18">
      <c r="A3898" t="str">
        <f t="shared" si="60"/>
        <v>Benjamin Constant do SulRS</v>
      </c>
      <c r="B3898" s="21" t="s">
        <v>10888</v>
      </c>
      <c r="C3898" s="22" t="s">
        <v>36</v>
      </c>
      <c r="D3898" s="22" t="s">
        <v>8038</v>
      </c>
      <c r="E3898" s="9" t="s">
        <v>11000</v>
      </c>
      <c r="F3898" s="9">
        <v>4302055</v>
      </c>
      <c r="G3898" s="9" t="s">
        <v>11001</v>
      </c>
      <c r="H3898" s="9" t="s">
        <v>11002</v>
      </c>
      <c r="I3898" s="9">
        <v>132.351</v>
      </c>
      <c r="J3898" s="9">
        <v>1924</v>
      </c>
      <c r="K3898" s="9">
        <v>17.43</v>
      </c>
      <c r="L3898" s="9">
        <v>98</v>
      </c>
      <c r="M3898" s="9">
        <v>0.61899999999999999</v>
      </c>
      <c r="N3898" s="9" t="s">
        <v>151</v>
      </c>
      <c r="O3898" s="9">
        <v>13956.39568</v>
      </c>
      <c r="P3898" s="9">
        <v>12934.157880000001</v>
      </c>
      <c r="Q3898" s="9">
        <v>18694.84</v>
      </c>
      <c r="R3898" s="12">
        <f>J3898*VLOOKUP(C3898,'Projeto Básico'!A:F,6,FALSE)</f>
        <v>4.7014399104183191</v>
      </c>
    </row>
    <row r="3899" spans="1:18">
      <c r="A3899" t="str">
        <f t="shared" si="60"/>
        <v>Bento GonçalvesRS</v>
      </c>
      <c r="B3899" s="21" t="s">
        <v>10888</v>
      </c>
      <c r="C3899" s="22" t="s">
        <v>36</v>
      </c>
      <c r="D3899" s="22" t="s">
        <v>8038</v>
      </c>
      <c r="E3899" s="9" t="s">
        <v>11003</v>
      </c>
      <c r="F3899" s="9">
        <v>4302105</v>
      </c>
      <c r="G3899" s="9" t="s">
        <v>11004</v>
      </c>
      <c r="H3899" s="9" t="s">
        <v>11005</v>
      </c>
      <c r="I3899" s="9">
        <v>273.57600000000002</v>
      </c>
      <c r="J3899" s="9">
        <v>123090</v>
      </c>
      <c r="K3899" s="9">
        <v>280.86</v>
      </c>
      <c r="L3899" s="9">
        <v>96.6</v>
      </c>
      <c r="M3899" s="9">
        <v>0.77800000000000002</v>
      </c>
      <c r="N3899" s="9">
        <v>8.66</v>
      </c>
      <c r="O3899" s="9">
        <v>499680.20821000001</v>
      </c>
      <c r="P3899" s="9">
        <v>409196.83159999998</v>
      </c>
      <c r="Q3899" s="9">
        <v>52961.75</v>
      </c>
      <c r="R3899" s="12">
        <f>J3899*VLOOKUP(C3899,'Projeto Básico'!A:F,6,FALSE)</f>
        <v>300.77974977826966</v>
      </c>
    </row>
    <row r="3900" spans="1:18">
      <c r="A3900" t="str">
        <f t="shared" si="60"/>
        <v>Boa Vista das MissõesRS</v>
      </c>
      <c r="B3900" s="21" t="s">
        <v>10888</v>
      </c>
      <c r="C3900" s="22" t="s">
        <v>36</v>
      </c>
      <c r="D3900" s="22" t="s">
        <v>8038</v>
      </c>
      <c r="E3900" s="9" t="s">
        <v>11006</v>
      </c>
      <c r="F3900" s="9">
        <v>4302154</v>
      </c>
      <c r="G3900" s="9" t="s">
        <v>523</v>
      </c>
      <c r="H3900" s="9" t="s">
        <v>11007</v>
      </c>
      <c r="I3900" s="9">
        <v>196.06399999999999</v>
      </c>
      <c r="J3900" s="9">
        <v>2087</v>
      </c>
      <c r="K3900" s="9">
        <v>10.85</v>
      </c>
      <c r="L3900" s="9">
        <v>98.5</v>
      </c>
      <c r="M3900" s="9">
        <v>0.67600000000000005</v>
      </c>
      <c r="N3900" s="9" t="s">
        <v>151</v>
      </c>
      <c r="O3900" s="9">
        <v>17672.445459999999</v>
      </c>
      <c r="P3900" s="9">
        <v>13862.731229999999</v>
      </c>
      <c r="Q3900" s="9">
        <v>76052.960000000006</v>
      </c>
      <c r="R3900" s="12">
        <f>J3900*VLOOKUP(C3900,'Projeto Básico'!A:F,6,FALSE)</f>
        <v>5.0997427718518873</v>
      </c>
    </row>
    <row r="3901" spans="1:18">
      <c r="A3901" t="str">
        <f t="shared" si="60"/>
        <v>Boa Vista do BuricáRS</v>
      </c>
      <c r="B3901" s="21" t="s">
        <v>10888</v>
      </c>
      <c r="C3901" s="22" t="s">
        <v>36</v>
      </c>
      <c r="D3901" s="22" t="s">
        <v>8038</v>
      </c>
      <c r="E3901" s="9" t="s">
        <v>11008</v>
      </c>
      <c r="F3901" s="9">
        <v>4302204</v>
      </c>
      <c r="G3901" s="9" t="s">
        <v>523</v>
      </c>
      <c r="H3901" s="9" t="s">
        <v>11009</v>
      </c>
      <c r="I3901" s="9">
        <v>109.541</v>
      </c>
      <c r="J3901" s="9">
        <v>6712</v>
      </c>
      <c r="K3901" s="9">
        <v>60.46</v>
      </c>
      <c r="L3901" s="9">
        <v>99.6</v>
      </c>
      <c r="M3901" s="9">
        <v>0.76200000000000001</v>
      </c>
      <c r="N3901" s="9">
        <v>22.47</v>
      </c>
      <c r="O3901" s="9">
        <v>29753.104340000002</v>
      </c>
      <c r="P3901" s="9">
        <v>23270.488020000001</v>
      </c>
      <c r="Q3901" s="9">
        <v>39908.79</v>
      </c>
      <c r="R3901" s="12">
        <f>J3901*VLOOKUP(C3901,'Projeto Básico'!A:F,6,FALSE)</f>
        <v>16.401281018049769</v>
      </c>
    </row>
    <row r="3902" spans="1:18">
      <c r="A3902" t="str">
        <f t="shared" si="60"/>
        <v>Boa Vista do CadeadoRS</v>
      </c>
      <c r="B3902" s="21" t="s">
        <v>10888</v>
      </c>
      <c r="C3902" s="22" t="s">
        <v>36</v>
      </c>
      <c r="D3902" s="22" t="s">
        <v>8038</v>
      </c>
      <c r="E3902" s="9" t="s">
        <v>11010</v>
      </c>
      <c r="F3902" s="9">
        <v>4302220</v>
      </c>
      <c r="G3902" s="9" t="s">
        <v>11011</v>
      </c>
      <c r="H3902" s="9" t="s">
        <v>11012</v>
      </c>
      <c r="I3902" s="9">
        <v>701.221</v>
      </c>
      <c r="J3902" s="9">
        <v>2466</v>
      </c>
      <c r="K3902" s="9">
        <v>3.48</v>
      </c>
      <c r="L3902" s="9">
        <v>100</v>
      </c>
      <c r="M3902" s="9">
        <v>0.70299999999999996</v>
      </c>
      <c r="N3902" s="9" t="s">
        <v>151</v>
      </c>
      <c r="O3902" s="9">
        <v>22315.283589999999</v>
      </c>
      <c r="P3902" s="9">
        <v>17560.949270000001</v>
      </c>
      <c r="Q3902" s="9">
        <v>87822.58</v>
      </c>
      <c r="R3902" s="12">
        <f>J3902*VLOOKUP(C3902,'Projeto Básico'!A:F,6,FALSE)</f>
        <v>6.0258580140808595</v>
      </c>
    </row>
    <row r="3903" spans="1:18">
      <c r="A3903" t="str">
        <f t="shared" si="60"/>
        <v>Boa Vista do IncraRS</v>
      </c>
      <c r="B3903" s="21" t="s">
        <v>10888</v>
      </c>
      <c r="C3903" s="22" t="s">
        <v>36</v>
      </c>
      <c r="D3903" s="22" t="s">
        <v>8038</v>
      </c>
      <c r="E3903" s="9" t="s">
        <v>11013</v>
      </c>
      <c r="F3903" s="9">
        <v>4302238</v>
      </c>
      <c r="G3903" s="9" t="s">
        <v>11014</v>
      </c>
      <c r="H3903" s="9" t="s">
        <v>11015</v>
      </c>
      <c r="I3903" s="9">
        <v>504.11399999999998</v>
      </c>
      <c r="J3903" s="9">
        <v>2628</v>
      </c>
      <c r="K3903" s="9">
        <v>4.82</v>
      </c>
      <c r="L3903" s="9">
        <v>99</v>
      </c>
      <c r="M3903" s="9">
        <v>0.73099999999999998</v>
      </c>
      <c r="N3903" s="9">
        <v>37.04</v>
      </c>
      <c r="O3903" s="9">
        <v>18590.778569999999</v>
      </c>
      <c r="P3903" s="9">
        <v>15342.66583</v>
      </c>
      <c r="Q3903" s="9">
        <v>47888.87</v>
      </c>
      <c r="R3903" s="12">
        <f>J3903*VLOOKUP(C3903,'Projeto Básico'!A:F,6,FALSE)</f>
        <v>6.4217172996774128</v>
      </c>
    </row>
    <row r="3904" spans="1:18">
      <c r="A3904" t="str">
        <f t="shared" si="60"/>
        <v>Boa Vista do SulRS</v>
      </c>
      <c r="B3904" s="21" t="s">
        <v>10888</v>
      </c>
      <c r="C3904" s="22" t="s">
        <v>36</v>
      </c>
      <c r="D3904" s="22" t="s">
        <v>8038</v>
      </c>
      <c r="E3904" s="9" t="s">
        <v>11016</v>
      </c>
      <c r="F3904" s="9">
        <v>4302253</v>
      </c>
      <c r="G3904" s="9" t="s">
        <v>7519</v>
      </c>
      <c r="H3904" s="9" t="s">
        <v>11017</v>
      </c>
      <c r="I3904" s="9">
        <v>92.956000000000003</v>
      </c>
      <c r="J3904" s="9">
        <v>2773</v>
      </c>
      <c r="K3904" s="9">
        <v>29.42</v>
      </c>
      <c r="L3904" s="9">
        <v>99.2</v>
      </c>
      <c r="M3904" s="9">
        <v>0.72799999999999998</v>
      </c>
      <c r="N3904" s="9" t="s">
        <v>151</v>
      </c>
      <c r="O3904" s="9">
        <v>23858.675210000001</v>
      </c>
      <c r="P3904" s="9">
        <v>18636.135719999998</v>
      </c>
      <c r="Q3904" s="9">
        <v>34474.129999999997</v>
      </c>
      <c r="R3904" s="12">
        <f>J3904*VLOOKUP(C3904,'Projeto Básico'!A:F,6,FALSE)</f>
        <v>6.776035796044698</v>
      </c>
    </row>
    <row r="3905" spans="1:18">
      <c r="A3905" t="str">
        <f t="shared" si="60"/>
        <v>Bom JesusRS</v>
      </c>
      <c r="B3905" s="21" t="s">
        <v>10888</v>
      </c>
      <c r="C3905" s="22" t="s">
        <v>36</v>
      </c>
      <c r="D3905" s="22" t="s">
        <v>8038</v>
      </c>
      <c r="E3905" s="9" t="s">
        <v>7521</v>
      </c>
      <c r="F3905" s="9">
        <v>4302303</v>
      </c>
      <c r="G3905" s="9" t="s">
        <v>820</v>
      </c>
      <c r="H3905" s="9" t="s">
        <v>11018</v>
      </c>
      <c r="I3905" s="9">
        <v>2622.837</v>
      </c>
      <c r="J3905" s="9">
        <v>11270</v>
      </c>
      <c r="K3905" s="9">
        <v>4.3899999999999997</v>
      </c>
      <c r="L3905" s="9">
        <v>95</v>
      </c>
      <c r="M3905" s="9">
        <v>0.66600000000000004</v>
      </c>
      <c r="N3905" s="9">
        <v>24.24</v>
      </c>
      <c r="O3905" s="9">
        <v>39922.421260000003</v>
      </c>
      <c r="P3905" s="9">
        <v>38042.211730000003</v>
      </c>
      <c r="Q3905" s="9">
        <v>34524.22</v>
      </c>
      <c r="R3905" s="12">
        <f>J3905*VLOOKUP(C3905,'Projeto Básico'!A:F,6,FALSE)</f>
        <v>27.539099683167596</v>
      </c>
    </row>
    <row r="3906" spans="1:18">
      <c r="A3906" t="str">
        <f t="shared" si="60"/>
        <v>Bom PrincípioRS</v>
      </c>
      <c r="B3906" s="21" t="s">
        <v>10888</v>
      </c>
      <c r="C3906" s="22" t="s">
        <v>36</v>
      </c>
      <c r="D3906" s="22" t="s">
        <v>8038</v>
      </c>
      <c r="E3906" s="9" t="s">
        <v>11019</v>
      </c>
      <c r="F3906" s="9">
        <v>4302352</v>
      </c>
      <c r="G3906" s="9" t="s">
        <v>11020</v>
      </c>
      <c r="H3906" s="9" t="s">
        <v>11021</v>
      </c>
      <c r="I3906" s="9">
        <v>88.774000000000001</v>
      </c>
      <c r="J3906" s="9">
        <v>14446</v>
      </c>
      <c r="K3906" s="9">
        <v>133.19999999999999</v>
      </c>
      <c r="L3906" s="9">
        <v>97.9</v>
      </c>
      <c r="M3906" s="9">
        <v>0.746</v>
      </c>
      <c r="N3906" s="9">
        <v>6.71</v>
      </c>
      <c r="O3906" s="9">
        <v>55399.869610000002</v>
      </c>
      <c r="P3906" s="9">
        <v>46618.538860000001</v>
      </c>
      <c r="Q3906" s="9">
        <v>54359.06</v>
      </c>
      <c r="R3906" s="12">
        <f>J3906*VLOOKUP(C3906,'Projeto Básico'!A:F,6,FALSE)</f>
        <v>35.299896541529641</v>
      </c>
    </row>
    <row r="3907" spans="1:18">
      <c r="A3907" t="str">
        <f t="shared" si="60"/>
        <v>Bom ProgressoRS</v>
      </c>
      <c r="B3907" s="21" t="s">
        <v>10888</v>
      </c>
      <c r="C3907" s="22" t="s">
        <v>36</v>
      </c>
      <c r="D3907" s="22" t="s">
        <v>8038</v>
      </c>
      <c r="E3907" s="9" t="s">
        <v>11022</v>
      </c>
      <c r="F3907" s="9">
        <v>4302378</v>
      </c>
      <c r="G3907" s="9" t="s">
        <v>11023</v>
      </c>
      <c r="H3907" s="9" t="s">
        <v>11024</v>
      </c>
      <c r="I3907" s="9">
        <v>89.206000000000003</v>
      </c>
      <c r="J3907" s="9">
        <v>1858</v>
      </c>
      <c r="K3907" s="9">
        <v>26.23</v>
      </c>
      <c r="L3907" s="9">
        <v>99.1</v>
      </c>
      <c r="M3907" s="9">
        <v>0.72299999999999998</v>
      </c>
      <c r="N3907" s="9" t="s">
        <v>151</v>
      </c>
      <c r="O3907" s="9">
        <v>13815.77448</v>
      </c>
      <c r="P3907" s="9">
        <v>12414.33648</v>
      </c>
      <c r="Q3907" s="9">
        <v>36335.71</v>
      </c>
      <c r="R3907" s="12">
        <f>J3907*VLOOKUP(C3907,'Projeto Básico'!A:F,6,FALSE)</f>
        <v>4.5401639051752785</v>
      </c>
    </row>
    <row r="3908" spans="1:18">
      <c r="A3908" t="str">
        <f t="shared" si="60"/>
        <v>Bom Retiro do SulRS</v>
      </c>
      <c r="B3908" s="21" t="s">
        <v>10888</v>
      </c>
      <c r="C3908" s="22" t="s">
        <v>36</v>
      </c>
      <c r="D3908" s="22" t="s">
        <v>8038</v>
      </c>
      <c r="E3908" s="9" t="s">
        <v>11025</v>
      </c>
      <c r="F3908" s="9">
        <v>4302402</v>
      </c>
      <c r="G3908" s="9" t="s">
        <v>11026</v>
      </c>
      <c r="H3908" s="9" t="s">
        <v>11027</v>
      </c>
      <c r="I3908" s="9">
        <v>102.54</v>
      </c>
      <c r="J3908" s="9">
        <v>12448</v>
      </c>
      <c r="K3908" s="9">
        <v>112.11</v>
      </c>
      <c r="L3908" s="9">
        <v>99.4</v>
      </c>
      <c r="M3908" s="9">
        <v>0.73899999999999999</v>
      </c>
      <c r="N3908" s="9" t="s">
        <v>151</v>
      </c>
      <c r="O3908" s="9">
        <v>32956.164360000002</v>
      </c>
      <c r="P3908" s="9">
        <v>30348.695360000002</v>
      </c>
      <c r="Q3908" s="9">
        <v>26588.53</v>
      </c>
      <c r="R3908" s="12">
        <f>J3908*VLOOKUP(C3908,'Projeto Básico'!A:F,6,FALSE)</f>
        <v>30.41763201917216</v>
      </c>
    </row>
    <row r="3909" spans="1:18">
      <c r="A3909" t="str">
        <f t="shared" si="60"/>
        <v>Boqueirão do LeãoRS</v>
      </c>
      <c r="B3909" s="21" t="s">
        <v>10888</v>
      </c>
      <c r="C3909" s="22" t="s">
        <v>36</v>
      </c>
      <c r="D3909" s="22" t="s">
        <v>8038</v>
      </c>
      <c r="E3909" s="9" t="s">
        <v>11028</v>
      </c>
      <c r="F3909" s="9">
        <v>4302451</v>
      </c>
      <c r="G3909" s="9" t="s">
        <v>11029</v>
      </c>
      <c r="H3909" s="9" t="s">
        <v>11030</v>
      </c>
      <c r="I3909" s="9">
        <v>265.952</v>
      </c>
      <c r="J3909" s="9">
        <v>7691</v>
      </c>
      <c r="K3909" s="9">
        <v>28.91</v>
      </c>
      <c r="L3909" s="9">
        <v>98.6</v>
      </c>
      <c r="M3909" s="9">
        <v>0.7</v>
      </c>
      <c r="N3909" s="9" t="s">
        <v>151</v>
      </c>
      <c r="O3909" s="9">
        <v>25855.66084</v>
      </c>
      <c r="P3909" s="9">
        <v>20691.740140000002</v>
      </c>
      <c r="Q3909" s="9">
        <v>15535.81</v>
      </c>
      <c r="R3909" s="12">
        <f>J3909*VLOOKUP(C3909,'Projeto Básico'!A:F,6,FALSE)</f>
        <v>18.793541762488196</v>
      </c>
    </row>
    <row r="3910" spans="1:18">
      <c r="A3910" t="str">
        <f t="shared" ref="A3910:A3973" si="61">CONCATENATE(E3910,C3910)</f>
        <v>BossorocaRS</v>
      </c>
      <c r="B3910" s="21" t="s">
        <v>10888</v>
      </c>
      <c r="C3910" s="22" t="s">
        <v>36</v>
      </c>
      <c r="D3910" s="22" t="s">
        <v>8038</v>
      </c>
      <c r="E3910" s="9" t="s">
        <v>11031</v>
      </c>
      <c r="F3910" s="9">
        <v>4302501</v>
      </c>
      <c r="G3910" s="9" t="s">
        <v>11032</v>
      </c>
      <c r="H3910" s="9" t="s">
        <v>11033</v>
      </c>
      <c r="I3910" s="9">
        <v>1610.056</v>
      </c>
      <c r="J3910" s="9">
        <v>6135</v>
      </c>
      <c r="K3910" s="9">
        <v>4.2699999999999996</v>
      </c>
      <c r="L3910" s="9">
        <v>96.9</v>
      </c>
      <c r="M3910" s="9">
        <v>0.69199999999999995</v>
      </c>
      <c r="N3910" s="9">
        <v>32.26</v>
      </c>
      <c r="O3910" s="9">
        <v>36220.002339999999</v>
      </c>
      <c r="P3910" s="9">
        <v>28267.8596</v>
      </c>
      <c r="Q3910" s="9">
        <v>41193.089999999997</v>
      </c>
      <c r="R3910" s="12">
        <f>J3910*VLOOKUP(C3910,'Projeto Básico'!A:F,6,FALSE)</f>
        <v>14.991337760091676</v>
      </c>
    </row>
    <row r="3911" spans="1:18">
      <c r="A3911" t="str">
        <f t="shared" si="61"/>
        <v>BozanoRS</v>
      </c>
      <c r="B3911" s="21" t="s">
        <v>10888</v>
      </c>
      <c r="C3911" s="22" t="s">
        <v>36</v>
      </c>
      <c r="D3911" s="22" t="s">
        <v>8038</v>
      </c>
      <c r="E3911" s="9" t="s">
        <v>11034</v>
      </c>
      <c r="F3911" s="9">
        <v>4302584</v>
      </c>
      <c r="G3911" s="9" t="s">
        <v>11035</v>
      </c>
      <c r="H3911" s="9" t="s">
        <v>11036</v>
      </c>
      <c r="I3911" s="9">
        <v>200.49700000000001</v>
      </c>
      <c r="J3911" s="9">
        <v>2099</v>
      </c>
      <c r="K3911" s="9">
        <v>10.94</v>
      </c>
      <c r="L3911" s="9">
        <v>100</v>
      </c>
      <c r="M3911" s="9">
        <v>0.745</v>
      </c>
      <c r="N3911" s="9" t="s">
        <v>151</v>
      </c>
      <c r="O3911" s="9">
        <v>14320.447029999999</v>
      </c>
      <c r="P3911" s="9">
        <v>12588.72653</v>
      </c>
      <c r="Q3911" s="9">
        <v>61904.69</v>
      </c>
      <c r="R3911" s="12">
        <f>J3911*VLOOKUP(C3911,'Projeto Básico'!A:F,6,FALSE)</f>
        <v>5.1290656818960763</v>
      </c>
    </row>
    <row r="3912" spans="1:18">
      <c r="A3912" t="str">
        <f t="shared" si="61"/>
        <v>BragaRS</v>
      </c>
      <c r="B3912" s="21" t="s">
        <v>10888</v>
      </c>
      <c r="C3912" s="22" t="s">
        <v>36</v>
      </c>
      <c r="D3912" s="22" t="s">
        <v>8038</v>
      </c>
      <c r="E3912" s="9" t="s">
        <v>11037</v>
      </c>
      <c r="F3912" s="9">
        <v>4302600</v>
      </c>
      <c r="G3912" s="9" t="s">
        <v>11038</v>
      </c>
      <c r="H3912" s="9" t="s">
        <v>11039</v>
      </c>
      <c r="I3912" s="9">
        <v>132.04400000000001</v>
      </c>
      <c r="J3912" s="9">
        <v>3271</v>
      </c>
      <c r="K3912" s="9">
        <v>28.7</v>
      </c>
      <c r="L3912" s="9">
        <v>92.9</v>
      </c>
      <c r="M3912" s="9">
        <v>0.67400000000000004</v>
      </c>
      <c r="N3912" s="9">
        <v>25</v>
      </c>
      <c r="O3912" s="9">
        <v>15109.453600000001</v>
      </c>
      <c r="P3912" s="9">
        <v>13453.969849999999</v>
      </c>
      <c r="Q3912" s="9">
        <v>29802.55</v>
      </c>
      <c r="R3912" s="12">
        <f>J3912*VLOOKUP(C3912,'Projeto Básico'!A:F,6,FALSE)</f>
        <v>7.9929365628785449</v>
      </c>
    </row>
    <row r="3913" spans="1:18">
      <c r="A3913" t="str">
        <f t="shared" si="61"/>
        <v>BrochierRS</v>
      </c>
      <c r="B3913" s="21" t="s">
        <v>10888</v>
      </c>
      <c r="C3913" s="22" t="s">
        <v>36</v>
      </c>
      <c r="D3913" s="22" t="s">
        <v>8038</v>
      </c>
      <c r="E3913" s="9" t="s">
        <v>11040</v>
      </c>
      <c r="F3913" s="9">
        <v>4302659</v>
      </c>
      <c r="G3913" s="9" t="s">
        <v>11041</v>
      </c>
      <c r="H3913" s="9" t="s">
        <v>11042</v>
      </c>
      <c r="I3913" s="9">
        <v>105.35299999999999</v>
      </c>
      <c r="J3913" s="9">
        <v>5132</v>
      </c>
      <c r="K3913" s="9">
        <v>43.8</v>
      </c>
      <c r="L3913" s="9">
        <v>98</v>
      </c>
      <c r="M3913" s="9">
        <v>0.69899999999999995</v>
      </c>
      <c r="N3913" s="9" t="s">
        <v>151</v>
      </c>
      <c r="O3913" s="9">
        <v>24671.282759999998</v>
      </c>
      <c r="P3913" s="9">
        <v>20390.277150000002</v>
      </c>
      <c r="Q3913" s="9">
        <v>19453.349999999999</v>
      </c>
      <c r="R3913" s="12">
        <f>J3913*VLOOKUP(C3913,'Projeto Básico'!A:F,6,FALSE)</f>
        <v>12.540431195564871</v>
      </c>
    </row>
    <row r="3914" spans="1:18">
      <c r="A3914" t="str">
        <f t="shared" si="61"/>
        <v>ButiáRS</v>
      </c>
      <c r="B3914" s="21" t="s">
        <v>10888</v>
      </c>
      <c r="C3914" s="22" t="s">
        <v>36</v>
      </c>
      <c r="D3914" s="22" t="s">
        <v>8038</v>
      </c>
      <c r="E3914" s="9" t="s">
        <v>11043</v>
      </c>
      <c r="F3914" s="9">
        <v>4302709</v>
      </c>
      <c r="G3914" s="9" t="s">
        <v>11044</v>
      </c>
      <c r="H3914" s="9" t="s">
        <v>11045</v>
      </c>
      <c r="I3914" s="9">
        <v>752.18700000000001</v>
      </c>
      <c r="J3914" s="9">
        <v>20963</v>
      </c>
      <c r="K3914" s="9">
        <v>27.13</v>
      </c>
      <c r="L3914" s="9">
        <v>96.4</v>
      </c>
      <c r="M3914" s="9">
        <v>0.68899999999999995</v>
      </c>
      <c r="N3914" s="9">
        <v>4.9800000000000004</v>
      </c>
      <c r="O3914" s="9">
        <v>51269.888830000004</v>
      </c>
      <c r="P3914" s="9">
        <v>48652.683239999998</v>
      </c>
      <c r="Q3914" s="9">
        <v>20873.560000000001</v>
      </c>
      <c r="R3914" s="12">
        <f>J3914*VLOOKUP(C3914,'Projeto Básico'!A:F,6,FALSE)</f>
        <v>51.224680271361343</v>
      </c>
    </row>
    <row r="3915" spans="1:18">
      <c r="A3915" t="str">
        <f t="shared" si="61"/>
        <v>Caçapava do SulRS</v>
      </c>
      <c r="B3915" s="21" t="s">
        <v>10888</v>
      </c>
      <c r="C3915" s="22" t="s">
        <v>36</v>
      </c>
      <c r="D3915" s="22" t="s">
        <v>8038</v>
      </c>
      <c r="E3915" s="9" t="s">
        <v>11046</v>
      </c>
      <c r="F3915" s="9">
        <v>4302808</v>
      </c>
      <c r="G3915" s="9" t="s">
        <v>11047</v>
      </c>
      <c r="H3915" s="9" t="s">
        <v>11048</v>
      </c>
      <c r="I3915" s="9">
        <v>3047.1129999999998</v>
      </c>
      <c r="J3915" s="9">
        <v>33476</v>
      </c>
      <c r="K3915" s="9">
        <v>11.06</v>
      </c>
      <c r="L3915" s="9">
        <v>99</v>
      </c>
      <c r="M3915" s="9">
        <v>0.70399999999999996</v>
      </c>
      <c r="N3915" s="9">
        <v>10.61</v>
      </c>
      <c r="O3915" s="9">
        <v>104304.78214</v>
      </c>
      <c r="P3915" s="9">
        <v>96550.585300000006</v>
      </c>
      <c r="Q3915" s="9">
        <v>25429.55</v>
      </c>
      <c r="R3915" s="12">
        <f>J3915*VLOOKUP(C3915,'Projeto Básico'!A:F,6,FALSE)</f>
        <v>81.801144719939529</v>
      </c>
    </row>
    <row r="3916" spans="1:18">
      <c r="A3916" t="str">
        <f t="shared" si="61"/>
        <v>CacequiRS</v>
      </c>
      <c r="B3916" s="21" t="s">
        <v>10888</v>
      </c>
      <c r="C3916" s="22" t="s">
        <v>36</v>
      </c>
      <c r="D3916" s="22" t="s">
        <v>8038</v>
      </c>
      <c r="E3916" s="9" t="s">
        <v>11049</v>
      </c>
      <c r="F3916" s="9">
        <v>4302907</v>
      </c>
      <c r="G3916" s="9" t="s">
        <v>11050</v>
      </c>
      <c r="H3916" s="9" t="s">
        <v>11051</v>
      </c>
      <c r="I3916" s="9">
        <v>2373.5070000000001</v>
      </c>
      <c r="J3916" s="9">
        <v>12291</v>
      </c>
      <c r="K3916" s="9">
        <v>5.77</v>
      </c>
      <c r="L3916" s="9">
        <v>96.5</v>
      </c>
      <c r="M3916" s="9">
        <v>0.7</v>
      </c>
      <c r="N3916" s="9">
        <v>26.32</v>
      </c>
      <c r="O3916" s="9">
        <v>50754.641860000003</v>
      </c>
      <c r="P3916" s="9">
        <v>37893.479070000001</v>
      </c>
      <c r="Q3916" s="9">
        <v>29401.89</v>
      </c>
      <c r="R3916" s="12">
        <f>J3916*VLOOKUP(C3916,'Projeto Básico'!A:F,6,FALSE)</f>
        <v>30.033990612760686</v>
      </c>
    </row>
    <row r="3917" spans="1:18">
      <c r="A3917" t="str">
        <f t="shared" si="61"/>
        <v>Cachoeira do SulRS</v>
      </c>
      <c r="B3917" s="21" t="s">
        <v>10888</v>
      </c>
      <c r="C3917" s="22" t="s">
        <v>36</v>
      </c>
      <c r="D3917" s="22" t="s">
        <v>8038</v>
      </c>
      <c r="E3917" s="9" t="s">
        <v>11052</v>
      </c>
      <c r="F3917" s="9">
        <v>4303004</v>
      </c>
      <c r="G3917" s="9" t="s">
        <v>2504</v>
      </c>
      <c r="H3917" s="9" t="s">
        <v>11053</v>
      </c>
      <c r="I3917" s="9">
        <v>3736.1579999999999</v>
      </c>
      <c r="J3917" s="9">
        <v>81552</v>
      </c>
      <c r="K3917" s="9">
        <v>22.44</v>
      </c>
      <c r="L3917" s="9">
        <v>98.7</v>
      </c>
      <c r="M3917" s="9">
        <v>0.74199999999999999</v>
      </c>
      <c r="N3917" s="9">
        <v>5.77</v>
      </c>
      <c r="O3917" s="9">
        <v>229150.14004999999</v>
      </c>
      <c r="P3917" s="9">
        <v>220437.53382000001</v>
      </c>
      <c r="Q3917" s="9">
        <v>28933.11</v>
      </c>
      <c r="R3917" s="12">
        <f>J3917*VLOOKUP(C3917,'Projeto Básico'!A:F,6,FALSE)</f>
        <v>199.27849666030912</v>
      </c>
    </row>
    <row r="3918" spans="1:18">
      <c r="A3918" t="str">
        <f t="shared" si="61"/>
        <v>CachoeirinhaRS</v>
      </c>
      <c r="B3918" s="21" t="s">
        <v>10888</v>
      </c>
      <c r="C3918" s="22" t="s">
        <v>36</v>
      </c>
      <c r="D3918" s="22" t="s">
        <v>8038</v>
      </c>
      <c r="E3918" s="9" t="s">
        <v>9214</v>
      </c>
      <c r="F3918" s="9">
        <v>4303103</v>
      </c>
      <c r="G3918" s="9" t="s">
        <v>9215</v>
      </c>
      <c r="H3918" s="9" t="s">
        <v>11054</v>
      </c>
      <c r="I3918" s="9">
        <v>43.777999999999999</v>
      </c>
      <c r="J3918" s="9">
        <v>132144</v>
      </c>
      <c r="K3918" s="9">
        <v>2687.04</v>
      </c>
      <c r="L3918" s="9">
        <v>96</v>
      </c>
      <c r="M3918" s="9">
        <v>0.75700000000000001</v>
      </c>
      <c r="N3918" s="9">
        <v>6.24</v>
      </c>
      <c r="O3918" s="9">
        <v>397285.38695999997</v>
      </c>
      <c r="P3918" s="9">
        <v>353604.78645000001</v>
      </c>
      <c r="Q3918" s="9">
        <v>42964.73</v>
      </c>
      <c r="R3918" s="12">
        <f>J3918*VLOOKUP(C3918,'Projeto Básico'!A:F,6,FALSE)</f>
        <v>322.90388540661036</v>
      </c>
    </row>
    <row r="3919" spans="1:18">
      <c r="A3919" t="str">
        <f t="shared" si="61"/>
        <v>Cacique DobleRS</v>
      </c>
      <c r="B3919" s="21" t="s">
        <v>10888</v>
      </c>
      <c r="C3919" s="22" t="s">
        <v>36</v>
      </c>
      <c r="D3919" s="22" t="s">
        <v>8038</v>
      </c>
      <c r="E3919" s="9" t="s">
        <v>11055</v>
      </c>
      <c r="F3919" s="9">
        <v>4303202</v>
      </c>
      <c r="G3919" s="9" t="s">
        <v>11056</v>
      </c>
      <c r="H3919" s="9" t="s">
        <v>11057</v>
      </c>
      <c r="I3919" s="9">
        <v>204.05500000000001</v>
      </c>
      <c r="J3919" s="9">
        <v>5083</v>
      </c>
      <c r="K3919" s="9">
        <v>23.87</v>
      </c>
      <c r="L3919" s="9">
        <v>99</v>
      </c>
      <c r="M3919" s="9">
        <v>0.66200000000000003</v>
      </c>
      <c r="N3919" s="9" t="s">
        <v>151</v>
      </c>
      <c r="O3919" s="9">
        <v>20873.499800000001</v>
      </c>
      <c r="P3919" s="9">
        <v>16570.44483</v>
      </c>
      <c r="Q3919" s="9">
        <v>23230.76</v>
      </c>
      <c r="R3919" s="12">
        <f>J3919*VLOOKUP(C3919,'Projeto Básico'!A:F,6,FALSE)</f>
        <v>12.4206959795511</v>
      </c>
    </row>
    <row r="3920" spans="1:18">
      <c r="A3920" t="str">
        <f t="shared" si="61"/>
        <v>CaibatéRS</v>
      </c>
      <c r="B3920" s="21" t="s">
        <v>10888</v>
      </c>
      <c r="C3920" s="22" t="s">
        <v>36</v>
      </c>
      <c r="D3920" s="22" t="s">
        <v>8038</v>
      </c>
      <c r="E3920" s="9" t="s">
        <v>11058</v>
      </c>
      <c r="F3920" s="9">
        <v>4303301</v>
      </c>
      <c r="G3920" s="9" t="s">
        <v>11059</v>
      </c>
      <c r="H3920" s="9" t="s">
        <v>11060</v>
      </c>
      <c r="I3920" s="9">
        <v>261.303</v>
      </c>
      <c r="J3920" s="9">
        <v>4802</v>
      </c>
      <c r="K3920" s="9">
        <v>19.079999999999998</v>
      </c>
      <c r="L3920" s="9">
        <v>98.1</v>
      </c>
      <c r="M3920" s="9">
        <v>0.71899999999999997</v>
      </c>
      <c r="N3920" s="9">
        <v>26.32</v>
      </c>
      <c r="O3920" s="9">
        <v>23000.540280000001</v>
      </c>
      <c r="P3920" s="9">
        <v>6899.4564600000003</v>
      </c>
      <c r="Q3920" s="9">
        <v>32702.28</v>
      </c>
      <c r="R3920" s="12">
        <f>J3920*VLOOKUP(C3920,'Projeto Básico'!A:F,6,FALSE)</f>
        <v>11.734051169349671</v>
      </c>
    </row>
    <row r="3921" spans="1:18">
      <c r="A3921" t="str">
        <f t="shared" si="61"/>
        <v>CaiçaraRS</v>
      </c>
      <c r="B3921" s="21" t="s">
        <v>10888</v>
      </c>
      <c r="C3921" s="22" t="s">
        <v>36</v>
      </c>
      <c r="D3921" s="22" t="s">
        <v>8038</v>
      </c>
      <c r="E3921" s="9" t="s">
        <v>7560</v>
      </c>
      <c r="F3921" s="9">
        <v>4303400</v>
      </c>
      <c r="G3921" s="9" t="s">
        <v>7561</v>
      </c>
      <c r="H3921" s="9" t="s">
        <v>11061</v>
      </c>
      <c r="I3921" s="9">
        <v>189.16</v>
      </c>
      <c r="J3921" s="9">
        <v>4659</v>
      </c>
      <c r="K3921" s="9">
        <v>26.8</v>
      </c>
      <c r="L3921" s="9">
        <v>97.1</v>
      </c>
      <c r="M3921" s="9">
        <v>0.69899999999999995</v>
      </c>
      <c r="N3921" s="9" t="s">
        <v>151</v>
      </c>
      <c r="O3921" s="9">
        <v>21044.922399999999</v>
      </c>
      <c r="P3921" s="9">
        <v>16441.85456</v>
      </c>
      <c r="Q3921" s="9">
        <v>27126.22</v>
      </c>
      <c r="R3921" s="12">
        <f>J3921*VLOOKUP(C3921,'Projeto Básico'!A:F,6,FALSE)</f>
        <v>11.384619824656419</v>
      </c>
    </row>
    <row r="3922" spans="1:18">
      <c r="A3922" t="str">
        <f t="shared" si="61"/>
        <v>CamaquãRS</v>
      </c>
      <c r="B3922" s="21" t="s">
        <v>10888</v>
      </c>
      <c r="C3922" s="22" t="s">
        <v>36</v>
      </c>
      <c r="D3922" s="22" t="s">
        <v>8038</v>
      </c>
      <c r="E3922" s="9" t="s">
        <v>11062</v>
      </c>
      <c r="F3922" s="9">
        <v>4303509</v>
      </c>
      <c r="G3922" s="9" t="s">
        <v>11063</v>
      </c>
      <c r="H3922" s="9" t="s">
        <v>11064</v>
      </c>
      <c r="I3922" s="9">
        <v>1680.1679999999999</v>
      </c>
      <c r="J3922" s="9">
        <v>66686</v>
      </c>
      <c r="K3922" s="9">
        <v>37.369999999999997</v>
      </c>
      <c r="L3922" s="9">
        <v>96.7</v>
      </c>
      <c r="M3922" s="9">
        <v>0.69699999999999995</v>
      </c>
      <c r="N3922" s="9">
        <v>9.69</v>
      </c>
      <c r="O3922" s="9">
        <v>179124.11900000001</v>
      </c>
      <c r="P3922" s="9">
        <v>152356.30386000001</v>
      </c>
      <c r="Q3922" s="9">
        <v>32932.25</v>
      </c>
      <c r="R3922" s="12">
        <f>J3922*VLOOKUP(C3922,'Projeto Básico'!A:F,6,FALSE)</f>
        <v>162.95229826723286</v>
      </c>
    </row>
    <row r="3923" spans="1:18">
      <c r="A3923" t="str">
        <f t="shared" si="61"/>
        <v>CamargoRS</v>
      </c>
      <c r="B3923" s="21" t="s">
        <v>10888</v>
      </c>
      <c r="C3923" s="22" t="s">
        <v>36</v>
      </c>
      <c r="D3923" s="22" t="s">
        <v>8038</v>
      </c>
      <c r="E3923" s="9" t="s">
        <v>11065</v>
      </c>
      <c r="F3923" s="9">
        <v>4303558</v>
      </c>
      <c r="G3923" s="9" t="s">
        <v>8310</v>
      </c>
      <c r="H3923" s="9" t="s">
        <v>11066</v>
      </c>
      <c r="I3923" s="9">
        <v>138.06899999999999</v>
      </c>
      <c r="J3923" s="9">
        <v>2750</v>
      </c>
      <c r="K3923" s="9">
        <v>18.77</v>
      </c>
      <c r="L3923" s="9">
        <v>98.1</v>
      </c>
      <c r="M3923" s="9">
        <v>0.73599999999999999</v>
      </c>
      <c r="N3923" s="9" t="s">
        <v>151</v>
      </c>
      <c r="O3923" s="9">
        <v>18751.736099999998</v>
      </c>
      <c r="P3923" s="9">
        <v>15998.18101</v>
      </c>
      <c r="Q3923" s="9">
        <v>149400.18</v>
      </c>
      <c r="R3923" s="12">
        <f>J3923*VLOOKUP(C3923,'Projeto Básico'!A:F,6,FALSE)</f>
        <v>6.719833551793335</v>
      </c>
    </row>
    <row r="3924" spans="1:18">
      <c r="A3924" t="str">
        <f t="shared" si="61"/>
        <v>Cambará do SulRS</v>
      </c>
      <c r="B3924" s="21" t="s">
        <v>10888</v>
      </c>
      <c r="C3924" s="22" t="s">
        <v>36</v>
      </c>
      <c r="D3924" s="22" t="s">
        <v>8038</v>
      </c>
      <c r="E3924" s="9" t="s">
        <v>11067</v>
      </c>
      <c r="F3924" s="9">
        <v>4303608</v>
      </c>
      <c r="G3924" s="9" t="s">
        <v>8174</v>
      </c>
      <c r="H3924" s="9" t="s">
        <v>11068</v>
      </c>
      <c r="I3924" s="9">
        <v>1181.8109999999999</v>
      </c>
      <c r="J3924" s="9">
        <v>6383</v>
      </c>
      <c r="K3924" s="9">
        <v>5.41</v>
      </c>
      <c r="L3924" s="9">
        <v>96.4</v>
      </c>
      <c r="M3924" s="9">
        <v>0.69699999999999995</v>
      </c>
      <c r="N3924" s="9" t="s">
        <v>151</v>
      </c>
      <c r="O3924" s="9">
        <v>27082.76038</v>
      </c>
      <c r="P3924" s="9">
        <v>23798.824720000001</v>
      </c>
      <c r="Q3924" s="9">
        <v>26923.85</v>
      </c>
      <c r="R3924" s="12">
        <f>J3924*VLOOKUP(C3924,'Projeto Básico'!A:F,6,FALSE)</f>
        <v>15.597344567671586</v>
      </c>
    </row>
    <row r="3925" spans="1:18">
      <c r="A3925" t="str">
        <f t="shared" si="61"/>
        <v>Campestre da SerraRS</v>
      </c>
      <c r="B3925" s="21" t="s">
        <v>10888</v>
      </c>
      <c r="C3925" s="22" t="s">
        <v>36</v>
      </c>
      <c r="D3925" s="22" t="s">
        <v>8038</v>
      </c>
      <c r="E3925" s="9" t="s">
        <v>11069</v>
      </c>
      <c r="F3925" s="9">
        <v>4303673</v>
      </c>
      <c r="G3925" s="9" t="s">
        <v>4976</v>
      </c>
      <c r="H3925" s="9" t="s">
        <v>11070</v>
      </c>
      <c r="I3925" s="9">
        <v>537.99400000000003</v>
      </c>
      <c r="J3925" s="9">
        <v>3402</v>
      </c>
      <c r="K3925" s="9">
        <v>6.04</v>
      </c>
      <c r="L3925" s="9">
        <v>100</v>
      </c>
      <c r="M3925" s="9">
        <v>0.70599999999999996</v>
      </c>
      <c r="N3925" s="9">
        <v>43.48</v>
      </c>
      <c r="O3925" s="9">
        <v>19492.70709</v>
      </c>
      <c r="P3925" s="9">
        <v>17085.866249999999</v>
      </c>
      <c r="Q3925" s="9">
        <v>41472.21</v>
      </c>
      <c r="R3925" s="12">
        <f>J3925*VLOOKUP(C3925,'Projeto Básico'!A:F,6,FALSE)</f>
        <v>8.3130449975276104</v>
      </c>
    </row>
    <row r="3926" spans="1:18">
      <c r="A3926" t="str">
        <f t="shared" si="61"/>
        <v>Campina das MissõesRS</v>
      </c>
      <c r="B3926" s="21" t="s">
        <v>10888</v>
      </c>
      <c r="C3926" s="22" t="s">
        <v>36</v>
      </c>
      <c r="D3926" s="22" t="s">
        <v>8038</v>
      </c>
      <c r="E3926" s="9" t="s">
        <v>11071</v>
      </c>
      <c r="F3926" s="9">
        <v>4303707</v>
      </c>
      <c r="G3926" s="9" t="s">
        <v>7576</v>
      </c>
      <c r="H3926" s="9" t="s">
        <v>11072</v>
      </c>
      <c r="I3926" s="9">
        <v>224.80099999999999</v>
      </c>
      <c r="J3926" s="9">
        <v>5325</v>
      </c>
      <c r="K3926" s="9">
        <v>27.09</v>
      </c>
      <c r="L3926" s="9">
        <v>98.5</v>
      </c>
      <c r="M3926" s="9">
        <v>0.73799999999999999</v>
      </c>
      <c r="N3926" s="9">
        <v>14.71</v>
      </c>
      <c r="O3926" s="9">
        <v>25398.232309999999</v>
      </c>
      <c r="P3926" s="9">
        <v>21983.45882</v>
      </c>
      <c r="Q3926" s="9">
        <v>34995.46</v>
      </c>
      <c r="R3926" s="12">
        <f>J3926*VLOOKUP(C3926,'Projeto Básico'!A:F,6,FALSE)</f>
        <v>13.012041332108913</v>
      </c>
    </row>
    <row r="3927" spans="1:18">
      <c r="A3927" t="str">
        <f t="shared" si="61"/>
        <v>Campinas do SulRS</v>
      </c>
      <c r="B3927" s="21" t="s">
        <v>10888</v>
      </c>
      <c r="C3927" s="22" t="s">
        <v>36</v>
      </c>
      <c r="D3927" s="22" t="s">
        <v>8038</v>
      </c>
      <c r="E3927" s="9" t="s">
        <v>11073</v>
      </c>
      <c r="F3927" s="9">
        <v>4303806</v>
      </c>
      <c r="G3927" s="9" t="s">
        <v>7576</v>
      </c>
      <c r="H3927" s="9" t="s">
        <v>11074</v>
      </c>
      <c r="I3927" s="9">
        <v>276.16199999999998</v>
      </c>
      <c r="J3927" s="9">
        <v>5422</v>
      </c>
      <c r="K3927" s="9">
        <v>19.940000000000001</v>
      </c>
      <c r="L3927" s="9">
        <v>99.4</v>
      </c>
      <c r="M3927" s="9">
        <v>0.76</v>
      </c>
      <c r="N3927" s="9">
        <v>19.61</v>
      </c>
      <c r="O3927" s="9">
        <v>22542.71214</v>
      </c>
      <c r="P3927" s="9">
        <v>19560.178619999999</v>
      </c>
      <c r="Q3927" s="9">
        <v>46681.2</v>
      </c>
      <c r="R3927" s="12">
        <f>J3927*VLOOKUP(C3927,'Projeto Básico'!A:F,6,FALSE)</f>
        <v>13.249068188299441</v>
      </c>
    </row>
    <row r="3928" spans="1:18">
      <c r="A3928" t="str">
        <f t="shared" si="61"/>
        <v>Campo BomRS</v>
      </c>
      <c r="B3928" s="21" t="s">
        <v>10888</v>
      </c>
      <c r="C3928" s="22" t="s">
        <v>36</v>
      </c>
      <c r="D3928" s="22" t="s">
        <v>8038</v>
      </c>
      <c r="E3928" s="9" t="s">
        <v>11075</v>
      </c>
      <c r="F3928" s="9">
        <v>4303905</v>
      </c>
      <c r="G3928" s="9" t="s">
        <v>11076</v>
      </c>
      <c r="H3928" s="9" t="s">
        <v>11077</v>
      </c>
      <c r="I3928" s="9">
        <v>60.579000000000001</v>
      </c>
      <c r="J3928" s="9">
        <v>69981</v>
      </c>
      <c r="K3928" s="9">
        <v>992.79</v>
      </c>
      <c r="L3928" s="9">
        <v>98.9</v>
      </c>
      <c r="M3928" s="9">
        <v>0.745</v>
      </c>
      <c r="N3928" s="9">
        <v>2.42</v>
      </c>
      <c r="O3928" s="9">
        <v>295667.57345000003</v>
      </c>
      <c r="P3928" s="9">
        <v>223333.19719000001</v>
      </c>
      <c r="Q3928" s="9">
        <v>44441.81</v>
      </c>
      <c r="R3928" s="12">
        <f>J3928*VLOOKUP(C3928,'Projeto Básico'!A:F,6,FALSE)</f>
        <v>171.00388065019979</v>
      </c>
    </row>
    <row r="3929" spans="1:18">
      <c r="A3929" t="str">
        <f t="shared" si="61"/>
        <v>Campo NovoRS</v>
      </c>
      <c r="B3929" s="21" t="s">
        <v>10888</v>
      </c>
      <c r="C3929" s="22" t="s">
        <v>36</v>
      </c>
      <c r="D3929" s="22" t="s">
        <v>8038</v>
      </c>
      <c r="E3929" s="9" t="s">
        <v>11078</v>
      </c>
      <c r="F3929" s="9">
        <v>4304002</v>
      </c>
      <c r="G3929" s="9" t="s">
        <v>4073</v>
      </c>
      <c r="H3929" s="9" t="s">
        <v>11079</v>
      </c>
      <c r="I3929" s="9">
        <v>220.71899999999999</v>
      </c>
      <c r="J3929" s="9">
        <v>4273</v>
      </c>
      <c r="K3929" s="9">
        <v>24.58</v>
      </c>
      <c r="L3929" s="9">
        <v>98.6</v>
      </c>
      <c r="M3929" s="9">
        <v>0.70299999999999996</v>
      </c>
      <c r="N3929" s="9" t="s">
        <v>151</v>
      </c>
      <c r="O3929" s="9">
        <v>19491.587790000001</v>
      </c>
      <c r="P3929" s="9">
        <v>17638.815139999999</v>
      </c>
      <c r="Q3929" s="9">
        <v>51782.73</v>
      </c>
      <c r="R3929" s="12">
        <f>J3929*VLOOKUP(C3929,'Projeto Básico'!A:F,6,FALSE)</f>
        <v>10.441399551568335</v>
      </c>
    </row>
    <row r="3930" spans="1:18">
      <c r="A3930" t="str">
        <f t="shared" si="61"/>
        <v>Campos BorgesRS</v>
      </c>
      <c r="B3930" s="21" t="s">
        <v>10888</v>
      </c>
      <c r="C3930" s="22" t="s">
        <v>36</v>
      </c>
      <c r="D3930" s="22" t="s">
        <v>8038</v>
      </c>
      <c r="E3930" s="9" t="s">
        <v>11080</v>
      </c>
      <c r="F3930" s="9">
        <v>4304101</v>
      </c>
      <c r="G3930" s="9" t="s">
        <v>11081</v>
      </c>
      <c r="H3930" s="9" t="s">
        <v>11082</v>
      </c>
      <c r="I3930" s="9">
        <v>226.202</v>
      </c>
      <c r="J3930" s="9">
        <v>3272</v>
      </c>
      <c r="K3930" s="9">
        <v>15.42</v>
      </c>
      <c r="L3930" s="9">
        <v>97.3</v>
      </c>
      <c r="M3930" s="9">
        <v>0.70799999999999996</v>
      </c>
      <c r="N3930" s="9" t="s">
        <v>151</v>
      </c>
      <c r="O3930" s="9">
        <v>19979.979780000001</v>
      </c>
      <c r="P3930" s="9">
        <v>16505.202509999999</v>
      </c>
      <c r="Q3930" s="9">
        <v>25904.78</v>
      </c>
      <c r="R3930" s="12">
        <f>J3930*VLOOKUP(C3930,'Projeto Básico'!A:F,6,FALSE)</f>
        <v>7.9953801387155607</v>
      </c>
    </row>
    <row r="3931" spans="1:18">
      <c r="A3931" t="str">
        <f t="shared" si="61"/>
        <v>CandeláriaRS</v>
      </c>
      <c r="B3931" s="21" t="s">
        <v>10888</v>
      </c>
      <c r="C3931" s="22" t="s">
        <v>36</v>
      </c>
      <c r="D3931" s="22" t="s">
        <v>8038</v>
      </c>
      <c r="E3931" s="9" t="s">
        <v>11083</v>
      </c>
      <c r="F3931" s="9">
        <v>4304200</v>
      </c>
      <c r="G3931" s="9" t="s">
        <v>11084</v>
      </c>
      <c r="H3931" s="9" t="s">
        <v>11085</v>
      </c>
      <c r="I3931" s="9">
        <v>944.05799999999999</v>
      </c>
      <c r="J3931" s="9">
        <v>31475</v>
      </c>
      <c r="K3931" s="9">
        <v>31.96</v>
      </c>
      <c r="L3931" s="9">
        <v>97.9</v>
      </c>
      <c r="M3931" s="9">
        <v>0.67400000000000004</v>
      </c>
      <c r="N3931" s="9">
        <v>9.26</v>
      </c>
      <c r="O3931" s="9">
        <v>92299.970799999996</v>
      </c>
      <c r="P3931" s="9">
        <v>74456.989889999997</v>
      </c>
      <c r="Q3931" s="9">
        <v>26664.3</v>
      </c>
      <c r="R3931" s="12">
        <f>J3931*VLOOKUP(C3931,'Projeto Básico'!A:F,6,FALSE)</f>
        <v>76.911549470070995</v>
      </c>
    </row>
    <row r="3932" spans="1:18">
      <c r="A3932" t="str">
        <f t="shared" si="61"/>
        <v>Cândido GodóiRS</v>
      </c>
      <c r="B3932" s="21" t="s">
        <v>10888</v>
      </c>
      <c r="C3932" s="22" t="s">
        <v>36</v>
      </c>
      <c r="D3932" s="22" t="s">
        <v>8038</v>
      </c>
      <c r="E3932" s="9" t="s">
        <v>11086</v>
      </c>
      <c r="F3932" s="9">
        <v>4304309</v>
      </c>
      <c r="G3932" s="9" t="s">
        <v>11087</v>
      </c>
      <c r="H3932" s="9" t="s">
        <v>11088</v>
      </c>
      <c r="I3932" s="9">
        <v>247.047</v>
      </c>
      <c r="J3932" s="9">
        <v>6106</v>
      </c>
      <c r="K3932" s="9">
        <v>26.54</v>
      </c>
      <c r="L3932" s="9">
        <v>99.1</v>
      </c>
      <c r="M3932" s="9">
        <v>0.72799999999999998</v>
      </c>
      <c r="N3932" s="9" t="s">
        <v>151</v>
      </c>
      <c r="O3932" s="9">
        <v>27554.15265</v>
      </c>
      <c r="P3932" s="9">
        <v>22357.002110000001</v>
      </c>
      <c r="Q3932" s="9">
        <v>44370.31</v>
      </c>
      <c r="R3932" s="12">
        <f>J3932*VLOOKUP(C3932,'Projeto Básico'!A:F,6,FALSE)</f>
        <v>14.92047406081822</v>
      </c>
    </row>
    <row r="3933" spans="1:18">
      <c r="A3933" t="str">
        <f t="shared" si="61"/>
        <v>CandiotaRS</v>
      </c>
      <c r="B3933" s="21" t="s">
        <v>10888</v>
      </c>
      <c r="C3933" s="22" t="s">
        <v>36</v>
      </c>
      <c r="D3933" s="22" t="s">
        <v>8038</v>
      </c>
      <c r="E3933" s="9" t="s">
        <v>11089</v>
      </c>
      <c r="F3933" s="9">
        <v>4304358</v>
      </c>
      <c r="G3933" s="9" t="s">
        <v>11090</v>
      </c>
      <c r="H3933" s="9" t="s">
        <v>11091</v>
      </c>
      <c r="I3933" s="9">
        <v>933.62800000000004</v>
      </c>
      <c r="J3933" s="9">
        <v>9707</v>
      </c>
      <c r="K3933" s="9">
        <v>9.39</v>
      </c>
      <c r="L3933" s="9">
        <v>94.9</v>
      </c>
      <c r="M3933" s="9">
        <v>0.69799999999999995</v>
      </c>
      <c r="N3933" s="9">
        <v>24.59</v>
      </c>
      <c r="O3933" s="9">
        <v>60622.883479999997</v>
      </c>
      <c r="P3933" s="9">
        <v>49151.9899</v>
      </c>
      <c r="Q3933" s="9">
        <v>163593.81</v>
      </c>
      <c r="R3933" s="12">
        <f>J3933*VLOOKUP(C3933,'Projeto Básico'!A:F,6,FALSE)</f>
        <v>23.719790649911964</v>
      </c>
    </row>
    <row r="3934" spans="1:18">
      <c r="A3934" t="str">
        <f t="shared" si="61"/>
        <v>CanelaRS</v>
      </c>
      <c r="B3934" s="21" t="s">
        <v>10888</v>
      </c>
      <c r="C3934" s="22" t="s">
        <v>36</v>
      </c>
      <c r="D3934" s="22" t="s">
        <v>8038</v>
      </c>
      <c r="E3934" s="9" t="s">
        <v>11092</v>
      </c>
      <c r="F3934" s="9">
        <v>4304408</v>
      </c>
      <c r="G3934" s="9" t="s">
        <v>11093</v>
      </c>
      <c r="H3934" s="9" t="s">
        <v>11094</v>
      </c>
      <c r="I3934" s="9">
        <v>253.00200000000001</v>
      </c>
      <c r="J3934" s="9">
        <v>45957</v>
      </c>
      <c r="K3934" s="9">
        <v>154.58000000000001</v>
      </c>
      <c r="L3934" s="9">
        <v>97.1</v>
      </c>
      <c r="M3934" s="9">
        <v>0.748</v>
      </c>
      <c r="N3934" s="9">
        <v>9.93</v>
      </c>
      <c r="O3934" s="9">
        <v>150158.76723999999</v>
      </c>
      <c r="P3934" s="9">
        <v>139251.53041000001</v>
      </c>
      <c r="Q3934" s="9">
        <v>27344.51</v>
      </c>
      <c r="R3934" s="12">
        <f>J3934*VLOOKUP(C3934,'Projeto Básico'!A:F,6,FALSE)</f>
        <v>112.2994147417332</v>
      </c>
    </row>
    <row r="3935" spans="1:18">
      <c r="A3935" t="str">
        <f t="shared" si="61"/>
        <v>CanguçuRS</v>
      </c>
      <c r="B3935" s="21" t="s">
        <v>10888</v>
      </c>
      <c r="C3935" s="22" t="s">
        <v>36</v>
      </c>
      <c r="D3935" s="22" t="s">
        <v>8038</v>
      </c>
      <c r="E3935" s="9" t="s">
        <v>11095</v>
      </c>
      <c r="F3935" s="9">
        <v>4304507</v>
      </c>
      <c r="G3935" s="9" t="s">
        <v>11096</v>
      </c>
      <c r="H3935" s="9" t="s">
        <v>11097</v>
      </c>
      <c r="I3935" s="9">
        <v>3526.2530000000002</v>
      </c>
      <c r="J3935" s="9">
        <v>56370</v>
      </c>
      <c r="K3935" s="9">
        <v>15.11</v>
      </c>
      <c r="L3935" s="9">
        <v>96.9</v>
      </c>
      <c r="M3935" s="9">
        <v>0.65</v>
      </c>
      <c r="N3935" s="9">
        <v>7.29</v>
      </c>
      <c r="O3935" s="9">
        <v>161314.12820000001</v>
      </c>
      <c r="P3935" s="9">
        <v>132705.37591</v>
      </c>
      <c r="Q3935" s="9">
        <v>21675.91</v>
      </c>
      <c r="R3935" s="12">
        <f>J3935*VLOOKUP(C3935,'Projeto Básico'!A:F,6,FALSE)</f>
        <v>137.74436993257828</v>
      </c>
    </row>
    <row r="3936" spans="1:18">
      <c r="A3936" t="str">
        <f t="shared" si="61"/>
        <v>CanoasRS</v>
      </c>
      <c r="B3936" s="21" t="s">
        <v>10888</v>
      </c>
      <c r="C3936" s="22" t="s">
        <v>36</v>
      </c>
      <c r="D3936" s="22" t="s">
        <v>8038</v>
      </c>
      <c r="E3936" s="9" t="s">
        <v>11098</v>
      </c>
      <c r="F3936" s="9">
        <v>4304606</v>
      </c>
      <c r="G3936" s="9" t="s">
        <v>268</v>
      </c>
      <c r="H3936" s="9" t="s">
        <v>11099</v>
      </c>
      <c r="I3936" s="9">
        <v>130.78899999999999</v>
      </c>
      <c r="J3936" s="9">
        <v>349728</v>
      </c>
      <c r="K3936" s="9">
        <v>2470.15</v>
      </c>
      <c r="L3936" s="9">
        <v>95.9</v>
      </c>
      <c r="M3936" s="9">
        <v>0.75</v>
      </c>
      <c r="N3936" s="9">
        <v>8.08</v>
      </c>
      <c r="O3936" s="9">
        <v>1696189.3067000001</v>
      </c>
      <c r="P3936" s="9">
        <v>1511073.0448499999</v>
      </c>
      <c r="Q3936" s="9">
        <v>53031.82</v>
      </c>
      <c r="R3936" s="12">
        <f>J3936*VLOOKUP(C3936,'Projeto Básico'!A:F,6,FALSE)</f>
        <v>854.58689032784707</v>
      </c>
    </row>
    <row r="3937" spans="1:18">
      <c r="A3937" t="str">
        <f t="shared" si="61"/>
        <v>Canudos do ValeRS</v>
      </c>
      <c r="B3937" s="21" t="s">
        <v>10888</v>
      </c>
      <c r="C3937" s="22" t="s">
        <v>36</v>
      </c>
      <c r="D3937" s="22" t="s">
        <v>8038</v>
      </c>
      <c r="E3937" s="9" t="s">
        <v>11100</v>
      </c>
      <c r="F3937" s="9">
        <v>4304614</v>
      </c>
      <c r="G3937" s="9" t="s">
        <v>11101</v>
      </c>
      <c r="H3937" s="9" t="s">
        <v>11102</v>
      </c>
      <c r="I3937" s="9">
        <v>82.908000000000001</v>
      </c>
      <c r="J3937" s="9">
        <v>1693</v>
      </c>
      <c r="K3937" s="9">
        <v>22.06</v>
      </c>
      <c r="L3937" s="9">
        <v>99</v>
      </c>
      <c r="M3937" s="9">
        <v>0.71299999999999997</v>
      </c>
      <c r="N3937" s="9">
        <v>83.33</v>
      </c>
      <c r="O3937" s="9">
        <v>14798.569030000001</v>
      </c>
      <c r="P3937" s="9">
        <v>11649.256219999999</v>
      </c>
      <c r="Q3937" s="9">
        <v>30699.77</v>
      </c>
      <c r="R3937" s="12">
        <f>J3937*VLOOKUP(C3937,'Projeto Básico'!A:F,6,FALSE)</f>
        <v>4.1369738920676786</v>
      </c>
    </row>
    <row r="3938" spans="1:18">
      <c r="A3938" t="str">
        <f t="shared" si="61"/>
        <v>Capão Bonito do SulRS</v>
      </c>
      <c r="B3938" s="21" t="s">
        <v>10888</v>
      </c>
      <c r="C3938" s="22" t="s">
        <v>36</v>
      </c>
      <c r="D3938" s="22" t="s">
        <v>8038</v>
      </c>
      <c r="E3938" s="9" t="s">
        <v>11103</v>
      </c>
      <c r="F3938" s="9">
        <v>4304622</v>
      </c>
      <c r="G3938" s="9" t="s">
        <v>11104</v>
      </c>
      <c r="H3938" s="9" t="s">
        <v>11105</v>
      </c>
      <c r="I3938" s="9">
        <v>526.85</v>
      </c>
      <c r="J3938" s="9">
        <v>1628</v>
      </c>
      <c r="K3938" s="9">
        <v>3.33</v>
      </c>
      <c r="L3938" s="9">
        <v>98.8</v>
      </c>
      <c r="M3938" s="9">
        <v>0.63700000000000001</v>
      </c>
      <c r="N3938" s="9" t="s">
        <v>151</v>
      </c>
      <c r="O3938" s="9">
        <v>16948.247060000002</v>
      </c>
      <c r="P3938" s="9">
        <v>14604.307280000001</v>
      </c>
      <c r="Q3938" s="9">
        <v>100232.76</v>
      </c>
      <c r="R3938" s="12">
        <f>J3938*VLOOKUP(C3938,'Projeto Básico'!A:F,6,FALSE)</f>
        <v>3.9781414626616542</v>
      </c>
    </row>
    <row r="3939" spans="1:18">
      <c r="A3939" t="str">
        <f t="shared" si="61"/>
        <v>Capão da CanoaRS</v>
      </c>
      <c r="B3939" s="21" t="s">
        <v>10888</v>
      </c>
      <c r="C3939" s="22" t="s">
        <v>36</v>
      </c>
      <c r="D3939" s="22" t="s">
        <v>8038</v>
      </c>
      <c r="E3939" s="9" t="s">
        <v>11106</v>
      </c>
      <c r="F3939" s="9">
        <v>4304630</v>
      </c>
      <c r="G3939" s="9" t="s">
        <v>11107</v>
      </c>
      <c r="H3939" s="9" t="s">
        <v>11108</v>
      </c>
      <c r="I3939" s="9">
        <v>98.382999999999996</v>
      </c>
      <c r="J3939" s="9">
        <v>55009</v>
      </c>
      <c r="K3939" s="9">
        <v>432.96</v>
      </c>
      <c r="L3939" s="9">
        <v>95.2</v>
      </c>
      <c r="M3939" s="9">
        <v>0.74299999999999999</v>
      </c>
      <c r="N3939" s="9">
        <v>11.93</v>
      </c>
      <c r="O3939" s="9">
        <v>214804.36536</v>
      </c>
      <c r="P3939" s="9">
        <v>191982.06735999999</v>
      </c>
      <c r="Q3939" s="9">
        <v>31489.61</v>
      </c>
      <c r="R3939" s="12">
        <f>J3939*VLOOKUP(C3939,'Projeto Básico'!A:F,6,FALSE)</f>
        <v>134.41866321839984</v>
      </c>
    </row>
    <row r="3940" spans="1:18">
      <c r="A3940" t="str">
        <f t="shared" si="61"/>
        <v>Capão do CipóRS</v>
      </c>
      <c r="B3940" s="21" t="s">
        <v>10888</v>
      </c>
      <c r="C3940" s="22" t="s">
        <v>36</v>
      </c>
      <c r="D3940" s="22" t="s">
        <v>8038</v>
      </c>
      <c r="E3940" s="9" t="s">
        <v>11109</v>
      </c>
      <c r="F3940" s="9">
        <v>4304655</v>
      </c>
      <c r="G3940" s="9" t="s">
        <v>965</v>
      </c>
      <c r="H3940" s="9" t="s">
        <v>11110</v>
      </c>
      <c r="I3940" s="9">
        <v>1007.796</v>
      </c>
      <c r="J3940" s="9">
        <v>3745</v>
      </c>
      <c r="K3940" s="9">
        <v>3.08</v>
      </c>
      <c r="L3940" s="9">
        <v>98.9</v>
      </c>
      <c r="M3940" s="9">
        <v>0.67200000000000004</v>
      </c>
      <c r="N3940" s="9" t="s">
        <v>151</v>
      </c>
      <c r="O3940" s="9">
        <v>24147.84993</v>
      </c>
      <c r="P3940" s="9">
        <v>19946.168079999999</v>
      </c>
      <c r="Q3940" s="9">
        <v>69668.02</v>
      </c>
      <c r="R3940" s="12">
        <f>J3940*VLOOKUP(C3940,'Projeto Básico'!A:F,6,FALSE)</f>
        <v>9.1511915096240148</v>
      </c>
    </row>
    <row r="3941" spans="1:18">
      <c r="A3941" t="str">
        <f t="shared" si="61"/>
        <v>Capão do LeãoRS</v>
      </c>
      <c r="B3941" s="21" t="s">
        <v>10888</v>
      </c>
      <c r="C3941" s="22" t="s">
        <v>36</v>
      </c>
      <c r="D3941" s="22" t="s">
        <v>8038</v>
      </c>
      <c r="E3941" s="9" t="s">
        <v>11111</v>
      </c>
      <c r="F3941" s="9">
        <v>4304663</v>
      </c>
      <c r="G3941" s="9" t="s">
        <v>11112</v>
      </c>
      <c r="H3941" s="9" t="s">
        <v>11113</v>
      </c>
      <c r="I3941" s="9">
        <v>783.62400000000002</v>
      </c>
      <c r="J3941" s="9">
        <v>25462</v>
      </c>
      <c r="K3941" s="9">
        <v>30.94</v>
      </c>
      <c r="L3941" s="9">
        <v>95.3</v>
      </c>
      <c r="M3941" s="9">
        <v>0.63700000000000001</v>
      </c>
      <c r="N3941" s="9">
        <v>15.02</v>
      </c>
      <c r="O3941" s="9">
        <v>61854.145779999999</v>
      </c>
      <c r="P3941" s="9">
        <v>55573.083839999999</v>
      </c>
      <c r="Q3941" s="9">
        <v>24034.799999999999</v>
      </c>
      <c r="R3941" s="12">
        <f>J3941*VLOOKUP(C3941,'Projeto Básico'!A:F,6,FALSE)</f>
        <v>62.218327962095238</v>
      </c>
    </row>
    <row r="3942" spans="1:18">
      <c r="A3942" t="str">
        <f t="shared" si="61"/>
        <v>Capivari do SulRS</v>
      </c>
      <c r="B3942" s="21" t="s">
        <v>10888</v>
      </c>
      <c r="C3942" s="22" t="s">
        <v>36</v>
      </c>
      <c r="D3942" s="22" t="s">
        <v>8038</v>
      </c>
      <c r="E3942" s="9" t="s">
        <v>11114</v>
      </c>
      <c r="F3942" s="9">
        <v>4304671</v>
      </c>
      <c r="G3942" s="9" t="s">
        <v>11115</v>
      </c>
      <c r="H3942" s="9" t="s">
        <v>11116</v>
      </c>
      <c r="I3942" s="9">
        <v>412.88900000000001</v>
      </c>
      <c r="J3942" s="9">
        <v>4793</v>
      </c>
      <c r="K3942" s="9">
        <v>9.42</v>
      </c>
      <c r="L3942" s="9">
        <v>96.4</v>
      </c>
      <c r="M3942" s="9">
        <v>0.76600000000000001</v>
      </c>
      <c r="N3942" s="9" t="s">
        <v>151</v>
      </c>
      <c r="O3942" s="9">
        <v>21416.84635</v>
      </c>
      <c r="P3942" s="9">
        <v>19148.51398</v>
      </c>
      <c r="Q3942" s="9">
        <v>55424.83</v>
      </c>
      <c r="R3942" s="12">
        <f>J3942*VLOOKUP(C3942,'Projeto Básico'!A:F,6,FALSE)</f>
        <v>11.71205898681653</v>
      </c>
    </row>
    <row r="3943" spans="1:18">
      <c r="A3943" t="str">
        <f t="shared" si="61"/>
        <v>Capela de SantanaRS</v>
      </c>
      <c r="B3943" s="21" t="s">
        <v>10888</v>
      </c>
      <c r="C3943" s="22" t="s">
        <v>36</v>
      </c>
      <c r="D3943" s="22" t="s">
        <v>8038</v>
      </c>
      <c r="E3943" s="9" t="s">
        <v>11117</v>
      </c>
      <c r="F3943" s="9">
        <v>4304689</v>
      </c>
      <c r="G3943" s="9" t="s">
        <v>187</v>
      </c>
      <c r="H3943" s="9" t="s">
        <v>11118</v>
      </c>
      <c r="I3943" s="9">
        <v>182.595</v>
      </c>
      <c r="J3943" s="9">
        <v>12183</v>
      </c>
      <c r="K3943" s="9">
        <v>63.19</v>
      </c>
      <c r="L3943" s="9">
        <v>98.3</v>
      </c>
      <c r="M3943" s="9">
        <v>0.66100000000000003</v>
      </c>
      <c r="N3943" s="9">
        <v>13.99</v>
      </c>
      <c r="O3943" s="9">
        <v>35142.838000000003</v>
      </c>
      <c r="P3943" s="9">
        <v>27958.525989999998</v>
      </c>
      <c r="Q3943" s="9">
        <v>19703.97</v>
      </c>
      <c r="R3943" s="12">
        <f>J3943*VLOOKUP(C3943,'Projeto Básico'!A:F,6,FALSE)</f>
        <v>29.770084422362984</v>
      </c>
    </row>
    <row r="3944" spans="1:18">
      <c r="A3944" t="str">
        <f t="shared" si="61"/>
        <v>CapitãoRS</v>
      </c>
      <c r="B3944" s="21" t="s">
        <v>10888</v>
      </c>
      <c r="C3944" s="22" t="s">
        <v>36</v>
      </c>
      <c r="D3944" s="22" t="s">
        <v>8038</v>
      </c>
      <c r="E3944" s="9" t="s">
        <v>11119</v>
      </c>
      <c r="F3944" s="9">
        <v>4304697</v>
      </c>
      <c r="G3944" s="9" t="s">
        <v>11120</v>
      </c>
      <c r="H3944" s="9" t="s">
        <v>11121</v>
      </c>
      <c r="I3944" s="9">
        <v>73.966999999999999</v>
      </c>
      <c r="J3944" s="9">
        <v>2770</v>
      </c>
      <c r="K3944" s="9">
        <v>35.64</v>
      </c>
      <c r="L3944" s="9">
        <v>98.2</v>
      </c>
      <c r="M3944" s="9">
        <v>0.746</v>
      </c>
      <c r="N3944" s="9" t="s">
        <v>151</v>
      </c>
      <c r="O3944" s="9">
        <v>21044.282609999998</v>
      </c>
      <c r="P3944" s="9">
        <v>18205.945609999999</v>
      </c>
      <c r="Q3944" s="9">
        <v>31679.19</v>
      </c>
      <c r="R3944" s="12">
        <f>J3944*VLOOKUP(C3944,'Projeto Básico'!A:F,6,FALSE)</f>
        <v>6.7687050685336505</v>
      </c>
    </row>
    <row r="3945" spans="1:18">
      <c r="A3945" t="str">
        <f t="shared" si="61"/>
        <v>CarazinhoRS</v>
      </c>
      <c r="B3945" s="21" t="s">
        <v>10888</v>
      </c>
      <c r="C3945" s="22" t="s">
        <v>36</v>
      </c>
      <c r="D3945" s="22" t="s">
        <v>8038</v>
      </c>
      <c r="E3945" s="9" t="s">
        <v>11122</v>
      </c>
      <c r="F3945" s="9">
        <v>4304705</v>
      </c>
      <c r="G3945" s="9" t="s">
        <v>11123</v>
      </c>
      <c r="H3945" s="9" t="s">
        <v>11124</v>
      </c>
      <c r="I3945" s="9">
        <v>666.69399999999996</v>
      </c>
      <c r="J3945" s="9">
        <v>62413</v>
      </c>
      <c r="K3945" s="9">
        <v>89.19</v>
      </c>
      <c r="L3945" s="9">
        <v>98</v>
      </c>
      <c r="M3945" s="9">
        <v>0.76600000000000001</v>
      </c>
      <c r="N3945" s="9">
        <v>11.46</v>
      </c>
      <c r="O3945" s="9">
        <v>247260.22686</v>
      </c>
      <c r="P3945" s="9">
        <v>205274.16865000001</v>
      </c>
      <c r="Q3945" s="9">
        <v>49801.93</v>
      </c>
      <c r="R3945" s="12">
        <f>J3945*VLOOKUP(C3945,'Projeto Básico'!A:F,6,FALSE)</f>
        <v>152.51089871566452</v>
      </c>
    </row>
    <row r="3946" spans="1:18">
      <c r="A3946" t="str">
        <f t="shared" si="61"/>
        <v>CaraáRS</v>
      </c>
      <c r="B3946" s="21" t="s">
        <v>10888</v>
      </c>
      <c r="C3946" s="22" t="s">
        <v>36</v>
      </c>
      <c r="D3946" s="22" t="s">
        <v>8038</v>
      </c>
      <c r="E3946" s="9" t="s">
        <v>11125</v>
      </c>
      <c r="F3946" s="9">
        <v>4304713</v>
      </c>
      <c r="G3946" s="9" t="s">
        <v>11126</v>
      </c>
      <c r="H3946" s="9" t="s">
        <v>11127</v>
      </c>
      <c r="I3946" s="9">
        <v>294.60599999999999</v>
      </c>
      <c r="J3946" s="9">
        <v>8426</v>
      </c>
      <c r="K3946" s="9">
        <v>24.84</v>
      </c>
      <c r="L3946" s="9">
        <v>96.2</v>
      </c>
      <c r="M3946" s="9">
        <v>0.65200000000000002</v>
      </c>
      <c r="N3946" s="9">
        <v>17.54</v>
      </c>
      <c r="O3946" s="9">
        <v>23665.950059999999</v>
      </c>
      <c r="P3946" s="9">
        <v>20893.657889999999</v>
      </c>
      <c r="Q3946" s="9">
        <v>17072.57</v>
      </c>
      <c r="R3946" s="12">
        <f>J3946*VLOOKUP(C3946,'Projeto Básico'!A:F,6,FALSE)</f>
        <v>20.589570002694778</v>
      </c>
    </row>
    <row r="3947" spans="1:18">
      <c r="A3947" t="str">
        <f t="shared" si="61"/>
        <v>Carlos BarbosaRS</v>
      </c>
      <c r="B3947" s="21" t="s">
        <v>10888</v>
      </c>
      <c r="C3947" s="22" t="s">
        <v>36</v>
      </c>
      <c r="D3947" s="22" t="s">
        <v>8038</v>
      </c>
      <c r="E3947" s="9" t="s">
        <v>11128</v>
      </c>
      <c r="F3947" s="9">
        <v>4304804</v>
      </c>
      <c r="G3947" s="9" t="s">
        <v>8119</v>
      </c>
      <c r="H3947" s="9" t="s">
        <v>11129</v>
      </c>
      <c r="I3947" s="9">
        <v>230.68</v>
      </c>
      <c r="J3947" s="9">
        <v>30630</v>
      </c>
      <c r="K3947" s="9">
        <v>110.17</v>
      </c>
      <c r="L3947" s="9">
        <v>98.7</v>
      </c>
      <c r="M3947" s="9">
        <v>0.79600000000000004</v>
      </c>
      <c r="N3947" s="9">
        <v>9.1199999999999992</v>
      </c>
      <c r="O3947" s="9">
        <v>134175.34479999999</v>
      </c>
      <c r="P3947" s="9">
        <v>107434.30247</v>
      </c>
      <c r="Q3947" s="9">
        <v>101799.46</v>
      </c>
      <c r="R3947" s="12">
        <f>J3947*VLOOKUP(C3947,'Projeto Básico'!A:F,6,FALSE)</f>
        <v>74.846727887792682</v>
      </c>
    </row>
    <row r="3948" spans="1:18">
      <c r="A3948" t="str">
        <f t="shared" si="61"/>
        <v>Carlos GomesRS</v>
      </c>
      <c r="B3948" s="21" t="s">
        <v>10888</v>
      </c>
      <c r="C3948" s="22" t="s">
        <v>36</v>
      </c>
      <c r="D3948" s="22" t="s">
        <v>8038</v>
      </c>
      <c r="E3948" s="9" t="s">
        <v>11130</v>
      </c>
      <c r="F3948" s="9">
        <v>4304853</v>
      </c>
      <c r="G3948" s="9" t="s">
        <v>11131</v>
      </c>
      <c r="H3948" s="9" t="s">
        <v>11132</v>
      </c>
      <c r="I3948" s="9">
        <v>83.155000000000001</v>
      </c>
      <c r="J3948" s="9">
        <v>1327</v>
      </c>
      <c r="K3948" s="9">
        <v>19.329999999999998</v>
      </c>
      <c r="L3948" s="9">
        <v>98.1</v>
      </c>
      <c r="M3948" s="9">
        <v>0.73899999999999999</v>
      </c>
      <c r="N3948" s="9" t="s">
        <v>151</v>
      </c>
      <c r="O3948" s="9">
        <v>13093.96113</v>
      </c>
      <c r="P3948" s="9">
        <v>10925.40366</v>
      </c>
      <c r="Q3948" s="9">
        <v>34824.35</v>
      </c>
      <c r="R3948" s="12">
        <f>J3948*VLOOKUP(C3948,'Projeto Básico'!A:F,6,FALSE)</f>
        <v>3.2426251357199112</v>
      </c>
    </row>
    <row r="3949" spans="1:18">
      <c r="A3949" t="str">
        <f t="shared" si="61"/>
        <v>CascaRS</v>
      </c>
      <c r="B3949" s="21" t="s">
        <v>10888</v>
      </c>
      <c r="C3949" s="22" t="s">
        <v>36</v>
      </c>
      <c r="D3949" s="22" t="s">
        <v>8038</v>
      </c>
      <c r="E3949" s="9" t="s">
        <v>11133</v>
      </c>
      <c r="F3949" s="9">
        <v>4304903</v>
      </c>
      <c r="G3949" s="9" t="s">
        <v>11134</v>
      </c>
      <c r="H3949" s="9" t="s">
        <v>11135</v>
      </c>
      <c r="I3949" s="9">
        <v>272.041</v>
      </c>
      <c r="J3949" s="9">
        <v>9070</v>
      </c>
      <c r="K3949" s="9">
        <v>31.83</v>
      </c>
      <c r="L3949" s="9">
        <v>99.1</v>
      </c>
      <c r="M3949" s="9">
        <v>0.78500000000000003</v>
      </c>
      <c r="N3949" s="9">
        <v>25.32</v>
      </c>
      <c r="O3949" s="9">
        <v>32602.689399999999</v>
      </c>
      <c r="P3949" s="9">
        <v>28589.455880000001</v>
      </c>
      <c r="Q3949" s="9">
        <v>57563.48</v>
      </c>
      <c r="R3949" s="12">
        <f>J3949*VLOOKUP(C3949,'Projeto Básico'!A:F,6,FALSE)</f>
        <v>22.163232841732928</v>
      </c>
    </row>
    <row r="3950" spans="1:18">
      <c r="A3950" t="str">
        <f t="shared" si="61"/>
        <v>CaseirosRS</v>
      </c>
      <c r="B3950" s="21" t="s">
        <v>10888</v>
      </c>
      <c r="C3950" s="22" t="s">
        <v>36</v>
      </c>
      <c r="D3950" s="22" t="s">
        <v>8038</v>
      </c>
      <c r="E3950" s="9" t="s">
        <v>11136</v>
      </c>
      <c r="F3950" s="9">
        <v>4304952</v>
      </c>
      <c r="G3950" s="9" t="s">
        <v>11137</v>
      </c>
      <c r="H3950" s="9" t="s">
        <v>11138</v>
      </c>
      <c r="I3950" s="9">
        <v>235.863</v>
      </c>
      <c r="J3950" s="9">
        <v>3228</v>
      </c>
      <c r="K3950" s="9">
        <v>12.76</v>
      </c>
      <c r="L3950" s="9">
        <v>94.6</v>
      </c>
      <c r="M3950" s="9">
        <v>0.70299999999999996</v>
      </c>
      <c r="N3950" s="9" t="s">
        <v>151</v>
      </c>
      <c r="O3950" s="9">
        <v>20258.926609999999</v>
      </c>
      <c r="P3950" s="9">
        <v>14000.49879</v>
      </c>
      <c r="Q3950" s="9">
        <v>42563.29</v>
      </c>
      <c r="R3950" s="12">
        <f>J3950*VLOOKUP(C3950,'Projeto Básico'!A:F,6,FALSE)</f>
        <v>7.8878628018868673</v>
      </c>
    </row>
    <row r="3951" spans="1:18">
      <c r="A3951" t="str">
        <f t="shared" si="61"/>
        <v>CatuípeRS</v>
      </c>
      <c r="B3951" s="21" t="s">
        <v>10888</v>
      </c>
      <c r="C3951" s="22" t="s">
        <v>36</v>
      </c>
      <c r="D3951" s="22" t="s">
        <v>8038</v>
      </c>
      <c r="E3951" s="9" t="s">
        <v>11139</v>
      </c>
      <c r="F3951" s="9">
        <v>4305009</v>
      </c>
      <c r="G3951" s="9" t="s">
        <v>11140</v>
      </c>
      <c r="H3951" s="9" t="s">
        <v>11141</v>
      </c>
      <c r="I3951" s="9">
        <v>583.18399999999997</v>
      </c>
      <c r="J3951" s="9">
        <v>8631</v>
      </c>
      <c r="K3951" s="9">
        <v>15.98</v>
      </c>
      <c r="L3951" s="9">
        <v>99.5</v>
      </c>
      <c r="M3951" s="9">
        <v>0.73899999999999999</v>
      </c>
      <c r="N3951" s="9">
        <v>30.3</v>
      </c>
      <c r="O3951" s="9">
        <v>29730.56379</v>
      </c>
      <c r="P3951" s="9">
        <v>26224.634099999999</v>
      </c>
      <c r="Q3951" s="9">
        <v>38622.54</v>
      </c>
      <c r="R3951" s="12">
        <f>J3951*VLOOKUP(C3951,'Projeto Básico'!A:F,6,FALSE)</f>
        <v>21.090503049283008</v>
      </c>
    </row>
    <row r="3952" spans="1:18">
      <c r="A3952" t="str">
        <f t="shared" si="61"/>
        <v>Caxias do SulRS</v>
      </c>
      <c r="B3952" s="21" t="s">
        <v>10888</v>
      </c>
      <c r="C3952" s="22" t="s">
        <v>36</v>
      </c>
      <c r="D3952" s="22" t="s">
        <v>8038</v>
      </c>
      <c r="E3952" s="9" t="s">
        <v>11142</v>
      </c>
      <c r="F3952" s="9">
        <v>4305108</v>
      </c>
      <c r="G3952" s="9" t="s">
        <v>3543</v>
      </c>
      <c r="H3952" s="9" t="s">
        <v>11143</v>
      </c>
      <c r="I3952" s="9">
        <v>1652.308</v>
      </c>
      <c r="J3952" s="9">
        <v>523716</v>
      </c>
      <c r="K3952" s="9">
        <v>264.89</v>
      </c>
      <c r="L3952" s="9">
        <v>96.3</v>
      </c>
      <c r="M3952" s="9">
        <v>0.78200000000000003</v>
      </c>
      <c r="N3952" s="9">
        <v>7.89</v>
      </c>
      <c r="O3952" s="9">
        <v>1943956.48808</v>
      </c>
      <c r="P3952" s="9">
        <v>1758354.8148699999</v>
      </c>
      <c r="Q3952" s="9">
        <v>50178.98</v>
      </c>
      <c r="R3952" s="12">
        <f>J3952*VLOOKUP(C3952,'Projeto Básico'!A:F,6,FALSE)</f>
        <v>1279.7397630585449</v>
      </c>
    </row>
    <row r="3953" spans="1:18">
      <c r="A3953" t="str">
        <f t="shared" si="61"/>
        <v>CentenárioRS</v>
      </c>
      <c r="B3953" s="21" t="s">
        <v>10888</v>
      </c>
      <c r="C3953" s="22" t="s">
        <v>36</v>
      </c>
      <c r="D3953" s="22" t="s">
        <v>8038</v>
      </c>
      <c r="E3953" s="9" t="s">
        <v>11144</v>
      </c>
      <c r="F3953" s="9">
        <v>4305116</v>
      </c>
      <c r="G3953" s="9" t="s">
        <v>8231</v>
      </c>
      <c r="H3953" s="9" t="s">
        <v>11145</v>
      </c>
      <c r="I3953" s="9">
        <v>134.22999999999999</v>
      </c>
      <c r="J3953" s="9">
        <v>2865</v>
      </c>
      <c r="K3953" s="9">
        <v>22.07</v>
      </c>
      <c r="L3953" s="9">
        <v>99.4</v>
      </c>
      <c r="M3953" s="9">
        <v>0.70099999999999996</v>
      </c>
      <c r="N3953" s="9" t="s">
        <v>151</v>
      </c>
      <c r="O3953" s="9">
        <v>15047.60326</v>
      </c>
      <c r="P3953" s="9">
        <v>12156.03498</v>
      </c>
      <c r="Q3953" s="9">
        <v>26718.2</v>
      </c>
      <c r="R3953" s="12">
        <f>J3953*VLOOKUP(C3953,'Projeto Básico'!A:F,6,FALSE)</f>
        <v>7.0008447730501473</v>
      </c>
    </row>
    <row r="3954" spans="1:18">
      <c r="A3954" t="str">
        <f t="shared" si="61"/>
        <v>CerritoRS</v>
      </c>
      <c r="B3954" s="21" t="s">
        <v>10888</v>
      </c>
      <c r="C3954" s="22" t="s">
        <v>36</v>
      </c>
      <c r="D3954" s="22" t="s">
        <v>8038</v>
      </c>
      <c r="E3954" s="9" t="s">
        <v>11146</v>
      </c>
      <c r="F3954" s="9">
        <v>4305124</v>
      </c>
      <c r="G3954" s="9" t="s">
        <v>11147</v>
      </c>
      <c r="H3954" s="9" t="s">
        <v>11148</v>
      </c>
      <c r="I3954" s="9">
        <v>451.69900000000001</v>
      </c>
      <c r="J3954" s="9">
        <v>6005</v>
      </c>
      <c r="K3954" s="9">
        <v>14.17</v>
      </c>
      <c r="L3954" s="9">
        <v>97.5</v>
      </c>
      <c r="M3954" s="9">
        <v>0.64900000000000002</v>
      </c>
      <c r="N3954" s="9" t="s">
        <v>151</v>
      </c>
      <c r="O3954" s="9">
        <v>21877.957109999999</v>
      </c>
      <c r="P3954" s="9">
        <v>17786.05514</v>
      </c>
      <c r="Q3954" s="9">
        <v>17673.349999999999</v>
      </c>
      <c r="R3954" s="12">
        <f>J3954*VLOOKUP(C3954,'Projeto Básico'!A:F,6,FALSE)</f>
        <v>14.673672901279629</v>
      </c>
    </row>
    <row r="3955" spans="1:18">
      <c r="A3955" t="str">
        <f t="shared" si="61"/>
        <v>Cerro BrancoRS</v>
      </c>
      <c r="B3955" s="21" t="s">
        <v>10888</v>
      </c>
      <c r="C3955" s="22" t="s">
        <v>36</v>
      </c>
      <c r="D3955" s="22" t="s">
        <v>8038</v>
      </c>
      <c r="E3955" s="9" t="s">
        <v>11149</v>
      </c>
      <c r="F3955" s="9">
        <v>4305132</v>
      </c>
      <c r="G3955" s="9" t="s">
        <v>11150</v>
      </c>
      <c r="H3955" s="9" t="s">
        <v>11151</v>
      </c>
      <c r="I3955" s="9">
        <v>158.02500000000001</v>
      </c>
      <c r="J3955" s="9">
        <v>4720</v>
      </c>
      <c r="K3955" s="9">
        <v>28.05</v>
      </c>
      <c r="L3955" s="9">
        <v>98.7</v>
      </c>
      <c r="M3955" s="9">
        <v>0.66100000000000003</v>
      </c>
      <c r="N3955" s="9">
        <v>38.46</v>
      </c>
      <c r="O3955" s="9">
        <v>22828.047750000002</v>
      </c>
      <c r="P3955" s="9">
        <v>17549.23129</v>
      </c>
      <c r="Q3955" s="9">
        <v>15016.09</v>
      </c>
      <c r="R3955" s="12">
        <f>J3955*VLOOKUP(C3955,'Projeto Básico'!A:F,6,FALSE)</f>
        <v>11.533677950714379</v>
      </c>
    </row>
    <row r="3956" spans="1:18">
      <c r="A3956" t="str">
        <f t="shared" si="61"/>
        <v>Cerro GrandeRS</v>
      </c>
      <c r="B3956" s="21" t="s">
        <v>10888</v>
      </c>
      <c r="C3956" s="22" t="s">
        <v>36</v>
      </c>
      <c r="D3956" s="22" t="s">
        <v>8038</v>
      </c>
      <c r="E3956" s="9" t="s">
        <v>11152</v>
      </c>
      <c r="F3956" s="9">
        <v>4305157</v>
      </c>
      <c r="G3956" s="9" t="s">
        <v>11153</v>
      </c>
      <c r="H3956" s="9" t="s">
        <v>11154</v>
      </c>
      <c r="I3956" s="9">
        <v>73.438000000000002</v>
      </c>
      <c r="J3956" s="9">
        <v>2281</v>
      </c>
      <c r="K3956" s="9">
        <v>32.909999999999997</v>
      </c>
      <c r="L3956" s="9">
        <v>97.7</v>
      </c>
      <c r="M3956" s="9">
        <v>0.67400000000000004</v>
      </c>
      <c r="N3956" s="9">
        <v>31.25</v>
      </c>
      <c r="O3956" s="9">
        <v>16236.366190000001</v>
      </c>
      <c r="P3956" s="9">
        <v>13082.012189999999</v>
      </c>
      <c r="Q3956" s="9">
        <v>24154.799999999999</v>
      </c>
      <c r="R3956" s="12">
        <f>J3956*VLOOKUP(C3956,'Projeto Básico'!A:F,6,FALSE)</f>
        <v>5.573796484232945</v>
      </c>
    </row>
    <row r="3957" spans="1:18">
      <c r="A3957" t="str">
        <f t="shared" si="61"/>
        <v>Cerro Grande do SulRS</v>
      </c>
      <c r="B3957" s="21" t="s">
        <v>10888</v>
      </c>
      <c r="C3957" s="22" t="s">
        <v>36</v>
      </c>
      <c r="D3957" s="22" t="s">
        <v>8038</v>
      </c>
      <c r="E3957" s="9" t="s">
        <v>11155</v>
      </c>
      <c r="F3957" s="9">
        <v>4305173</v>
      </c>
      <c r="G3957" s="9" t="s">
        <v>11156</v>
      </c>
      <c r="H3957" s="9" t="s">
        <v>11157</v>
      </c>
      <c r="I3957" s="9">
        <v>324.90800000000002</v>
      </c>
      <c r="J3957" s="9">
        <v>12579</v>
      </c>
      <c r="K3957" s="9">
        <v>31.61</v>
      </c>
      <c r="L3957" s="9">
        <v>94.9</v>
      </c>
      <c r="M3957" s="9">
        <v>0.66</v>
      </c>
      <c r="N3957" s="9" t="s">
        <v>151</v>
      </c>
      <c r="O3957" s="9">
        <v>29144.085999999999</v>
      </c>
      <c r="P3957" s="9">
        <v>27192.42081</v>
      </c>
      <c r="Q3957" s="9">
        <v>13535.58</v>
      </c>
      <c r="R3957" s="12">
        <f>J3957*VLOOKUP(C3957,'Projeto Básico'!A:F,6,FALSE)</f>
        <v>30.737740453821225</v>
      </c>
    </row>
    <row r="3958" spans="1:18">
      <c r="A3958" t="str">
        <f t="shared" si="61"/>
        <v>Cerro LargoRS</v>
      </c>
      <c r="B3958" s="21" t="s">
        <v>10888</v>
      </c>
      <c r="C3958" s="22" t="s">
        <v>36</v>
      </c>
      <c r="D3958" s="22" t="s">
        <v>8038</v>
      </c>
      <c r="E3958" s="9" t="s">
        <v>11158</v>
      </c>
      <c r="F3958" s="9">
        <v>4305207</v>
      </c>
      <c r="G3958" s="9" t="s">
        <v>11159</v>
      </c>
      <c r="H3958" s="9" t="s">
        <v>11160</v>
      </c>
      <c r="I3958" s="9">
        <v>176.643</v>
      </c>
      <c r="J3958" s="9">
        <v>14243</v>
      </c>
      <c r="K3958" s="9">
        <v>74.790000000000006</v>
      </c>
      <c r="L3958" s="9">
        <v>98.2</v>
      </c>
      <c r="M3958" s="9">
        <v>0.76400000000000001</v>
      </c>
      <c r="N3958" s="9" t="s">
        <v>151</v>
      </c>
      <c r="O3958" s="9">
        <v>47201.373180000002</v>
      </c>
      <c r="P3958" s="9">
        <v>42105.724759999997</v>
      </c>
      <c r="Q3958" s="9">
        <v>48076.24</v>
      </c>
      <c r="R3958" s="12">
        <f>J3958*VLOOKUP(C3958,'Projeto Básico'!A:F,6,FALSE)</f>
        <v>34.803850646615444</v>
      </c>
    </row>
    <row r="3959" spans="1:18">
      <c r="A3959" t="str">
        <f t="shared" si="61"/>
        <v>ChapadaRS</v>
      </c>
      <c r="B3959" s="21" t="s">
        <v>10888</v>
      </c>
      <c r="C3959" s="22" t="s">
        <v>36</v>
      </c>
      <c r="D3959" s="22" t="s">
        <v>8038</v>
      </c>
      <c r="E3959" s="9" t="s">
        <v>11161</v>
      </c>
      <c r="F3959" s="9">
        <v>4305306</v>
      </c>
      <c r="G3959" s="9" t="s">
        <v>2873</v>
      </c>
      <c r="H3959" s="9" t="s">
        <v>11162</v>
      </c>
      <c r="I3959" s="9">
        <v>684.24699999999996</v>
      </c>
      <c r="J3959" s="9">
        <v>9211</v>
      </c>
      <c r="K3959" s="9">
        <v>13.71</v>
      </c>
      <c r="L3959" s="9">
        <v>98.9</v>
      </c>
      <c r="M3959" s="9">
        <v>0.75700000000000001</v>
      </c>
      <c r="N3959" s="9">
        <v>20.83</v>
      </c>
      <c r="O3959" s="9">
        <v>42527.3917</v>
      </c>
      <c r="P3959" s="9">
        <v>35331.692349999998</v>
      </c>
      <c r="Q3959" s="9">
        <v>52060.89</v>
      </c>
      <c r="R3959" s="12">
        <f>J3959*VLOOKUP(C3959,'Projeto Básico'!A:F,6,FALSE)</f>
        <v>22.507777034752149</v>
      </c>
    </row>
    <row r="3960" spans="1:18">
      <c r="A3960" t="str">
        <f t="shared" si="61"/>
        <v>CharqueadasRS</v>
      </c>
      <c r="B3960" s="21" t="s">
        <v>10888</v>
      </c>
      <c r="C3960" s="22" t="s">
        <v>36</v>
      </c>
      <c r="D3960" s="22" t="s">
        <v>8038</v>
      </c>
      <c r="E3960" s="9" t="s">
        <v>11163</v>
      </c>
      <c r="F3960" s="9">
        <v>4305355</v>
      </c>
      <c r="G3960" s="9" t="s">
        <v>11164</v>
      </c>
      <c r="H3960" s="9" t="s">
        <v>11165</v>
      </c>
      <c r="I3960" s="9">
        <v>217.36199999999999</v>
      </c>
      <c r="J3960" s="9">
        <v>41705</v>
      </c>
      <c r="K3960" s="9">
        <v>163.13</v>
      </c>
      <c r="L3960" s="9">
        <v>99.5</v>
      </c>
      <c r="M3960" s="9">
        <v>0.747</v>
      </c>
      <c r="N3960" s="9">
        <v>13.29</v>
      </c>
      <c r="O3960" s="9">
        <v>117582.82995</v>
      </c>
      <c r="P3960" s="9">
        <v>104656.38465000001</v>
      </c>
      <c r="Q3960" s="9">
        <v>31141.14</v>
      </c>
      <c r="R3960" s="12">
        <f>J3960*VLOOKUP(C3960,'Projeto Básico'!A:F,6,FALSE)</f>
        <v>101.9093302827422</v>
      </c>
    </row>
    <row r="3961" spans="1:18">
      <c r="A3961" t="str">
        <f t="shared" si="61"/>
        <v>CharruaRS</v>
      </c>
      <c r="B3961" s="21" t="s">
        <v>10888</v>
      </c>
      <c r="C3961" s="22" t="s">
        <v>36</v>
      </c>
      <c r="D3961" s="22" t="s">
        <v>8038</v>
      </c>
      <c r="E3961" s="9" t="s">
        <v>11166</v>
      </c>
      <c r="F3961" s="9">
        <v>4305371</v>
      </c>
      <c r="G3961" s="9" t="s">
        <v>11167</v>
      </c>
      <c r="H3961" s="9" t="s">
        <v>11168</v>
      </c>
      <c r="I3961" s="9">
        <v>198.74799999999999</v>
      </c>
      <c r="J3961" s="9">
        <v>3228</v>
      </c>
      <c r="K3961" s="9">
        <v>17.52</v>
      </c>
      <c r="L3961" s="9">
        <v>89.6</v>
      </c>
      <c r="M3961" s="9">
        <v>0.62</v>
      </c>
      <c r="N3961" s="9" t="s">
        <v>151</v>
      </c>
      <c r="O3961" s="9">
        <v>15072.803809999999</v>
      </c>
      <c r="P3961" s="9">
        <v>12085.1199</v>
      </c>
      <c r="Q3961" s="9">
        <v>27519.29</v>
      </c>
      <c r="R3961" s="12">
        <f>J3961*VLOOKUP(C3961,'Projeto Básico'!A:F,6,FALSE)</f>
        <v>7.8878628018868673</v>
      </c>
    </row>
    <row r="3962" spans="1:18">
      <c r="A3962" t="str">
        <f t="shared" si="61"/>
        <v>ChiapettaRS</v>
      </c>
      <c r="B3962" s="21" t="s">
        <v>10888</v>
      </c>
      <c r="C3962" s="22" t="s">
        <v>36</v>
      </c>
      <c r="D3962" s="22" t="s">
        <v>8038</v>
      </c>
      <c r="E3962" s="9" t="s">
        <v>11169</v>
      </c>
      <c r="F3962" s="9">
        <v>4305405</v>
      </c>
      <c r="G3962" s="9" t="s">
        <v>11170</v>
      </c>
      <c r="H3962" s="9" t="s">
        <v>11171</v>
      </c>
      <c r="I3962" s="9">
        <v>397.17899999999997</v>
      </c>
      <c r="J3962" s="9">
        <v>3684</v>
      </c>
      <c r="K3962" s="9">
        <v>10.199999999999999</v>
      </c>
      <c r="L3962" s="9">
        <v>97.5</v>
      </c>
      <c r="M3962" s="9">
        <v>0.73199999999999998</v>
      </c>
      <c r="N3962" s="9" t="s">
        <v>151</v>
      </c>
      <c r="O3962" s="9">
        <v>20474.642380000001</v>
      </c>
      <c r="P3962" s="9">
        <v>17318.54146</v>
      </c>
      <c r="Q3962" s="9">
        <v>61439.3</v>
      </c>
      <c r="R3962" s="12">
        <f>J3962*VLOOKUP(C3962,'Projeto Básico'!A:F,6,FALSE)</f>
        <v>9.0021333835660542</v>
      </c>
    </row>
    <row r="3963" spans="1:18">
      <c r="A3963" t="str">
        <f t="shared" si="61"/>
        <v>ChuíRS</v>
      </c>
      <c r="B3963" s="21" t="s">
        <v>10888</v>
      </c>
      <c r="C3963" s="22" t="s">
        <v>36</v>
      </c>
      <c r="D3963" s="22" t="s">
        <v>8038</v>
      </c>
      <c r="E3963" s="9" t="s">
        <v>11172</v>
      </c>
      <c r="F3963" s="9">
        <v>4305439</v>
      </c>
      <c r="G3963" s="9" t="s">
        <v>11173</v>
      </c>
      <c r="H3963" s="9" t="s">
        <v>11174</v>
      </c>
      <c r="I3963" s="9">
        <v>202.387</v>
      </c>
      <c r="J3963" s="9">
        <v>6832</v>
      </c>
      <c r="K3963" s="9">
        <v>29.21</v>
      </c>
      <c r="L3963" s="9">
        <v>97.7</v>
      </c>
      <c r="M3963" s="9">
        <v>0.70599999999999996</v>
      </c>
      <c r="N3963" s="9" t="s">
        <v>151</v>
      </c>
      <c r="O3963" s="9">
        <v>22187.412970000001</v>
      </c>
      <c r="P3963" s="9">
        <v>18799.203000000001</v>
      </c>
      <c r="Q3963" s="9">
        <v>44901.05</v>
      </c>
      <c r="R3963" s="12">
        <f>J3963*VLOOKUP(C3963,'Projeto Básico'!A:F,6,FALSE)</f>
        <v>16.69451011849166</v>
      </c>
    </row>
    <row r="3964" spans="1:18">
      <c r="A3964" t="str">
        <f t="shared" si="61"/>
        <v>ChuviscaRS</v>
      </c>
      <c r="B3964" s="21" t="s">
        <v>10888</v>
      </c>
      <c r="C3964" s="22" t="s">
        <v>36</v>
      </c>
      <c r="D3964" s="22" t="s">
        <v>8038</v>
      </c>
      <c r="E3964" s="9" t="s">
        <v>11175</v>
      </c>
      <c r="F3964" s="9">
        <v>4305447</v>
      </c>
      <c r="G3964" s="9" t="s">
        <v>11176</v>
      </c>
      <c r="H3964" s="9" t="s">
        <v>11177</v>
      </c>
      <c r="I3964" s="9">
        <v>220.471</v>
      </c>
      <c r="J3964" s="9">
        <v>5518</v>
      </c>
      <c r="K3964" s="9">
        <v>22.42</v>
      </c>
      <c r="L3964" s="9">
        <v>97</v>
      </c>
      <c r="M3964" s="9">
        <v>0.61599999999999999</v>
      </c>
      <c r="N3964" s="9">
        <v>18.52</v>
      </c>
      <c r="O3964" s="9">
        <v>18391.687870000002</v>
      </c>
      <c r="P3964" s="9">
        <v>16082.56631</v>
      </c>
      <c r="Q3964" s="9">
        <v>17761.03</v>
      </c>
      <c r="R3964" s="12">
        <f>J3964*VLOOKUP(C3964,'Projeto Básico'!A:F,6,FALSE)</f>
        <v>13.483651468652955</v>
      </c>
    </row>
    <row r="3965" spans="1:18">
      <c r="A3965" t="str">
        <f t="shared" si="61"/>
        <v>CidreiraRS</v>
      </c>
      <c r="B3965" s="21" t="s">
        <v>10888</v>
      </c>
      <c r="C3965" s="22" t="s">
        <v>36</v>
      </c>
      <c r="D3965" s="22" t="s">
        <v>8038</v>
      </c>
      <c r="E3965" s="9" t="s">
        <v>11178</v>
      </c>
      <c r="F3965" s="9">
        <v>4305454</v>
      </c>
      <c r="G3965" s="9" t="s">
        <v>11179</v>
      </c>
      <c r="H3965" s="9" t="s">
        <v>11180</v>
      </c>
      <c r="I3965" s="9">
        <v>243.42</v>
      </c>
      <c r="J3965" s="9">
        <v>16897</v>
      </c>
      <c r="K3965" s="9">
        <v>51.52</v>
      </c>
      <c r="L3965" s="9">
        <v>99.1</v>
      </c>
      <c r="M3965" s="9">
        <v>0.72899999999999998</v>
      </c>
      <c r="N3965" s="9">
        <v>4.93</v>
      </c>
      <c r="O3965" s="9">
        <v>64061.617639999997</v>
      </c>
      <c r="P3965" s="9">
        <v>55416.893920000002</v>
      </c>
      <c r="Q3965" s="9">
        <v>20342.38</v>
      </c>
      <c r="R3965" s="12">
        <f>J3965*VLOOKUP(C3965,'Projeto Básico'!A:F,6,FALSE)</f>
        <v>41.289100918055269</v>
      </c>
    </row>
    <row r="3966" spans="1:18">
      <c r="A3966" t="str">
        <f t="shared" si="61"/>
        <v>CiríacoRS</v>
      </c>
      <c r="B3966" s="21" t="s">
        <v>10888</v>
      </c>
      <c r="C3966" s="22" t="s">
        <v>36</v>
      </c>
      <c r="D3966" s="22" t="s">
        <v>8038</v>
      </c>
      <c r="E3966" s="9" t="s">
        <v>11181</v>
      </c>
      <c r="F3966" s="9">
        <v>4305504</v>
      </c>
      <c r="G3966" s="9" t="s">
        <v>11182</v>
      </c>
      <c r="H3966" s="9" t="s">
        <v>11183</v>
      </c>
      <c r="I3966" s="9">
        <v>274.35000000000002</v>
      </c>
      <c r="J3966" s="9">
        <v>4693</v>
      </c>
      <c r="K3966" s="9">
        <v>17.97</v>
      </c>
      <c r="L3966" s="9">
        <v>95.4</v>
      </c>
      <c r="M3966" s="9">
        <v>0.71899999999999997</v>
      </c>
      <c r="N3966" s="9" t="s">
        <v>151</v>
      </c>
      <c r="O3966" s="9">
        <v>21993.928159999999</v>
      </c>
      <c r="P3966" s="9">
        <v>17742.465080000002</v>
      </c>
      <c r="Q3966" s="9">
        <v>32712.62</v>
      </c>
      <c r="R3966" s="12">
        <f>J3966*VLOOKUP(C3966,'Projeto Básico'!A:F,6,FALSE)</f>
        <v>11.467701403114953</v>
      </c>
    </row>
    <row r="3967" spans="1:18">
      <c r="A3967" t="str">
        <f t="shared" si="61"/>
        <v>ColinasRS</v>
      </c>
      <c r="B3967" s="21" t="s">
        <v>10888</v>
      </c>
      <c r="C3967" s="22" t="s">
        <v>36</v>
      </c>
      <c r="D3967" s="22" t="s">
        <v>8038</v>
      </c>
      <c r="E3967" s="9" t="s">
        <v>3568</v>
      </c>
      <c r="F3967" s="9">
        <v>4305587</v>
      </c>
      <c r="G3967" s="9" t="s">
        <v>2882</v>
      </c>
      <c r="H3967" s="9" t="s">
        <v>11184</v>
      </c>
      <c r="I3967" s="9">
        <v>60.731999999999999</v>
      </c>
      <c r="J3967" s="9">
        <v>2466</v>
      </c>
      <c r="K3967" s="9">
        <v>41.46</v>
      </c>
      <c r="L3967" s="9">
        <v>99</v>
      </c>
      <c r="M3967" s="9">
        <v>0.76500000000000001</v>
      </c>
      <c r="N3967" s="9" t="s">
        <v>151</v>
      </c>
      <c r="O3967" s="9">
        <v>18400.2255</v>
      </c>
      <c r="P3967" s="9">
        <v>14119.315339999999</v>
      </c>
      <c r="Q3967" s="9">
        <v>31061.82</v>
      </c>
      <c r="R3967" s="12">
        <f>J3967*VLOOKUP(C3967,'Projeto Básico'!A:F,6,FALSE)</f>
        <v>6.0258580140808595</v>
      </c>
    </row>
    <row r="3968" spans="1:18">
      <c r="A3968" t="str">
        <f t="shared" si="61"/>
        <v>ColoradoRS</v>
      </c>
      <c r="B3968" s="21" t="s">
        <v>10888</v>
      </c>
      <c r="C3968" s="22" t="s">
        <v>36</v>
      </c>
      <c r="D3968" s="22" t="s">
        <v>8038</v>
      </c>
      <c r="E3968" s="9" t="s">
        <v>8254</v>
      </c>
      <c r="F3968" s="9">
        <v>4305603</v>
      </c>
      <c r="G3968" s="9" t="s">
        <v>11185</v>
      </c>
      <c r="H3968" s="9" t="s">
        <v>11186</v>
      </c>
      <c r="I3968" s="9">
        <v>286.29500000000002</v>
      </c>
      <c r="J3968" s="9">
        <v>3088</v>
      </c>
      <c r="K3968" s="9">
        <v>12.44</v>
      </c>
      <c r="L3968" s="9">
        <v>99.2</v>
      </c>
      <c r="M3968" s="9">
        <v>0.75800000000000001</v>
      </c>
      <c r="N3968" s="9">
        <v>86.96</v>
      </c>
      <c r="O3968" s="9">
        <v>23770.048309999998</v>
      </c>
      <c r="P3968" s="9">
        <v>18230.229090000001</v>
      </c>
      <c r="Q3968" s="9">
        <v>54287.199999999997</v>
      </c>
      <c r="R3968" s="12">
        <f>J3968*VLOOKUP(C3968,'Projeto Básico'!A:F,6,FALSE)</f>
        <v>7.5457621847046612</v>
      </c>
    </row>
    <row r="3969" spans="1:18">
      <c r="A3969" t="str">
        <f t="shared" si="61"/>
        <v>CondorRS</v>
      </c>
      <c r="B3969" s="21" t="s">
        <v>10888</v>
      </c>
      <c r="C3969" s="22" t="s">
        <v>36</v>
      </c>
      <c r="D3969" s="22" t="s">
        <v>8038</v>
      </c>
      <c r="E3969" s="9" t="s">
        <v>11187</v>
      </c>
      <c r="F3969" s="9">
        <v>4305702</v>
      </c>
      <c r="G3969" s="9" t="s">
        <v>11188</v>
      </c>
      <c r="H3969" s="9" t="s">
        <v>11189</v>
      </c>
      <c r="I3969" s="9">
        <v>463.56799999999998</v>
      </c>
      <c r="J3969" s="9">
        <v>6766</v>
      </c>
      <c r="K3969" s="9">
        <v>14.08</v>
      </c>
      <c r="L3969" s="9">
        <v>98.3</v>
      </c>
      <c r="M3969" s="9">
        <v>0.747</v>
      </c>
      <c r="N3969" s="9" t="s">
        <v>151</v>
      </c>
      <c r="O3969" s="9">
        <v>34620.939409999999</v>
      </c>
      <c r="P3969" s="9">
        <v>28217.671750000001</v>
      </c>
      <c r="Q3969" s="9">
        <v>54742.31</v>
      </c>
      <c r="R3969" s="12">
        <f>J3969*VLOOKUP(C3969,'Projeto Básico'!A:F,6,FALSE)</f>
        <v>16.533234113248621</v>
      </c>
    </row>
    <row r="3970" spans="1:18">
      <c r="A3970" t="str">
        <f t="shared" si="61"/>
        <v>ConstantinaRS</v>
      </c>
      <c r="B3970" s="21" t="s">
        <v>10888</v>
      </c>
      <c r="C3970" s="22" t="s">
        <v>36</v>
      </c>
      <c r="D3970" s="22" t="s">
        <v>8038</v>
      </c>
      <c r="E3970" s="9" t="s">
        <v>11190</v>
      </c>
      <c r="F3970" s="9">
        <v>4305801</v>
      </c>
      <c r="G3970" s="9" t="s">
        <v>11191</v>
      </c>
      <c r="H3970" s="9" t="s">
        <v>11192</v>
      </c>
      <c r="I3970" s="9">
        <v>203.614</v>
      </c>
      <c r="J3970" s="9">
        <v>9903</v>
      </c>
      <c r="K3970" s="9">
        <v>48.04</v>
      </c>
      <c r="L3970" s="9">
        <v>96.1</v>
      </c>
      <c r="M3970" s="9">
        <v>0.754</v>
      </c>
      <c r="N3970" s="9">
        <v>16.95</v>
      </c>
      <c r="O3970" s="9">
        <v>34866.852250000004</v>
      </c>
      <c r="P3970" s="9">
        <v>31729.666880000001</v>
      </c>
      <c r="Q3970" s="9">
        <v>34826.559999999998</v>
      </c>
      <c r="R3970" s="12">
        <f>J3970*VLOOKUP(C3970,'Projeto Básico'!A:F,6,FALSE)</f>
        <v>24.198731513967054</v>
      </c>
    </row>
    <row r="3971" spans="1:18">
      <c r="A3971" t="str">
        <f t="shared" si="61"/>
        <v>Coqueiro BaixoRS</v>
      </c>
      <c r="B3971" s="21" t="s">
        <v>10888</v>
      </c>
      <c r="C3971" s="22" t="s">
        <v>36</v>
      </c>
      <c r="D3971" s="22" t="s">
        <v>8038</v>
      </c>
      <c r="E3971" s="9" t="s">
        <v>11193</v>
      </c>
      <c r="F3971" s="9">
        <v>4305835</v>
      </c>
      <c r="G3971" s="9" t="s">
        <v>202</v>
      </c>
      <c r="H3971" s="9" t="s">
        <v>11194</v>
      </c>
      <c r="I3971" s="9">
        <v>112.43899999999999</v>
      </c>
      <c r="J3971" s="9">
        <v>1490</v>
      </c>
      <c r="K3971" s="9">
        <v>13.61</v>
      </c>
      <c r="L3971" s="9">
        <v>100</v>
      </c>
      <c r="M3971" s="9">
        <v>0.69199999999999995</v>
      </c>
      <c r="N3971" s="9" t="s">
        <v>151</v>
      </c>
      <c r="O3971" s="9">
        <v>13736.83525</v>
      </c>
      <c r="P3971" s="9">
        <v>12098.70376</v>
      </c>
      <c r="Q3971" s="9">
        <v>29094.19</v>
      </c>
      <c r="R3971" s="12">
        <f>J3971*VLOOKUP(C3971,'Projeto Básico'!A:F,6,FALSE)</f>
        <v>3.6409279971534798</v>
      </c>
    </row>
    <row r="3972" spans="1:18">
      <c r="A3972" t="str">
        <f t="shared" si="61"/>
        <v>Coqueiros do SulRS</v>
      </c>
      <c r="B3972" s="21" t="s">
        <v>10888</v>
      </c>
      <c r="C3972" s="22" t="s">
        <v>36</v>
      </c>
      <c r="D3972" s="22" t="s">
        <v>8038</v>
      </c>
      <c r="E3972" s="9" t="s">
        <v>11195</v>
      </c>
      <c r="F3972" s="9">
        <v>4305850</v>
      </c>
      <c r="G3972" s="9" t="s">
        <v>202</v>
      </c>
      <c r="H3972" s="9" t="s">
        <v>11196</v>
      </c>
      <c r="I3972" s="9">
        <v>277.14699999999999</v>
      </c>
      <c r="J3972" s="9">
        <v>2267</v>
      </c>
      <c r="K3972" s="9">
        <v>8.92</v>
      </c>
      <c r="L3972" s="9">
        <v>98.8</v>
      </c>
      <c r="M3972" s="9">
        <v>0.746</v>
      </c>
      <c r="N3972" s="9" t="s">
        <v>151</v>
      </c>
      <c r="O3972" s="9">
        <v>19331.41531</v>
      </c>
      <c r="P3972" s="9">
        <v>14959.06093</v>
      </c>
      <c r="Q3972" s="9">
        <v>59144.04</v>
      </c>
      <c r="R3972" s="12">
        <f>J3972*VLOOKUP(C3972,'Projeto Básico'!A:F,6,FALSE)</f>
        <v>5.5395864225147236</v>
      </c>
    </row>
    <row r="3973" spans="1:18">
      <c r="A3973" t="str">
        <f t="shared" si="61"/>
        <v>Coronel BarrosRS</v>
      </c>
      <c r="B3973" s="21" t="s">
        <v>10888</v>
      </c>
      <c r="C3973" s="22" t="s">
        <v>36</v>
      </c>
      <c r="D3973" s="22" t="s">
        <v>8038</v>
      </c>
      <c r="E3973" s="9" t="s">
        <v>11197</v>
      </c>
      <c r="F3973" s="9">
        <v>4305871</v>
      </c>
      <c r="G3973" s="9" t="s">
        <v>11198</v>
      </c>
      <c r="H3973" s="9" t="s">
        <v>11199</v>
      </c>
      <c r="I3973" s="9">
        <v>163.684</v>
      </c>
      <c r="J3973" s="9">
        <v>2521</v>
      </c>
      <c r="K3973" s="9">
        <v>15.09</v>
      </c>
      <c r="L3973" s="9">
        <v>98.6</v>
      </c>
      <c r="M3973" s="9">
        <v>0.74399999999999999</v>
      </c>
      <c r="N3973" s="9" t="s">
        <v>151</v>
      </c>
      <c r="O3973" s="9">
        <v>20534.238410000002</v>
      </c>
      <c r="P3973" s="9">
        <v>16595.227050000001</v>
      </c>
      <c r="Q3973" s="9">
        <v>46933.64</v>
      </c>
      <c r="R3973" s="12">
        <f>J3973*VLOOKUP(C3973,'Projeto Básico'!A:F,6,FALSE)</f>
        <v>6.160254685116727</v>
      </c>
    </row>
    <row r="3974" spans="1:18">
      <c r="A3974" t="str">
        <f t="shared" ref="A3974:A4037" si="62">CONCATENATE(E3974,C3974)</f>
        <v>Coronel BicacoRS</v>
      </c>
      <c r="B3974" s="21" t="s">
        <v>10888</v>
      </c>
      <c r="C3974" s="22" t="s">
        <v>36</v>
      </c>
      <c r="D3974" s="22" t="s">
        <v>8038</v>
      </c>
      <c r="E3974" s="9" t="s">
        <v>11200</v>
      </c>
      <c r="F3974" s="9">
        <v>4305900</v>
      </c>
      <c r="G3974" s="9" t="s">
        <v>11201</v>
      </c>
      <c r="H3974" s="9" t="s">
        <v>11202</v>
      </c>
      <c r="I3974" s="9">
        <v>492.303</v>
      </c>
      <c r="J3974" s="9">
        <v>7213</v>
      </c>
      <c r="K3974" s="9">
        <v>15.74</v>
      </c>
      <c r="L3974" s="9">
        <v>97.2</v>
      </c>
      <c r="M3974" s="9">
        <v>0.66500000000000004</v>
      </c>
      <c r="N3974" s="9" t="s">
        <v>151</v>
      </c>
      <c r="O3974" s="9">
        <v>35370.868670000003</v>
      </c>
      <c r="P3974" s="9">
        <v>24301.260920000001</v>
      </c>
      <c r="Q3974" s="9">
        <v>42184.26</v>
      </c>
      <c r="R3974" s="12">
        <f>J3974*VLOOKUP(C3974,'Projeto Básico'!A:F,6,FALSE)</f>
        <v>17.625512512394664</v>
      </c>
    </row>
    <row r="3975" spans="1:18">
      <c r="A3975" t="str">
        <f t="shared" si="62"/>
        <v>Coronel PilarRS</v>
      </c>
      <c r="B3975" s="21" t="s">
        <v>10888</v>
      </c>
      <c r="C3975" s="22" t="s">
        <v>36</v>
      </c>
      <c r="D3975" s="22" t="s">
        <v>8038</v>
      </c>
      <c r="E3975" s="9" t="s">
        <v>11203</v>
      </c>
      <c r="F3975" s="9">
        <v>4305934</v>
      </c>
      <c r="G3975" s="9" t="s">
        <v>11204</v>
      </c>
      <c r="H3975" s="9" t="s">
        <v>11205</v>
      </c>
      <c r="I3975" s="9">
        <v>105.447</v>
      </c>
      <c r="J3975" s="9">
        <v>1602</v>
      </c>
      <c r="K3975" s="9">
        <v>16.36</v>
      </c>
      <c r="L3975" s="9">
        <v>100</v>
      </c>
      <c r="M3975" s="9">
        <v>0.72699999999999998</v>
      </c>
      <c r="N3975" s="9" t="s">
        <v>151</v>
      </c>
      <c r="O3975" s="9">
        <v>15138.03902</v>
      </c>
      <c r="P3975" s="9">
        <v>10343.473609999999</v>
      </c>
      <c r="Q3975" s="9">
        <v>24781.41</v>
      </c>
      <c r="R3975" s="12">
        <f>J3975*VLOOKUP(C3975,'Projeto Básico'!A:F,6,FALSE)</f>
        <v>3.9146084908992447</v>
      </c>
    </row>
    <row r="3976" spans="1:18">
      <c r="A3976" t="str">
        <f t="shared" si="62"/>
        <v>CotiporãRS</v>
      </c>
      <c r="B3976" s="21" t="s">
        <v>10888</v>
      </c>
      <c r="C3976" s="22" t="s">
        <v>36</v>
      </c>
      <c r="D3976" s="22" t="s">
        <v>8038</v>
      </c>
      <c r="E3976" s="9" t="s">
        <v>11206</v>
      </c>
      <c r="F3976" s="9">
        <v>4305959</v>
      </c>
      <c r="G3976" s="9" t="s">
        <v>11207</v>
      </c>
      <c r="H3976" s="9" t="s">
        <v>11208</v>
      </c>
      <c r="I3976" s="9">
        <v>173.20699999999999</v>
      </c>
      <c r="J3976" s="9">
        <v>3824</v>
      </c>
      <c r="K3976" s="9">
        <v>22.72</v>
      </c>
      <c r="L3976" s="9">
        <v>99.5</v>
      </c>
      <c r="M3976" s="9">
        <v>0.74099999999999999</v>
      </c>
      <c r="N3976" s="9">
        <v>37.04</v>
      </c>
      <c r="O3976" s="9">
        <v>21260.06842</v>
      </c>
      <c r="P3976" s="9">
        <v>18039.338110000001</v>
      </c>
      <c r="Q3976" s="9">
        <v>43239.77</v>
      </c>
      <c r="R3976" s="12">
        <f>J3976*VLOOKUP(C3976,'Projeto Básico'!A:F,6,FALSE)</f>
        <v>9.3442340007482603</v>
      </c>
    </row>
    <row r="3977" spans="1:18">
      <c r="A3977" t="str">
        <f t="shared" si="62"/>
        <v>CoxilhaRS</v>
      </c>
      <c r="B3977" s="21" t="s">
        <v>10888</v>
      </c>
      <c r="C3977" s="22" t="s">
        <v>36</v>
      </c>
      <c r="D3977" s="22" t="s">
        <v>8038</v>
      </c>
      <c r="E3977" s="9" t="s">
        <v>11209</v>
      </c>
      <c r="F3977" s="9">
        <v>4305975</v>
      </c>
      <c r="G3977" s="9" t="s">
        <v>11210</v>
      </c>
      <c r="H3977" s="9" t="s">
        <v>11211</v>
      </c>
      <c r="I3977" s="9">
        <v>422.101</v>
      </c>
      <c r="J3977" s="9">
        <v>2731</v>
      </c>
      <c r="K3977" s="9">
        <v>6.68</v>
      </c>
      <c r="L3977" s="9">
        <v>98</v>
      </c>
      <c r="M3977" s="9">
        <v>0.70599999999999996</v>
      </c>
      <c r="N3977" s="9" t="s">
        <v>151</v>
      </c>
      <c r="O3977" s="9">
        <v>20612.125080000002</v>
      </c>
      <c r="P3977" s="9">
        <v>16166.913420000001</v>
      </c>
      <c r="Q3977" s="9">
        <v>70013.59</v>
      </c>
      <c r="R3977" s="12">
        <f>J3977*VLOOKUP(C3977,'Projeto Básico'!A:F,6,FALSE)</f>
        <v>6.6734056108900361</v>
      </c>
    </row>
    <row r="3978" spans="1:18">
      <c r="A3978" t="str">
        <f t="shared" si="62"/>
        <v>CrissiumalRS</v>
      </c>
      <c r="B3978" s="21" t="s">
        <v>10888</v>
      </c>
      <c r="C3978" s="22" t="s">
        <v>36</v>
      </c>
      <c r="D3978" s="22" t="s">
        <v>8038</v>
      </c>
      <c r="E3978" s="9" t="s">
        <v>11212</v>
      </c>
      <c r="F3978" s="9">
        <v>4306007</v>
      </c>
      <c r="G3978" s="9" t="s">
        <v>11213</v>
      </c>
      <c r="H3978" s="9" t="s">
        <v>11214</v>
      </c>
      <c r="I3978" s="9">
        <v>362.19400000000002</v>
      </c>
      <c r="J3978" s="9">
        <v>13269</v>
      </c>
      <c r="K3978" s="9">
        <v>38.89</v>
      </c>
      <c r="L3978" s="9">
        <v>98.8</v>
      </c>
      <c r="M3978" s="9">
        <v>0.71199999999999997</v>
      </c>
      <c r="N3978" s="9">
        <v>7.58</v>
      </c>
      <c r="O3978" s="9">
        <v>41619.497430000003</v>
      </c>
      <c r="P3978" s="9">
        <v>37252.241260000003</v>
      </c>
      <c r="Q3978" s="9">
        <v>30375.5</v>
      </c>
      <c r="R3978" s="12">
        <f>J3978*VLOOKUP(C3978,'Projeto Básico'!A:F,6,FALSE)</f>
        <v>32.423807781362093</v>
      </c>
    </row>
    <row r="3979" spans="1:18">
      <c r="A3979" t="str">
        <f t="shared" si="62"/>
        <v>CristalRS</v>
      </c>
      <c r="B3979" s="21" t="s">
        <v>10888</v>
      </c>
      <c r="C3979" s="22" t="s">
        <v>36</v>
      </c>
      <c r="D3979" s="22" t="s">
        <v>8038</v>
      </c>
      <c r="E3979" s="9" t="s">
        <v>11215</v>
      </c>
      <c r="F3979" s="9">
        <v>4306056</v>
      </c>
      <c r="G3979" s="9" t="s">
        <v>5270</v>
      </c>
      <c r="H3979" s="9" t="s">
        <v>11216</v>
      </c>
      <c r="I3979" s="9">
        <v>682.13800000000003</v>
      </c>
      <c r="J3979" s="9">
        <v>8121</v>
      </c>
      <c r="K3979" s="9">
        <v>10.68</v>
      </c>
      <c r="L3979" s="9">
        <v>98</v>
      </c>
      <c r="M3979" s="9">
        <v>0.64400000000000002</v>
      </c>
      <c r="N3979" s="9" t="s">
        <v>151</v>
      </c>
      <c r="O3979" s="9">
        <v>31927.743020000002</v>
      </c>
      <c r="P3979" s="9">
        <v>25180.213749999999</v>
      </c>
      <c r="Q3979" s="9">
        <v>23611.09</v>
      </c>
      <c r="R3979" s="12">
        <f>J3979*VLOOKUP(C3979,'Projeto Básico'!A:F,6,FALSE)</f>
        <v>19.844279372404973</v>
      </c>
    </row>
    <row r="3980" spans="1:18">
      <c r="A3980" t="str">
        <f t="shared" si="62"/>
        <v>Cristal do SulRS</v>
      </c>
      <c r="B3980" s="21" t="s">
        <v>10888</v>
      </c>
      <c r="C3980" s="22" t="s">
        <v>36</v>
      </c>
      <c r="D3980" s="22" t="s">
        <v>8038</v>
      </c>
      <c r="E3980" s="9" t="s">
        <v>11217</v>
      </c>
      <c r="F3980" s="9">
        <v>4306072</v>
      </c>
      <c r="G3980" s="9" t="s">
        <v>5270</v>
      </c>
      <c r="H3980" s="9" t="s">
        <v>11218</v>
      </c>
      <c r="I3980" s="9">
        <v>97.076999999999998</v>
      </c>
      <c r="J3980" s="9">
        <v>2840</v>
      </c>
      <c r="K3980" s="9">
        <v>28.92</v>
      </c>
      <c r="L3980" s="9">
        <v>97.8</v>
      </c>
      <c r="M3980" s="9">
        <v>0.66</v>
      </c>
      <c r="N3980" s="9" t="s">
        <v>151</v>
      </c>
      <c r="O3980" s="9">
        <v>15033.462320000001</v>
      </c>
      <c r="P3980" s="9">
        <v>14644.240669999999</v>
      </c>
      <c r="Q3980" s="9">
        <v>25230.06</v>
      </c>
      <c r="R3980" s="12">
        <f>J3980*VLOOKUP(C3980,'Projeto Básico'!A:F,6,FALSE)</f>
        <v>6.9397553771247535</v>
      </c>
    </row>
    <row r="3981" spans="1:18">
      <c r="A3981" t="str">
        <f t="shared" si="62"/>
        <v>Cruz AltaRS</v>
      </c>
      <c r="B3981" s="21" t="s">
        <v>10888</v>
      </c>
      <c r="C3981" s="22" t="s">
        <v>36</v>
      </c>
      <c r="D3981" s="22" t="s">
        <v>8038</v>
      </c>
      <c r="E3981" s="9" t="s">
        <v>11219</v>
      </c>
      <c r="F3981" s="9">
        <v>4306106</v>
      </c>
      <c r="G3981" s="9" t="s">
        <v>11220</v>
      </c>
      <c r="H3981" s="9" t="s">
        <v>11221</v>
      </c>
      <c r="I3981" s="9">
        <v>1360.548</v>
      </c>
      <c r="J3981" s="9">
        <v>59561</v>
      </c>
      <c r="K3981" s="9">
        <v>46.18</v>
      </c>
      <c r="L3981" s="9">
        <v>97.2</v>
      </c>
      <c r="M3981" s="9">
        <v>0.75</v>
      </c>
      <c r="N3981" s="9">
        <v>12.8</v>
      </c>
      <c r="O3981" s="9">
        <v>153363.77103999999</v>
      </c>
      <c r="P3981" s="9">
        <v>143288.81372000001</v>
      </c>
      <c r="Q3981" s="9">
        <v>57068.79</v>
      </c>
      <c r="R3981" s="12">
        <f>J3981*VLOOKUP(C3981,'Projeto Básico'!A:F,6,FALSE)</f>
        <v>145.54182042849558</v>
      </c>
    </row>
    <row r="3982" spans="1:18">
      <c r="A3982" t="str">
        <f t="shared" si="62"/>
        <v>CruzaltenseRS</v>
      </c>
      <c r="B3982" s="21" t="s">
        <v>10888</v>
      </c>
      <c r="C3982" s="22" t="s">
        <v>36</v>
      </c>
      <c r="D3982" s="22" t="s">
        <v>8038</v>
      </c>
      <c r="E3982" s="9" t="s">
        <v>11222</v>
      </c>
      <c r="F3982" s="9">
        <v>4306130</v>
      </c>
      <c r="G3982" s="9" t="s">
        <v>11223</v>
      </c>
      <c r="H3982" s="9" t="s">
        <v>11224</v>
      </c>
      <c r="I3982" s="9">
        <v>166.88300000000001</v>
      </c>
      <c r="J3982" s="9">
        <v>1765</v>
      </c>
      <c r="K3982" s="9">
        <v>12.83</v>
      </c>
      <c r="L3982" s="9">
        <v>100</v>
      </c>
      <c r="M3982" s="9">
        <v>0.71899999999999997</v>
      </c>
      <c r="N3982" s="9" t="s">
        <v>151</v>
      </c>
      <c r="O3982" s="9">
        <v>14893.472390000001</v>
      </c>
      <c r="P3982" s="9">
        <v>12365.56314</v>
      </c>
      <c r="Q3982" s="9">
        <v>51597.93</v>
      </c>
      <c r="R3982" s="12">
        <f>J3982*VLOOKUP(C3982,'Projeto Básico'!A:F,6,FALSE)</f>
        <v>4.3129113523328133</v>
      </c>
    </row>
    <row r="3983" spans="1:18">
      <c r="A3983" t="str">
        <f t="shared" si="62"/>
        <v>Cruzeiro do SulRS</v>
      </c>
      <c r="B3983" s="21" t="s">
        <v>10888</v>
      </c>
      <c r="C3983" s="22" t="s">
        <v>36</v>
      </c>
      <c r="D3983" s="22" t="s">
        <v>8038</v>
      </c>
      <c r="E3983" s="9" t="s">
        <v>81</v>
      </c>
      <c r="F3983" s="9">
        <v>4306205</v>
      </c>
      <c r="G3983" s="9" t="s">
        <v>82</v>
      </c>
      <c r="H3983" s="9" t="s">
        <v>11225</v>
      </c>
      <c r="I3983" s="9">
        <v>155.05799999999999</v>
      </c>
      <c r="J3983" s="9">
        <v>12457</v>
      </c>
      <c r="K3983" s="9">
        <v>79.2</v>
      </c>
      <c r="L3983" s="9">
        <v>97</v>
      </c>
      <c r="M3983" s="9">
        <v>0.72299999999999998</v>
      </c>
      <c r="N3983" s="9">
        <v>7.63</v>
      </c>
      <c r="O3983" s="9">
        <v>33724.296670000003</v>
      </c>
      <c r="P3983" s="9">
        <v>30091.972399999999</v>
      </c>
      <c r="Q3983" s="9">
        <v>32729.38</v>
      </c>
      <c r="R3983" s="12">
        <f>J3983*VLOOKUP(C3983,'Projeto Básico'!A:F,6,FALSE)</f>
        <v>30.4396242017053</v>
      </c>
    </row>
    <row r="3984" spans="1:18">
      <c r="A3984" t="str">
        <f t="shared" si="62"/>
        <v>David CanabarroRS</v>
      </c>
      <c r="B3984" s="21" t="s">
        <v>10888</v>
      </c>
      <c r="C3984" s="22" t="s">
        <v>36</v>
      </c>
      <c r="D3984" s="22" t="s">
        <v>8038</v>
      </c>
      <c r="E3984" s="9" t="s">
        <v>11226</v>
      </c>
      <c r="F3984" s="9">
        <v>4306304</v>
      </c>
      <c r="G3984" s="9" t="s">
        <v>11227</v>
      </c>
      <c r="H3984" s="9" t="s">
        <v>11228</v>
      </c>
      <c r="I3984" s="9">
        <v>174.73400000000001</v>
      </c>
      <c r="J3984" s="9">
        <v>4732</v>
      </c>
      <c r="K3984" s="9">
        <v>26.77</v>
      </c>
      <c r="L3984" s="9">
        <v>98.6</v>
      </c>
      <c r="M3984" s="9">
        <v>0.76200000000000001</v>
      </c>
      <c r="N3984" s="9" t="s">
        <v>151</v>
      </c>
      <c r="O3984" s="9">
        <v>18124.68547</v>
      </c>
      <c r="P3984" s="9">
        <v>16647.68016</v>
      </c>
      <c r="Q3984" s="9">
        <v>32817.19</v>
      </c>
      <c r="R3984" s="12">
        <f>J3984*VLOOKUP(C3984,'Projeto Básico'!A:F,6,FALSE)</f>
        <v>11.563000860758567</v>
      </c>
    </row>
    <row r="3985" spans="1:18">
      <c r="A3985" t="str">
        <f t="shared" si="62"/>
        <v>DerrubadasRS</v>
      </c>
      <c r="B3985" s="21" t="s">
        <v>10888</v>
      </c>
      <c r="C3985" s="22" t="s">
        <v>36</v>
      </c>
      <c r="D3985" s="22" t="s">
        <v>8038</v>
      </c>
      <c r="E3985" s="9" t="s">
        <v>11229</v>
      </c>
      <c r="F3985" s="9">
        <v>4306320</v>
      </c>
      <c r="G3985" s="9" t="s">
        <v>11230</v>
      </c>
      <c r="H3985" s="9" t="s">
        <v>11231</v>
      </c>
      <c r="I3985" s="9">
        <v>360.851</v>
      </c>
      <c r="J3985" s="9">
        <v>2718</v>
      </c>
      <c r="K3985" s="9">
        <v>8.83</v>
      </c>
      <c r="L3985" s="9">
        <v>100</v>
      </c>
      <c r="M3985" s="9">
        <v>0.70699999999999996</v>
      </c>
      <c r="N3985" s="9" t="s">
        <v>151</v>
      </c>
      <c r="O3985" s="9">
        <v>18056.309689999998</v>
      </c>
      <c r="P3985" s="9">
        <v>15361.283020000001</v>
      </c>
      <c r="Q3985" s="9">
        <v>39447.99</v>
      </c>
      <c r="R3985" s="12">
        <f>J3985*VLOOKUP(C3985,'Projeto Básico'!A:F,6,FALSE)</f>
        <v>6.6416391250088314</v>
      </c>
    </row>
    <row r="3986" spans="1:18">
      <c r="A3986" t="str">
        <f t="shared" si="62"/>
        <v>Dezesseis de NovembroRS</v>
      </c>
      <c r="B3986" s="21" t="s">
        <v>10888</v>
      </c>
      <c r="C3986" s="22" t="s">
        <v>36</v>
      </c>
      <c r="D3986" s="22" t="s">
        <v>8038</v>
      </c>
      <c r="E3986" s="9" t="s">
        <v>11232</v>
      </c>
      <c r="F3986" s="9">
        <v>4306353</v>
      </c>
      <c r="G3986" s="9" t="s">
        <v>11233</v>
      </c>
      <c r="H3986" s="9" t="s">
        <v>11234</v>
      </c>
      <c r="I3986" s="9">
        <v>217.363</v>
      </c>
      <c r="J3986" s="9">
        <v>2331</v>
      </c>
      <c r="K3986" s="9">
        <v>13.22</v>
      </c>
      <c r="L3986" s="9">
        <v>98.8</v>
      </c>
      <c r="M3986" s="9">
        <v>0.65400000000000003</v>
      </c>
      <c r="N3986" s="9" t="s">
        <v>151</v>
      </c>
      <c r="O3986" s="9">
        <v>16564.363990000002</v>
      </c>
      <c r="P3986" s="9">
        <v>12933.07308</v>
      </c>
      <c r="Q3986" s="9">
        <v>16989.009999999998</v>
      </c>
      <c r="R3986" s="12">
        <f>J3986*VLOOKUP(C3986,'Projeto Básico'!A:F,6,FALSE)</f>
        <v>5.6959752760837326</v>
      </c>
    </row>
    <row r="3987" spans="1:18">
      <c r="A3987" t="str">
        <f t="shared" si="62"/>
        <v>Dilermando de AguiarRS</v>
      </c>
      <c r="B3987" s="21" t="s">
        <v>10888</v>
      </c>
      <c r="C3987" s="22" t="s">
        <v>36</v>
      </c>
      <c r="D3987" s="22" t="s">
        <v>8038</v>
      </c>
      <c r="E3987" s="9" t="s">
        <v>11235</v>
      </c>
      <c r="F3987" s="9">
        <v>4306379</v>
      </c>
      <c r="G3987" s="9" t="s">
        <v>11236</v>
      </c>
      <c r="H3987" s="9" t="s">
        <v>11237</v>
      </c>
      <c r="I3987" s="9">
        <v>600.51800000000003</v>
      </c>
      <c r="J3987" s="9">
        <v>2991</v>
      </c>
      <c r="K3987" s="9">
        <v>5.0999999999999996</v>
      </c>
      <c r="L3987" s="9">
        <v>94.1</v>
      </c>
      <c r="M3987" s="9">
        <v>0.64800000000000002</v>
      </c>
      <c r="N3987" s="9" t="s">
        <v>151</v>
      </c>
      <c r="O3987" s="9">
        <v>20684.153490000001</v>
      </c>
      <c r="P3987" s="9">
        <v>14532.21067</v>
      </c>
      <c r="Q3987" s="9">
        <v>43847.9</v>
      </c>
      <c r="R3987" s="12">
        <f>J3987*VLOOKUP(C3987,'Projeto Básico'!A:F,6,FALSE)</f>
        <v>7.3087353285141328</v>
      </c>
    </row>
    <row r="3988" spans="1:18">
      <c r="A3988" t="str">
        <f t="shared" si="62"/>
        <v>Dois IrmãosRS</v>
      </c>
      <c r="B3988" s="21" t="s">
        <v>10888</v>
      </c>
      <c r="C3988" s="22" t="s">
        <v>36</v>
      </c>
      <c r="D3988" s="22" t="s">
        <v>8038</v>
      </c>
      <c r="E3988" s="9" t="s">
        <v>11238</v>
      </c>
      <c r="F3988" s="9">
        <v>4306403</v>
      </c>
      <c r="G3988" s="9" t="s">
        <v>11239</v>
      </c>
      <c r="H3988" s="9" t="s">
        <v>11240</v>
      </c>
      <c r="I3988" s="9">
        <v>66.114000000000004</v>
      </c>
      <c r="J3988" s="9">
        <v>33547</v>
      </c>
      <c r="K3988" s="9">
        <v>423.17</v>
      </c>
      <c r="L3988" s="9">
        <v>98.5</v>
      </c>
      <c r="M3988" s="9">
        <v>0.74299999999999999</v>
      </c>
      <c r="N3988" s="9">
        <v>12.38</v>
      </c>
      <c r="O3988" s="9">
        <v>106704.39333000001</v>
      </c>
      <c r="P3988" s="9">
        <v>90620.081569999995</v>
      </c>
      <c r="Q3988" s="9">
        <v>58834.69</v>
      </c>
      <c r="R3988" s="12">
        <f>J3988*VLOOKUP(C3988,'Projeto Básico'!A:F,6,FALSE)</f>
        <v>81.974638604367641</v>
      </c>
    </row>
    <row r="3989" spans="1:18">
      <c r="A3989" t="str">
        <f t="shared" si="62"/>
        <v>Dois Irmãos das MissõesRS</v>
      </c>
      <c r="B3989" s="21" t="s">
        <v>10888</v>
      </c>
      <c r="C3989" s="22" t="s">
        <v>36</v>
      </c>
      <c r="D3989" s="22" t="s">
        <v>8038</v>
      </c>
      <c r="E3989" s="9" t="s">
        <v>11241</v>
      </c>
      <c r="F3989" s="9">
        <v>4306429</v>
      </c>
      <c r="G3989" s="9" t="s">
        <v>11242</v>
      </c>
      <c r="H3989" s="9" t="s">
        <v>11243</v>
      </c>
      <c r="I3989" s="9">
        <v>226.072</v>
      </c>
      <c r="J3989" s="9">
        <v>1992</v>
      </c>
      <c r="K3989" s="9">
        <v>9.56</v>
      </c>
      <c r="L3989" s="9">
        <v>96</v>
      </c>
      <c r="M3989" s="9">
        <v>0.67</v>
      </c>
      <c r="N3989" s="9" t="s">
        <v>151</v>
      </c>
      <c r="O3989" s="9">
        <v>15718.875400000001</v>
      </c>
      <c r="P3989" s="9">
        <v>13309.732309999999</v>
      </c>
      <c r="Q3989" s="9">
        <v>61118.71</v>
      </c>
      <c r="R3989" s="12">
        <f>J3989*VLOOKUP(C3989,'Projeto Básico'!A:F,6,FALSE)</f>
        <v>4.8676030673353905</v>
      </c>
    </row>
    <row r="3990" spans="1:18">
      <c r="A3990" t="str">
        <f t="shared" si="62"/>
        <v>Dois LajeadosRS</v>
      </c>
      <c r="B3990" s="21" t="s">
        <v>10888</v>
      </c>
      <c r="C3990" s="22" t="s">
        <v>36</v>
      </c>
      <c r="D3990" s="22" t="s">
        <v>8038</v>
      </c>
      <c r="E3990" s="9" t="s">
        <v>11244</v>
      </c>
      <c r="F3990" s="9">
        <v>4306452</v>
      </c>
      <c r="G3990" s="9" t="s">
        <v>11245</v>
      </c>
      <c r="H3990" s="9" t="s">
        <v>11246</v>
      </c>
      <c r="I3990" s="9">
        <v>133.535</v>
      </c>
      <c r="J3990" s="9">
        <v>3410</v>
      </c>
      <c r="K3990" s="9">
        <v>24.58</v>
      </c>
      <c r="L3990" s="9">
        <v>99.1</v>
      </c>
      <c r="M3990" s="9">
        <v>0.75700000000000001</v>
      </c>
      <c r="N3990" s="9">
        <v>43.48</v>
      </c>
      <c r="O3990" s="9">
        <v>19161.6826</v>
      </c>
      <c r="P3990" s="9">
        <v>15301.45362</v>
      </c>
      <c r="Q3990" s="9">
        <v>34636.550000000003</v>
      </c>
      <c r="R3990" s="12">
        <f>J3990*VLOOKUP(C3990,'Projeto Básico'!A:F,6,FALSE)</f>
        <v>8.3325936042237352</v>
      </c>
    </row>
    <row r="3991" spans="1:18">
      <c r="A3991" t="str">
        <f t="shared" si="62"/>
        <v>Dom FelicianoRS</v>
      </c>
      <c r="B3991" s="21" t="s">
        <v>10888</v>
      </c>
      <c r="C3991" s="22" t="s">
        <v>36</v>
      </c>
      <c r="D3991" s="22" t="s">
        <v>8038</v>
      </c>
      <c r="E3991" s="9" t="s">
        <v>11247</v>
      </c>
      <c r="F3991" s="9">
        <v>4306502</v>
      </c>
      <c r="G3991" s="9" t="s">
        <v>11248</v>
      </c>
      <c r="H3991" s="9" t="s">
        <v>11249</v>
      </c>
      <c r="I3991" s="9">
        <v>1355.1949999999999</v>
      </c>
      <c r="J3991" s="9">
        <v>15556</v>
      </c>
      <c r="K3991" s="9">
        <v>10.6</v>
      </c>
      <c r="L3991" s="9">
        <v>94</v>
      </c>
      <c r="M3991" s="9">
        <v>0.58699999999999997</v>
      </c>
      <c r="N3991" s="9">
        <v>22.56</v>
      </c>
      <c r="O3991" s="9">
        <v>41028.69253</v>
      </c>
      <c r="P3991" s="9">
        <v>39189.235939999999</v>
      </c>
      <c r="Q3991" s="9">
        <v>17451.95</v>
      </c>
      <c r="R3991" s="12">
        <f>J3991*VLOOKUP(C3991,'Projeto Básico'!A:F,6,FALSE)</f>
        <v>38.012265720617137</v>
      </c>
    </row>
    <row r="3992" spans="1:18">
      <c r="A3992" t="str">
        <f t="shared" si="62"/>
        <v>Dom Pedro de AlcântaraRS</v>
      </c>
      <c r="B3992" s="21" t="s">
        <v>10888</v>
      </c>
      <c r="C3992" s="22" t="s">
        <v>36</v>
      </c>
      <c r="D3992" s="22" t="s">
        <v>8038</v>
      </c>
      <c r="E3992" s="9" t="s">
        <v>11250</v>
      </c>
      <c r="F3992" s="9">
        <v>4306551</v>
      </c>
      <c r="G3992" s="9" t="s">
        <v>11251</v>
      </c>
      <c r="H3992" s="9" t="s">
        <v>11252</v>
      </c>
      <c r="I3992" s="9">
        <v>78.218999999999994</v>
      </c>
      <c r="J3992" s="9">
        <v>2520</v>
      </c>
      <c r="K3992" s="9">
        <v>32.630000000000003</v>
      </c>
      <c r="L3992" s="9">
        <v>97.4</v>
      </c>
      <c r="M3992" s="9">
        <v>0.69099999999999995</v>
      </c>
      <c r="N3992" s="9" t="s">
        <v>151</v>
      </c>
      <c r="O3992" s="9">
        <v>17050.22408</v>
      </c>
      <c r="P3992" s="9">
        <v>13144.867109999999</v>
      </c>
      <c r="Q3992" s="9">
        <v>21156.18</v>
      </c>
      <c r="R3992" s="12">
        <f>J3992*VLOOKUP(C3992,'Projeto Básico'!A:F,6,FALSE)</f>
        <v>6.1578111092797112</v>
      </c>
    </row>
    <row r="3993" spans="1:18">
      <c r="A3993" t="str">
        <f t="shared" si="62"/>
        <v>Dom PedritoRS</v>
      </c>
      <c r="B3993" s="21" t="s">
        <v>10888</v>
      </c>
      <c r="C3993" s="22" t="s">
        <v>36</v>
      </c>
      <c r="D3993" s="22" t="s">
        <v>8038</v>
      </c>
      <c r="E3993" s="9" t="s">
        <v>11253</v>
      </c>
      <c r="F3993" s="9">
        <v>4306601</v>
      </c>
      <c r="G3993" s="9" t="s">
        <v>11254</v>
      </c>
      <c r="H3993" s="9" t="s">
        <v>11255</v>
      </c>
      <c r="I3993" s="9">
        <v>5194.0510000000004</v>
      </c>
      <c r="J3993" s="9">
        <v>38222</v>
      </c>
      <c r="K3993" s="9">
        <v>7.49</v>
      </c>
      <c r="L3993" s="9">
        <v>97.5</v>
      </c>
      <c r="M3993" s="9">
        <v>0.70799999999999996</v>
      </c>
      <c r="N3993" s="9">
        <v>15.11</v>
      </c>
      <c r="O3993" s="9">
        <v>144387.33609999999</v>
      </c>
      <c r="P3993" s="9">
        <v>104390.85322999999</v>
      </c>
      <c r="Q3993" s="9">
        <v>36521.949999999997</v>
      </c>
      <c r="R3993" s="12">
        <f>J3993*VLOOKUP(C3993,'Projeto Básico'!A:F,6,FALSE)</f>
        <v>93.398355642416305</v>
      </c>
    </row>
    <row r="3994" spans="1:18">
      <c r="A3994" t="str">
        <f t="shared" si="62"/>
        <v>Dona FranciscaRS</v>
      </c>
      <c r="B3994" s="21" t="s">
        <v>10888</v>
      </c>
      <c r="C3994" s="22" t="s">
        <v>36</v>
      </c>
      <c r="D3994" s="22" t="s">
        <v>8038</v>
      </c>
      <c r="E3994" s="9" t="s">
        <v>11256</v>
      </c>
      <c r="F3994" s="9">
        <v>4306700</v>
      </c>
      <c r="G3994" s="9" t="s">
        <v>7921</v>
      </c>
      <c r="H3994" s="9" t="s">
        <v>11257</v>
      </c>
      <c r="I3994" s="9">
        <v>114.149</v>
      </c>
      <c r="J3994" s="9">
        <v>2958</v>
      </c>
      <c r="K3994" s="9">
        <v>29.74</v>
      </c>
      <c r="L3994" s="9">
        <v>97.6</v>
      </c>
      <c r="M3994" s="9">
        <v>0.69699999999999995</v>
      </c>
      <c r="N3994" s="9" t="s">
        <v>151</v>
      </c>
      <c r="O3994" s="9">
        <v>17545.431759999999</v>
      </c>
      <c r="P3994" s="9">
        <v>14104.97755</v>
      </c>
      <c r="Q3994" s="9">
        <v>27755.95</v>
      </c>
      <c r="R3994" s="12">
        <f>J3994*VLOOKUP(C3994,'Projeto Básico'!A:F,6,FALSE)</f>
        <v>7.2280973258926133</v>
      </c>
    </row>
    <row r="3995" spans="1:18">
      <c r="A3995" t="str">
        <f t="shared" si="62"/>
        <v>Doutor Maurício CardosoRS</v>
      </c>
      <c r="B3995" s="21" t="s">
        <v>10888</v>
      </c>
      <c r="C3995" s="22" t="s">
        <v>36</v>
      </c>
      <c r="D3995" s="22" t="s">
        <v>8038</v>
      </c>
      <c r="E3995" s="9" t="s">
        <v>11258</v>
      </c>
      <c r="F3995" s="9">
        <v>4306734</v>
      </c>
      <c r="G3995" s="9" t="s">
        <v>11259</v>
      </c>
      <c r="H3995" s="9" t="s">
        <v>11260</v>
      </c>
      <c r="I3995" s="9">
        <v>255.73099999999999</v>
      </c>
      <c r="J3995" s="9">
        <v>4380</v>
      </c>
      <c r="K3995" s="9">
        <v>21.03</v>
      </c>
      <c r="L3995" s="9">
        <v>97.3</v>
      </c>
      <c r="M3995" s="9">
        <v>0.70599999999999996</v>
      </c>
      <c r="N3995" s="9" t="s">
        <v>151</v>
      </c>
      <c r="O3995" s="9">
        <v>27465.60325</v>
      </c>
      <c r="P3995" s="9">
        <v>19560.662799999998</v>
      </c>
      <c r="Q3995" s="9">
        <v>45824.83</v>
      </c>
      <c r="R3995" s="12">
        <f>J3995*VLOOKUP(C3995,'Projeto Básico'!A:F,6,FALSE)</f>
        <v>10.702862166129021</v>
      </c>
    </row>
    <row r="3996" spans="1:18">
      <c r="A3996" t="str">
        <f t="shared" si="62"/>
        <v>Doutor RicardoRS</v>
      </c>
      <c r="B3996" s="21" t="s">
        <v>10888</v>
      </c>
      <c r="C3996" s="22" t="s">
        <v>36</v>
      </c>
      <c r="D3996" s="22" t="s">
        <v>8038</v>
      </c>
      <c r="E3996" s="9" t="s">
        <v>11261</v>
      </c>
      <c r="F3996" s="9">
        <v>4306759</v>
      </c>
      <c r="G3996" s="9" t="s">
        <v>11262</v>
      </c>
      <c r="H3996" s="9" t="s">
        <v>11263</v>
      </c>
      <c r="I3996" s="9">
        <v>107.976</v>
      </c>
      <c r="J3996" s="9">
        <v>1967</v>
      </c>
      <c r="K3996" s="9">
        <v>18.72</v>
      </c>
      <c r="L3996" s="9">
        <v>99.2</v>
      </c>
      <c r="M3996" s="9">
        <v>0.72399999999999998</v>
      </c>
      <c r="N3996" s="9" t="s">
        <v>151</v>
      </c>
      <c r="O3996" s="9">
        <v>13955.64006</v>
      </c>
      <c r="P3996" s="9">
        <v>11586.3542</v>
      </c>
      <c r="Q3996" s="9">
        <v>28413.64</v>
      </c>
      <c r="R3996" s="12">
        <f>J3996*VLOOKUP(C3996,'Projeto Básico'!A:F,6,FALSE)</f>
        <v>4.8065136714099967</v>
      </c>
    </row>
    <row r="3997" spans="1:18">
      <c r="A3997" t="str">
        <f t="shared" si="62"/>
        <v>Eldorado do SulRS</v>
      </c>
      <c r="B3997" s="21" t="s">
        <v>10888</v>
      </c>
      <c r="C3997" s="22" t="s">
        <v>36</v>
      </c>
      <c r="D3997" s="22" t="s">
        <v>8038</v>
      </c>
      <c r="E3997" s="9" t="s">
        <v>11264</v>
      </c>
      <c r="F3997" s="9">
        <v>4306767</v>
      </c>
      <c r="G3997" s="9" t="s">
        <v>4509</v>
      </c>
      <c r="H3997" s="9" t="s">
        <v>11265</v>
      </c>
      <c r="I3997" s="9">
        <v>509.61399999999998</v>
      </c>
      <c r="J3997" s="9">
        <v>42490</v>
      </c>
      <c r="K3997" s="9">
        <v>67.38</v>
      </c>
      <c r="L3997" s="9">
        <v>97.2</v>
      </c>
      <c r="M3997" s="9">
        <v>0.71699999999999997</v>
      </c>
      <c r="N3997" s="9">
        <v>7.26</v>
      </c>
      <c r="O3997" s="9">
        <v>143141.6091</v>
      </c>
      <c r="P3997" s="9">
        <v>107529.16847999999</v>
      </c>
      <c r="Q3997" s="9">
        <v>42531.78</v>
      </c>
      <c r="R3997" s="12">
        <f>J3997*VLOOKUP(C3997,'Projeto Básico'!A:F,6,FALSE)</f>
        <v>103.82753731479957</v>
      </c>
    </row>
    <row r="3998" spans="1:18">
      <c r="A3998" t="str">
        <f t="shared" si="62"/>
        <v>EncantadoRS</v>
      </c>
      <c r="B3998" s="21" t="s">
        <v>10888</v>
      </c>
      <c r="C3998" s="22" t="s">
        <v>36</v>
      </c>
      <c r="D3998" s="22" t="s">
        <v>8038</v>
      </c>
      <c r="E3998" s="9" t="s">
        <v>11266</v>
      </c>
      <c r="F3998" s="9">
        <v>4306809</v>
      </c>
      <c r="G3998" s="9" t="s">
        <v>11267</v>
      </c>
      <c r="H3998" s="9" t="s">
        <v>11268</v>
      </c>
      <c r="I3998" s="9">
        <v>140.006</v>
      </c>
      <c r="J3998" s="9">
        <v>23047</v>
      </c>
      <c r="K3998" s="9">
        <v>147.38</v>
      </c>
      <c r="L3998" s="9">
        <v>99.5</v>
      </c>
      <c r="M3998" s="9">
        <v>0.76700000000000002</v>
      </c>
      <c r="N3998" s="9">
        <v>3.56</v>
      </c>
      <c r="O3998" s="9">
        <v>83996.529039999994</v>
      </c>
      <c r="P3998" s="9">
        <v>70043.856889999995</v>
      </c>
      <c r="Q3998" s="9">
        <v>44593.19</v>
      </c>
      <c r="R3998" s="12">
        <f>J3998*VLOOKUP(C3998,'Projeto Básico'!A:F,6,FALSE)</f>
        <v>56.317092315702183</v>
      </c>
    </row>
    <row r="3999" spans="1:18">
      <c r="A3999" t="str">
        <f t="shared" si="62"/>
        <v>Encruzilhada do SulRS</v>
      </c>
      <c r="B3999" s="21" t="s">
        <v>10888</v>
      </c>
      <c r="C3999" s="22" t="s">
        <v>36</v>
      </c>
      <c r="D3999" s="22" t="s">
        <v>8038</v>
      </c>
      <c r="E3999" s="9" t="s">
        <v>11269</v>
      </c>
      <c r="F3999" s="9">
        <v>4306908</v>
      </c>
      <c r="G3999" s="9" t="s">
        <v>1043</v>
      </c>
      <c r="H3999" s="9" t="s">
        <v>11270</v>
      </c>
      <c r="I3999" s="9">
        <v>3348.4470000000001</v>
      </c>
      <c r="J3999" s="9">
        <v>26039</v>
      </c>
      <c r="K3999" s="9">
        <v>7.33</v>
      </c>
      <c r="L3999" s="9">
        <v>96.1</v>
      </c>
      <c r="M3999" s="9">
        <v>0.65700000000000003</v>
      </c>
      <c r="N3999" s="9">
        <v>8.33</v>
      </c>
      <c r="O3999" s="9">
        <v>83090.590679999994</v>
      </c>
      <c r="P3999" s="9">
        <v>64389.715949999998</v>
      </c>
      <c r="Q3999" s="9">
        <v>22895.91</v>
      </c>
      <c r="R3999" s="12">
        <f>J3999*VLOOKUP(C3999,'Projeto Básico'!A:F,6,FALSE)</f>
        <v>63.628271220053328</v>
      </c>
    </row>
    <row r="4000" spans="1:18">
      <c r="A4000" t="str">
        <f t="shared" si="62"/>
        <v>Engenho VelhoRS</v>
      </c>
      <c r="B4000" s="21" t="s">
        <v>10888</v>
      </c>
      <c r="C4000" s="22" t="s">
        <v>36</v>
      </c>
      <c r="D4000" s="22" t="s">
        <v>8038</v>
      </c>
      <c r="E4000" s="9" t="s">
        <v>11271</v>
      </c>
      <c r="F4000" s="9">
        <v>4306924</v>
      </c>
      <c r="G4000" s="9" t="s">
        <v>11272</v>
      </c>
      <c r="H4000" s="9" t="s">
        <v>11273</v>
      </c>
      <c r="I4000" s="9">
        <v>71.191000000000003</v>
      </c>
      <c r="J4000" s="9">
        <v>932</v>
      </c>
      <c r="K4000" s="9">
        <v>21.45</v>
      </c>
      <c r="L4000" s="9">
        <v>97.3</v>
      </c>
      <c r="M4000" s="9">
        <v>0.71699999999999997</v>
      </c>
      <c r="N4000" s="9" t="s">
        <v>151</v>
      </c>
      <c r="O4000" s="9">
        <v>15833.632030000001</v>
      </c>
      <c r="P4000" s="9">
        <v>12210.941070000001</v>
      </c>
      <c r="Q4000" s="9">
        <v>54390.69</v>
      </c>
      <c r="R4000" s="12">
        <f>J4000*VLOOKUP(C4000,'Projeto Básico'!A:F,6,FALSE)</f>
        <v>2.2774126800986867</v>
      </c>
    </row>
    <row r="4001" spans="1:18">
      <c r="A4001" t="str">
        <f t="shared" si="62"/>
        <v>Entre-IjuísRS</v>
      </c>
      <c r="B4001" s="21" t="s">
        <v>10888</v>
      </c>
      <c r="C4001" s="22" t="s">
        <v>36</v>
      </c>
      <c r="D4001" s="22" t="s">
        <v>8038</v>
      </c>
      <c r="E4001" s="9" t="s">
        <v>11274</v>
      </c>
      <c r="F4001" s="9">
        <v>4306932</v>
      </c>
      <c r="G4001" s="9" t="s">
        <v>11275</v>
      </c>
      <c r="H4001" s="9" t="s">
        <v>11276</v>
      </c>
      <c r="I4001" s="9">
        <v>552.98599999999999</v>
      </c>
      <c r="J4001" s="9">
        <v>8350</v>
      </c>
      <c r="K4001" s="9">
        <v>16.170000000000002</v>
      </c>
      <c r="L4001" s="9">
        <v>99.2</v>
      </c>
      <c r="M4001" s="9">
        <v>0.68</v>
      </c>
      <c r="N4001" s="9">
        <v>16.670000000000002</v>
      </c>
      <c r="O4001" s="9">
        <v>36987.099470000001</v>
      </c>
      <c r="P4001" s="9">
        <v>30083.897799999999</v>
      </c>
      <c r="Q4001" s="9">
        <v>41301.230000000003</v>
      </c>
      <c r="R4001" s="12">
        <f>J4001*VLOOKUP(C4001,'Projeto Básico'!A:F,6,FALSE)</f>
        <v>20.403858239081583</v>
      </c>
    </row>
    <row r="4002" spans="1:18">
      <c r="A4002" t="str">
        <f t="shared" si="62"/>
        <v>Entre Rios do SulRS</v>
      </c>
      <c r="B4002" s="21" t="s">
        <v>10888</v>
      </c>
      <c r="C4002" s="22" t="s">
        <v>36</v>
      </c>
      <c r="D4002" s="22" t="s">
        <v>8038</v>
      </c>
      <c r="E4002" s="9" t="s">
        <v>11277</v>
      </c>
      <c r="F4002" s="9">
        <v>4306957</v>
      </c>
      <c r="G4002" s="9" t="s">
        <v>11278</v>
      </c>
      <c r="H4002" s="9" t="s">
        <v>11279</v>
      </c>
      <c r="I4002" s="9">
        <v>119.91200000000001</v>
      </c>
      <c r="J4002" s="9">
        <v>2724</v>
      </c>
      <c r="K4002" s="9">
        <v>25.65</v>
      </c>
      <c r="L4002" s="9">
        <v>98.2</v>
      </c>
      <c r="M4002" s="9">
        <v>0.70299999999999996</v>
      </c>
      <c r="N4002" s="9" t="s">
        <v>151</v>
      </c>
      <c r="O4002" s="9">
        <v>20027.317630000001</v>
      </c>
      <c r="P4002" s="9">
        <v>17317.959019999998</v>
      </c>
      <c r="Q4002" s="9">
        <v>81427.539999999994</v>
      </c>
      <c r="R4002" s="12">
        <f>J4002*VLOOKUP(C4002,'Projeto Básico'!A:F,6,FALSE)</f>
        <v>6.6563005800309254</v>
      </c>
    </row>
    <row r="4003" spans="1:18">
      <c r="A4003" t="str">
        <f t="shared" si="62"/>
        <v>ErebangoRS</v>
      </c>
      <c r="B4003" s="21" t="s">
        <v>10888</v>
      </c>
      <c r="C4003" s="22" t="s">
        <v>36</v>
      </c>
      <c r="D4003" s="22" t="s">
        <v>8038</v>
      </c>
      <c r="E4003" s="9" t="s">
        <v>11280</v>
      </c>
      <c r="F4003" s="9">
        <v>4306973</v>
      </c>
      <c r="G4003" s="9" t="s">
        <v>11281</v>
      </c>
      <c r="H4003" s="9" t="s">
        <v>11282</v>
      </c>
      <c r="I4003" s="9">
        <v>152.79300000000001</v>
      </c>
      <c r="J4003" s="9">
        <v>2978</v>
      </c>
      <c r="K4003" s="9">
        <v>19.399999999999999</v>
      </c>
      <c r="L4003" s="9">
        <v>99.1</v>
      </c>
      <c r="M4003" s="9">
        <v>0.71199999999999997</v>
      </c>
      <c r="N4003" s="9" t="s">
        <v>151</v>
      </c>
      <c r="O4003" s="9">
        <v>20441.52275</v>
      </c>
      <c r="P4003" s="9">
        <v>16206.07329</v>
      </c>
      <c r="Q4003" s="9">
        <v>40733.019999999997</v>
      </c>
      <c r="R4003" s="12">
        <f>J4003*VLOOKUP(C4003,'Projeto Básico'!A:F,6,FALSE)</f>
        <v>7.276968842632928</v>
      </c>
    </row>
    <row r="4004" spans="1:18">
      <c r="A4004" t="str">
        <f t="shared" si="62"/>
        <v>ErechimRS</v>
      </c>
      <c r="B4004" s="21" t="s">
        <v>10888</v>
      </c>
      <c r="C4004" s="22" t="s">
        <v>36</v>
      </c>
      <c r="D4004" s="22" t="s">
        <v>8038</v>
      </c>
      <c r="E4004" s="9" t="s">
        <v>11283</v>
      </c>
      <c r="F4004" s="9">
        <v>4307005</v>
      </c>
      <c r="G4004" s="9" t="s">
        <v>11284</v>
      </c>
      <c r="H4004" s="9" t="s">
        <v>11285</v>
      </c>
      <c r="I4004" s="9">
        <v>429.16399999999999</v>
      </c>
      <c r="J4004" s="9">
        <v>107368</v>
      </c>
      <c r="K4004" s="9">
        <v>223.11</v>
      </c>
      <c r="L4004" s="9">
        <v>97.9</v>
      </c>
      <c r="M4004" s="9">
        <v>0.77600000000000002</v>
      </c>
      <c r="N4004" s="9">
        <v>14.5</v>
      </c>
      <c r="O4004" s="9">
        <v>297865.90204000002</v>
      </c>
      <c r="P4004" s="9">
        <v>234782.88761000001</v>
      </c>
      <c r="Q4004" s="9">
        <v>54953.36</v>
      </c>
      <c r="R4004" s="12">
        <f>J4004*VLOOKUP(C4004,'Projeto Básico'!A:F,6,FALSE)</f>
        <v>262.36185046870793</v>
      </c>
    </row>
    <row r="4005" spans="1:18">
      <c r="A4005" t="str">
        <f t="shared" si="62"/>
        <v>ErnestinaRS</v>
      </c>
      <c r="B4005" s="21" t="s">
        <v>10888</v>
      </c>
      <c r="C4005" s="22" t="s">
        <v>36</v>
      </c>
      <c r="D4005" s="22" t="s">
        <v>8038</v>
      </c>
      <c r="E4005" s="9" t="s">
        <v>11286</v>
      </c>
      <c r="F4005" s="9">
        <v>4307054</v>
      </c>
      <c r="G4005" s="9" t="s">
        <v>11287</v>
      </c>
      <c r="H4005" s="9" t="s">
        <v>11288</v>
      </c>
      <c r="I4005" s="9">
        <v>238.55799999999999</v>
      </c>
      <c r="J4005" s="9">
        <v>3171</v>
      </c>
      <c r="K4005" s="9">
        <v>12.91</v>
      </c>
      <c r="L4005" s="9">
        <v>100</v>
      </c>
      <c r="M4005" s="9">
        <v>0.71599999999999997</v>
      </c>
      <c r="N4005" s="9" t="s">
        <v>151</v>
      </c>
      <c r="O4005" s="9">
        <v>17830.522489999999</v>
      </c>
      <c r="P4005" s="9">
        <v>16484.8806</v>
      </c>
      <c r="Q4005" s="9">
        <v>45668.12</v>
      </c>
      <c r="R4005" s="12">
        <f>J4005*VLOOKUP(C4005,'Projeto Básico'!A:F,6,FALSE)</f>
        <v>7.748578979176969</v>
      </c>
    </row>
    <row r="4006" spans="1:18">
      <c r="A4006" t="str">
        <f t="shared" si="62"/>
        <v>HervalRS</v>
      </c>
      <c r="B4006" s="21" t="s">
        <v>10888</v>
      </c>
      <c r="C4006" s="22" t="s">
        <v>36</v>
      </c>
      <c r="D4006" s="22" t="s">
        <v>8038</v>
      </c>
      <c r="E4006" s="9" t="s">
        <v>11289</v>
      </c>
      <c r="F4006" s="9">
        <v>4307104</v>
      </c>
      <c r="G4006" s="9" t="s">
        <v>11290</v>
      </c>
      <c r="H4006" s="9" t="s">
        <v>11291</v>
      </c>
      <c r="I4006" s="9">
        <v>1759.7170000000001</v>
      </c>
      <c r="J4006" s="9">
        <v>6807</v>
      </c>
      <c r="K4006" s="9">
        <v>3.84</v>
      </c>
      <c r="L4006" s="9">
        <v>97.3</v>
      </c>
      <c r="M4006" s="9">
        <v>0.68700000000000006</v>
      </c>
      <c r="N4006" s="9" t="s">
        <v>151</v>
      </c>
      <c r="O4006" s="9">
        <v>28658.593949999999</v>
      </c>
      <c r="P4006" s="9">
        <v>24296.955989999999</v>
      </c>
      <c r="Q4006" s="9">
        <v>20889.38</v>
      </c>
      <c r="R4006" s="12">
        <f>J4006*VLOOKUP(C4006,'Projeto Básico'!A:F,6,FALSE)</f>
        <v>16.633420722566267</v>
      </c>
    </row>
    <row r="4007" spans="1:18">
      <c r="A4007" t="str">
        <f t="shared" si="62"/>
        <v>Erval GrandeRS</v>
      </c>
      <c r="B4007" s="21" t="s">
        <v>10888</v>
      </c>
      <c r="C4007" s="22" t="s">
        <v>36</v>
      </c>
      <c r="D4007" s="22" t="s">
        <v>8038</v>
      </c>
      <c r="E4007" s="9" t="s">
        <v>11292</v>
      </c>
      <c r="F4007" s="9">
        <v>4307203</v>
      </c>
      <c r="G4007" s="9" t="s">
        <v>11293</v>
      </c>
      <c r="H4007" s="9" t="s">
        <v>11294</v>
      </c>
      <c r="I4007" s="9">
        <v>285.67700000000002</v>
      </c>
      <c r="J4007" s="9">
        <v>4780</v>
      </c>
      <c r="K4007" s="9">
        <v>18.07</v>
      </c>
      <c r="L4007" s="9">
        <v>99.3</v>
      </c>
      <c r="M4007" s="9">
        <v>0.68100000000000005</v>
      </c>
      <c r="N4007" s="9" t="s">
        <v>151</v>
      </c>
      <c r="O4007" s="9">
        <v>19814.675220000001</v>
      </c>
      <c r="P4007" s="9">
        <v>18720.856339999998</v>
      </c>
      <c r="Q4007" s="9">
        <v>24273.18</v>
      </c>
      <c r="R4007" s="12">
        <f>J4007*VLOOKUP(C4007,'Projeto Básico'!A:F,6,FALSE)</f>
        <v>11.680292500935325</v>
      </c>
    </row>
    <row r="4008" spans="1:18">
      <c r="A4008" t="str">
        <f t="shared" si="62"/>
        <v>Erval SecoRS</v>
      </c>
      <c r="B4008" s="21" t="s">
        <v>10888</v>
      </c>
      <c r="C4008" s="22" t="s">
        <v>36</v>
      </c>
      <c r="D4008" s="22" t="s">
        <v>8038</v>
      </c>
      <c r="E4008" s="9" t="s">
        <v>11295</v>
      </c>
      <c r="F4008" s="9">
        <v>4307302</v>
      </c>
      <c r="G4008" s="9" t="s">
        <v>11296</v>
      </c>
      <c r="H4008" s="9" t="s">
        <v>11297</v>
      </c>
      <c r="I4008" s="9">
        <v>357.18099999999998</v>
      </c>
      <c r="J4008" s="9">
        <v>6697</v>
      </c>
      <c r="K4008" s="9">
        <v>21.65</v>
      </c>
      <c r="L4008" s="9">
        <v>99.1</v>
      </c>
      <c r="M4008" s="9">
        <v>0.68500000000000005</v>
      </c>
      <c r="N4008" s="9">
        <v>28.17</v>
      </c>
      <c r="O4008" s="9">
        <v>23586.09433</v>
      </c>
      <c r="P4008" s="9">
        <v>21304.918420000002</v>
      </c>
      <c r="Q4008" s="9">
        <v>36409.629999999997</v>
      </c>
      <c r="R4008" s="12">
        <f>J4008*VLOOKUP(C4008,'Projeto Básico'!A:F,6,FALSE)</f>
        <v>16.364627380494532</v>
      </c>
    </row>
    <row r="4009" spans="1:18">
      <c r="A4009" t="str">
        <f t="shared" si="62"/>
        <v>EsmeraldaRS</v>
      </c>
      <c r="B4009" s="21" t="s">
        <v>10888</v>
      </c>
      <c r="C4009" s="22" t="s">
        <v>36</v>
      </c>
      <c r="D4009" s="22" t="s">
        <v>8038</v>
      </c>
      <c r="E4009" s="9" t="s">
        <v>11298</v>
      </c>
      <c r="F4009" s="9">
        <v>4307401</v>
      </c>
      <c r="G4009" s="9" t="s">
        <v>5402</v>
      </c>
      <c r="H4009" s="9" t="s">
        <v>11299</v>
      </c>
      <c r="I4009" s="9">
        <v>829.58699999999999</v>
      </c>
      <c r="J4009" s="9">
        <v>3291</v>
      </c>
      <c r="K4009" s="9">
        <v>3.82</v>
      </c>
      <c r="L4009" s="9">
        <v>98.7</v>
      </c>
      <c r="M4009" s="9">
        <v>0.68</v>
      </c>
      <c r="N4009" s="9">
        <v>41.67</v>
      </c>
      <c r="O4009" s="9">
        <v>22041.434150000001</v>
      </c>
      <c r="P4009" s="9">
        <v>19059.471160000001</v>
      </c>
      <c r="Q4009" s="9">
        <v>65686.13</v>
      </c>
      <c r="R4009" s="12">
        <f>J4009*VLOOKUP(C4009,'Projeto Básico'!A:F,6,FALSE)</f>
        <v>8.0418080796188605</v>
      </c>
    </row>
    <row r="4010" spans="1:18">
      <c r="A4010" t="str">
        <f t="shared" si="62"/>
        <v>Esperança do SulRS</v>
      </c>
      <c r="B4010" s="21" t="s">
        <v>10888</v>
      </c>
      <c r="C4010" s="22" t="s">
        <v>36</v>
      </c>
      <c r="D4010" s="22" t="s">
        <v>8038</v>
      </c>
      <c r="E4010" s="9" t="s">
        <v>11300</v>
      </c>
      <c r="F4010" s="9">
        <v>4307450</v>
      </c>
      <c r="G4010" s="9" t="s">
        <v>11301</v>
      </c>
      <c r="H4010" s="9" t="s">
        <v>11302</v>
      </c>
      <c r="I4010" s="9">
        <v>148.90899999999999</v>
      </c>
      <c r="J4010" s="9">
        <v>2846</v>
      </c>
      <c r="K4010" s="9">
        <v>22.05</v>
      </c>
      <c r="L4010" s="9">
        <v>98</v>
      </c>
      <c r="M4010" s="9">
        <v>0.66100000000000003</v>
      </c>
      <c r="N4010" s="9">
        <v>25.64</v>
      </c>
      <c r="O4010" s="9">
        <v>19298.559550000002</v>
      </c>
      <c r="P4010" s="9">
        <v>14366.55824</v>
      </c>
      <c r="Q4010" s="9">
        <v>30194.03</v>
      </c>
      <c r="R4010" s="12">
        <f>J4010*VLOOKUP(C4010,'Projeto Básico'!A:F,6,FALSE)</f>
        <v>6.9544168321468485</v>
      </c>
    </row>
    <row r="4011" spans="1:18">
      <c r="A4011" t="str">
        <f t="shared" si="62"/>
        <v>EspumosoRS</v>
      </c>
      <c r="B4011" s="21" t="s">
        <v>10888</v>
      </c>
      <c r="C4011" s="22" t="s">
        <v>36</v>
      </c>
      <c r="D4011" s="22" t="s">
        <v>8038</v>
      </c>
      <c r="E4011" s="9" t="s">
        <v>11303</v>
      </c>
      <c r="F4011" s="9">
        <v>4307500</v>
      </c>
      <c r="G4011" s="9" t="s">
        <v>11304</v>
      </c>
      <c r="H4011" s="9" t="s">
        <v>11305</v>
      </c>
      <c r="I4011" s="9">
        <v>783.64200000000005</v>
      </c>
      <c r="J4011" s="9">
        <v>15594</v>
      </c>
      <c r="K4011" s="9">
        <v>19.46</v>
      </c>
      <c r="L4011" s="9">
        <v>98.2</v>
      </c>
      <c r="M4011" s="9">
        <v>0.76500000000000001</v>
      </c>
      <c r="N4011" s="9" t="s">
        <v>151</v>
      </c>
      <c r="O4011" s="9">
        <v>57995.077669999999</v>
      </c>
      <c r="P4011" s="9">
        <v>50633.655350000001</v>
      </c>
      <c r="Q4011" s="9">
        <v>39931.81</v>
      </c>
      <c r="R4011" s="12">
        <f>J4011*VLOOKUP(C4011,'Projeto Básico'!A:F,6,FALSE)</f>
        <v>38.105121602423736</v>
      </c>
    </row>
    <row r="4012" spans="1:18">
      <c r="A4012" t="str">
        <f t="shared" si="62"/>
        <v>EstaçãoRS</v>
      </c>
      <c r="B4012" s="21" t="s">
        <v>10888</v>
      </c>
      <c r="C4012" s="22" t="s">
        <v>36</v>
      </c>
      <c r="D4012" s="22" t="s">
        <v>8038</v>
      </c>
      <c r="E4012" s="9" t="s">
        <v>11306</v>
      </c>
      <c r="F4012" s="9">
        <v>4307559</v>
      </c>
      <c r="G4012" s="9" t="s">
        <v>11307</v>
      </c>
      <c r="H4012" s="9" t="s">
        <v>11308</v>
      </c>
      <c r="I4012" s="9">
        <v>99.757000000000005</v>
      </c>
      <c r="J4012" s="9">
        <v>5924</v>
      </c>
      <c r="K4012" s="9">
        <v>59.95</v>
      </c>
      <c r="L4012" s="9">
        <v>96.6</v>
      </c>
      <c r="M4012" s="9">
        <v>0.753</v>
      </c>
      <c r="N4012" s="9">
        <v>29.41</v>
      </c>
      <c r="O4012" s="9">
        <v>26085.940559999999</v>
      </c>
      <c r="P4012" s="9">
        <v>20326.08844</v>
      </c>
      <c r="Q4012" s="9">
        <v>40956.089999999997</v>
      </c>
      <c r="R4012" s="12">
        <f>J4012*VLOOKUP(C4012,'Projeto Básico'!A:F,6,FALSE)</f>
        <v>14.475743258481351</v>
      </c>
    </row>
    <row r="4013" spans="1:18">
      <c r="A4013" t="str">
        <f t="shared" si="62"/>
        <v>Estância VelhaRS</v>
      </c>
      <c r="B4013" s="21" t="s">
        <v>10888</v>
      </c>
      <c r="C4013" s="22" t="s">
        <v>36</v>
      </c>
      <c r="D4013" s="22" t="s">
        <v>8038</v>
      </c>
      <c r="E4013" s="9" t="s">
        <v>11309</v>
      </c>
      <c r="F4013" s="9">
        <v>4307609</v>
      </c>
      <c r="G4013" s="9" t="s">
        <v>11310</v>
      </c>
      <c r="H4013" s="9" t="s">
        <v>11311</v>
      </c>
      <c r="I4013" s="9">
        <v>51.779000000000003</v>
      </c>
      <c r="J4013" s="9">
        <v>51292</v>
      </c>
      <c r="K4013" s="9">
        <v>816.42</v>
      </c>
      <c r="L4013" s="9">
        <v>98.6</v>
      </c>
      <c r="M4013" s="9">
        <v>0.75700000000000001</v>
      </c>
      <c r="N4013" s="9">
        <v>7.68</v>
      </c>
      <c r="O4013" s="9">
        <v>148029.47219</v>
      </c>
      <c r="P4013" s="9">
        <v>120403.41941</v>
      </c>
      <c r="Q4013" s="9">
        <v>30444.78</v>
      </c>
      <c r="R4013" s="12">
        <f>J4013*VLOOKUP(C4013,'Projeto Básico'!A:F,6,FALSE)</f>
        <v>125.33589183221227</v>
      </c>
    </row>
    <row r="4014" spans="1:18">
      <c r="A4014" t="str">
        <f t="shared" si="62"/>
        <v>EsteioRS</v>
      </c>
      <c r="B4014" s="21" t="s">
        <v>10888</v>
      </c>
      <c r="C4014" s="22" t="s">
        <v>36</v>
      </c>
      <c r="D4014" s="22" t="s">
        <v>8038</v>
      </c>
      <c r="E4014" s="9" t="s">
        <v>11312</v>
      </c>
      <c r="F4014" s="9">
        <v>4307708</v>
      </c>
      <c r="G4014" s="9" t="s">
        <v>11313</v>
      </c>
      <c r="H4014" s="9" t="s">
        <v>11314</v>
      </c>
      <c r="I4014" s="9">
        <v>27.675999999999998</v>
      </c>
      <c r="J4014" s="9">
        <v>83352</v>
      </c>
      <c r="K4014" s="9">
        <v>2917.87</v>
      </c>
      <c r="L4014" s="9">
        <v>97.6</v>
      </c>
      <c r="M4014" s="9">
        <v>0.754</v>
      </c>
      <c r="N4014" s="9">
        <v>1.97</v>
      </c>
      <c r="O4014" s="9">
        <v>301406.72628</v>
      </c>
      <c r="P4014" s="9">
        <v>262107.48057000001</v>
      </c>
      <c r="Q4014" s="9">
        <v>40124.54</v>
      </c>
      <c r="R4014" s="12">
        <f>J4014*VLOOKUP(C4014,'Projeto Básico'!A:F,6,FALSE)</f>
        <v>203.67693316693749</v>
      </c>
    </row>
    <row r="4015" spans="1:18">
      <c r="A4015" t="str">
        <f t="shared" si="62"/>
        <v>EstrelaRS</v>
      </c>
      <c r="B4015" s="21" t="s">
        <v>10888</v>
      </c>
      <c r="C4015" s="22" t="s">
        <v>36</v>
      </c>
      <c r="D4015" s="22" t="s">
        <v>8038</v>
      </c>
      <c r="E4015" s="9" t="s">
        <v>11315</v>
      </c>
      <c r="F4015" s="9">
        <v>4307807</v>
      </c>
      <c r="G4015" s="9" t="s">
        <v>217</v>
      </c>
      <c r="H4015" s="9" t="s">
        <v>11316</v>
      </c>
      <c r="I4015" s="9">
        <v>185.02600000000001</v>
      </c>
      <c r="J4015" s="9">
        <v>34669</v>
      </c>
      <c r="K4015" s="9">
        <v>166.25</v>
      </c>
      <c r="L4015" s="9">
        <v>98.7</v>
      </c>
      <c r="M4015" s="9">
        <v>0.76700000000000002</v>
      </c>
      <c r="N4015" s="9">
        <v>6.93</v>
      </c>
      <c r="O4015" s="9">
        <v>118768.30272000001</v>
      </c>
      <c r="P4015" s="9">
        <v>103991.01167000001</v>
      </c>
      <c r="Q4015" s="9">
        <v>52251.13</v>
      </c>
      <c r="R4015" s="12">
        <f>J4015*VLOOKUP(C4015,'Projeto Básico'!A:F,6,FALSE)</f>
        <v>84.71633069349933</v>
      </c>
    </row>
    <row r="4016" spans="1:18">
      <c r="A4016" t="str">
        <f t="shared" si="62"/>
        <v>Estrela VelhaRS</v>
      </c>
      <c r="B4016" s="21" t="s">
        <v>10888</v>
      </c>
      <c r="C4016" s="22" t="s">
        <v>36</v>
      </c>
      <c r="D4016" s="22" t="s">
        <v>8038</v>
      </c>
      <c r="E4016" s="9" t="s">
        <v>11317</v>
      </c>
      <c r="F4016" s="9">
        <v>4307815</v>
      </c>
      <c r="G4016" s="9" t="s">
        <v>11318</v>
      </c>
      <c r="H4016" s="9" t="s">
        <v>11319</v>
      </c>
      <c r="I4016" s="9">
        <v>281.613</v>
      </c>
      <c r="J4016" s="9">
        <v>3646</v>
      </c>
      <c r="K4016" s="9">
        <v>12.88</v>
      </c>
      <c r="L4016" s="9">
        <v>100</v>
      </c>
      <c r="M4016" s="9">
        <v>0.67900000000000005</v>
      </c>
      <c r="N4016" s="9" t="s">
        <v>151</v>
      </c>
      <c r="O4016" s="9">
        <v>24031.649659999999</v>
      </c>
      <c r="P4016" s="9">
        <v>17907.964240000001</v>
      </c>
      <c r="Q4016" s="9">
        <v>29376.62</v>
      </c>
      <c r="R4016" s="12">
        <f>J4016*VLOOKUP(C4016,'Projeto Básico'!A:F,6,FALSE)</f>
        <v>8.9092775017594548</v>
      </c>
    </row>
    <row r="4017" spans="1:18">
      <c r="A4017" t="str">
        <f t="shared" si="62"/>
        <v>Eugênio de CastroRS</v>
      </c>
      <c r="B4017" s="21" t="s">
        <v>10888</v>
      </c>
      <c r="C4017" s="22" t="s">
        <v>36</v>
      </c>
      <c r="D4017" s="22" t="s">
        <v>8038</v>
      </c>
      <c r="E4017" s="9" t="s">
        <v>11320</v>
      </c>
      <c r="F4017" s="9">
        <v>4307831</v>
      </c>
      <c r="G4017" s="9" t="s">
        <v>11321</v>
      </c>
      <c r="H4017" s="9" t="s">
        <v>11322</v>
      </c>
      <c r="I4017" s="9">
        <v>418.06900000000002</v>
      </c>
      <c r="J4017" s="9">
        <v>2310</v>
      </c>
      <c r="K4017" s="9">
        <v>6.67</v>
      </c>
      <c r="L4017" s="9">
        <v>99.2</v>
      </c>
      <c r="M4017" s="9">
        <v>0.71199999999999997</v>
      </c>
      <c r="N4017" s="9" t="s">
        <v>151</v>
      </c>
      <c r="O4017" s="9">
        <v>21153.809359999999</v>
      </c>
      <c r="P4017" s="9">
        <v>16704.119709999999</v>
      </c>
      <c r="Q4017" s="9">
        <v>72951.39</v>
      </c>
      <c r="R4017" s="12">
        <f>J4017*VLOOKUP(C4017,'Projeto Básico'!A:F,6,FALSE)</f>
        <v>5.6446601835064012</v>
      </c>
    </row>
    <row r="4018" spans="1:18">
      <c r="A4018" t="str">
        <f t="shared" si="62"/>
        <v>Fagundes VarelaRS</v>
      </c>
      <c r="B4018" s="21" t="s">
        <v>10888</v>
      </c>
      <c r="C4018" s="22" t="s">
        <v>36</v>
      </c>
      <c r="D4018" s="22" t="s">
        <v>8038</v>
      </c>
      <c r="E4018" s="9" t="s">
        <v>11323</v>
      </c>
      <c r="F4018" s="9">
        <v>4307864</v>
      </c>
      <c r="G4018" s="9" t="s">
        <v>7658</v>
      </c>
      <c r="H4018" s="9" t="s">
        <v>11324</v>
      </c>
      <c r="I4018" s="9">
        <v>134.29499999999999</v>
      </c>
      <c r="J4018" s="9">
        <v>2750</v>
      </c>
      <c r="K4018" s="9">
        <v>19.2</v>
      </c>
      <c r="L4018" s="9">
        <v>98.8</v>
      </c>
      <c r="M4018" s="9">
        <v>0.76300000000000001</v>
      </c>
      <c r="N4018" s="9" t="s">
        <v>151</v>
      </c>
      <c r="O4018" s="9">
        <v>19562.560079999999</v>
      </c>
      <c r="P4018" s="9">
        <v>15657.151959999999</v>
      </c>
      <c r="Q4018" s="9">
        <v>50156.3</v>
      </c>
      <c r="R4018" s="12">
        <f>J4018*VLOOKUP(C4018,'Projeto Básico'!A:F,6,FALSE)</f>
        <v>6.719833551793335</v>
      </c>
    </row>
    <row r="4019" spans="1:18">
      <c r="A4019" t="str">
        <f t="shared" si="62"/>
        <v>FarroupilhaRS</v>
      </c>
      <c r="B4019" s="21" t="s">
        <v>10888</v>
      </c>
      <c r="C4019" s="22" t="s">
        <v>36</v>
      </c>
      <c r="D4019" s="22" t="s">
        <v>8038</v>
      </c>
      <c r="E4019" s="9" t="s">
        <v>11325</v>
      </c>
      <c r="F4019" s="9">
        <v>4307906</v>
      </c>
      <c r="G4019" s="9" t="s">
        <v>11326</v>
      </c>
      <c r="H4019" s="9" t="s">
        <v>11327</v>
      </c>
      <c r="I4019" s="9">
        <v>361.37200000000001</v>
      </c>
      <c r="J4019" s="9">
        <v>73758</v>
      </c>
      <c r="K4019" s="9">
        <v>176.57</v>
      </c>
      <c r="L4019" s="9">
        <v>98.5</v>
      </c>
      <c r="M4019" s="9">
        <v>0.77700000000000002</v>
      </c>
      <c r="N4019" s="9">
        <v>1.2</v>
      </c>
      <c r="O4019" s="9">
        <v>258342.46053000001</v>
      </c>
      <c r="P4019" s="9">
        <v>212320.93437</v>
      </c>
      <c r="Q4019" s="9">
        <v>49379.7</v>
      </c>
      <c r="R4019" s="12">
        <f>J4019*VLOOKUP(C4019,'Projeto Básico'!A:F,6,FALSE)</f>
        <v>180.23326658660829</v>
      </c>
    </row>
    <row r="4020" spans="1:18">
      <c r="A4020" t="str">
        <f t="shared" si="62"/>
        <v>Faxinal do SoturnoRS</v>
      </c>
      <c r="B4020" s="21" t="s">
        <v>10888</v>
      </c>
      <c r="C4020" s="22" t="s">
        <v>36</v>
      </c>
      <c r="D4020" s="22" t="s">
        <v>8038</v>
      </c>
      <c r="E4020" s="9" t="s">
        <v>11328</v>
      </c>
      <c r="F4020" s="9">
        <v>4308003</v>
      </c>
      <c r="G4020" s="9" t="s">
        <v>11329</v>
      </c>
      <c r="H4020" s="9" t="s">
        <v>11330</v>
      </c>
      <c r="I4020" s="9">
        <v>169.51400000000001</v>
      </c>
      <c r="J4020" s="9">
        <v>6651</v>
      </c>
      <c r="K4020" s="9">
        <v>39.270000000000003</v>
      </c>
      <c r="L4020" s="9">
        <v>99.1</v>
      </c>
      <c r="M4020" s="9">
        <v>0.72</v>
      </c>
      <c r="N4020" s="9">
        <v>16.13</v>
      </c>
      <c r="O4020" s="9">
        <v>28791.682870000001</v>
      </c>
      <c r="P4020" s="9">
        <v>21258.781719999999</v>
      </c>
      <c r="Q4020" s="9">
        <v>34026.339999999997</v>
      </c>
      <c r="R4020" s="12">
        <f>J4020*VLOOKUP(C4020,'Projeto Básico'!A:F,6,FALSE)</f>
        <v>16.25222289199181</v>
      </c>
    </row>
    <row r="4021" spans="1:18">
      <c r="A4021" t="str">
        <f t="shared" si="62"/>
        <v>FaxinalzinhoRS</v>
      </c>
      <c r="B4021" s="21" t="s">
        <v>10888</v>
      </c>
      <c r="C4021" s="22" t="s">
        <v>36</v>
      </c>
      <c r="D4021" s="22" t="s">
        <v>8038</v>
      </c>
      <c r="E4021" s="9" t="s">
        <v>11331</v>
      </c>
      <c r="F4021" s="9">
        <v>4308052</v>
      </c>
      <c r="G4021" s="9" t="s">
        <v>11332</v>
      </c>
      <c r="H4021" s="9" t="s">
        <v>11333</v>
      </c>
      <c r="I4021" s="9">
        <v>143.321</v>
      </c>
      <c r="J4021" s="9">
        <v>2256</v>
      </c>
      <c r="K4021" s="9">
        <v>17.899999999999999</v>
      </c>
      <c r="L4021" s="9">
        <v>96.4</v>
      </c>
      <c r="M4021" s="9">
        <v>0.66600000000000004</v>
      </c>
      <c r="N4021" s="9" t="s">
        <v>151</v>
      </c>
      <c r="O4021" s="9">
        <v>13925.32062</v>
      </c>
      <c r="P4021" s="9">
        <v>12444.13258</v>
      </c>
      <c r="Q4021" s="9">
        <v>32123.46</v>
      </c>
      <c r="R4021" s="12">
        <f>J4021*VLOOKUP(C4021,'Projeto Básico'!A:F,6,FALSE)</f>
        <v>5.5127070883075504</v>
      </c>
    </row>
    <row r="4022" spans="1:18">
      <c r="A4022" t="str">
        <f t="shared" si="62"/>
        <v>Fazenda VilanovaRS</v>
      </c>
      <c r="B4022" s="21" t="s">
        <v>10888</v>
      </c>
      <c r="C4022" s="22" t="s">
        <v>36</v>
      </c>
      <c r="D4022" s="22" t="s">
        <v>8038</v>
      </c>
      <c r="E4022" s="9" t="s">
        <v>11334</v>
      </c>
      <c r="F4022" s="9">
        <v>4308078</v>
      </c>
      <c r="G4022" s="9" t="s">
        <v>10202</v>
      </c>
      <c r="H4022" s="9" t="s">
        <v>11335</v>
      </c>
      <c r="I4022" s="9">
        <v>84.793999999999997</v>
      </c>
      <c r="J4022" s="9">
        <v>4680</v>
      </c>
      <c r="K4022" s="9">
        <v>43.6</v>
      </c>
      <c r="L4022" s="9">
        <v>97</v>
      </c>
      <c r="M4022" s="9">
        <v>0.69799999999999995</v>
      </c>
      <c r="N4022" s="9" t="s">
        <v>151</v>
      </c>
      <c r="O4022" s="9">
        <v>21283.93561</v>
      </c>
      <c r="P4022" s="9">
        <v>17037.21415</v>
      </c>
      <c r="Q4022" s="9">
        <v>22151.99</v>
      </c>
      <c r="R4022" s="12">
        <f>J4022*VLOOKUP(C4022,'Projeto Básico'!A:F,6,FALSE)</f>
        <v>11.435934917233748</v>
      </c>
    </row>
    <row r="4023" spans="1:18">
      <c r="A4023" t="str">
        <f t="shared" si="62"/>
        <v>FelizRS</v>
      </c>
      <c r="B4023" s="21" t="s">
        <v>10888</v>
      </c>
      <c r="C4023" s="22" t="s">
        <v>36</v>
      </c>
      <c r="D4023" s="22" t="s">
        <v>8038</v>
      </c>
      <c r="E4023" s="9" t="s">
        <v>11336</v>
      </c>
      <c r="F4023" s="9">
        <v>4308102</v>
      </c>
      <c r="G4023" s="9" t="s">
        <v>11337</v>
      </c>
      <c r="H4023" s="9" t="s">
        <v>11338</v>
      </c>
      <c r="I4023" s="9">
        <v>94.831999999999994</v>
      </c>
      <c r="J4023" s="9">
        <v>13728</v>
      </c>
      <c r="K4023" s="9">
        <v>129.59</v>
      </c>
      <c r="L4023" s="9">
        <v>98.9</v>
      </c>
      <c r="M4023" s="9">
        <v>0.75</v>
      </c>
      <c r="N4023" s="9">
        <v>6.45</v>
      </c>
      <c r="O4023" s="9">
        <v>52318.266710000004</v>
      </c>
      <c r="P4023" s="9">
        <v>42841.413800000002</v>
      </c>
      <c r="Q4023" s="9">
        <v>34521.949999999997</v>
      </c>
      <c r="R4023" s="12">
        <f>J4023*VLOOKUP(C4023,'Projeto Básico'!A:F,6,FALSE)</f>
        <v>33.545409090552333</v>
      </c>
    </row>
    <row r="4024" spans="1:18">
      <c r="A4024" t="str">
        <f t="shared" si="62"/>
        <v>Flores da CunhaRS</v>
      </c>
      <c r="B4024" s="21" t="s">
        <v>10888</v>
      </c>
      <c r="C4024" s="22" t="s">
        <v>36</v>
      </c>
      <c r="D4024" s="22" t="s">
        <v>8038</v>
      </c>
      <c r="E4024" s="9" t="s">
        <v>11339</v>
      </c>
      <c r="F4024" s="9">
        <v>4308201</v>
      </c>
      <c r="G4024" s="9" t="s">
        <v>2942</v>
      </c>
      <c r="H4024" s="9" t="s">
        <v>11340</v>
      </c>
      <c r="I4024" s="9">
        <v>276.23099999999999</v>
      </c>
      <c r="J4024" s="9">
        <v>31352</v>
      </c>
      <c r="K4024" s="9">
        <v>99.2</v>
      </c>
      <c r="L4024" s="9">
        <v>97.4</v>
      </c>
      <c r="M4024" s="9">
        <v>0.754</v>
      </c>
      <c r="N4024" s="9">
        <v>16</v>
      </c>
      <c r="O4024" s="9">
        <v>121269.74175</v>
      </c>
      <c r="P4024" s="9">
        <v>97657.108340000006</v>
      </c>
      <c r="Q4024" s="9">
        <v>62741.96</v>
      </c>
      <c r="R4024" s="12">
        <f>J4024*VLOOKUP(C4024,'Projeto Básico'!A:F,6,FALSE)</f>
        <v>76.610989642118057</v>
      </c>
    </row>
    <row r="4025" spans="1:18">
      <c r="A4025" t="str">
        <f t="shared" si="62"/>
        <v>Floriano PeixotoRS</v>
      </c>
      <c r="B4025" s="21" t="s">
        <v>10888</v>
      </c>
      <c r="C4025" s="22" t="s">
        <v>36</v>
      </c>
      <c r="D4025" s="22" t="s">
        <v>8038</v>
      </c>
      <c r="E4025" s="9" t="s">
        <v>11341</v>
      </c>
      <c r="F4025" s="9">
        <v>4308250</v>
      </c>
      <c r="G4025" s="9" t="s">
        <v>2591</v>
      </c>
      <c r="H4025" s="9" t="s">
        <v>11342</v>
      </c>
      <c r="I4025" s="9">
        <v>168.52099999999999</v>
      </c>
      <c r="J4025" s="9">
        <v>1709</v>
      </c>
      <c r="K4025" s="9">
        <v>11.98</v>
      </c>
      <c r="L4025" s="9">
        <v>99.2</v>
      </c>
      <c r="M4025" s="9">
        <v>0.66300000000000003</v>
      </c>
      <c r="N4025" s="9" t="s">
        <v>151</v>
      </c>
      <c r="O4025" s="9">
        <v>15320.69838</v>
      </c>
      <c r="P4025" s="9">
        <v>11065.21623</v>
      </c>
      <c r="Q4025" s="9">
        <v>35691.629999999997</v>
      </c>
      <c r="R4025" s="12">
        <f>J4025*VLOOKUP(C4025,'Projeto Básico'!A:F,6,FALSE)</f>
        <v>4.1760711054599309</v>
      </c>
    </row>
    <row r="4026" spans="1:18">
      <c r="A4026" t="str">
        <f t="shared" si="62"/>
        <v>Fontoura XavierRS</v>
      </c>
      <c r="B4026" s="21" t="s">
        <v>10888</v>
      </c>
      <c r="C4026" s="22" t="s">
        <v>36</v>
      </c>
      <c r="D4026" s="22" t="s">
        <v>8038</v>
      </c>
      <c r="E4026" s="9" t="s">
        <v>11343</v>
      </c>
      <c r="F4026" s="9">
        <v>4308300</v>
      </c>
      <c r="G4026" s="9" t="s">
        <v>11344</v>
      </c>
      <c r="H4026" s="9" t="s">
        <v>11345</v>
      </c>
      <c r="I4026" s="9">
        <v>583.46500000000003</v>
      </c>
      <c r="J4026" s="9">
        <v>10181</v>
      </c>
      <c r="K4026" s="9">
        <v>18.37</v>
      </c>
      <c r="L4026" s="9">
        <v>96.1</v>
      </c>
      <c r="M4026" s="9">
        <v>0.66100000000000003</v>
      </c>
      <c r="N4026" s="9" t="s">
        <v>151</v>
      </c>
      <c r="O4026" s="9">
        <v>29049.740819999999</v>
      </c>
      <c r="P4026" s="9">
        <v>26973.20492</v>
      </c>
      <c r="Q4026" s="9">
        <v>23998.26</v>
      </c>
      <c r="R4026" s="12">
        <f>J4026*VLOOKUP(C4026,'Projeto Básico'!A:F,6,FALSE)</f>
        <v>24.878045596657437</v>
      </c>
    </row>
    <row r="4027" spans="1:18">
      <c r="A4027" t="str">
        <f t="shared" si="62"/>
        <v>FormigueiroRS</v>
      </c>
      <c r="B4027" s="21" t="s">
        <v>10888</v>
      </c>
      <c r="C4027" s="22" t="s">
        <v>36</v>
      </c>
      <c r="D4027" s="22" t="s">
        <v>8038</v>
      </c>
      <c r="E4027" s="9" t="s">
        <v>11346</v>
      </c>
      <c r="F4027" s="9">
        <v>4308409</v>
      </c>
      <c r="G4027" s="9" t="s">
        <v>11347</v>
      </c>
      <c r="H4027" s="9" t="s">
        <v>11348</v>
      </c>
      <c r="I4027" s="9">
        <v>578.875</v>
      </c>
      <c r="J4027" s="9">
        <v>6569</v>
      </c>
      <c r="K4027" s="9">
        <v>12.05</v>
      </c>
      <c r="L4027" s="9">
        <v>95.6</v>
      </c>
      <c r="M4027" s="9">
        <v>0.68200000000000005</v>
      </c>
      <c r="N4027" s="9" t="s">
        <v>151</v>
      </c>
      <c r="O4027" s="9">
        <v>26870.566200000001</v>
      </c>
      <c r="P4027" s="9">
        <v>21061.916099999999</v>
      </c>
      <c r="Q4027" s="9">
        <v>29151.99</v>
      </c>
      <c r="R4027" s="12">
        <f>J4027*VLOOKUP(C4027,'Projeto Básico'!A:F,6,FALSE)</f>
        <v>16.051849673356514</v>
      </c>
    </row>
    <row r="4028" spans="1:18">
      <c r="A4028" t="str">
        <f t="shared" si="62"/>
        <v>ForquetinhaRS</v>
      </c>
      <c r="B4028" s="21" t="s">
        <v>10888</v>
      </c>
      <c r="C4028" s="22" t="s">
        <v>36</v>
      </c>
      <c r="D4028" s="22" t="s">
        <v>8038</v>
      </c>
      <c r="E4028" s="9" t="s">
        <v>11349</v>
      </c>
      <c r="F4028" s="9">
        <v>4308433</v>
      </c>
      <c r="G4028" s="9" t="s">
        <v>11350</v>
      </c>
      <c r="H4028" s="9" t="s">
        <v>11351</v>
      </c>
      <c r="I4028" s="9">
        <v>93.275000000000006</v>
      </c>
      <c r="J4028" s="9">
        <v>2389</v>
      </c>
      <c r="K4028" s="9">
        <v>26.49</v>
      </c>
      <c r="L4028" s="9">
        <v>95.1</v>
      </c>
      <c r="M4028" s="9">
        <v>0.68300000000000005</v>
      </c>
      <c r="N4028" s="9">
        <v>52.63</v>
      </c>
      <c r="O4028" s="9">
        <v>11988.822529999999</v>
      </c>
      <c r="P4028" s="9">
        <v>11091.39112</v>
      </c>
      <c r="Q4028" s="9">
        <v>19499.689999999999</v>
      </c>
      <c r="R4028" s="12">
        <f>J4028*VLOOKUP(C4028,'Projeto Básico'!A:F,6,FALSE)</f>
        <v>5.8377026746306466</v>
      </c>
    </row>
    <row r="4029" spans="1:18">
      <c r="A4029" t="str">
        <f t="shared" si="62"/>
        <v>Fortaleza dos ValosRS</v>
      </c>
      <c r="B4029" s="21" t="s">
        <v>10888</v>
      </c>
      <c r="C4029" s="22" t="s">
        <v>36</v>
      </c>
      <c r="D4029" s="22" t="s">
        <v>8038</v>
      </c>
      <c r="E4029" s="9" t="s">
        <v>11352</v>
      </c>
      <c r="F4029" s="9">
        <v>4308458</v>
      </c>
      <c r="G4029" s="9" t="s">
        <v>2083</v>
      </c>
      <c r="H4029" s="9" t="s">
        <v>11353</v>
      </c>
      <c r="I4029" s="9">
        <v>650.51199999999994</v>
      </c>
      <c r="J4029" s="9">
        <v>4252</v>
      </c>
      <c r="K4029" s="9">
        <v>7.03</v>
      </c>
      <c r="L4029" s="9">
        <v>99.7</v>
      </c>
      <c r="M4029" s="9">
        <v>0.75600000000000001</v>
      </c>
      <c r="N4029" s="9" t="s">
        <v>151</v>
      </c>
      <c r="O4029" s="9">
        <v>32082.205580000002</v>
      </c>
      <c r="P4029" s="9">
        <v>25605.51829</v>
      </c>
      <c r="Q4029" s="9">
        <v>59709.66</v>
      </c>
      <c r="R4029" s="12">
        <f>J4029*VLOOKUP(C4029,'Projeto Básico'!A:F,6,FALSE)</f>
        <v>10.390084458991003</v>
      </c>
    </row>
    <row r="4030" spans="1:18">
      <c r="A4030" t="str">
        <f t="shared" si="62"/>
        <v>Frederico WestphalenRS</v>
      </c>
      <c r="B4030" s="21" t="s">
        <v>10888</v>
      </c>
      <c r="C4030" s="22" t="s">
        <v>36</v>
      </c>
      <c r="D4030" s="22" t="s">
        <v>8038</v>
      </c>
      <c r="E4030" s="9" t="s">
        <v>11354</v>
      </c>
      <c r="F4030" s="9">
        <v>4308508</v>
      </c>
      <c r="G4030" s="9" t="s">
        <v>11355</v>
      </c>
      <c r="H4030" s="9" t="s">
        <v>11356</v>
      </c>
      <c r="I4030" s="9">
        <v>265.18099999999998</v>
      </c>
      <c r="J4030" s="9">
        <v>31675</v>
      </c>
      <c r="K4030" s="9">
        <v>108.85</v>
      </c>
      <c r="L4030" s="9">
        <v>97.9</v>
      </c>
      <c r="M4030" s="9">
        <v>0.76</v>
      </c>
      <c r="N4030" s="9">
        <v>6.96</v>
      </c>
      <c r="O4030" s="9">
        <v>103770.42234999999</v>
      </c>
      <c r="P4030" s="9">
        <v>73774.317469999995</v>
      </c>
      <c r="Q4030" s="9">
        <v>38164.61</v>
      </c>
      <c r="R4030" s="12">
        <f>J4030*VLOOKUP(C4030,'Projeto Básico'!A:F,6,FALSE)</f>
        <v>77.400264637474137</v>
      </c>
    </row>
    <row r="4031" spans="1:18">
      <c r="A4031" t="str">
        <f t="shared" si="62"/>
        <v>GaribaldiRS</v>
      </c>
      <c r="B4031" s="21" t="s">
        <v>10888</v>
      </c>
      <c r="C4031" s="22" t="s">
        <v>36</v>
      </c>
      <c r="D4031" s="22" t="s">
        <v>8038</v>
      </c>
      <c r="E4031" s="9" t="s">
        <v>11357</v>
      </c>
      <c r="F4031" s="9">
        <v>4308607</v>
      </c>
      <c r="G4031" s="9" t="s">
        <v>11358</v>
      </c>
      <c r="H4031" s="9" t="s">
        <v>11359</v>
      </c>
      <c r="I4031" s="9">
        <v>167.559</v>
      </c>
      <c r="J4031" s="9">
        <v>35794</v>
      </c>
      <c r="K4031" s="9">
        <v>181.34</v>
      </c>
      <c r="L4031" s="9">
        <v>95.6</v>
      </c>
      <c r="M4031" s="9">
        <v>0.78600000000000003</v>
      </c>
      <c r="N4031" s="9">
        <v>7.63</v>
      </c>
      <c r="O4031" s="9">
        <v>141656.11163</v>
      </c>
      <c r="P4031" s="9">
        <v>113849.76969</v>
      </c>
      <c r="Q4031" s="9">
        <v>64973.33</v>
      </c>
      <c r="R4031" s="12">
        <f>J4031*VLOOKUP(C4031,'Projeto Básico'!A:F,6,FALSE)</f>
        <v>87.465353510142052</v>
      </c>
    </row>
    <row r="4032" spans="1:18">
      <c r="A4032" t="str">
        <f t="shared" si="62"/>
        <v>GarruchosRS</v>
      </c>
      <c r="B4032" s="21" t="s">
        <v>10888</v>
      </c>
      <c r="C4032" s="22" t="s">
        <v>36</v>
      </c>
      <c r="D4032" s="22" t="s">
        <v>8038</v>
      </c>
      <c r="E4032" s="9" t="s">
        <v>11360</v>
      </c>
      <c r="F4032" s="9">
        <v>4308656</v>
      </c>
      <c r="G4032" s="9" t="s">
        <v>11361</v>
      </c>
      <c r="H4032" s="9" t="s">
        <v>11362</v>
      </c>
      <c r="I4032" s="9">
        <v>803.73699999999997</v>
      </c>
      <c r="J4032" s="9">
        <v>2851</v>
      </c>
      <c r="K4032" s="9">
        <v>4.04</v>
      </c>
      <c r="L4032" s="9">
        <v>98.3</v>
      </c>
      <c r="M4032" s="9">
        <v>0.67100000000000004</v>
      </c>
      <c r="N4032" s="9" t="s">
        <v>151</v>
      </c>
      <c r="O4032" s="9">
        <v>22135.747599999999</v>
      </c>
      <c r="P4032" s="9">
        <v>15975.775879999999</v>
      </c>
      <c r="Q4032" s="9">
        <v>51371.7</v>
      </c>
      <c r="R4032" s="12">
        <f>J4032*VLOOKUP(C4032,'Projeto Básico'!A:F,6,FALSE)</f>
        <v>6.9666347113319267</v>
      </c>
    </row>
    <row r="4033" spans="1:18">
      <c r="A4033" t="str">
        <f t="shared" si="62"/>
        <v>GauramaRS</v>
      </c>
      <c r="B4033" s="21" t="s">
        <v>10888</v>
      </c>
      <c r="C4033" s="22" t="s">
        <v>36</v>
      </c>
      <c r="D4033" s="22" t="s">
        <v>8038</v>
      </c>
      <c r="E4033" s="9" t="s">
        <v>11363</v>
      </c>
      <c r="F4033" s="9">
        <v>4308706</v>
      </c>
      <c r="G4033" s="9" t="s">
        <v>11364</v>
      </c>
      <c r="H4033" s="9" t="s">
        <v>11365</v>
      </c>
      <c r="I4033" s="9">
        <v>204.428</v>
      </c>
      <c r="J4033" s="9">
        <v>5447</v>
      </c>
      <c r="K4033" s="9">
        <v>28.7</v>
      </c>
      <c r="L4033" s="9">
        <v>99.2</v>
      </c>
      <c r="M4033" s="9">
        <v>0.73799999999999999</v>
      </c>
      <c r="N4033" s="9" t="s">
        <v>151</v>
      </c>
      <c r="O4033" s="9">
        <v>22522.756369999999</v>
      </c>
      <c r="P4033" s="9">
        <v>17579.933369999999</v>
      </c>
      <c r="Q4033" s="9">
        <v>43797.81</v>
      </c>
      <c r="R4033" s="12">
        <f>J4033*VLOOKUP(C4033,'Projeto Básico'!A:F,6,FALSE)</f>
        <v>13.310157584224836</v>
      </c>
    </row>
    <row r="4034" spans="1:18">
      <c r="A4034" t="str">
        <f t="shared" si="62"/>
        <v>General CâmaraRS</v>
      </c>
      <c r="B4034" s="21" t="s">
        <v>10888</v>
      </c>
      <c r="C4034" s="22" t="s">
        <v>36</v>
      </c>
      <c r="D4034" s="22" t="s">
        <v>8038</v>
      </c>
      <c r="E4034" s="9" t="s">
        <v>11366</v>
      </c>
      <c r="F4034" s="9">
        <v>4308805</v>
      </c>
      <c r="G4034" s="9" t="s">
        <v>10625</v>
      </c>
      <c r="H4034" s="9" t="s">
        <v>11367</v>
      </c>
      <c r="I4034" s="9">
        <v>510.01</v>
      </c>
      <c r="J4034" s="9">
        <v>8339</v>
      </c>
      <c r="K4034" s="9">
        <v>16.559999999999999</v>
      </c>
      <c r="L4034" s="9">
        <v>97.3</v>
      </c>
      <c r="M4034" s="9">
        <v>0.68600000000000005</v>
      </c>
      <c r="N4034" s="9">
        <v>12.5</v>
      </c>
      <c r="O4034" s="9">
        <v>21506.47911</v>
      </c>
      <c r="P4034" s="9">
        <v>17890.605469999999</v>
      </c>
      <c r="Q4034" s="9">
        <v>18694.689999999999</v>
      </c>
      <c r="R4034" s="12">
        <f>J4034*VLOOKUP(C4034,'Projeto Básico'!A:F,6,FALSE)</f>
        <v>20.376978904874409</v>
      </c>
    </row>
    <row r="4035" spans="1:18">
      <c r="A4035" t="str">
        <f t="shared" si="62"/>
        <v>GentilRS</v>
      </c>
      <c r="B4035" s="21" t="s">
        <v>10888</v>
      </c>
      <c r="C4035" s="22" t="s">
        <v>36</v>
      </c>
      <c r="D4035" s="22" t="s">
        <v>8038</v>
      </c>
      <c r="E4035" s="9" t="s">
        <v>11368</v>
      </c>
      <c r="F4035" s="9">
        <v>4308854</v>
      </c>
      <c r="G4035" s="9" t="s">
        <v>11369</v>
      </c>
      <c r="H4035" s="9" t="s">
        <v>11370</v>
      </c>
      <c r="I4035" s="9">
        <v>184.715</v>
      </c>
      <c r="J4035" s="9">
        <v>1619</v>
      </c>
      <c r="K4035" s="9">
        <v>9.11</v>
      </c>
      <c r="L4035" s="9">
        <v>98</v>
      </c>
      <c r="M4035" s="9">
        <v>0.73299999999999998</v>
      </c>
      <c r="N4035" s="9" t="s">
        <v>151</v>
      </c>
      <c r="O4035" s="9">
        <v>14768.63897</v>
      </c>
      <c r="P4035" s="9">
        <v>11861.221519999999</v>
      </c>
      <c r="Q4035" s="9">
        <v>77775.17</v>
      </c>
      <c r="R4035" s="12">
        <f>J4035*VLOOKUP(C4035,'Projeto Básico'!A:F,6,FALSE)</f>
        <v>3.9561492801285127</v>
      </c>
    </row>
    <row r="4036" spans="1:18">
      <c r="A4036" t="str">
        <f t="shared" si="62"/>
        <v>Getúlio VargasRS</v>
      </c>
      <c r="B4036" s="21" t="s">
        <v>10888</v>
      </c>
      <c r="C4036" s="22" t="s">
        <v>36</v>
      </c>
      <c r="D4036" s="22" t="s">
        <v>8038</v>
      </c>
      <c r="E4036" s="9" t="s">
        <v>11371</v>
      </c>
      <c r="F4036" s="9">
        <v>4308904</v>
      </c>
      <c r="G4036" s="9" t="s">
        <v>11372</v>
      </c>
      <c r="H4036" s="9" t="s">
        <v>11373</v>
      </c>
      <c r="I4036" s="9">
        <v>287.46600000000001</v>
      </c>
      <c r="J4036" s="9">
        <v>16158</v>
      </c>
      <c r="K4036" s="9">
        <v>56.37</v>
      </c>
      <c r="L4036" s="9">
        <v>98.5</v>
      </c>
      <c r="M4036" s="9">
        <v>0.746</v>
      </c>
      <c r="N4036" s="9">
        <v>6.37</v>
      </c>
      <c r="O4036" s="9">
        <v>54628.396110000001</v>
      </c>
      <c r="P4036" s="9">
        <v>44655.776559999998</v>
      </c>
      <c r="Q4036" s="9">
        <v>40108.089999999997</v>
      </c>
      <c r="R4036" s="12">
        <f>J4036*VLOOKUP(C4036,'Projeto Básico'!A:F,6,FALSE)</f>
        <v>39.48329837450062</v>
      </c>
    </row>
    <row r="4037" spans="1:18">
      <c r="A4037" t="str">
        <f t="shared" si="62"/>
        <v>GiruáRS</v>
      </c>
      <c r="B4037" s="21" t="s">
        <v>10888</v>
      </c>
      <c r="C4037" s="22" t="s">
        <v>36</v>
      </c>
      <c r="D4037" s="22" t="s">
        <v>8038</v>
      </c>
      <c r="E4037" s="9" t="s">
        <v>11374</v>
      </c>
      <c r="F4037" s="9">
        <v>4309001</v>
      </c>
      <c r="G4037" s="9" t="s">
        <v>11375</v>
      </c>
      <c r="H4037" s="9" t="s">
        <v>11376</v>
      </c>
      <c r="I4037" s="9">
        <v>857.05899999999997</v>
      </c>
      <c r="J4037" s="9">
        <v>15729</v>
      </c>
      <c r="K4037" s="9">
        <v>19.95</v>
      </c>
      <c r="L4037" s="9">
        <v>98.2</v>
      </c>
      <c r="M4037" s="9">
        <v>0.72099999999999997</v>
      </c>
      <c r="N4037" s="9">
        <v>5.52</v>
      </c>
      <c r="O4037" s="9">
        <v>71959.931479999999</v>
      </c>
      <c r="P4037" s="9">
        <v>61768.177029999999</v>
      </c>
      <c r="Q4037" s="9">
        <v>48203.35</v>
      </c>
      <c r="R4037" s="12">
        <f>J4037*VLOOKUP(C4037,'Projeto Básico'!A:F,6,FALSE)</f>
        <v>38.435004340420861</v>
      </c>
    </row>
    <row r="4038" spans="1:18">
      <c r="A4038" t="str">
        <f t="shared" ref="A4038:A4101" si="63">CONCATENATE(E4038,C4038)</f>
        <v>GlorinhaRS</v>
      </c>
      <c r="B4038" s="21" t="s">
        <v>10888</v>
      </c>
      <c r="C4038" s="22" t="s">
        <v>36</v>
      </c>
      <c r="D4038" s="22" t="s">
        <v>8038</v>
      </c>
      <c r="E4038" s="9" t="s">
        <v>11377</v>
      </c>
      <c r="F4038" s="9">
        <v>4309050</v>
      </c>
      <c r="G4038" s="9" t="s">
        <v>11378</v>
      </c>
      <c r="H4038" s="9" t="s">
        <v>11379</v>
      </c>
      <c r="I4038" s="9">
        <v>323.95499999999998</v>
      </c>
      <c r="J4038" s="9">
        <v>8304</v>
      </c>
      <c r="K4038" s="9">
        <v>21.29</v>
      </c>
      <c r="L4038" s="9">
        <v>98.8</v>
      </c>
      <c r="M4038" s="9">
        <v>0.71399999999999997</v>
      </c>
      <c r="N4038" s="9" t="s">
        <v>151</v>
      </c>
      <c r="O4038" s="9">
        <v>32991.640149999999</v>
      </c>
      <c r="P4038" s="9">
        <v>33087.62096</v>
      </c>
      <c r="Q4038" s="9">
        <v>33669</v>
      </c>
      <c r="R4038" s="12">
        <f>J4038*VLOOKUP(C4038,'Projeto Básico'!A:F,6,FALSE)</f>
        <v>20.291453750578857</v>
      </c>
    </row>
    <row r="4039" spans="1:18">
      <c r="A4039" t="str">
        <f t="shared" si="63"/>
        <v>GramadoRS</v>
      </c>
      <c r="B4039" s="21" t="s">
        <v>10888</v>
      </c>
      <c r="C4039" s="22" t="s">
        <v>36</v>
      </c>
      <c r="D4039" s="22" t="s">
        <v>8038</v>
      </c>
      <c r="E4039" s="9" t="s">
        <v>11380</v>
      </c>
      <c r="F4039" s="9">
        <v>4309100</v>
      </c>
      <c r="G4039" s="9" t="s">
        <v>11381</v>
      </c>
      <c r="H4039" s="9" t="s">
        <v>11382</v>
      </c>
      <c r="I4039" s="9">
        <v>239.34100000000001</v>
      </c>
      <c r="J4039" s="9">
        <v>36864</v>
      </c>
      <c r="K4039" s="9">
        <v>135.69999999999999</v>
      </c>
      <c r="L4039" s="9">
        <v>96.9</v>
      </c>
      <c r="M4039" s="9">
        <v>0.76400000000000001</v>
      </c>
      <c r="N4039" s="9">
        <v>3.31</v>
      </c>
      <c r="O4039" s="9">
        <v>233602.1937</v>
      </c>
      <c r="P4039" s="9">
        <v>216720.67689</v>
      </c>
      <c r="Q4039" s="9">
        <v>55322.94</v>
      </c>
      <c r="R4039" s="12">
        <f>J4039*VLOOKUP(C4039,'Projeto Básico'!A:F,6,FALSE)</f>
        <v>90.079979655748915</v>
      </c>
    </row>
    <row r="4040" spans="1:18">
      <c r="A4040" t="str">
        <f t="shared" si="63"/>
        <v>Gramado dos LoureirosRS</v>
      </c>
      <c r="B4040" s="21" t="s">
        <v>10888</v>
      </c>
      <c r="C4040" s="22" t="s">
        <v>36</v>
      </c>
      <c r="D4040" s="22" t="s">
        <v>8038</v>
      </c>
      <c r="E4040" s="9" t="s">
        <v>11383</v>
      </c>
      <c r="F4040" s="9">
        <v>4309126</v>
      </c>
      <c r="G4040" s="9" t="s">
        <v>11384</v>
      </c>
      <c r="H4040" s="9" t="s">
        <v>11385</v>
      </c>
      <c r="I4040" s="9">
        <v>131.39599999999999</v>
      </c>
      <c r="J4040" s="9">
        <v>2036</v>
      </c>
      <c r="K4040" s="9">
        <v>17.27</v>
      </c>
      <c r="L4040" s="9">
        <v>99.5</v>
      </c>
      <c r="M4040" s="9">
        <v>0.68500000000000005</v>
      </c>
      <c r="N4040" s="9">
        <v>54.05</v>
      </c>
      <c r="O4040" s="9">
        <v>16440.806990000001</v>
      </c>
      <c r="P4040" s="9">
        <v>11574.730439999999</v>
      </c>
      <c r="Q4040" s="9">
        <v>29368.6</v>
      </c>
      <c r="R4040" s="12">
        <f>J4040*VLOOKUP(C4040,'Projeto Básico'!A:F,6,FALSE)</f>
        <v>4.975120404164084</v>
      </c>
    </row>
    <row r="4041" spans="1:18">
      <c r="A4041" t="str">
        <f t="shared" si="63"/>
        <v>Gramado XavierRS</v>
      </c>
      <c r="B4041" s="21" t="s">
        <v>10888</v>
      </c>
      <c r="C4041" s="22" t="s">
        <v>36</v>
      </c>
      <c r="D4041" s="22" t="s">
        <v>8038</v>
      </c>
      <c r="E4041" s="9" t="s">
        <v>11386</v>
      </c>
      <c r="F4041" s="9">
        <v>4309159</v>
      </c>
      <c r="G4041" s="9" t="s">
        <v>11387</v>
      </c>
      <c r="H4041" s="9" t="s">
        <v>11388</v>
      </c>
      <c r="I4041" s="9">
        <v>217.51499999999999</v>
      </c>
      <c r="J4041" s="9">
        <v>4378</v>
      </c>
      <c r="K4041" s="9">
        <v>18.25</v>
      </c>
      <c r="L4041" s="9">
        <v>98.5</v>
      </c>
      <c r="M4041" s="9">
        <v>0.63400000000000001</v>
      </c>
      <c r="N4041" s="9" t="s">
        <v>151</v>
      </c>
      <c r="O4041" s="9">
        <v>17998.482100000001</v>
      </c>
      <c r="P4041" s="9">
        <v>15817.48143</v>
      </c>
      <c r="Q4041" s="9">
        <v>18159.45</v>
      </c>
      <c r="R4041" s="12">
        <f>J4041*VLOOKUP(C4041,'Projeto Básico'!A:F,6,FALSE)</f>
        <v>10.69797501445499</v>
      </c>
    </row>
    <row r="4042" spans="1:18">
      <c r="A4042" t="str">
        <f t="shared" si="63"/>
        <v>GravataíRS</v>
      </c>
      <c r="B4042" s="21" t="s">
        <v>10888</v>
      </c>
      <c r="C4042" s="22" t="s">
        <v>36</v>
      </c>
      <c r="D4042" s="22" t="s">
        <v>8038</v>
      </c>
      <c r="E4042" s="9" t="s">
        <v>11389</v>
      </c>
      <c r="F4042" s="9">
        <v>4309209</v>
      </c>
      <c r="G4042" s="9" t="s">
        <v>11390</v>
      </c>
      <c r="H4042" s="9" t="s">
        <v>11391</v>
      </c>
      <c r="I4042" s="9">
        <v>468.28800000000001</v>
      </c>
      <c r="J4042" s="9">
        <v>285564</v>
      </c>
      <c r="K4042" s="9">
        <v>551.59</v>
      </c>
      <c r="L4042" s="9">
        <v>95.7</v>
      </c>
      <c r="M4042" s="9">
        <v>0.73599999999999999</v>
      </c>
      <c r="N4042" s="9">
        <v>9.73</v>
      </c>
      <c r="O4042" s="9">
        <v>788308.10234999994</v>
      </c>
      <c r="P4042" s="9">
        <v>704080.66819999996</v>
      </c>
      <c r="Q4042" s="9">
        <v>37518.449999999997</v>
      </c>
      <c r="R4042" s="12">
        <f>J4042*VLOOKUP(C4042,'Projeto Básico'!A:F,6,FALSE)</f>
        <v>697.79729032156797</v>
      </c>
    </row>
    <row r="4043" spans="1:18">
      <c r="A4043" t="str">
        <f t="shared" si="63"/>
        <v>GuabijuRS</v>
      </c>
      <c r="B4043" s="21" t="s">
        <v>10888</v>
      </c>
      <c r="C4043" s="22" t="s">
        <v>36</v>
      </c>
      <c r="D4043" s="22" t="s">
        <v>8038</v>
      </c>
      <c r="E4043" s="9" t="s">
        <v>11392</v>
      </c>
      <c r="F4043" s="9">
        <v>4309258</v>
      </c>
      <c r="G4043" s="9" t="s">
        <v>11393</v>
      </c>
      <c r="H4043" s="9" t="s">
        <v>11394</v>
      </c>
      <c r="I4043" s="9">
        <v>146.92500000000001</v>
      </c>
      <c r="J4043" s="9">
        <v>1478</v>
      </c>
      <c r="K4043" s="9">
        <v>10.77</v>
      </c>
      <c r="L4043" s="9">
        <v>100</v>
      </c>
      <c r="M4043" s="9">
        <v>0.75800000000000001</v>
      </c>
      <c r="N4043" s="9" t="s">
        <v>151</v>
      </c>
      <c r="O4043" s="9">
        <v>13074.17498</v>
      </c>
      <c r="P4043" s="9">
        <v>11686.152529999999</v>
      </c>
      <c r="Q4043" s="9">
        <v>48217.69</v>
      </c>
      <c r="R4043" s="12">
        <f>J4043*VLOOKUP(C4043,'Projeto Básico'!A:F,6,FALSE)</f>
        <v>3.6116050871092908</v>
      </c>
    </row>
    <row r="4044" spans="1:18">
      <c r="A4044" t="str">
        <f t="shared" si="63"/>
        <v>GuaíbaRS</v>
      </c>
      <c r="B4044" s="21" t="s">
        <v>10888</v>
      </c>
      <c r="C4044" s="22" t="s">
        <v>36</v>
      </c>
      <c r="D4044" s="22" t="s">
        <v>8038</v>
      </c>
      <c r="E4044" s="9" t="s">
        <v>11395</v>
      </c>
      <c r="F4044" s="9">
        <v>4309308</v>
      </c>
      <c r="G4044" s="9" t="s">
        <v>11396</v>
      </c>
      <c r="H4044" s="9" t="s">
        <v>11397</v>
      </c>
      <c r="I4044" s="9">
        <v>376.166</v>
      </c>
      <c r="J4044" s="9">
        <v>98331</v>
      </c>
      <c r="K4044" s="9">
        <v>252.57</v>
      </c>
      <c r="L4044" s="9">
        <v>97.3</v>
      </c>
      <c r="M4044" s="9">
        <v>0.73</v>
      </c>
      <c r="N4044" s="9">
        <v>15.9</v>
      </c>
      <c r="O4044" s="9">
        <v>299640.04982999997</v>
      </c>
      <c r="P4044" s="9">
        <v>241629.93161999999</v>
      </c>
      <c r="Q4044" s="9">
        <v>59309.03</v>
      </c>
      <c r="R4044" s="12">
        <f>J4044*VLOOKUP(C4044,'Projeto Básico'!A:F,6,FALSE)</f>
        <v>240.27925562959652</v>
      </c>
    </row>
    <row r="4045" spans="1:18">
      <c r="A4045" t="str">
        <f t="shared" si="63"/>
        <v>GuaporéRS</v>
      </c>
      <c r="B4045" s="21" t="s">
        <v>10888</v>
      </c>
      <c r="C4045" s="22" t="s">
        <v>36</v>
      </c>
      <c r="D4045" s="22" t="s">
        <v>8038</v>
      </c>
      <c r="E4045" s="9" t="s">
        <v>11398</v>
      </c>
      <c r="F4045" s="9">
        <v>4309407</v>
      </c>
      <c r="G4045" s="9" t="s">
        <v>11399</v>
      </c>
      <c r="H4045" s="9" t="s">
        <v>11400</v>
      </c>
      <c r="I4045" s="9">
        <v>297.54500000000002</v>
      </c>
      <c r="J4045" s="9">
        <v>26199</v>
      </c>
      <c r="K4045" s="9">
        <v>76.64</v>
      </c>
      <c r="L4045" s="9">
        <v>98.5</v>
      </c>
      <c r="M4045" s="9">
        <v>0.76500000000000001</v>
      </c>
      <c r="N4045" s="9">
        <v>9.0399999999999991</v>
      </c>
      <c r="O4045" s="9">
        <v>96100.617209999997</v>
      </c>
      <c r="P4045" s="9">
        <v>74803.778409999999</v>
      </c>
      <c r="Q4045" s="9">
        <v>36975.120000000003</v>
      </c>
      <c r="R4045" s="12">
        <f>J4045*VLOOKUP(C4045,'Projeto Básico'!A:F,6,FALSE)</f>
        <v>64.019243353975853</v>
      </c>
    </row>
    <row r="4046" spans="1:18">
      <c r="A4046" t="str">
        <f t="shared" si="63"/>
        <v>Guarani das MissõesRS</v>
      </c>
      <c r="B4046" s="21" t="s">
        <v>10888</v>
      </c>
      <c r="C4046" s="22" t="s">
        <v>36</v>
      </c>
      <c r="D4046" s="22" t="s">
        <v>8038</v>
      </c>
      <c r="E4046" s="9" t="s">
        <v>11401</v>
      </c>
      <c r="F4046" s="9">
        <v>4309506</v>
      </c>
      <c r="G4046" s="9" t="s">
        <v>2984</v>
      </c>
      <c r="H4046" s="9" t="s">
        <v>11402</v>
      </c>
      <c r="I4046" s="9">
        <v>290.7</v>
      </c>
      <c r="J4046" s="9">
        <v>7393</v>
      </c>
      <c r="K4046" s="9">
        <v>27.93</v>
      </c>
      <c r="L4046" s="9">
        <v>97.8</v>
      </c>
      <c r="M4046" s="9">
        <v>0.73699999999999999</v>
      </c>
      <c r="N4046" s="9">
        <v>30.3</v>
      </c>
      <c r="O4046" s="9">
        <v>27663.186369999999</v>
      </c>
      <c r="P4046" s="9">
        <v>25187.47006</v>
      </c>
      <c r="Q4046" s="9">
        <v>39589.31</v>
      </c>
      <c r="R4046" s="12">
        <f>J4046*VLOOKUP(C4046,'Projeto Básico'!A:F,6,FALSE)</f>
        <v>18.065356163057501</v>
      </c>
    </row>
    <row r="4047" spans="1:18">
      <c r="A4047" t="str">
        <f t="shared" si="63"/>
        <v>HarmoniaRS</v>
      </c>
      <c r="B4047" s="21" t="s">
        <v>10888</v>
      </c>
      <c r="C4047" s="22" t="s">
        <v>36</v>
      </c>
      <c r="D4047" s="22" t="s">
        <v>8038</v>
      </c>
      <c r="E4047" s="9" t="s">
        <v>11403</v>
      </c>
      <c r="F4047" s="9">
        <v>4309555</v>
      </c>
      <c r="G4047" s="9" t="s">
        <v>11404</v>
      </c>
      <c r="H4047" s="9" t="s">
        <v>11405</v>
      </c>
      <c r="I4047" s="9">
        <v>48.561999999999998</v>
      </c>
      <c r="J4047" s="9">
        <v>4967</v>
      </c>
      <c r="K4047" s="9">
        <v>95.04</v>
      </c>
      <c r="L4047" s="9">
        <v>100</v>
      </c>
      <c r="M4047" s="9">
        <v>0.749</v>
      </c>
      <c r="N4047" s="9">
        <v>20</v>
      </c>
      <c r="O4047" s="9">
        <v>30745.51051</v>
      </c>
      <c r="P4047" s="9">
        <v>24571.19339</v>
      </c>
      <c r="Q4047" s="9">
        <v>40932.239999999998</v>
      </c>
      <c r="R4047" s="12">
        <f>J4047*VLOOKUP(C4047,'Projeto Básico'!A:F,6,FALSE)</f>
        <v>12.137241182457272</v>
      </c>
    </row>
    <row r="4048" spans="1:18">
      <c r="A4048" t="str">
        <f t="shared" si="63"/>
        <v>HerveirasRS</v>
      </c>
      <c r="B4048" s="21" t="s">
        <v>10888</v>
      </c>
      <c r="C4048" s="22" t="s">
        <v>36</v>
      </c>
      <c r="D4048" s="22" t="s">
        <v>8038</v>
      </c>
      <c r="E4048" s="9" t="s">
        <v>11406</v>
      </c>
      <c r="F4048" s="9">
        <v>4309571</v>
      </c>
      <c r="G4048" s="9" t="s">
        <v>11407</v>
      </c>
      <c r="H4048" s="9" t="s">
        <v>11408</v>
      </c>
      <c r="I4048" s="9">
        <v>118.252</v>
      </c>
      <c r="J4048" s="9">
        <v>3019</v>
      </c>
      <c r="K4048" s="9">
        <v>24.97</v>
      </c>
      <c r="L4048" s="9">
        <v>93.7</v>
      </c>
      <c r="M4048" s="9">
        <v>0.61599999999999999</v>
      </c>
      <c r="N4048" s="9" t="s">
        <v>151</v>
      </c>
      <c r="O4048" s="9">
        <v>14430.501850000001</v>
      </c>
      <c r="P4048" s="9">
        <v>12660.69109</v>
      </c>
      <c r="Q4048" s="9">
        <v>19695.48</v>
      </c>
      <c r="R4048" s="12">
        <f>J4048*VLOOKUP(C4048,'Projeto Básico'!A:F,6,FALSE)</f>
        <v>7.377155451950574</v>
      </c>
    </row>
    <row r="4049" spans="1:18">
      <c r="A4049" t="str">
        <f t="shared" si="63"/>
        <v>HorizontinaRS</v>
      </c>
      <c r="B4049" s="21" t="s">
        <v>10888</v>
      </c>
      <c r="C4049" s="22" t="s">
        <v>36</v>
      </c>
      <c r="D4049" s="22" t="s">
        <v>8038</v>
      </c>
      <c r="E4049" s="9" t="s">
        <v>11409</v>
      </c>
      <c r="F4049" s="9">
        <v>4309605</v>
      </c>
      <c r="G4049" s="9" t="s">
        <v>11410</v>
      </c>
      <c r="H4049" s="9" t="s">
        <v>11411</v>
      </c>
      <c r="I4049" s="9">
        <v>229.69399999999999</v>
      </c>
      <c r="J4049" s="9">
        <v>19446</v>
      </c>
      <c r="K4049" s="9">
        <v>78.92</v>
      </c>
      <c r="L4049" s="9">
        <v>97.6</v>
      </c>
      <c r="M4049" s="9">
        <v>0.78300000000000003</v>
      </c>
      <c r="N4049" s="9">
        <v>17.86</v>
      </c>
      <c r="O4049" s="9">
        <v>110443.57098999999</v>
      </c>
      <c r="P4049" s="9">
        <v>84110.490900000004</v>
      </c>
      <c r="Q4049" s="9">
        <v>88066.79</v>
      </c>
      <c r="R4049" s="12">
        <f>J4049*VLOOKUP(C4049,'Projeto Básico'!A:F,6,FALSE)</f>
        <v>47.517775726608434</v>
      </c>
    </row>
    <row r="4050" spans="1:18">
      <c r="A4050" t="str">
        <f t="shared" si="63"/>
        <v>Hulha NegraRS</v>
      </c>
      <c r="B4050" s="21" t="s">
        <v>10888</v>
      </c>
      <c r="C4050" s="22" t="s">
        <v>36</v>
      </c>
      <c r="D4050" s="22" t="s">
        <v>8038</v>
      </c>
      <c r="E4050" s="9" t="s">
        <v>11412</v>
      </c>
      <c r="F4050" s="9">
        <v>4309654</v>
      </c>
      <c r="G4050" s="9" t="s">
        <v>11413</v>
      </c>
      <c r="H4050" s="9" t="s">
        <v>11414</v>
      </c>
      <c r="I4050" s="9">
        <v>822.60799999999995</v>
      </c>
      <c r="J4050" s="9">
        <v>6894</v>
      </c>
      <c r="K4050" s="9">
        <v>7.34</v>
      </c>
      <c r="L4050" s="9">
        <v>96</v>
      </c>
      <c r="M4050" s="9">
        <v>0.64300000000000002</v>
      </c>
      <c r="N4050" s="9">
        <v>36.36</v>
      </c>
      <c r="O4050" s="9">
        <v>25728.644970000001</v>
      </c>
      <c r="P4050" s="9">
        <v>20944.541649999999</v>
      </c>
      <c r="Q4050" s="9">
        <v>31201.38</v>
      </c>
      <c r="R4050" s="12">
        <f>J4050*VLOOKUP(C4050,'Projeto Básico'!A:F,6,FALSE)</f>
        <v>16.846011820386636</v>
      </c>
    </row>
    <row r="4051" spans="1:18">
      <c r="A4051" t="str">
        <f t="shared" si="63"/>
        <v>HumaitáRS</v>
      </c>
      <c r="B4051" s="21" t="s">
        <v>10888</v>
      </c>
      <c r="C4051" s="22" t="s">
        <v>36</v>
      </c>
      <c r="D4051" s="22" t="s">
        <v>8038</v>
      </c>
      <c r="E4051" s="9" t="s">
        <v>564</v>
      </c>
      <c r="F4051" s="9">
        <v>4309704</v>
      </c>
      <c r="G4051" s="9" t="s">
        <v>565</v>
      </c>
      <c r="H4051" s="9" t="s">
        <v>11415</v>
      </c>
      <c r="I4051" s="9">
        <v>135.01</v>
      </c>
      <c r="J4051" s="9">
        <v>4712</v>
      </c>
      <c r="K4051" s="9">
        <v>36.57</v>
      </c>
      <c r="L4051" s="9">
        <v>99</v>
      </c>
      <c r="M4051" s="9">
        <v>0.73799999999999999</v>
      </c>
      <c r="N4051" s="9" t="s">
        <v>151</v>
      </c>
      <c r="O4051" s="9">
        <v>26800.765350000001</v>
      </c>
      <c r="P4051" s="9">
        <v>21490.228510000001</v>
      </c>
      <c r="Q4051" s="9">
        <v>38921.21</v>
      </c>
      <c r="R4051" s="12">
        <f>J4051*VLOOKUP(C4051,'Projeto Básico'!A:F,6,FALSE)</f>
        <v>11.514129344018253</v>
      </c>
    </row>
    <row r="4052" spans="1:18">
      <c r="A4052" t="str">
        <f t="shared" si="63"/>
        <v>IbaramaRS</v>
      </c>
      <c r="B4052" s="21" t="s">
        <v>10888</v>
      </c>
      <c r="C4052" s="22" t="s">
        <v>36</v>
      </c>
      <c r="D4052" s="22" t="s">
        <v>8038</v>
      </c>
      <c r="E4052" s="9" t="s">
        <v>11416</v>
      </c>
      <c r="F4052" s="9">
        <v>4309753</v>
      </c>
      <c r="G4052" s="9" t="s">
        <v>11417</v>
      </c>
      <c r="H4052" s="9" t="s">
        <v>11418</v>
      </c>
      <c r="I4052" s="9">
        <v>195.42599999999999</v>
      </c>
      <c r="J4052" s="9">
        <v>4393</v>
      </c>
      <c r="K4052" s="9">
        <v>22.63</v>
      </c>
      <c r="L4052" s="9">
        <v>97.7</v>
      </c>
      <c r="M4052" s="9">
        <v>0.65200000000000002</v>
      </c>
      <c r="N4052" s="9" t="s">
        <v>151</v>
      </c>
      <c r="O4052" s="9">
        <v>17971.718110000002</v>
      </c>
      <c r="P4052" s="9">
        <v>16630.525409999998</v>
      </c>
      <c r="Q4052" s="9">
        <v>18933.05</v>
      </c>
      <c r="R4052" s="12">
        <f>J4052*VLOOKUP(C4052,'Projeto Básico'!A:F,6,FALSE)</f>
        <v>10.734628652010226</v>
      </c>
    </row>
    <row r="4053" spans="1:18">
      <c r="A4053" t="str">
        <f t="shared" si="63"/>
        <v>IbiaçáRS</v>
      </c>
      <c r="B4053" s="21" t="s">
        <v>10888</v>
      </c>
      <c r="C4053" s="22" t="s">
        <v>36</v>
      </c>
      <c r="D4053" s="22" t="s">
        <v>8038</v>
      </c>
      <c r="E4053" s="9" t="s">
        <v>11419</v>
      </c>
      <c r="F4053" s="9">
        <v>4309803</v>
      </c>
      <c r="G4053" s="9" t="s">
        <v>11420</v>
      </c>
      <c r="H4053" s="9" t="s">
        <v>11421</v>
      </c>
      <c r="I4053" s="9">
        <v>348.77800000000002</v>
      </c>
      <c r="J4053" s="9">
        <v>4690</v>
      </c>
      <c r="K4053" s="9">
        <v>13.5</v>
      </c>
      <c r="L4053" s="9">
        <v>97.6</v>
      </c>
      <c r="M4053" s="9">
        <v>0.73899999999999999</v>
      </c>
      <c r="N4053" s="9" t="s">
        <v>151</v>
      </c>
      <c r="O4053" s="9">
        <v>27178.795529999999</v>
      </c>
      <c r="P4053" s="9">
        <v>20966.366429999998</v>
      </c>
      <c r="Q4053" s="9">
        <v>47921.54</v>
      </c>
      <c r="R4053" s="12">
        <f>J4053*VLOOKUP(C4053,'Projeto Básico'!A:F,6,FALSE)</f>
        <v>11.460370675603906</v>
      </c>
    </row>
    <row r="4054" spans="1:18">
      <c r="A4054" t="str">
        <f t="shared" si="63"/>
        <v>IbiraiarasRS</v>
      </c>
      <c r="B4054" s="21" t="s">
        <v>10888</v>
      </c>
      <c r="C4054" s="22" t="s">
        <v>36</v>
      </c>
      <c r="D4054" s="22" t="s">
        <v>8038</v>
      </c>
      <c r="E4054" s="9" t="s">
        <v>11422</v>
      </c>
      <c r="F4054" s="9">
        <v>4309902</v>
      </c>
      <c r="G4054" s="9" t="s">
        <v>11423</v>
      </c>
      <c r="H4054" s="9" t="s">
        <v>11424</v>
      </c>
      <c r="I4054" s="9">
        <v>292.16000000000003</v>
      </c>
      <c r="J4054" s="9">
        <v>7267</v>
      </c>
      <c r="K4054" s="9">
        <v>23.85</v>
      </c>
      <c r="L4054" s="9">
        <v>97.5</v>
      </c>
      <c r="M4054" s="9">
        <v>0.72399999999999998</v>
      </c>
      <c r="N4054" s="9">
        <v>14.71</v>
      </c>
      <c r="O4054" s="9">
        <v>29828.839319999999</v>
      </c>
      <c r="P4054" s="9">
        <v>23723.32444</v>
      </c>
      <c r="Q4054" s="9">
        <v>33201.550000000003</v>
      </c>
      <c r="R4054" s="12">
        <f>J4054*VLOOKUP(C4054,'Projeto Básico'!A:F,6,FALSE)</f>
        <v>17.757465607593517</v>
      </c>
    </row>
    <row r="4055" spans="1:18">
      <c r="A4055" t="str">
        <f t="shared" si="63"/>
        <v>IbirapuitãRS</v>
      </c>
      <c r="B4055" s="21" t="s">
        <v>10888</v>
      </c>
      <c r="C4055" s="22" t="s">
        <v>36</v>
      </c>
      <c r="D4055" s="22" t="s">
        <v>8038</v>
      </c>
      <c r="E4055" s="9" t="s">
        <v>11425</v>
      </c>
      <c r="F4055" s="9">
        <v>4309951</v>
      </c>
      <c r="G4055" s="9" t="s">
        <v>11426</v>
      </c>
      <c r="H4055" s="9" t="s">
        <v>11427</v>
      </c>
      <c r="I4055" s="9">
        <v>307.16399999999999</v>
      </c>
      <c r="J4055" s="9">
        <v>3988</v>
      </c>
      <c r="K4055" s="9">
        <v>13.23</v>
      </c>
      <c r="L4055" s="9">
        <v>95.4</v>
      </c>
      <c r="M4055" s="9">
        <v>0.63800000000000001</v>
      </c>
      <c r="N4055" s="9">
        <v>27.03</v>
      </c>
      <c r="O4055" s="9">
        <v>21103.760259999999</v>
      </c>
      <c r="P4055" s="9">
        <v>18158.481090000001</v>
      </c>
      <c r="Q4055" s="9">
        <v>27740.07</v>
      </c>
      <c r="R4055" s="12">
        <f>J4055*VLOOKUP(C4055,'Projeto Básico'!A:F,6,FALSE)</f>
        <v>9.7449804380188443</v>
      </c>
    </row>
    <row r="4056" spans="1:18">
      <c r="A4056" t="str">
        <f t="shared" si="63"/>
        <v>IbirubáRS</v>
      </c>
      <c r="B4056" s="21" t="s">
        <v>10888</v>
      </c>
      <c r="C4056" s="22" t="s">
        <v>36</v>
      </c>
      <c r="D4056" s="22" t="s">
        <v>8038</v>
      </c>
      <c r="E4056" s="9" t="s">
        <v>11428</v>
      </c>
      <c r="F4056" s="9">
        <v>4310009</v>
      </c>
      <c r="G4056" s="9" t="s">
        <v>11429</v>
      </c>
      <c r="H4056" s="9" t="s">
        <v>11430</v>
      </c>
      <c r="I4056" s="9">
        <v>607.18499999999995</v>
      </c>
      <c r="J4056" s="9">
        <v>20474</v>
      </c>
      <c r="K4056" s="9">
        <v>31.79</v>
      </c>
      <c r="L4056" s="9">
        <v>99</v>
      </c>
      <c r="M4056" s="9">
        <v>0.76500000000000001</v>
      </c>
      <c r="N4056" s="9">
        <v>7.81</v>
      </c>
      <c r="O4056" s="9">
        <v>82619.922409999999</v>
      </c>
      <c r="P4056" s="9">
        <v>67083.458339999997</v>
      </c>
      <c r="Q4056" s="9">
        <v>58951.67</v>
      </c>
      <c r="R4056" s="12">
        <f>J4056*VLOOKUP(C4056,'Projeto Básico'!A:F,6,FALSE)</f>
        <v>50.029771687060638</v>
      </c>
    </row>
    <row r="4057" spans="1:18">
      <c r="A4057" t="str">
        <f t="shared" si="63"/>
        <v>IgrejinhaRS</v>
      </c>
      <c r="B4057" s="21" t="s">
        <v>10888</v>
      </c>
      <c r="C4057" s="22" t="s">
        <v>36</v>
      </c>
      <c r="D4057" s="22" t="s">
        <v>8038</v>
      </c>
      <c r="E4057" s="9" t="s">
        <v>11431</v>
      </c>
      <c r="F4057" s="9">
        <v>4310108</v>
      </c>
      <c r="G4057" s="9" t="s">
        <v>11432</v>
      </c>
      <c r="H4057" s="9" t="s">
        <v>11433</v>
      </c>
      <c r="I4057" s="9">
        <v>138.303</v>
      </c>
      <c r="J4057" s="9">
        <v>37754</v>
      </c>
      <c r="K4057" s="9">
        <v>233.03</v>
      </c>
      <c r="L4057" s="9">
        <v>97.3</v>
      </c>
      <c r="M4057" s="9">
        <v>0.72099999999999997</v>
      </c>
      <c r="N4057" s="9">
        <v>3.7</v>
      </c>
      <c r="O4057" s="9">
        <v>129334.22167</v>
      </c>
      <c r="P4057" s="9">
        <v>105870.01605000001</v>
      </c>
      <c r="Q4057" s="9">
        <v>45828.32</v>
      </c>
      <c r="R4057" s="12">
        <f>J4057*VLOOKUP(C4057,'Projeto Básico'!A:F,6,FALSE)</f>
        <v>92.25476215069294</v>
      </c>
    </row>
    <row r="4058" spans="1:18">
      <c r="A4058" t="str">
        <f t="shared" si="63"/>
        <v>IjuíRS</v>
      </c>
      <c r="B4058" s="21" t="s">
        <v>10888</v>
      </c>
      <c r="C4058" s="22" t="s">
        <v>36</v>
      </c>
      <c r="D4058" s="22" t="s">
        <v>8038</v>
      </c>
      <c r="E4058" s="9" t="s">
        <v>11434</v>
      </c>
      <c r="F4058" s="9">
        <v>4310207</v>
      </c>
      <c r="G4058" s="9" t="s">
        <v>11435</v>
      </c>
      <c r="H4058" s="9" t="s">
        <v>11436</v>
      </c>
      <c r="I4058" s="9">
        <v>688.98199999999997</v>
      </c>
      <c r="J4058" s="9">
        <v>84041</v>
      </c>
      <c r="K4058" s="9">
        <v>114.51</v>
      </c>
      <c r="L4058" s="9">
        <v>98.9</v>
      </c>
      <c r="M4058" s="9">
        <v>0.78100000000000003</v>
      </c>
      <c r="N4058" s="9">
        <v>12.05</v>
      </c>
      <c r="O4058" s="9">
        <v>367898.41579</v>
      </c>
      <c r="P4058" s="9">
        <v>322410.22182999999</v>
      </c>
      <c r="Q4058" s="9">
        <v>52413.27</v>
      </c>
      <c r="R4058" s="12">
        <f>J4058*VLOOKUP(C4058,'Projeto Básico'!A:F,6,FALSE)</f>
        <v>205.36055691864135</v>
      </c>
    </row>
    <row r="4059" spans="1:18">
      <c r="A4059" t="str">
        <f t="shared" si="63"/>
        <v>IlópolisRS</v>
      </c>
      <c r="B4059" s="21" t="s">
        <v>10888</v>
      </c>
      <c r="C4059" s="22" t="s">
        <v>36</v>
      </c>
      <c r="D4059" s="22" t="s">
        <v>8038</v>
      </c>
      <c r="E4059" s="9" t="s">
        <v>11437</v>
      </c>
      <c r="F4059" s="9">
        <v>4310306</v>
      </c>
      <c r="G4059" s="9" t="s">
        <v>11438</v>
      </c>
      <c r="H4059" s="9" t="s">
        <v>11439</v>
      </c>
      <c r="I4059" s="9">
        <v>118.14400000000001</v>
      </c>
      <c r="J4059" s="9">
        <v>4054</v>
      </c>
      <c r="K4059" s="9">
        <v>35.22</v>
      </c>
      <c r="L4059" s="9">
        <v>95.7</v>
      </c>
      <c r="M4059" s="9">
        <v>0.73</v>
      </c>
      <c r="N4059" s="9" t="s">
        <v>151</v>
      </c>
      <c r="O4059" s="9">
        <v>19641.29449</v>
      </c>
      <c r="P4059" s="9">
        <v>14208.73328</v>
      </c>
      <c r="Q4059" s="9">
        <v>30088.12</v>
      </c>
      <c r="R4059" s="12">
        <f>J4059*VLOOKUP(C4059,'Projeto Básico'!A:F,6,FALSE)</f>
        <v>9.9062564432618831</v>
      </c>
    </row>
    <row r="4060" spans="1:18">
      <c r="A4060" t="str">
        <f t="shared" si="63"/>
        <v>ImbéRS</v>
      </c>
      <c r="B4060" s="21" t="s">
        <v>10888</v>
      </c>
      <c r="C4060" s="22" t="s">
        <v>36</v>
      </c>
      <c r="D4060" s="22" t="s">
        <v>8038</v>
      </c>
      <c r="E4060" s="9" t="s">
        <v>11440</v>
      </c>
      <c r="F4060" s="9">
        <v>4310330</v>
      </c>
      <c r="G4060" s="9" t="s">
        <v>11441</v>
      </c>
      <c r="H4060" s="9" t="s">
        <v>11442</v>
      </c>
      <c r="I4060" s="9">
        <v>39.765999999999998</v>
      </c>
      <c r="J4060" s="9">
        <v>23721</v>
      </c>
      <c r="K4060" s="9">
        <v>448.53</v>
      </c>
      <c r="L4060" s="9">
        <v>96.8</v>
      </c>
      <c r="M4060" s="9">
        <v>0.76400000000000001</v>
      </c>
      <c r="N4060" s="9">
        <v>21.94</v>
      </c>
      <c r="O4060" s="9">
        <v>93697.309699999998</v>
      </c>
      <c r="P4060" s="9">
        <v>86666.62328</v>
      </c>
      <c r="Q4060" s="9">
        <v>23785.26</v>
      </c>
      <c r="R4060" s="12">
        <f>J4060*VLOOKUP(C4060,'Projeto Básico'!A:F,6,FALSE)</f>
        <v>57.964062429850799</v>
      </c>
    </row>
    <row r="4061" spans="1:18">
      <c r="A4061" t="str">
        <f t="shared" si="63"/>
        <v>ImigranteRS</v>
      </c>
      <c r="B4061" s="21" t="s">
        <v>10888</v>
      </c>
      <c r="C4061" s="22" t="s">
        <v>36</v>
      </c>
      <c r="D4061" s="22" t="s">
        <v>8038</v>
      </c>
      <c r="E4061" s="9" t="s">
        <v>11443</v>
      </c>
      <c r="F4061" s="9">
        <v>4310363</v>
      </c>
      <c r="G4061" s="9" t="s">
        <v>11444</v>
      </c>
      <c r="H4061" s="9" t="s">
        <v>11445</v>
      </c>
      <c r="I4061" s="9">
        <v>71.715999999999994</v>
      </c>
      <c r="J4061" s="9">
        <v>3103</v>
      </c>
      <c r="K4061" s="9">
        <v>41.21</v>
      </c>
      <c r="L4061" s="9">
        <v>95.1</v>
      </c>
      <c r="M4061" s="9">
        <v>0.74299999999999999</v>
      </c>
      <c r="N4061" s="9" t="s">
        <v>151</v>
      </c>
      <c r="O4061" s="9">
        <v>22621.720499999999</v>
      </c>
      <c r="P4061" s="9">
        <v>19340.55154</v>
      </c>
      <c r="Q4061" s="9">
        <v>240070.39999999999</v>
      </c>
      <c r="R4061" s="12">
        <f>J4061*VLOOKUP(C4061,'Projeto Básico'!A:F,6,FALSE)</f>
        <v>7.5824158222598976</v>
      </c>
    </row>
    <row r="4062" spans="1:18">
      <c r="A4062" t="str">
        <f t="shared" si="63"/>
        <v>IndependênciaRS</v>
      </c>
      <c r="B4062" s="21" t="s">
        <v>10888</v>
      </c>
      <c r="C4062" s="22" t="s">
        <v>36</v>
      </c>
      <c r="D4062" s="22" t="s">
        <v>8038</v>
      </c>
      <c r="E4062" s="9" t="s">
        <v>2139</v>
      </c>
      <c r="F4062" s="9">
        <v>4310405</v>
      </c>
      <c r="G4062" s="9" t="s">
        <v>11446</v>
      </c>
      <c r="H4062" s="9" t="s">
        <v>11447</v>
      </c>
      <c r="I4062" s="9">
        <v>358.28300000000002</v>
      </c>
      <c r="J4062" s="9">
        <v>6054</v>
      </c>
      <c r="K4062" s="9">
        <v>18.52</v>
      </c>
      <c r="L4062" s="9">
        <v>98.9</v>
      </c>
      <c r="M4062" s="9">
        <v>0.69299999999999995</v>
      </c>
      <c r="N4062" s="9" t="s">
        <v>151</v>
      </c>
      <c r="O4062" s="9">
        <v>27809.421030000001</v>
      </c>
      <c r="P4062" s="9">
        <v>23496.471839999998</v>
      </c>
      <c r="Q4062" s="9">
        <v>53338.77</v>
      </c>
      <c r="R4062" s="12">
        <f>J4062*VLOOKUP(C4062,'Projeto Básico'!A:F,6,FALSE)</f>
        <v>14.793408117293401</v>
      </c>
    </row>
    <row r="4063" spans="1:18">
      <c r="A4063" t="str">
        <f t="shared" si="63"/>
        <v>InhacoráRS</v>
      </c>
      <c r="B4063" s="21" t="s">
        <v>10888</v>
      </c>
      <c r="C4063" s="22" t="s">
        <v>36</v>
      </c>
      <c r="D4063" s="22" t="s">
        <v>8038</v>
      </c>
      <c r="E4063" s="9" t="s">
        <v>11448</v>
      </c>
      <c r="F4063" s="9">
        <v>4310413</v>
      </c>
      <c r="G4063" s="9" t="s">
        <v>11449</v>
      </c>
      <c r="H4063" s="9" t="s">
        <v>11450</v>
      </c>
      <c r="I4063" s="9">
        <v>113.749</v>
      </c>
      <c r="J4063" s="9">
        <v>2207</v>
      </c>
      <c r="K4063" s="9">
        <v>19.87</v>
      </c>
      <c r="L4063" s="9">
        <v>98.8</v>
      </c>
      <c r="M4063" s="9">
        <v>0.67300000000000004</v>
      </c>
      <c r="N4063" s="9" t="s">
        <v>151</v>
      </c>
      <c r="O4063" s="9">
        <v>14300.954170000001</v>
      </c>
      <c r="P4063" s="9">
        <v>13152.9439</v>
      </c>
      <c r="Q4063" s="9">
        <v>32974.339999999997</v>
      </c>
      <c r="R4063" s="12">
        <f>J4063*VLOOKUP(C4063,'Projeto Básico'!A:F,6,FALSE)</f>
        <v>5.3929718722937787</v>
      </c>
    </row>
    <row r="4064" spans="1:18">
      <c r="A4064" t="str">
        <f t="shared" si="63"/>
        <v>IpêRS</v>
      </c>
      <c r="B4064" s="21" t="s">
        <v>10888</v>
      </c>
      <c r="C4064" s="22" t="s">
        <v>36</v>
      </c>
      <c r="D4064" s="22" t="s">
        <v>8038</v>
      </c>
      <c r="E4064" s="9" t="s">
        <v>11451</v>
      </c>
      <c r="F4064" s="9">
        <v>4310439</v>
      </c>
      <c r="G4064" s="9" t="s">
        <v>11452</v>
      </c>
      <c r="H4064" s="9" t="s">
        <v>11453</v>
      </c>
      <c r="I4064" s="9">
        <v>599.36099999999999</v>
      </c>
      <c r="J4064" s="9">
        <v>6736</v>
      </c>
      <c r="K4064" s="9">
        <v>10.039999999999999</v>
      </c>
      <c r="L4064" s="9">
        <v>98.6</v>
      </c>
      <c r="M4064" s="9">
        <v>0.72799999999999998</v>
      </c>
      <c r="N4064" s="9" t="s">
        <v>151</v>
      </c>
      <c r="O4064" s="9">
        <v>26439.355520000001</v>
      </c>
      <c r="P4064" s="9">
        <v>21629.964039999999</v>
      </c>
      <c r="Q4064" s="9">
        <v>28787.99</v>
      </c>
      <c r="R4064" s="12">
        <f>J4064*VLOOKUP(C4064,'Projeto Básico'!A:F,6,FALSE)</f>
        <v>16.459926838138148</v>
      </c>
    </row>
    <row r="4065" spans="1:18">
      <c r="A4065" t="str">
        <f t="shared" si="63"/>
        <v>Ipiranga do SulRS</v>
      </c>
      <c r="B4065" s="21" t="s">
        <v>10888</v>
      </c>
      <c r="C4065" s="22" t="s">
        <v>36</v>
      </c>
      <c r="D4065" s="22" t="s">
        <v>8038</v>
      </c>
      <c r="E4065" s="9" t="s">
        <v>11454</v>
      </c>
      <c r="F4065" s="9">
        <v>4310462</v>
      </c>
      <c r="G4065" s="9" t="s">
        <v>3012</v>
      </c>
      <c r="H4065" s="9" t="s">
        <v>11455</v>
      </c>
      <c r="I4065" s="9">
        <v>158.71</v>
      </c>
      <c r="J4065" s="9">
        <v>1871</v>
      </c>
      <c r="K4065" s="9">
        <v>12.31</v>
      </c>
      <c r="L4065" s="9">
        <v>100</v>
      </c>
      <c r="M4065" s="9">
        <v>0.79100000000000004</v>
      </c>
      <c r="N4065" s="9" t="s">
        <v>151</v>
      </c>
      <c r="O4065" s="9">
        <v>15743.403979999999</v>
      </c>
      <c r="P4065" s="9">
        <v>13386.929690000001</v>
      </c>
      <c r="Q4065" s="9">
        <v>54387.839999999997</v>
      </c>
      <c r="R4065" s="12">
        <f>J4065*VLOOKUP(C4065,'Projeto Básico'!A:F,6,FALSE)</f>
        <v>4.5719303910564841</v>
      </c>
    </row>
    <row r="4066" spans="1:18">
      <c r="A4066" t="str">
        <f t="shared" si="63"/>
        <v>IraíRS</v>
      </c>
      <c r="B4066" s="21" t="s">
        <v>10888</v>
      </c>
      <c r="C4066" s="22" t="s">
        <v>36</v>
      </c>
      <c r="D4066" s="22" t="s">
        <v>8038</v>
      </c>
      <c r="E4066" s="9" t="s">
        <v>11456</v>
      </c>
      <c r="F4066" s="9">
        <v>4310504</v>
      </c>
      <c r="G4066" s="9" t="s">
        <v>5659</v>
      </c>
      <c r="H4066" s="9" t="s">
        <v>11457</v>
      </c>
      <c r="I4066" s="9">
        <v>181.57900000000001</v>
      </c>
      <c r="J4066" s="9">
        <v>7046</v>
      </c>
      <c r="K4066" s="9">
        <v>44.64</v>
      </c>
      <c r="L4066" s="9">
        <v>98.4</v>
      </c>
      <c r="M4066" s="9">
        <v>0.69099999999999995</v>
      </c>
      <c r="N4066" s="9" t="s">
        <v>151</v>
      </c>
      <c r="O4066" s="9">
        <v>21118.445169999999</v>
      </c>
      <c r="P4066" s="9">
        <v>17857.660240000001</v>
      </c>
      <c r="Q4066" s="9">
        <v>28520.959999999999</v>
      </c>
      <c r="R4066" s="12">
        <f>J4066*VLOOKUP(C4066,'Projeto Básico'!A:F,6,FALSE)</f>
        <v>17.217435347613034</v>
      </c>
    </row>
    <row r="4067" spans="1:18">
      <c r="A4067" t="str">
        <f t="shared" si="63"/>
        <v>ItaaraRS</v>
      </c>
      <c r="B4067" s="21" t="s">
        <v>10888</v>
      </c>
      <c r="C4067" s="22" t="s">
        <v>36</v>
      </c>
      <c r="D4067" s="22" t="s">
        <v>8038</v>
      </c>
      <c r="E4067" s="9" t="s">
        <v>11458</v>
      </c>
      <c r="F4067" s="9">
        <v>4310538</v>
      </c>
      <c r="G4067" s="9" t="s">
        <v>11459</v>
      </c>
      <c r="H4067" s="9" t="s">
        <v>11460</v>
      </c>
      <c r="I4067" s="9">
        <v>172.80099999999999</v>
      </c>
      <c r="J4067" s="9">
        <v>5573</v>
      </c>
      <c r="K4067" s="9">
        <v>28.96</v>
      </c>
      <c r="L4067" s="9">
        <v>99.1</v>
      </c>
      <c r="M4067" s="9">
        <v>0.76</v>
      </c>
      <c r="N4067" s="9" t="s">
        <v>151</v>
      </c>
      <c r="O4067" s="9">
        <v>18509.7824</v>
      </c>
      <c r="P4067" s="9">
        <v>16493.692470000002</v>
      </c>
      <c r="Q4067" s="9">
        <v>35541.980000000003</v>
      </c>
      <c r="R4067" s="12">
        <f>J4067*VLOOKUP(C4067,'Projeto Básico'!A:F,6,FALSE)</f>
        <v>13.61804813968882</v>
      </c>
    </row>
    <row r="4068" spans="1:18">
      <c r="A4068" t="str">
        <f t="shared" si="63"/>
        <v>ItacurubiRS</v>
      </c>
      <c r="B4068" s="21" t="s">
        <v>10888</v>
      </c>
      <c r="C4068" s="22" t="s">
        <v>36</v>
      </c>
      <c r="D4068" s="22" t="s">
        <v>8038</v>
      </c>
      <c r="E4068" s="9" t="s">
        <v>11461</v>
      </c>
      <c r="F4068" s="9">
        <v>4310553</v>
      </c>
      <c r="G4068" s="9" t="s">
        <v>11462</v>
      </c>
      <c r="H4068" s="9" t="s">
        <v>11463</v>
      </c>
      <c r="I4068" s="9">
        <v>1120.874</v>
      </c>
      <c r="J4068" s="9">
        <v>3456</v>
      </c>
      <c r="K4068" s="9">
        <v>3.07</v>
      </c>
      <c r="L4068" s="9">
        <v>96.3</v>
      </c>
      <c r="M4068" s="9">
        <v>0.65700000000000003</v>
      </c>
      <c r="N4068" s="9" t="s">
        <v>151</v>
      </c>
      <c r="O4068" s="9">
        <v>18074.02087</v>
      </c>
      <c r="P4068" s="9">
        <v>15199.270350000001</v>
      </c>
      <c r="Q4068" s="9">
        <v>27650.74</v>
      </c>
      <c r="R4068" s="12">
        <f>J4068*VLOOKUP(C4068,'Projeto Básico'!A:F,6,FALSE)</f>
        <v>8.4449980927264612</v>
      </c>
    </row>
    <row r="4069" spans="1:18">
      <c r="A4069" t="str">
        <f t="shared" si="63"/>
        <v>ItapucaRS</v>
      </c>
      <c r="B4069" s="21" t="s">
        <v>10888</v>
      </c>
      <c r="C4069" s="22" t="s">
        <v>36</v>
      </c>
      <c r="D4069" s="22" t="s">
        <v>8038</v>
      </c>
      <c r="E4069" s="9" t="s">
        <v>11464</v>
      </c>
      <c r="F4069" s="9">
        <v>4310579</v>
      </c>
      <c r="G4069" s="9" t="s">
        <v>11465</v>
      </c>
      <c r="H4069" s="9" t="s">
        <v>11466</v>
      </c>
      <c r="I4069" s="9">
        <v>184.673</v>
      </c>
      <c r="J4069" s="9">
        <v>2037</v>
      </c>
      <c r="K4069" s="9">
        <v>12.72</v>
      </c>
      <c r="L4069" s="9">
        <v>97.5</v>
      </c>
      <c r="M4069" s="9">
        <v>0.66400000000000003</v>
      </c>
      <c r="N4069" s="9" t="s">
        <v>151</v>
      </c>
      <c r="O4069" s="9">
        <v>14448.839840000001</v>
      </c>
      <c r="P4069" s="9">
        <v>11837.662270000001</v>
      </c>
      <c r="Q4069" s="9">
        <v>35546.53</v>
      </c>
      <c r="R4069" s="12">
        <f>J4069*VLOOKUP(C4069,'Projeto Básico'!A:F,6,FALSE)</f>
        <v>4.9775639800010998</v>
      </c>
    </row>
    <row r="4070" spans="1:18">
      <c r="A4070" t="str">
        <f t="shared" si="63"/>
        <v>ItaquiRS</v>
      </c>
      <c r="B4070" s="21" t="s">
        <v>10888</v>
      </c>
      <c r="C4070" s="22" t="s">
        <v>36</v>
      </c>
      <c r="D4070" s="22" t="s">
        <v>8038</v>
      </c>
      <c r="E4070" s="9" t="s">
        <v>11467</v>
      </c>
      <c r="F4070" s="9">
        <v>4310603</v>
      </c>
      <c r="G4070" s="9" t="s">
        <v>11468</v>
      </c>
      <c r="H4070" s="9" t="s">
        <v>11469</v>
      </c>
      <c r="I4070" s="9">
        <v>3406.6060000000002</v>
      </c>
      <c r="J4070" s="9">
        <v>37363</v>
      </c>
      <c r="K4070" s="9">
        <v>11.21</v>
      </c>
      <c r="L4070" s="9">
        <v>98.7</v>
      </c>
      <c r="M4070" s="9">
        <v>0.71299999999999997</v>
      </c>
      <c r="N4070" s="9">
        <v>6.17</v>
      </c>
      <c r="O4070" s="9">
        <v>110187.86556999999</v>
      </c>
      <c r="P4070" s="9">
        <v>109059.94316</v>
      </c>
      <c r="Q4070" s="9">
        <v>41910.129999999997</v>
      </c>
      <c r="R4070" s="12">
        <f>J4070*VLOOKUP(C4070,'Projeto Básico'!A:F,6,FALSE)</f>
        <v>91.29932399841978</v>
      </c>
    </row>
    <row r="4071" spans="1:18">
      <c r="A4071" t="str">
        <f t="shared" si="63"/>
        <v>ItatiRS</v>
      </c>
      <c r="B4071" s="21" t="s">
        <v>10888</v>
      </c>
      <c r="C4071" s="22" t="s">
        <v>36</v>
      </c>
      <c r="D4071" s="22" t="s">
        <v>8038</v>
      </c>
      <c r="E4071" s="9" t="s">
        <v>11470</v>
      </c>
      <c r="F4071" s="9">
        <v>4310652</v>
      </c>
      <c r="G4071" s="9" t="s">
        <v>11471</v>
      </c>
      <c r="H4071" s="9" t="s">
        <v>11472</v>
      </c>
      <c r="I4071" s="9">
        <v>205.06</v>
      </c>
      <c r="J4071" s="9">
        <v>2377</v>
      </c>
      <c r="K4071" s="9">
        <v>12.49</v>
      </c>
      <c r="L4071" s="9">
        <v>97.7</v>
      </c>
      <c r="M4071" s="9">
        <v>0.66900000000000004</v>
      </c>
      <c r="N4071" s="9">
        <v>32.26</v>
      </c>
      <c r="O4071" s="9">
        <v>14779.515460000001</v>
      </c>
      <c r="P4071" s="9">
        <v>12529.426659999999</v>
      </c>
      <c r="Q4071" s="9">
        <v>30207.96</v>
      </c>
      <c r="R4071" s="12">
        <f>J4071*VLOOKUP(C4071,'Projeto Básico'!A:F,6,FALSE)</f>
        <v>5.8083797645864577</v>
      </c>
    </row>
    <row r="4072" spans="1:18">
      <c r="A4072" t="str">
        <f t="shared" si="63"/>
        <v>Itatiba do SulRS</v>
      </c>
      <c r="B4072" s="21" t="s">
        <v>10888</v>
      </c>
      <c r="C4072" s="22" t="s">
        <v>36</v>
      </c>
      <c r="D4072" s="22" t="s">
        <v>8038</v>
      </c>
      <c r="E4072" s="9" t="s">
        <v>11473</v>
      </c>
      <c r="F4072" s="9">
        <v>4310702</v>
      </c>
      <c r="G4072" s="9" t="s">
        <v>11474</v>
      </c>
      <c r="H4072" s="9" t="s">
        <v>11475</v>
      </c>
      <c r="I4072" s="9">
        <v>212.66900000000001</v>
      </c>
      <c r="J4072" s="9">
        <v>3143</v>
      </c>
      <c r="K4072" s="9">
        <v>19.649999999999999</v>
      </c>
      <c r="L4072" s="9">
        <v>99.2</v>
      </c>
      <c r="M4072" s="9">
        <v>0.68100000000000005</v>
      </c>
      <c r="N4072" s="9" t="s">
        <v>151</v>
      </c>
      <c r="O4072" s="9">
        <v>20611.191470000002</v>
      </c>
      <c r="P4072" s="9">
        <v>16955.737730000001</v>
      </c>
      <c r="Q4072" s="9">
        <v>21944.09</v>
      </c>
      <c r="R4072" s="12">
        <f>J4072*VLOOKUP(C4072,'Projeto Básico'!A:F,6,FALSE)</f>
        <v>7.6801588557405278</v>
      </c>
    </row>
    <row r="4073" spans="1:18">
      <c r="A4073" t="str">
        <f t="shared" si="63"/>
        <v>IvoráRS</v>
      </c>
      <c r="B4073" s="21" t="s">
        <v>10888</v>
      </c>
      <c r="C4073" s="22" t="s">
        <v>36</v>
      </c>
      <c r="D4073" s="22" t="s">
        <v>8038</v>
      </c>
      <c r="E4073" s="9" t="s">
        <v>11476</v>
      </c>
      <c r="F4073" s="9">
        <v>4310751</v>
      </c>
      <c r="G4073" s="9" t="s">
        <v>11477</v>
      </c>
      <c r="H4073" s="9" t="s">
        <v>11478</v>
      </c>
      <c r="I4073" s="9">
        <v>122.93</v>
      </c>
      <c r="J4073" s="9">
        <v>1854</v>
      </c>
      <c r="K4073" s="9">
        <v>17.54</v>
      </c>
      <c r="L4073" s="9">
        <v>97.1</v>
      </c>
      <c r="M4073" s="9">
        <v>0.72399999999999998</v>
      </c>
      <c r="N4073" s="9" t="s">
        <v>151</v>
      </c>
      <c r="O4073" s="9">
        <v>13908.71148</v>
      </c>
      <c r="P4073" s="9">
        <v>11563.703229999999</v>
      </c>
      <c r="Q4073" s="9">
        <v>19912.36</v>
      </c>
      <c r="R4073" s="12">
        <f>J4073*VLOOKUP(C4073,'Projeto Básico'!A:F,6,FALSE)</f>
        <v>4.5303896018272161</v>
      </c>
    </row>
    <row r="4074" spans="1:18">
      <c r="A4074" t="str">
        <f t="shared" si="63"/>
        <v>IvotiRS</v>
      </c>
      <c r="B4074" s="21" t="s">
        <v>10888</v>
      </c>
      <c r="C4074" s="22" t="s">
        <v>36</v>
      </c>
      <c r="D4074" s="22" t="s">
        <v>8038</v>
      </c>
      <c r="E4074" s="9" t="s">
        <v>11479</v>
      </c>
      <c r="F4074" s="9">
        <v>4310801</v>
      </c>
      <c r="G4074" s="9" t="s">
        <v>11480</v>
      </c>
      <c r="H4074" s="9" t="s">
        <v>11481</v>
      </c>
      <c r="I4074" s="9">
        <v>63.091999999999999</v>
      </c>
      <c r="J4074" s="9">
        <v>25068</v>
      </c>
      <c r="K4074" s="9">
        <v>314.70999999999998</v>
      </c>
      <c r="L4074" s="9">
        <v>100</v>
      </c>
      <c r="M4074" s="9">
        <v>0.78400000000000003</v>
      </c>
      <c r="N4074" s="9" t="s">
        <v>151</v>
      </c>
      <c r="O4074" s="9">
        <v>89287.145510000002</v>
      </c>
      <c r="P4074" s="9">
        <v>67632.303010000003</v>
      </c>
      <c r="Q4074" s="9">
        <v>39652.57</v>
      </c>
      <c r="R4074" s="12">
        <f>J4074*VLOOKUP(C4074,'Projeto Básico'!A:F,6,FALSE)</f>
        <v>61.255559082311031</v>
      </c>
    </row>
    <row r="4075" spans="1:18">
      <c r="A4075" t="str">
        <f t="shared" si="63"/>
        <v>JaboticabaRS</v>
      </c>
      <c r="B4075" s="21" t="s">
        <v>10888</v>
      </c>
      <c r="C4075" s="22" t="s">
        <v>36</v>
      </c>
      <c r="D4075" s="22" t="s">
        <v>8038</v>
      </c>
      <c r="E4075" s="9" t="s">
        <v>11482</v>
      </c>
      <c r="F4075" s="9">
        <v>4310850</v>
      </c>
      <c r="G4075" s="9" t="s">
        <v>11483</v>
      </c>
      <c r="H4075" s="9" t="s">
        <v>11484</v>
      </c>
      <c r="I4075" s="9">
        <v>127.589</v>
      </c>
      <c r="J4075" s="9">
        <v>3738</v>
      </c>
      <c r="K4075" s="9">
        <v>32</v>
      </c>
      <c r="L4075" s="9">
        <v>98.1</v>
      </c>
      <c r="M4075" s="9">
        <v>0.65800000000000003</v>
      </c>
      <c r="N4075" s="9" t="s">
        <v>151</v>
      </c>
      <c r="O4075" s="9">
        <v>16265.175219999999</v>
      </c>
      <c r="P4075" s="9">
        <v>14312.81086</v>
      </c>
      <c r="Q4075" s="9">
        <v>28257.78</v>
      </c>
      <c r="R4075" s="12">
        <f>J4075*VLOOKUP(C4075,'Projeto Básico'!A:F,6,FALSE)</f>
        <v>9.134086478764905</v>
      </c>
    </row>
    <row r="4076" spans="1:18">
      <c r="A4076" t="str">
        <f t="shared" si="63"/>
        <v>JacuizinhoRS</v>
      </c>
      <c r="B4076" s="21" t="s">
        <v>10888</v>
      </c>
      <c r="C4076" s="22" t="s">
        <v>36</v>
      </c>
      <c r="D4076" s="22" t="s">
        <v>8038</v>
      </c>
      <c r="E4076" s="9" t="s">
        <v>11485</v>
      </c>
      <c r="F4076" s="9">
        <v>4310876</v>
      </c>
      <c r="G4076" s="9" t="s">
        <v>11486</v>
      </c>
      <c r="H4076" s="9" t="s">
        <v>11487</v>
      </c>
      <c r="I4076" s="9">
        <v>339.399</v>
      </c>
      <c r="J4076" s="9">
        <v>2718</v>
      </c>
      <c r="K4076" s="9">
        <v>7.41</v>
      </c>
      <c r="L4076" s="9">
        <v>98.1</v>
      </c>
      <c r="M4076" s="9">
        <v>0.66200000000000003</v>
      </c>
      <c r="N4076" s="9" t="s">
        <v>151</v>
      </c>
      <c r="O4076" s="9">
        <v>15167.505370000001</v>
      </c>
      <c r="P4076" s="9">
        <v>13466.82912</v>
      </c>
      <c r="Q4076" s="9">
        <v>28262.97</v>
      </c>
      <c r="R4076" s="12">
        <f>J4076*VLOOKUP(C4076,'Projeto Básico'!A:F,6,FALSE)</f>
        <v>6.6416391250088314</v>
      </c>
    </row>
    <row r="4077" spans="1:18">
      <c r="A4077" t="str">
        <f t="shared" si="63"/>
        <v>JacutingaRS</v>
      </c>
      <c r="B4077" s="21" t="s">
        <v>10888</v>
      </c>
      <c r="C4077" s="22" t="s">
        <v>36</v>
      </c>
      <c r="D4077" s="22" t="s">
        <v>8038</v>
      </c>
      <c r="E4077" s="9" t="s">
        <v>5758</v>
      </c>
      <c r="F4077" s="9">
        <v>4310900</v>
      </c>
      <c r="G4077" s="9" t="s">
        <v>5759</v>
      </c>
      <c r="H4077" s="9" t="s">
        <v>11488</v>
      </c>
      <c r="I4077" s="9">
        <v>178.00899999999999</v>
      </c>
      <c r="J4077" s="9">
        <v>3532</v>
      </c>
      <c r="K4077" s="9">
        <v>20.260000000000002</v>
      </c>
      <c r="L4077" s="9">
        <v>97.4</v>
      </c>
      <c r="M4077" s="9">
        <v>0.72599999999999998</v>
      </c>
      <c r="N4077" s="9" t="s">
        <v>151</v>
      </c>
      <c r="O4077" s="9">
        <v>20329.547200000001</v>
      </c>
      <c r="P4077" s="9">
        <v>15444.49987</v>
      </c>
      <c r="Q4077" s="9">
        <v>44432.51</v>
      </c>
      <c r="R4077" s="12">
        <f>J4077*VLOOKUP(C4077,'Projeto Básico'!A:F,6,FALSE)</f>
        <v>8.6307098563396583</v>
      </c>
    </row>
    <row r="4078" spans="1:18">
      <c r="A4078" t="str">
        <f t="shared" si="63"/>
        <v>JaguarãoRS</v>
      </c>
      <c r="B4078" s="21" t="s">
        <v>10888</v>
      </c>
      <c r="C4078" s="22" t="s">
        <v>36</v>
      </c>
      <c r="D4078" s="22" t="s">
        <v>8038</v>
      </c>
      <c r="E4078" s="9" t="s">
        <v>11489</v>
      </c>
      <c r="F4078" s="9">
        <v>4311007</v>
      </c>
      <c r="G4078" s="9" t="s">
        <v>2570</v>
      </c>
      <c r="H4078" s="9" t="s">
        <v>11490</v>
      </c>
      <c r="I4078" s="9">
        <v>2051.8449999999998</v>
      </c>
      <c r="J4078" s="9">
        <v>26327</v>
      </c>
      <c r="K4078" s="9">
        <v>13.6</v>
      </c>
      <c r="L4078" s="9">
        <v>97.1</v>
      </c>
      <c r="M4078" s="9">
        <v>0.70699999999999996</v>
      </c>
      <c r="N4078" s="9">
        <v>9.26</v>
      </c>
      <c r="O4078" s="9">
        <v>87238.15698</v>
      </c>
      <c r="P4078" s="9">
        <v>72245.378630000007</v>
      </c>
      <c r="Q4078" s="9">
        <v>28190.69</v>
      </c>
      <c r="R4078" s="12">
        <f>J4078*VLOOKUP(C4078,'Projeto Básico'!A:F,6,FALSE)</f>
        <v>64.332021061113863</v>
      </c>
    </row>
    <row r="4079" spans="1:18">
      <c r="A4079" t="str">
        <f t="shared" si="63"/>
        <v>JaguariRS</v>
      </c>
      <c r="B4079" s="21" t="s">
        <v>10888</v>
      </c>
      <c r="C4079" s="22" t="s">
        <v>36</v>
      </c>
      <c r="D4079" s="22" t="s">
        <v>8038</v>
      </c>
      <c r="E4079" s="9" t="s">
        <v>11491</v>
      </c>
      <c r="F4079" s="9">
        <v>4311106</v>
      </c>
      <c r="G4079" s="9" t="s">
        <v>11492</v>
      </c>
      <c r="H4079" s="9" t="s">
        <v>11493</v>
      </c>
      <c r="I4079" s="9">
        <v>675.31399999999996</v>
      </c>
      <c r="J4079" s="9">
        <v>10684</v>
      </c>
      <c r="K4079" s="9">
        <v>17.04</v>
      </c>
      <c r="L4079" s="9">
        <v>97</v>
      </c>
      <c r="M4079" s="9">
        <v>0.71199999999999997</v>
      </c>
      <c r="N4079" s="9">
        <v>11.76</v>
      </c>
      <c r="O4079" s="9">
        <v>38963.780489999997</v>
      </c>
      <c r="P4079" s="9">
        <v>34087.805520000002</v>
      </c>
      <c r="Q4079" s="9">
        <v>23695.13</v>
      </c>
      <c r="R4079" s="12">
        <f>J4079*VLOOKUP(C4079,'Projeto Básico'!A:F,6,FALSE)</f>
        <v>26.107164242676362</v>
      </c>
    </row>
    <row r="4080" spans="1:18">
      <c r="A4080" t="str">
        <f t="shared" si="63"/>
        <v>JaquiranaRS</v>
      </c>
      <c r="B4080" s="21" t="s">
        <v>10888</v>
      </c>
      <c r="C4080" s="22" t="s">
        <v>36</v>
      </c>
      <c r="D4080" s="22" t="s">
        <v>8038</v>
      </c>
      <c r="E4080" s="9" t="s">
        <v>11494</v>
      </c>
      <c r="F4080" s="9">
        <v>4311122</v>
      </c>
      <c r="G4080" s="9" t="s">
        <v>11495</v>
      </c>
      <c r="H4080" s="9" t="s">
        <v>11496</v>
      </c>
      <c r="I4080" s="9">
        <v>908.87900000000002</v>
      </c>
      <c r="J4080" s="9">
        <v>3611</v>
      </c>
      <c r="K4080" s="9">
        <v>4.5999999999999996</v>
      </c>
      <c r="L4080" s="9">
        <v>96.1</v>
      </c>
      <c r="M4080" s="9">
        <v>0.61399999999999999</v>
      </c>
      <c r="N4080" s="9" t="s">
        <v>151</v>
      </c>
      <c r="O4080" s="9">
        <v>20416.122660000001</v>
      </c>
      <c r="P4080" s="9">
        <v>16166.57638</v>
      </c>
      <c r="Q4080" s="9">
        <v>20650.18</v>
      </c>
      <c r="R4080" s="12">
        <f>J4080*VLOOKUP(C4080,'Projeto Básico'!A:F,6,FALSE)</f>
        <v>8.8237523474639037</v>
      </c>
    </row>
    <row r="4081" spans="1:18">
      <c r="A4081" t="str">
        <f t="shared" si="63"/>
        <v>JariRS</v>
      </c>
      <c r="B4081" s="21" t="s">
        <v>10888</v>
      </c>
      <c r="C4081" s="22" t="s">
        <v>36</v>
      </c>
      <c r="D4081" s="22" t="s">
        <v>8038</v>
      </c>
      <c r="E4081" s="9" t="s">
        <v>11497</v>
      </c>
      <c r="F4081" s="9">
        <v>4311130</v>
      </c>
      <c r="G4081" s="9" t="s">
        <v>11498</v>
      </c>
      <c r="H4081" s="9" t="s">
        <v>11499</v>
      </c>
      <c r="I4081" s="9">
        <v>853.08</v>
      </c>
      <c r="J4081" s="9">
        <v>3472</v>
      </c>
      <c r="K4081" s="9">
        <v>4.17</v>
      </c>
      <c r="L4081" s="9">
        <v>96</v>
      </c>
      <c r="M4081" s="9">
        <v>0.63100000000000001</v>
      </c>
      <c r="N4081" s="9" t="s">
        <v>151</v>
      </c>
      <c r="O4081" s="9">
        <v>22238.518380000001</v>
      </c>
      <c r="P4081" s="9">
        <v>15751.16851</v>
      </c>
      <c r="Q4081" s="9">
        <v>44436.01</v>
      </c>
      <c r="R4081" s="12">
        <f>J4081*VLOOKUP(C4081,'Projeto Básico'!A:F,6,FALSE)</f>
        <v>8.4840953061187125</v>
      </c>
    </row>
    <row r="4082" spans="1:18">
      <c r="A4082" t="str">
        <f t="shared" si="63"/>
        <v>JóiaRS</v>
      </c>
      <c r="B4082" s="21" t="s">
        <v>10888</v>
      </c>
      <c r="C4082" s="22" t="s">
        <v>36</v>
      </c>
      <c r="D4082" s="22" t="s">
        <v>8038</v>
      </c>
      <c r="E4082" s="9" t="s">
        <v>11500</v>
      </c>
      <c r="F4082" s="9">
        <v>4311155</v>
      </c>
      <c r="G4082" s="9" t="s">
        <v>11501</v>
      </c>
      <c r="H4082" s="9" t="s">
        <v>11502</v>
      </c>
      <c r="I4082" s="9">
        <v>1238.9179999999999</v>
      </c>
      <c r="J4082" s="9">
        <v>8571</v>
      </c>
      <c r="K4082" s="9">
        <v>6.74</v>
      </c>
      <c r="L4082" s="9">
        <v>96.6</v>
      </c>
      <c r="M4082" s="9">
        <v>0.68600000000000005</v>
      </c>
      <c r="N4082" s="9">
        <v>14.49</v>
      </c>
      <c r="O4082" s="9">
        <v>42459.690519999996</v>
      </c>
      <c r="P4082" s="9">
        <v>32533.973249999999</v>
      </c>
      <c r="Q4082" s="9">
        <v>50311.63</v>
      </c>
      <c r="R4082" s="12">
        <f>J4082*VLOOKUP(C4082,'Projeto Básico'!A:F,6,FALSE)</f>
        <v>20.943888499062066</v>
      </c>
    </row>
    <row r="4083" spans="1:18">
      <c r="A4083" t="str">
        <f t="shared" si="63"/>
        <v>Júlio de CastilhosRS</v>
      </c>
      <c r="B4083" s="21" t="s">
        <v>10888</v>
      </c>
      <c r="C4083" s="22" t="s">
        <v>36</v>
      </c>
      <c r="D4083" s="22" t="s">
        <v>8038</v>
      </c>
      <c r="E4083" s="9" t="s">
        <v>11503</v>
      </c>
      <c r="F4083" s="9">
        <v>4311205</v>
      </c>
      <c r="G4083" s="9" t="s">
        <v>11504</v>
      </c>
      <c r="H4083" s="9" t="s">
        <v>11505</v>
      </c>
      <c r="I4083" s="9">
        <v>1929.5440000000001</v>
      </c>
      <c r="J4083" s="9">
        <v>19159</v>
      </c>
      <c r="K4083" s="9">
        <v>10.15</v>
      </c>
      <c r="L4083" s="9">
        <v>97.3</v>
      </c>
      <c r="M4083" s="9">
        <v>0.71599999999999997</v>
      </c>
      <c r="N4083" s="9">
        <v>9.48</v>
      </c>
      <c r="O4083" s="9">
        <v>77913.771439999997</v>
      </c>
      <c r="P4083" s="9">
        <v>63239.138359999997</v>
      </c>
      <c r="Q4083" s="9">
        <v>59390.43</v>
      </c>
      <c r="R4083" s="12">
        <f>J4083*VLOOKUP(C4083,'Projeto Básico'!A:F,6,FALSE)</f>
        <v>46.816469461384912</v>
      </c>
    </row>
    <row r="4084" spans="1:18">
      <c r="A4084" t="str">
        <f t="shared" si="63"/>
        <v>Lagoa Bonita do SulRS</v>
      </c>
      <c r="B4084" s="21" t="s">
        <v>10888</v>
      </c>
      <c r="C4084" s="22" t="s">
        <v>36</v>
      </c>
      <c r="D4084" s="22" t="s">
        <v>8038</v>
      </c>
      <c r="E4084" s="9" t="s">
        <v>11506</v>
      </c>
      <c r="F4084" s="9">
        <v>4311239</v>
      </c>
      <c r="G4084" s="9" t="s">
        <v>11507</v>
      </c>
      <c r="H4084" s="9" t="s">
        <v>11508</v>
      </c>
      <c r="I4084" s="9">
        <v>109.28100000000001</v>
      </c>
      <c r="J4084" s="9">
        <v>2939</v>
      </c>
      <c r="K4084" s="9">
        <v>24.53</v>
      </c>
      <c r="L4084" s="9">
        <v>97.9</v>
      </c>
      <c r="M4084" s="9">
        <v>0.67</v>
      </c>
      <c r="N4084" s="9" t="s">
        <v>151</v>
      </c>
      <c r="O4084" s="9">
        <v>13940.653249999999</v>
      </c>
      <c r="P4084" s="9">
        <v>12121.71781</v>
      </c>
      <c r="Q4084" s="9">
        <v>18419.900000000001</v>
      </c>
      <c r="R4084" s="12">
        <f>J4084*VLOOKUP(C4084,'Projeto Básico'!A:F,6,FALSE)</f>
        <v>7.1816693849893136</v>
      </c>
    </row>
    <row r="4085" spans="1:18">
      <c r="A4085" t="str">
        <f t="shared" si="63"/>
        <v>LagoãoRS</v>
      </c>
      <c r="B4085" s="21" t="s">
        <v>10888</v>
      </c>
      <c r="C4085" s="22" t="s">
        <v>36</v>
      </c>
      <c r="D4085" s="22" t="s">
        <v>8038</v>
      </c>
      <c r="E4085" s="9" t="s">
        <v>11509</v>
      </c>
      <c r="F4085" s="9">
        <v>4311254</v>
      </c>
      <c r="G4085" s="9" t="s">
        <v>11510</v>
      </c>
      <c r="H4085" s="9" t="s">
        <v>11511</v>
      </c>
      <c r="I4085" s="9">
        <v>387.45499999999998</v>
      </c>
      <c r="J4085" s="9">
        <v>6469</v>
      </c>
      <c r="K4085" s="9">
        <v>16.12</v>
      </c>
      <c r="L4085" s="9">
        <v>97</v>
      </c>
      <c r="M4085" s="9">
        <v>0.64300000000000002</v>
      </c>
      <c r="N4085" s="9" t="s">
        <v>151</v>
      </c>
      <c r="O4085" s="9">
        <v>22550.250329999999</v>
      </c>
      <c r="P4085" s="9">
        <v>18523.427479999998</v>
      </c>
      <c r="Q4085" s="9">
        <v>15755.45</v>
      </c>
      <c r="R4085" s="12">
        <f>J4085*VLOOKUP(C4085,'Projeto Básico'!A:F,6,FALSE)</f>
        <v>15.807492089654939</v>
      </c>
    </row>
    <row r="4086" spans="1:18">
      <c r="A4086" t="str">
        <f t="shared" si="63"/>
        <v>Lagoa dos Três CantosRS</v>
      </c>
      <c r="B4086" s="21" t="s">
        <v>10888</v>
      </c>
      <c r="C4086" s="22" t="s">
        <v>36</v>
      </c>
      <c r="D4086" s="22" t="s">
        <v>8038</v>
      </c>
      <c r="E4086" s="9" t="s">
        <v>11512</v>
      </c>
      <c r="F4086" s="9">
        <v>4311270</v>
      </c>
      <c r="G4086" s="9" t="s">
        <v>11513</v>
      </c>
      <c r="H4086" s="9" t="s">
        <v>11514</v>
      </c>
      <c r="I4086" s="9">
        <v>138.602</v>
      </c>
      <c r="J4086" s="9">
        <v>1604</v>
      </c>
      <c r="K4086" s="9">
        <v>11.53</v>
      </c>
      <c r="L4086" s="9">
        <v>100</v>
      </c>
      <c r="M4086" s="9">
        <v>0.78900000000000003</v>
      </c>
      <c r="N4086" s="9">
        <v>41.67</v>
      </c>
      <c r="O4086" s="9">
        <v>17057.220659999999</v>
      </c>
      <c r="P4086" s="9">
        <v>12815.48272</v>
      </c>
      <c r="Q4086" s="9">
        <v>46206.53</v>
      </c>
      <c r="R4086" s="12">
        <f>J4086*VLOOKUP(C4086,'Projeto Básico'!A:F,6,FALSE)</f>
        <v>3.9194956425732763</v>
      </c>
    </row>
    <row r="4087" spans="1:18">
      <c r="A4087" t="str">
        <f t="shared" si="63"/>
        <v>Lagoa VermelhaRS</v>
      </c>
      <c r="B4087" s="21" t="s">
        <v>10888</v>
      </c>
      <c r="C4087" s="22" t="s">
        <v>36</v>
      </c>
      <c r="D4087" s="22" t="s">
        <v>8038</v>
      </c>
      <c r="E4087" s="9" t="s">
        <v>11515</v>
      </c>
      <c r="F4087" s="9">
        <v>4311304</v>
      </c>
      <c r="G4087" s="9" t="s">
        <v>3074</v>
      </c>
      <c r="H4087" s="9" t="s">
        <v>11516</v>
      </c>
      <c r="I4087" s="9">
        <v>1260.2270000000001</v>
      </c>
      <c r="J4087" s="9">
        <v>27751</v>
      </c>
      <c r="K4087" s="9">
        <v>21.78</v>
      </c>
      <c r="L4087" s="9">
        <v>97.5</v>
      </c>
      <c r="M4087" s="9">
        <v>0.73799999999999999</v>
      </c>
      <c r="N4087" s="9">
        <v>13.33</v>
      </c>
      <c r="O4087" s="9">
        <v>76755.624410000004</v>
      </c>
      <c r="P4087" s="9">
        <v>79573.800069999998</v>
      </c>
      <c r="Q4087" s="9">
        <v>40796.120000000003</v>
      </c>
      <c r="R4087" s="12">
        <f>J4087*VLOOKUP(C4087,'Projeto Básico'!A:F,6,FALSE)</f>
        <v>67.811673053024307</v>
      </c>
    </row>
    <row r="4088" spans="1:18">
      <c r="A4088" t="str">
        <f t="shared" si="63"/>
        <v>LajeadoRS</v>
      </c>
      <c r="B4088" s="21" t="s">
        <v>10888</v>
      </c>
      <c r="C4088" s="22" t="s">
        <v>36</v>
      </c>
      <c r="D4088" s="22" t="s">
        <v>8038</v>
      </c>
      <c r="E4088" s="9" t="s">
        <v>11517</v>
      </c>
      <c r="F4088" s="9">
        <v>4311403</v>
      </c>
      <c r="G4088" s="9" t="s">
        <v>3695</v>
      </c>
      <c r="H4088" s="9" t="s">
        <v>11518</v>
      </c>
      <c r="I4088" s="9">
        <v>91.230999999999995</v>
      </c>
      <c r="J4088" s="9">
        <v>86005</v>
      </c>
      <c r="K4088" s="9">
        <v>793.07</v>
      </c>
      <c r="L4088" s="9">
        <v>98</v>
      </c>
      <c r="M4088" s="9">
        <v>0.77800000000000002</v>
      </c>
      <c r="N4088" s="9">
        <v>3.39</v>
      </c>
      <c r="O4088" s="9">
        <v>313426.42933000001</v>
      </c>
      <c r="P4088" s="9">
        <v>257293.54268000001</v>
      </c>
      <c r="Q4088" s="9">
        <v>55219.55</v>
      </c>
      <c r="R4088" s="12">
        <f>J4088*VLOOKUP(C4088,'Projeto Básico'!A:F,6,FALSE)</f>
        <v>210.15973986254028</v>
      </c>
    </row>
    <row r="4089" spans="1:18">
      <c r="A4089" t="str">
        <f t="shared" si="63"/>
        <v>Lajeado do BugreRS</v>
      </c>
      <c r="B4089" s="21" t="s">
        <v>10888</v>
      </c>
      <c r="C4089" s="22" t="s">
        <v>36</v>
      </c>
      <c r="D4089" s="22" t="s">
        <v>8038</v>
      </c>
      <c r="E4089" s="9" t="s">
        <v>11519</v>
      </c>
      <c r="F4089" s="9">
        <v>4311429</v>
      </c>
      <c r="G4089" s="9" t="s">
        <v>11520</v>
      </c>
      <c r="H4089" s="9" t="s">
        <v>11521</v>
      </c>
      <c r="I4089" s="9">
        <v>67.947000000000003</v>
      </c>
      <c r="J4089" s="9">
        <v>2569</v>
      </c>
      <c r="K4089" s="9">
        <v>36.61</v>
      </c>
      <c r="L4089" s="9">
        <v>96.8</v>
      </c>
      <c r="M4089" s="9">
        <v>0.61299999999999999</v>
      </c>
      <c r="N4089" s="9" t="s">
        <v>151</v>
      </c>
      <c r="O4089" s="9">
        <v>13959.00491</v>
      </c>
      <c r="P4089" s="9">
        <v>11841.278990000001</v>
      </c>
      <c r="Q4089" s="9">
        <v>19771.560000000001</v>
      </c>
      <c r="R4089" s="12">
        <f>J4089*VLOOKUP(C4089,'Projeto Básico'!A:F,6,FALSE)</f>
        <v>6.2775463252934829</v>
      </c>
    </row>
    <row r="4090" spans="1:18">
      <c r="A4090" t="str">
        <f t="shared" si="63"/>
        <v>Lavras do SulRS</v>
      </c>
      <c r="B4090" s="21" t="s">
        <v>10888</v>
      </c>
      <c r="C4090" s="22" t="s">
        <v>36</v>
      </c>
      <c r="D4090" s="22" t="s">
        <v>8038</v>
      </c>
      <c r="E4090" s="9" t="s">
        <v>11522</v>
      </c>
      <c r="F4090" s="9">
        <v>4311502</v>
      </c>
      <c r="G4090" s="9" t="s">
        <v>5881</v>
      </c>
      <c r="H4090" s="9" t="s">
        <v>11523</v>
      </c>
      <c r="I4090" s="9">
        <v>2600.9690000000001</v>
      </c>
      <c r="J4090" s="9">
        <v>7410</v>
      </c>
      <c r="K4090" s="9">
        <v>2.95</v>
      </c>
      <c r="L4090" s="9">
        <v>98.5</v>
      </c>
      <c r="M4090" s="9">
        <v>0.69899999999999995</v>
      </c>
      <c r="N4090" s="9">
        <v>27.78</v>
      </c>
      <c r="O4090" s="9">
        <v>40036.162470000003</v>
      </c>
      <c r="P4090" s="9">
        <v>32066.32762</v>
      </c>
      <c r="Q4090" s="9">
        <v>36219.58</v>
      </c>
      <c r="R4090" s="12">
        <f>J4090*VLOOKUP(C4090,'Projeto Básico'!A:F,6,FALSE)</f>
        <v>18.106896952286768</v>
      </c>
    </row>
    <row r="4091" spans="1:18">
      <c r="A4091" t="str">
        <f t="shared" si="63"/>
        <v>Liberato SalzanoRS</v>
      </c>
      <c r="B4091" s="21" t="s">
        <v>10888</v>
      </c>
      <c r="C4091" s="22" t="s">
        <v>36</v>
      </c>
      <c r="D4091" s="22" t="s">
        <v>8038</v>
      </c>
      <c r="E4091" s="9" t="s">
        <v>11524</v>
      </c>
      <c r="F4091" s="9">
        <v>4311601</v>
      </c>
      <c r="G4091" s="9" t="s">
        <v>11525</v>
      </c>
      <c r="H4091" s="9" t="s">
        <v>11526</v>
      </c>
      <c r="I4091" s="9">
        <v>245.62700000000001</v>
      </c>
      <c r="J4091" s="9">
        <v>5087</v>
      </c>
      <c r="K4091" s="9">
        <v>23.53</v>
      </c>
      <c r="L4091" s="9">
        <v>98.9</v>
      </c>
      <c r="M4091" s="9">
        <v>0.68500000000000005</v>
      </c>
      <c r="N4091" s="9" t="s">
        <v>151</v>
      </c>
      <c r="O4091" s="9">
        <v>24815.829099999999</v>
      </c>
      <c r="P4091" s="9">
        <v>20209.897219999999</v>
      </c>
      <c r="Q4091" s="9">
        <v>23602.720000000001</v>
      </c>
      <c r="R4091" s="12">
        <f>J4091*VLOOKUP(C4091,'Projeto Básico'!A:F,6,FALSE)</f>
        <v>12.430470282899162</v>
      </c>
    </row>
    <row r="4092" spans="1:18">
      <c r="A4092" t="str">
        <f t="shared" si="63"/>
        <v>Lindolfo CollorRS</v>
      </c>
      <c r="B4092" s="21" t="s">
        <v>10888</v>
      </c>
      <c r="C4092" s="22" t="s">
        <v>36</v>
      </c>
      <c r="D4092" s="22" t="s">
        <v>8038</v>
      </c>
      <c r="E4092" s="9" t="s">
        <v>11527</v>
      </c>
      <c r="F4092" s="9">
        <v>4311627</v>
      </c>
      <c r="G4092" s="9" t="s">
        <v>11528</v>
      </c>
      <c r="H4092" s="9" t="s">
        <v>11529</v>
      </c>
      <c r="I4092" s="9">
        <v>33.350999999999999</v>
      </c>
      <c r="J4092" s="9">
        <v>6193</v>
      </c>
      <c r="K4092" s="9">
        <v>158.44</v>
      </c>
      <c r="L4092" s="9">
        <v>97.1</v>
      </c>
      <c r="M4092" s="9">
        <v>0.71199999999999997</v>
      </c>
      <c r="N4092" s="9" t="s">
        <v>151</v>
      </c>
      <c r="O4092" s="9">
        <v>26316.3433</v>
      </c>
      <c r="P4092" s="9">
        <v>18835.380109999998</v>
      </c>
      <c r="Q4092" s="9">
        <v>52008.94</v>
      </c>
      <c r="R4092" s="12">
        <f>J4092*VLOOKUP(C4092,'Projeto Básico'!A:F,6,FALSE)</f>
        <v>15.13306515863859</v>
      </c>
    </row>
    <row r="4093" spans="1:18">
      <c r="A4093" t="str">
        <f t="shared" si="63"/>
        <v>Linha NovaRS</v>
      </c>
      <c r="B4093" s="21" t="s">
        <v>10888</v>
      </c>
      <c r="C4093" s="22" t="s">
        <v>36</v>
      </c>
      <c r="D4093" s="22" t="s">
        <v>8038</v>
      </c>
      <c r="E4093" s="9" t="s">
        <v>11530</v>
      </c>
      <c r="F4093" s="9">
        <v>4311643</v>
      </c>
      <c r="G4093" s="9" t="s">
        <v>11531</v>
      </c>
      <c r="H4093" s="9" t="s">
        <v>11532</v>
      </c>
      <c r="I4093" s="9">
        <v>63.502000000000002</v>
      </c>
      <c r="J4093" s="9">
        <v>1724</v>
      </c>
      <c r="K4093" s="9">
        <v>25.48</v>
      </c>
      <c r="L4093" s="9">
        <v>100</v>
      </c>
      <c r="M4093" s="9">
        <v>0.749</v>
      </c>
      <c r="N4093" s="9" t="s">
        <v>151</v>
      </c>
      <c r="O4093" s="9">
        <v>12244.826709999999</v>
      </c>
      <c r="P4093" s="9">
        <v>9721.9913799999995</v>
      </c>
      <c r="Q4093" s="9">
        <v>32328.34</v>
      </c>
      <c r="R4093" s="12">
        <f>J4093*VLOOKUP(C4093,'Projeto Básico'!A:F,6,FALSE)</f>
        <v>4.2127247430151673</v>
      </c>
    </row>
    <row r="4094" spans="1:18">
      <c r="A4094" t="str">
        <f t="shared" si="63"/>
        <v>MachadinhoRS</v>
      </c>
      <c r="B4094" s="21" t="s">
        <v>10888</v>
      </c>
      <c r="C4094" s="22" t="s">
        <v>36</v>
      </c>
      <c r="D4094" s="22" t="s">
        <v>8038</v>
      </c>
      <c r="E4094" s="9" t="s">
        <v>11533</v>
      </c>
      <c r="F4094" s="9">
        <v>4311700</v>
      </c>
      <c r="G4094" s="9" t="s">
        <v>11534</v>
      </c>
      <c r="H4094" s="9" t="s">
        <v>11535</v>
      </c>
      <c r="I4094" s="9">
        <v>335.19799999999998</v>
      </c>
      <c r="J4094" s="9">
        <v>5411</v>
      </c>
      <c r="K4094" s="9">
        <v>16.45</v>
      </c>
      <c r="L4094" s="9">
        <v>98.5</v>
      </c>
      <c r="M4094" s="9">
        <v>0.69199999999999995</v>
      </c>
      <c r="N4094" s="9" t="s">
        <v>151</v>
      </c>
      <c r="O4094" s="9">
        <v>22641.841260000001</v>
      </c>
      <c r="P4094" s="9">
        <v>20367.881789999999</v>
      </c>
      <c r="Q4094" s="9">
        <v>34439.58</v>
      </c>
      <c r="R4094" s="12">
        <f>J4094*VLOOKUP(C4094,'Projeto Básico'!A:F,6,FALSE)</f>
        <v>13.222188854092268</v>
      </c>
    </row>
    <row r="4095" spans="1:18">
      <c r="A4095" t="str">
        <f t="shared" si="63"/>
        <v>MaçambaráRS</v>
      </c>
      <c r="B4095" s="21" t="s">
        <v>10888</v>
      </c>
      <c r="C4095" s="22" t="s">
        <v>36</v>
      </c>
      <c r="D4095" s="22" t="s">
        <v>8038</v>
      </c>
      <c r="E4095" s="9" t="s">
        <v>11536</v>
      </c>
      <c r="F4095" s="9">
        <v>4311718</v>
      </c>
      <c r="G4095" s="9" t="s">
        <v>11537</v>
      </c>
      <c r="H4095" s="9" t="s">
        <v>11538</v>
      </c>
      <c r="I4095" s="9">
        <v>1682.82</v>
      </c>
      <c r="J4095" s="9">
        <v>4539</v>
      </c>
      <c r="K4095" s="9">
        <v>2.82</v>
      </c>
      <c r="L4095" s="9">
        <v>99.3</v>
      </c>
      <c r="M4095" s="9">
        <v>0.68400000000000005</v>
      </c>
      <c r="N4095" s="9" t="s">
        <v>151</v>
      </c>
      <c r="O4095" s="9">
        <v>26115.049419999999</v>
      </c>
      <c r="P4095" s="9">
        <v>17242.52362</v>
      </c>
      <c r="Q4095" s="9">
        <v>72690.820000000007</v>
      </c>
      <c r="R4095" s="12">
        <f>J4095*VLOOKUP(C4095,'Projeto Básico'!A:F,6,FALSE)</f>
        <v>11.091390724214527</v>
      </c>
    </row>
    <row r="4096" spans="1:18">
      <c r="A4096" t="str">
        <f t="shared" si="63"/>
        <v>MampitubaRS</v>
      </c>
      <c r="B4096" s="21" t="s">
        <v>10888</v>
      </c>
      <c r="C4096" s="22" t="s">
        <v>36</v>
      </c>
      <c r="D4096" s="22" t="s">
        <v>8038</v>
      </c>
      <c r="E4096" s="9" t="s">
        <v>11539</v>
      </c>
      <c r="F4096" s="9">
        <v>4311734</v>
      </c>
      <c r="G4096" s="9" t="s">
        <v>11540</v>
      </c>
      <c r="H4096" s="9" t="s">
        <v>11541</v>
      </c>
      <c r="I4096" s="9">
        <v>156.65299999999999</v>
      </c>
      <c r="J4096" s="9">
        <v>2965</v>
      </c>
      <c r="K4096" s="9">
        <v>19.02</v>
      </c>
      <c r="L4096" s="9">
        <v>96.6</v>
      </c>
      <c r="M4096" s="9">
        <v>0.64900000000000002</v>
      </c>
      <c r="N4096" s="9">
        <v>21.28</v>
      </c>
      <c r="O4096" s="9">
        <v>17104.600839999999</v>
      </c>
      <c r="P4096" s="9">
        <v>13934.41597</v>
      </c>
      <c r="Q4096" s="9">
        <v>18024.080000000002</v>
      </c>
      <c r="R4096" s="12">
        <f>J4096*VLOOKUP(C4096,'Projeto Básico'!A:F,6,FALSE)</f>
        <v>7.2452023567517232</v>
      </c>
    </row>
    <row r="4097" spans="1:18">
      <c r="A4097" t="str">
        <f t="shared" si="63"/>
        <v>Manoel VianaRS</v>
      </c>
      <c r="B4097" s="21" t="s">
        <v>10888</v>
      </c>
      <c r="C4097" s="22" t="s">
        <v>36</v>
      </c>
      <c r="D4097" s="22" t="s">
        <v>8038</v>
      </c>
      <c r="E4097" s="9" t="s">
        <v>11542</v>
      </c>
      <c r="F4097" s="9">
        <v>4311759</v>
      </c>
      <c r="G4097" s="9" t="s">
        <v>2673</v>
      </c>
      <c r="H4097" s="9" t="s">
        <v>11543</v>
      </c>
      <c r="I4097" s="9">
        <v>1390.6959999999999</v>
      </c>
      <c r="J4097" s="9">
        <v>7315</v>
      </c>
      <c r="K4097" s="9">
        <v>5.09</v>
      </c>
      <c r="L4097" s="9">
        <v>99.2</v>
      </c>
      <c r="M4097" s="9">
        <v>0.65500000000000003</v>
      </c>
      <c r="N4097" s="9" t="s">
        <v>151</v>
      </c>
      <c r="O4097" s="9">
        <v>24016.816149999999</v>
      </c>
      <c r="P4097" s="9">
        <v>20462.172180000001</v>
      </c>
      <c r="Q4097" s="9">
        <v>38109.040000000001</v>
      </c>
      <c r="R4097" s="12">
        <f>J4097*VLOOKUP(C4097,'Projeto Básico'!A:F,6,FALSE)</f>
        <v>17.874757247770273</v>
      </c>
    </row>
    <row r="4098" spans="1:18">
      <c r="A4098" t="str">
        <f t="shared" si="63"/>
        <v>MaquinéRS</v>
      </c>
      <c r="B4098" s="21" t="s">
        <v>10888</v>
      </c>
      <c r="C4098" s="22" t="s">
        <v>36</v>
      </c>
      <c r="D4098" s="22" t="s">
        <v>8038</v>
      </c>
      <c r="E4098" s="9" t="s">
        <v>11544</v>
      </c>
      <c r="F4098" s="9">
        <v>4311775</v>
      </c>
      <c r="G4098" s="9" t="s">
        <v>11545</v>
      </c>
      <c r="H4098" s="9" t="s">
        <v>11546</v>
      </c>
      <c r="I4098" s="9">
        <v>613.58000000000004</v>
      </c>
      <c r="J4098" s="9">
        <v>6747</v>
      </c>
      <c r="K4098" s="9">
        <v>11.11</v>
      </c>
      <c r="L4098" s="9">
        <v>94.6</v>
      </c>
      <c r="M4098" s="9">
        <v>0.68200000000000005</v>
      </c>
      <c r="N4098" s="9">
        <v>11.63</v>
      </c>
      <c r="O4098" s="9">
        <v>25260.845949999999</v>
      </c>
      <c r="P4098" s="9">
        <v>21079.416499999999</v>
      </c>
      <c r="Q4098" s="9">
        <v>23024.2</v>
      </c>
      <c r="R4098" s="12">
        <f>J4098*VLOOKUP(C4098,'Projeto Básico'!A:F,6,FALSE)</f>
        <v>16.486806172345322</v>
      </c>
    </row>
    <row r="4099" spans="1:18">
      <c r="A4099" t="str">
        <f t="shared" si="63"/>
        <v>MaratáRS</v>
      </c>
      <c r="B4099" s="21" t="s">
        <v>10888</v>
      </c>
      <c r="C4099" s="22" t="s">
        <v>36</v>
      </c>
      <c r="D4099" s="22" t="s">
        <v>8038</v>
      </c>
      <c r="E4099" s="9" t="s">
        <v>11547</v>
      </c>
      <c r="F4099" s="9">
        <v>4311791</v>
      </c>
      <c r="G4099" s="9" t="s">
        <v>11548</v>
      </c>
      <c r="H4099" s="9" t="s">
        <v>11549</v>
      </c>
      <c r="I4099" s="9">
        <v>82.063000000000002</v>
      </c>
      <c r="J4099" s="9">
        <v>2713</v>
      </c>
      <c r="K4099" s="9">
        <v>31.13</v>
      </c>
      <c r="L4099" s="9">
        <v>99</v>
      </c>
      <c r="M4099" s="9">
        <v>0.69699999999999995</v>
      </c>
      <c r="N4099" s="9" t="s">
        <v>151</v>
      </c>
      <c r="O4099" s="9">
        <v>21083.682000000001</v>
      </c>
      <c r="P4099" s="9">
        <v>17162.945680000001</v>
      </c>
      <c r="Q4099" s="9">
        <v>28239.71</v>
      </c>
      <c r="R4099" s="12">
        <f>J4099*VLOOKUP(C4099,'Projeto Básico'!A:F,6,FALSE)</f>
        <v>6.6294212458237523</v>
      </c>
    </row>
    <row r="4100" spans="1:18">
      <c r="A4100" t="str">
        <f t="shared" si="63"/>
        <v>MarauRS</v>
      </c>
      <c r="B4100" s="21" t="s">
        <v>10888</v>
      </c>
      <c r="C4100" s="22" t="s">
        <v>36</v>
      </c>
      <c r="D4100" s="22" t="s">
        <v>8038</v>
      </c>
      <c r="E4100" s="9" t="s">
        <v>11550</v>
      </c>
      <c r="F4100" s="9">
        <v>4311809</v>
      </c>
      <c r="G4100" s="9" t="s">
        <v>1420</v>
      </c>
      <c r="H4100" s="9" t="s">
        <v>11551</v>
      </c>
      <c r="I4100" s="9">
        <v>649.77</v>
      </c>
      <c r="J4100" s="9">
        <v>45523</v>
      </c>
      <c r="K4100" s="9">
        <v>56</v>
      </c>
      <c r="L4100" s="9">
        <v>94.5</v>
      </c>
      <c r="M4100" s="9">
        <v>0.77400000000000002</v>
      </c>
      <c r="N4100" s="9">
        <v>8.85</v>
      </c>
      <c r="O4100" s="9">
        <v>134010.05629000001</v>
      </c>
      <c r="P4100" s="9">
        <v>120754.98208</v>
      </c>
      <c r="Q4100" s="9">
        <v>49638.879999999997</v>
      </c>
      <c r="R4100" s="12">
        <f>J4100*VLOOKUP(C4100,'Projeto Básico'!A:F,6,FALSE)</f>
        <v>111.23890282846837</v>
      </c>
    </row>
    <row r="4101" spans="1:18">
      <c r="A4101" t="str">
        <f t="shared" si="63"/>
        <v>Marcelino RamosRS</v>
      </c>
      <c r="B4101" s="21" t="s">
        <v>10888</v>
      </c>
      <c r="C4101" s="22" t="s">
        <v>36</v>
      </c>
      <c r="D4101" s="22" t="s">
        <v>8038</v>
      </c>
      <c r="E4101" s="9" t="s">
        <v>11552</v>
      </c>
      <c r="F4101" s="9">
        <v>4311908</v>
      </c>
      <c r="G4101" s="9" t="s">
        <v>10673</v>
      </c>
      <c r="H4101" s="9" t="s">
        <v>11553</v>
      </c>
      <c r="I4101" s="9">
        <v>229.75899999999999</v>
      </c>
      <c r="J4101" s="9">
        <v>4239</v>
      </c>
      <c r="K4101" s="9">
        <v>22.35</v>
      </c>
      <c r="L4101" s="9">
        <v>98.2</v>
      </c>
      <c r="M4101" s="9">
        <v>0.72399999999999998</v>
      </c>
      <c r="N4101" s="9" t="s">
        <v>151</v>
      </c>
      <c r="O4101" s="9">
        <v>21555.892080000001</v>
      </c>
      <c r="P4101" s="9">
        <v>18131.620869999999</v>
      </c>
      <c r="Q4101" s="9">
        <v>33241.01</v>
      </c>
      <c r="R4101" s="12">
        <f>J4101*VLOOKUP(C4101,'Projeto Básico'!A:F,6,FALSE)</f>
        <v>10.358317973109799</v>
      </c>
    </row>
    <row r="4102" spans="1:18">
      <c r="A4102" t="str">
        <f t="shared" ref="A4102:A4165" si="64">CONCATENATE(E4102,C4102)</f>
        <v>Mariana PimentelRS</v>
      </c>
      <c r="B4102" s="21" t="s">
        <v>10888</v>
      </c>
      <c r="C4102" s="22" t="s">
        <v>36</v>
      </c>
      <c r="D4102" s="22" t="s">
        <v>8038</v>
      </c>
      <c r="E4102" s="9" t="s">
        <v>11554</v>
      </c>
      <c r="F4102" s="9">
        <v>4311981</v>
      </c>
      <c r="G4102" s="9" t="s">
        <v>5948</v>
      </c>
      <c r="H4102" s="9" t="s">
        <v>11555</v>
      </c>
      <c r="I4102" s="9">
        <v>338.45</v>
      </c>
      <c r="J4102" s="9">
        <v>3892</v>
      </c>
      <c r="K4102" s="9">
        <v>11.15</v>
      </c>
      <c r="L4102" s="9">
        <v>97.7</v>
      </c>
      <c r="M4102" s="9">
        <v>0.70099999999999996</v>
      </c>
      <c r="N4102" s="9">
        <v>21.28</v>
      </c>
      <c r="O4102" s="9">
        <v>18283.128649999999</v>
      </c>
      <c r="P4102" s="9">
        <v>13110.20565</v>
      </c>
      <c r="Q4102" s="9">
        <v>21091.77</v>
      </c>
      <c r="R4102" s="12">
        <f>J4102*VLOOKUP(C4102,'Projeto Básico'!A:F,6,FALSE)</f>
        <v>9.5103971576653308</v>
      </c>
    </row>
    <row r="4103" spans="1:18">
      <c r="A4103" t="str">
        <f t="shared" si="64"/>
        <v>Mariano MoroRS</v>
      </c>
      <c r="B4103" s="21" t="s">
        <v>10888</v>
      </c>
      <c r="C4103" s="22" t="s">
        <v>36</v>
      </c>
      <c r="D4103" s="22" t="s">
        <v>8038</v>
      </c>
      <c r="E4103" s="9" t="s">
        <v>11556</v>
      </c>
      <c r="F4103" s="9">
        <v>4312005</v>
      </c>
      <c r="G4103" s="9" t="s">
        <v>5948</v>
      </c>
      <c r="H4103" s="9" t="s">
        <v>11557</v>
      </c>
      <c r="I4103" s="9">
        <v>98.727000000000004</v>
      </c>
      <c r="J4103" s="9">
        <v>1987</v>
      </c>
      <c r="K4103" s="9">
        <v>22.33</v>
      </c>
      <c r="L4103" s="9">
        <v>98.1</v>
      </c>
      <c r="M4103" s="9">
        <v>0.73</v>
      </c>
      <c r="N4103" s="9" t="s">
        <v>151</v>
      </c>
      <c r="O4103" s="9">
        <v>14891.98136</v>
      </c>
      <c r="P4103" s="9">
        <v>12052.72243</v>
      </c>
      <c r="Q4103" s="9">
        <v>31302.240000000002</v>
      </c>
      <c r="R4103" s="12">
        <f>J4103*VLOOKUP(C4103,'Projeto Básico'!A:F,6,FALSE)</f>
        <v>4.8553851881503114</v>
      </c>
    </row>
    <row r="4104" spans="1:18">
      <c r="A4104" t="str">
        <f t="shared" si="64"/>
        <v>Marques de SouzaRS</v>
      </c>
      <c r="B4104" s="21" t="s">
        <v>10888</v>
      </c>
      <c r="C4104" s="22" t="s">
        <v>36</v>
      </c>
      <c r="D4104" s="22" t="s">
        <v>8038</v>
      </c>
      <c r="E4104" s="9" t="s">
        <v>11558</v>
      </c>
      <c r="F4104" s="9">
        <v>4312054</v>
      </c>
      <c r="G4104" s="9" t="s">
        <v>11559</v>
      </c>
      <c r="H4104" s="9" t="s">
        <v>11560</v>
      </c>
      <c r="I4104" s="9">
        <v>125.714</v>
      </c>
      <c r="J4104" s="9">
        <v>3981</v>
      </c>
      <c r="K4104" s="9">
        <v>32.5</v>
      </c>
      <c r="L4104" s="9">
        <v>100</v>
      </c>
      <c r="M4104" s="9">
        <v>0.68700000000000006</v>
      </c>
      <c r="N4104" s="9">
        <v>52.63</v>
      </c>
      <c r="O4104" s="9">
        <v>19305.852220000001</v>
      </c>
      <c r="P4104" s="9">
        <v>16099.868270000001</v>
      </c>
      <c r="Q4104" s="9">
        <v>24726.15</v>
      </c>
      <c r="R4104" s="12">
        <f>J4104*VLOOKUP(C4104,'Projeto Básico'!A:F,6,FALSE)</f>
        <v>9.7278754071597344</v>
      </c>
    </row>
    <row r="4105" spans="1:18">
      <c r="A4105" t="str">
        <f t="shared" si="64"/>
        <v>MataRS</v>
      </c>
      <c r="B4105" s="21" t="s">
        <v>10888</v>
      </c>
      <c r="C4105" s="22" t="s">
        <v>36</v>
      </c>
      <c r="D4105" s="22" t="s">
        <v>8038</v>
      </c>
      <c r="E4105" s="9" t="s">
        <v>11561</v>
      </c>
      <c r="F4105" s="9">
        <v>4312104</v>
      </c>
      <c r="G4105" s="9" t="s">
        <v>163</v>
      </c>
      <c r="H4105" s="9" t="s">
        <v>11562</v>
      </c>
      <c r="I4105" s="9">
        <v>316.12099999999998</v>
      </c>
      <c r="J4105" s="9">
        <v>4760</v>
      </c>
      <c r="K4105" s="9">
        <v>16.39</v>
      </c>
      <c r="L4105" s="9">
        <v>97.9</v>
      </c>
      <c r="M4105" s="9">
        <v>0.65600000000000003</v>
      </c>
      <c r="N4105" s="9" t="s">
        <v>151</v>
      </c>
      <c r="O4105" s="9">
        <v>20420.28628</v>
      </c>
      <c r="P4105" s="9">
        <v>16818.550200000001</v>
      </c>
      <c r="Q4105" s="9">
        <v>23644.17</v>
      </c>
      <c r="R4105" s="12">
        <f>J4105*VLOOKUP(C4105,'Projeto Básico'!A:F,6,FALSE)</f>
        <v>11.631420984195008</v>
      </c>
    </row>
    <row r="4106" spans="1:18">
      <c r="A4106" t="str">
        <f t="shared" si="64"/>
        <v>Mato CastelhanoRS</v>
      </c>
      <c r="B4106" s="21" t="s">
        <v>10888</v>
      </c>
      <c r="C4106" s="22" t="s">
        <v>36</v>
      </c>
      <c r="D4106" s="22" t="s">
        <v>8038</v>
      </c>
      <c r="E4106" s="9" t="s">
        <v>11563</v>
      </c>
      <c r="F4106" s="9">
        <v>4312138</v>
      </c>
      <c r="G4106" s="9" t="s">
        <v>11564</v>
      </c>
      <c r="H4106" s="9" t="s">
        <v>11565</v>
      </c>
      <c r="I4106" s="9">
        <v>238.268</v>
      </c>
      <c r="J4106" s="9">
        <v>2543</v>
      </c>
      <c r="K4106" s="9">
        <v>10.36</v>
      </c>
      <c r="L4106" s="9">
        <v>100</v>
      </c>
      <c r="M4106" s="9">
        <v>0.72699999999999998</v>
      </c>
      <c r="N4106" s="9" t="s">
        <v>151</v>
      </c>
      <c r="O4106" s="9">
        <v>15704.44874</v>
      </c>
      <c r="P4106" s="9">
        <v>13481.05083</v>
      </c>
      <c r="Q4106" s="9">
        <v>43904.45</v>
      </c>
      <c r="R4106" s="12">
        <f>J4106*VLOOKUP(C4106,'Projeto Básico'!A:F,6,FALSE)</f>
        <v>6.2140133535310733</v>
      </c>
    </row>
    <row r="4107" spans="1:18">
      <c r="A4107" t="str">
        <f t="shared" si="64"/>
        <v>Mato LeitãoRS</v>
      </c>
      <c r="B4107" s="21" t="s">
        <v>10888</v>
      </c>
      <c r="C4107" s="22" t="s">
        <v>36</v>
      </c>
      <c r="D4107" s="22" t="s">
        <v>8038</v>
      </c>
      <c r="E4107" s="9" t="s">
        <v>11566</v>
      </c>
      <c r="F4107" s="9">
        <v>4312153</v>
      </c>
      <c r="G4107" s="9" t="s">
        <v>11567</v>
      </c>
      <c r="H4107" s="9" t="s">
        <v>11568</v>
      </c>
      <c r="I4107" s="9">
        <v>46.798999999999999</v>
      </c>
      <c r="J4107" s="9">
        <v>4627</v>
      </c>
      <c r="K4107" s="9">
        <v>84.2</v>
      </c>
      <c r="L4107" s="9">
        <v>100</v>
      </c>
      <c r="M4107" s="9">
        <v>0.746</v>
      </c>
      <c r="N4107" s="9" t="s">
        <v>151</v>
      </c>
      <c r="O4107" s="9">
        <v>26467.225559999999</v>
      </c>
      <c r="P4107" s="9">
        <v>19159.41995</v>
      </c>
      <c r="Q4107" s="9">
        <v>32160.18</v>
      </c>
      <c r="R4107" s="12">
        <f>J4107*VLOOKUP(C4107,'Projeto Básico'!A:F,6,FALSE)</f>
        <v>11.306425397871914</v>
      </c>
    </row>
    <row r="4108" spans="1:18">
      <c r="A4108" t="str">
        <f t="shared" si="64"/>
        <v>Mato QueimadoRS</v>
      </c>
      <c r="B4108" s="21" t="s">
        <v>10888</v>
      </c>
      <c r="C4108" s="22" t="s">
        <v>36</v>
      </c>
      <c r="D4108" s="22" t="s">
        <v>8038</v>
      </c>
      <c r="E4108" s="9" t="s">
        <v>11569</v>
      </c>
      <c r="F4108" s="9">
        <v>4312179</v>
      </c>
      <c r="G4108" s="9" t="s">
        <v>11570</v>
      </c>
      <c r="H4108" s="9" t="s">
        <v>11571</v>
      </c>
      <c r="I4108" s="9">
        <v>114.65300000000001</v>
      </c>
      <c r="J4108" s="9">
        <v>1611</v>
      </c>
      <c r="K4108" s="9">
        <v>15.69</v>
      </c>
      <c r="L4108" s="9">
        <v>99.2</v>
      </c>
      <c r="M4108" s="9">
        <v>0.71699999999999997</v>
      </c>
      <c r="N4108" s="9" t="s">
        <v>151</v>
      </c>
      <c r="O4108" s="9">
        <v>15489.186900000001</v>
      </c>
      <c r="P4108" s="9">
        <v>11880.36335</v>
      </c>
      <c r="Q4108" s="9">
        <v>28749.040000000001</v>
      </c>
      <c r="R4108" s="12">
        <f>J4108*VLOOKUP(C4108,'Projeto Básico'!A:F,6,FALSE)</f>
        <v>3.9366006734323866</v>
      </c>
    </row>
    <row r="4109" spans="1:18">
      <c r="A4109" t="str">
        <f t="shared" si="64"/>
        <v>Maximiliano de AlmeidaRS</v>
      </c>
      <c r="B4109" s="21" t="s">
        <v>10888</v>
      </c>
      <c r="C4109" s="22" t="s">
        <v>36</v>
      </c>
      <c r="D4109" s="22" t="s">
        <v>8038</v>
      </c>
      <c r="E4109" s="9" t="s">
        <v>11572</v>
      </c>
      <c r="F4109" s="9">
        <v>4312203</v>
      </c>
      <c r="G4109" s="9" t="s">
        <v>977</v>
      </c>
      <c r="H4109" s="9" t="s">
        <v>11573</v>
      </c>
      <c r="I4109" s="9">
        <v>208.43899999999999</v>
      </c>
      <c r="J4109" s="9">
        <v>4254</v>
      </c>
      <c r="K4109" s="9">
        <v>23.56</v>
      </c>
      <c r="L4109" s="9">
        <v>99.1</v>
      </c>
      <c r="M4109" s="9">
        <v>0.69899999999999995</v>
      </c>
      <c r="N4109" s="9" t="s">
        <v>151</v>
      </c>
      <c r="O4109" s="9">
        <v>18408.71269</v>
      </c>
      <c r="P4109" s="9">
        <v>16021.01359</v>
      </c>
      <c r="Q4109" s="9">
        <v>26044.37</v>
      </c>
      <c r="R4109" s="12">
        <f>J4109*VLOOKUP(C4109,'Projeto Básico'!A:F,6,FALSE)</f>
        <v>10.394971610665035</v>
      </c>
    </row>
    <row r="4110" spans="1:18">
      <c r="A4110" t="str">
        <f t="shared" si="64"/>
        <v>Minas do LeãoRS</v>
      </c>
      <c r="B4110" s="21" t="s">
        <v>10888</v>
      </c>
      <c r="C4110" s="22" t="s">
        <v>36</v>
      </c>
      <c r="D4110" s="22" t="s">
        <v>8038</v>
      </c>
      <c r="E4110" s="9" t="s">
        <v>11574</v>
      </c>
      <c r="F4110" s="9">
        <v>4312252</v>
      </c>
      <c r="G4110" s="9" t="s">
        <v>11112</v>
      </c>
      <c r="H4110" s="9" t="s">
        <v>11575</v>
      </c>
      <c r="I4110" s="9">
        <v>424.339</v>
      </c>
      <c r="J4110" s="9">
        <v>8130</v>
      </c>
      <c r="K4110" s="9">
        <v>17.98</v>
      </c>
      <c r="L4110" s="9">
        <v>97.9</v>
      </c>
      <c r="M4110" s="9">
        <v>0.68100000000000005</v>
      </c>
      <c r="N4110" s="9">
        <v>11.9</v>
      </c>
      <c r="O4110" s="9">
        <v>28075.103070000001</v>
      </c>
      <c r="P4110" s="9">
        <v>24196.04405</v>
      </c>
      <c r="Q4110" s="9">
        <v>24597.47</v>
      </c>
      <c r="R4110" s="12">
        <f>J4110*VLOOKUP(C4110,'Projeto Básico'!A:F,6,FALSE)</f>
        <v>19.866271554938116</v>
      </c>
    </row>
    <row r="4111" spans="1:18">
      <c r="A4111" t="str">
        <f t="shared" si="64"/>
        <v>MiraguaíRS</v>
      </c>
      <c r="B4111" s="21" t="s">
        <v>10888</v>
      </c>
      <c r="C4111" s="22" t="s">
        <v>36</v>
      </c>
      <c r="D4111" s="22" t="s">
        <v>8038</v>
      </c>
      <c r="E4111" s="9" t="s">
        <v>11576</v>
      </c>
      <c r="F4111" s="9">
        <v>4312302</v>
      </c>
      <c r="G4111" s="9" t="s">
        <v>11577</v>
      </c>
      <c r="H4111" s="9" t="s">
        <v>11578</v>
      </c>
      <c r="I4111" s="9">
        <v>131.23599999999999</v>
      </c>
      <c r="J4111" s="9">
        <v>4899</v>
      </c>
      <c r="K4111" s="9">
        <v>37.24</v>
      </c>
      <c r="L4111" s="9">
        <v>99.1</v>
      </c>
      <c r="M4111" s="9">
        <v>0.72499999999999998</v>
      </c>
      <c r="N4111" s="9" t="s">
        <v>151</v>
      </c>
      <c r="O4111" s="9">
        <v>17986.079659999999</v>
      </c>
      <c r="P4111" s="9">
        <v>15234.526959999999</v>
      </c>
      <c r="Q4111" s="9">
        <v>29175.24</v>
      </c>
      <c r="R4111" s="12">
        <f>J4111*VLOOKUP(C4111,'Projeto Básico'!A:F,6,FALSE)</f>
        <v>11.9710780255402</v>
      </c>
    </row>
    <row r="4112" spans="1:18">
      <c r="A4112" t="str">
        <f t="shared" si="64"/>
        <v>MontauriRS</v>
      </c>
      <c r="B4112" s="21" t="s">
        <v>10888</v>
      </c>
      <c r="C4112" s="22" t="s">
        <v>36</v>
      </c>
      <c r="D4112" s="22" t="s">
        <v>8038</v>
      </c>
      <c r="E4112" s="9" t="s">
        <v>11579</v>
      </c>
      <c r="F4112" s="9">
        <v>4312351</v>
      </c>
      <c r="G4112" s="9" t="s">
        <v>11580</v>
      </c>
      <c r="H4112" s="9" t="s">
        <v>11581</v>
      </c>
      <c r="I4112" s="9">
        <v>82.23</v>
      </c>
      <c r="J4112" s="9">
        <v>1430</v>
      </c>
      <c r="K4112" s="9">
        <v>18.79</v>
      </c>
      <c r="L4112" s="9">
        <v>100</v>
      </c>
      <c r="M4112" s="9">
        <v>0.76400000000000001</v>
      </c>
      <c r="N4112" s="9" t="s">
        <v>151</v>
      </c>
      <c r="O4112" s="9">
        <v>14316.17921</v>
      </c>
      <c r="P4112" s="9">
        <v>11725.55702</v>
      </c>
      <c r="Q4112" s="9">
        <v>41797.43</v>
      </c>
      <c r="R4112" s="12">
        <f>J4112*VLOOKUP(C4112,'Projeto Básico'!A:F,6,FALSE)</f>
        <v>3.4943134469325345</v>
      </c>
    </row>
    <row r="4113" spans="1:18">
      <c r="A4113" t="str">
        <f t="shared" si="64"/>
        <v>Monte Alegre dos CamposRS</v>
      </c>
      <c r="B4113" s="21" t="s">
        <v>10888</v>
      </c>
      <c r="C4113" s="22" t="s">
        <v>36</v>
      </c>
      <c r="D4113" s="22" t="s">
        <v>8038</v>
      </c>
      <c r="E4113" s="9" t="s">
        <v>11582</v>
      </c>
      <c r="F4113" s="9">
        <v>4312377</v>
      </c>
      <c r="G4113" s="9" t="s">
        <v>9965</v>
      </c>
      <c r="H4113" s="9" t="s">
        <v>11583</v>
      </c>
      <c r="I4113" s="9">
        <v>549.45600000000002</v>
      </c>
      <c r="J4113" s="9">
        <v>3237</v>
      </c>
      <c r="K4113" s="9">
        <v>5.64</v>
      </c>
      <c r="L4113" s="9">
        <v>98.7</v>
      </c>
      <c r="M4113" s="9">
        <v>0.65</v>
      </c>
      <c r="N4113" s="9" t="s">
        <v>151</v>
      </c>
      <c r="O4113" s="9">
        <v>17584.74093</v>
      </c>
      <c r="P4113" s="9">
        <v>15816.377469999999</v>
      </c>
      <c r="Q4113" s="9">
        <v>25720.61</v>
      </c>
      <c r="R4113" s="12">
        <f>J4113*VLOOKUP(C4113,'Projeto Básico'!A:F,6,FALSE)</f>
        <v>7.9098549844200097</v>
      </c>
    </row>
    <row r="4114" spans="1:18">
      <c r="A4114" t="str">
        <f t="shared" si="64"/>
        <v>Monte Belo do SulRS</v>
      </c>
      <c r="B4114" s="21" t="s">
        <v>10888</v>
      </c>
      <c r="C4114" s="22" t="s">
        <v>36</v>
      </c>
      <c r="D4114" s="22" t="s">
        <v>8038</v>
      </c>
      <c r="E4114" s="9" t="s">
        <v>11584</v>
      </c>
      <c r="F4114" s="9">
        <v>4312385</v>
      </c>
      <c r="G4114" s="9" t="s">
        <v>3312</v>
      </c>
      <c r="H4114" s="9" t="s">
        <v>11585</v>
      </c>
      <c r="I4114" s="9">
        <v>69.725999999999999</v>
      </c>
      <c r="J4114" s="9">
        <v>2514</v>
      </c>
      <c r="K4114" s="9">
        <v>39.049999999999997</v>
      </c>
      <c r="L4114" s="9">
        <v>98.7</v>
      </c>
      <c r="M4114" s="9">
        <v>0.752</v>
      </c>
      <c r="N4114" s="9" t="s">
        <v>151</v>
      </c>
      <c r="O4114" s="9">
        <v>16461.323509999998</v>
      </c>
      <c r="P4114" s="9">
        <v>13294.879650000001</v>
      </c>
      <c r="Q4114" s="9">
        <v>29383.9</v>
      </c>
      <c r="R4114" s="12">
        <f>J4114*VLOOKUP(C4114,'Projeto Básico'!A:F,6,FALSE)</f>
        <v>6.1431496542576163</v>
      </c>
    </row>
    <row r="4115" spans="1:18">
      <c r="A4115" t="str">
        <f t="shared" si="64"/>
        <v>MontenegroRS</v>
      </c>
      <c r="B4115" s="21" t="s">
        <v>10888</v>
      </c>
      <c r="C4115" s="22" t="s">
        <v>36</v>
      </c>
      <c r="D4115" s="22" t="s">
        <v>8038</v>
      </c>
      <c r="E4115" s="9" t="s">
        <v>11586</v>
      </c>
      <c r="F4115" s="9">
        <v>4312401</v>
      </c>
      <c r="G4115" s="9" t="s">
        <v>11587</v>
      </c>
      <c r="H4115" s="9" t="s">
        <v>11588</v>
      </c>
      <c r="I4115" s="9">
        <v>424.846</v>
      </c>
      <c r="J4115" s="9">
        <v>66157</v>
      </c>
      <c r="K4115" s="9">
        <v>140.13</v>
      </c>
      <c r="L4115" s="9">
        <v>97.4</v>
      </c>
      <c r="M4115" s="9">
        <v>0.755</v>
      </c>
      <c r="N4115" s="9">
        <v>13.29</v>
      </c>
      <c r="O4115" s="9">
        <v>258131.54</v>
      </c>
      <c r="P4115" s="9">
        <v>195508.36992</v>
      </c>
      <c r="Q4115" s="9">
        <v>59429.74</v>
      </c>
      <c r="R4115" s="12">
        <f>J4115*VLOOKUP(C4115,'Projeto Básico'!A:F,6,FALSE)</f>
        <v>161.65964664945153</v>
      </c>
    </row>
    <row r="4116" spans="1:18">
      <c r="A4116" t="str">
        <f t="shared" si="64"/>
        <v>MormaçoRS</v>
      </c>
      <c r="B4116" s="21" t="s">
        <v>10888</v>
      </c>
      <c r="C4116" s="22" t="s">
        <v>36</v>
      </c>
      <c r="D4116" s="22" t="s">
        <v>8038</v>
      </c>
      <c r="E4116" s="9" t="s">
        <v>11589</v>
      </c>
      <c r="F4116" s="9">
        <v>4312427</v>
      </c>
      <c r="G4116" s="9" t="s">
        <v>11590</v>
      </c>
      <c r="H4116" s="9" t="s">
        <v>11591</v>
      </c>
      <c r="I4116" s="9">
        <v>146.191</v>
      </c>
      <c r="J4116" s="9">
        <v>3139</v>
      </c>
      <c r="K4116" s="9">
        <v>18.809999999999999</v>
      </c>
      <c r="L4116" s="9">
        <v>97.8</v>
      </c>
      <c r="M4116" s="9">
        <v>0.71399999999999997</v>
      </c>
      <c r="N4116" s="9" t="s">
        <v>151</v>
      </c>
      <c r="O4116" s="9">
        <v>17880.023239999999</v>
      </c>
      <c r="P4116" s="9">
        <v>14462.62239</v>
      </c>
      <c r="Q4116" s="9">
        <v>26905.040000000001</v>
      </c>
      <c r="R4116" s="12">
        <f>J4116*VLOOKUP(C4116,'Projeto Básico'!A:F,6,FALSE)</f>
        <v>7.6703845523924654</v>
      </c>
    </row>
    <row r="4117" spans="1:18">
      <c r="A4117" t="str">
        <f t="shared" si="64"/>
        <v>Morrinhos do SulRS</v>
      </c>
      <c r="B4117" s="21" t="s">
        <v>10888</v>
      </c>
      <c r="C4117" s="22" t="s">
        <v>36</v>
      </c>
      <c r="D4117" s="22" t="s">
        <v>8038</v>
      </c>
      <c r="E4117" s="9" t="s">
        <v>11592</v>
      </c>
      <c r="F4117" s="9">
        <v>4312443</v>
      </c>
      <c r="G4117" s="9" t="s">
        <v>2259</v>
      </c>
      <c r="H4117" s="9" t="s">
        <v>11593</v>
      </c>
      <c r="I4117" s="9">
        <v>166.22399999999999</v>
      </c>
      <c r="J4117" s="9">
        <v>2891</v>
      </c>
      <c r="K4117" s="9">
        <v>19.23</v>
      </c>
      <c r="L4117" s="9">
        <v>100</v>
      </c>
      <c r="M4117" s="9">
        <v>0.71099999999999997</v>
      </c>
      <c r="N4117" s="9" t="s">
        <v>151</v>
      </c>
      <c r="O4117" s="9">
        <v>17678.295010000002</v>
      </c>
      <c r="P4117" s="9">
        <v>13321.210719999999</v>
      </c>
      <c r="Q4117" s="9">
        <v>20517.349999999999</v>
      </c>
      <c r="R4117" s="12">
        <f>J4117*VLOOKUP(C4117,'Projeto Básico'!A:F,6,FALSE)</f>
        <v>7.0643777448125569</v>
      </c>
    </row>
    <row r="4118" spans="1:18">
      <c r="A4118" t="str">
        <f t="shared" si="64"/>
        <v>Morro RedondoRS</v>
      </c>
      <c r="B4118" s="21" t="s">
        <v>10888</v>
      </c>
      <c r="C4118" s="22" t="s">
        <v>36</v>
      </c>
      <c r="D4118" s="22" t="s">
        <v>8038</v>
      </c>
      <c r="E4118" s="9" t="s">
        <v>11594</v>
      </c>
      <c r="F4118" s="9">
        <v>4312450</v>
      </c>
      <c r="G4118" s="9" t="s">
        <v>11595</v>
      </c>
      <c r="H4118" s="9" t="s">
        <v>11596</v>
      </c>
      <c r="I4118" s="9">
        <v>244.64500000000001</v>
      </c>
      <c r="J4118" s="9">
        <v>6609</v>
      </c>
      <c r="K4118" s="9">
        <v>25.45</v>
      </c>
      <c r="L4118" s="9">
        <v>98.5</v>
      </c>
      <c r="M4118" s="9">
        <v>0.70199999999999996</v>
      </c>
      <c r="N4118" s="9">
        <v>60</v>
      </c>
      <c r="O4118" s="9">
        <v>19904.521949999998</v>
      </c>
      <c r="P4118" s="9">
        <v>16214.47085</v>
      </c>
      <c r="Q4118" s="9">
        <v>15720.46</v>
      </c>
      <c r="R4118" s="12">
        <f>J4118*VLOOKUP(C4118,'Projeto Básico'!A:F,6,FALSE)</f>
        <v>16.149592706837147</v>
      </c>
    </row>
    <row r="4119" spans="1:18">
      <c r="A4119" t="str">
        <f t="shared" si="64"/>
        <v>Morro ReuterRS</v>
      </c>
      <c r="B4119" s="21" t="s">
        <v>10888</v>
      </c>
      <c r="C4119" s="22" t="s">
        <v>36</v>
      </c>
      <c r="D4119" s="22" t="s">
        <v>8038</v>
      </c>
      <c r="E4119" s="9" t="s">
        <v>11597</v>
      </c>
      <c r="F4119" s="9">
        <v>4312476</v>
      </c>
      <c r="G4119" s="9" t="s">
        <v>11598</v>
      </c>
      <c r="H4119" s="9" t="s">
        <v>11599</v>
      </c>
      <c r="I4119" s="9">
        <v>89.412000000000006</v>
      </c>
      <c r="J4119" s="9">
        <v>6570</v>
      </c>
      <c r="K4119" s="9">
        <v>64.760000000000005</v>
      </c>
      <c r="L4119" s="9">
        <v>96.7</v>
      </c>
      <c r="M4119" s="9">
        <v>0.74299999999999999</v>
      </c>
      <c r="N4119" s="9" t="s">
        <v>151</v>
      </c>
      <c r="O4119" s="9">
        <v>24852.06711</v>
      </c>
      <c r="P4119" s="9">
        <v>20823.655180000002</v>
      </c>
      <c r="Q4119" s="9">
        <v>32448.01</v>
      </c>
      <c r="R4119" s="12">
        <f>J4119*VLOOKUP(C4119,'Projeto Básico'!A:F,6,FALSE)</f>
        <v>16.054293249193531</v>
      </c>
    </row>
    <row r="4120" spans="1:18">
      <c r="A4120" t="str">
        <f t="shared" si="64"/>
        <v>MostardasRS</v>
      </c>
      <c r="B4120" s="21" t="s">
        <v>10888</v>
      </c>
      <c r="C4120" s="22" t="s">
        <v>36</v>
      </c>
      <c r="D4120" s="22" t="s">
        <v>8038</v>
      </c>
      <c r="E4120" s="9" t="s">
        <v>11600</v>
      </c>
      <c r="F4120" s="9">
        <v>4312500</v>
      </c>
      <c r="G4120" s="9" t="s">
        <v>11601</v>
      </c>
      <c r="H4120" s="9" t="s">
        <v>11602</v>
      </c>
      <c r="I4120" s="9">
        <v>1977.442</v>
      </c>
      <c r="J4120" s="9">
        <v>12888</v>
      </c>
      <c r="K4120" s="9">
        <v>6.11</v>
      </c>
      <c r="L4120" s="9">
        <v>96.6</v>
      </c>
      <c r="M4120" s="9">
        <v>0.66400000000000003</v>
      </c>
      <c r="N4120" s="9">
        <v>12.58</v>
      </c>
      <c r="O4120" s="9">
        <v>49719.903740000002</v>
      </c>
      <c r="P4120" s="9">
        <v>45534.67787</v>
      </c>
      <c r="Q4120" s="9">
        <v>33271.31</v>
      </c>
      <c r="R4120" s="12">
        <f>J4120*VLOOKUP(C4120,'Projeto Básico'!A:F,6,FALSE)</f>
        <v>31.492805387459093</v>
      </c>
    </row>
    <row r="4121" spans="1:18">
      <c r="A4121" t="str">
        <f t="shared" si="64"/>
        <v>MuçumRS</v>
      </c>
      <c r="B4121" s="21" t="s">
        <v>10888</v>
      </c>
      <c r="C4121" s="22" t="s">
        <v>36</v>
      </c>
      <c r="D4121" s="22" t="s">
        <v>8038</v>
      </c>
      <c r="E4121" s="9" t="s">
        <v>11603</v>
      </c>
      <c r="F4121" s="9">
        <v>4312609</v>
      </c>
      <c r="G4121" s="9" t="s">
        <v>11604</v>
      </c>
      <c r="H4121" s="9" t="s">
        <v>11605</v>
      </c>
      <c r="I4121" s="9">
        <v>111.247</v>
      </c>
      <c r="J4121" s="9">
        <v>4967</v>
      </c>
      <c r="K4121" s="9">
        <v>43.2</v>
      </c>
      <c r="L4121" s="9">
        <v>97.2</v>
      </c>
      <c r="M4121" s="9">
        <v>0.746</v>
      </c>
      <c r="N4121" s="9" t="s">
        <v>151</v>
      </c>
      <c r="O4121" s="9">
        <v>20106.040679999998</v>
      </c>
      <c r="P4121" s="9">
        <v>18911.88723</v>
      </c>
      <c r="Q4121" s="9">
        <v>57374.31</v>
      </c>
      <c r="R4121" s="12">
        <f>J4121*VLOOKUP(C4121,'Projeto Básico'!A:F,6,FALSE)</f>
        <v>12.137241182457272</v>
      </c>
    </row>
    <row r="4122" spans="1:18">
      <c r="A4122" t="str">
        <f t="shared" si="64"/>
        <v>Muitos CapõesRS</v>
      </c>
      <c r="B4122" s="21" t="s">
        <v>10888</v>
      </c>
      <c r="C4122" s="22" t="s">
        <v>36</v>
      </c>
      <c r="D4122" s="22" t="s">
        <v>8038</v>
      </c>
      <c r="E4122" s="9" t="s">
        <v>11606</v>
      </c>
      <c r="F4122" s="9">
        <v>4312617</v>
      </c>
      <c r="G4122" s="9" t="s">
        <v>11107</v>
      </c>
      <c r="H4122" s="9" t="s">
        <v>11607</v>
      </c>
      <c r="I4122" s="9">
        <v>1193.7170000000001</v>
      </c>
      <c r="J4122" s="9">
        <v>3184</v>
      </c>
      <c r="K4122" s="9">
        <v>2.4900000000000002</v>
      </c>
      <c r="L4122" s="9">
        <v>92.8</v>
      </c>
      <c r="M4122" s="9">
        <v>0.70199999999999996</v>
      </c>
      <c r="N4122" s="9" t="s">
        <v>151</v>
      </c>
      <c r="O4122" s="9">
        <v>28872.716530000002</v>
      </c>
      <c r="P4122" s="9">
        <v>21478.39877</v>
      </c>
      <c r="Q4122" s="9">
        <v>228470.49</v>
      </c>
      <c r="R4122" s="12">
        <f>J4122*VLOOKUP(C4122,'Projeto Básico'!A:F,6,FALSE)</f>
        <v>7.7803454650581747</v>
      </c>
    </row>
    <row r="4123" spans="1:18">
      <c r="A4123" t="str">
        <f t="shared" si="64"/>
        <v>MuliternoRS</v>
      </c>
      <c r="B4123" s="21" t="s">
        <v>10888</v>
      </c>
      <c r="C4123" s="22" t="s">
        <v>36</v>
      </c>
      <c r="D4123" s="22" t="s">
        <v>8038</v>
      </c>
      <c r="E4123" s="9" t="s">
        <v>11608</v>
      </c>
      <c r="F4123" s="9">
        <v>4312625</v>
      </c>
      <c r="G4123" s="9" t="s">
        <v>11609</v>
      </c>
      <c r="H4123" s="9" t="s">
        <v>11610</v>
      </c>
      <c r="I4123" s="9">
        <v>111.13200000000001</v>
      </c>
      <c r="J4123" s="9">
        <v>1901</v>
      </c>
      <c r="K4123" s="9">
        <v>16.309999999999999</v>
      </c>
      <c r="L4123" s="9">
        <v>95.2</v>
      </c>
      <c r="M4123" s="9">
        <v>0.68899999999999995</v>
      </c>
      <c r="N4123" s="9" t="s">
        <v>151</v>
      </c>
      <c r="O4123" s="9">
        <v>13242.42187</v>
      </c>
      <c r="P4123" s="9">
        <v>11322.717479999999</v>
      </c>
      <c r="Q4123" s="9">
        <v>28976.81</v>
      </c>
      <c r="R4123" s="12">
        <f>J4123*VLOOKUP(C4123,'Projeto Básico'!A:F,6,FALSE)</f>
        <v>4.6452376661669561</v>
      </c>
    </row>
    <row r="4124" spans="1:18">
      <c r="A4124" t="str">
        <f t="shared" si="64"/>
        <v>Não-Me-ToqueRS</v>
      </c>
      <c r="B4124" s="21" t="s">
        <v>10888</v>
      </c>
      <c r="C4124" s="22" t="s">
        <v>36</v>
      </c>
      <c r="D4124" s="22" t="s">
        <v>8038</v>
      </c>
      <c r="E4124" s="9" t="s">
        <v>11611</v>
      </c>
      <c r="F4124" s="9">
        <v>4312658</v>
      </c>
      <c r="G4124" s="9" t="s">
        <v>11612</v>
      </c>
      <c r="H4124" s="9" t="s">
        <v>11613</v>
      </c>
      <c r="I4124" s="9">
        <v>361.68900000000002</v>
      </c>
      <c r="J4124" s="9">
        <v>17886</v>
      </c>
      <c r="K4124" s="9">
        <v>44.06</v>
      </c>
      <c r="L4124" s="9">
        <v>98.9</v>
      </c>
      <c r="M4124" s="9">
        <v>0.76500000000000001</v>
      </c>
      <c r="N4124" s="9">
        <v>12.4</v>
      </c>
      <c r="O4124" s="9">
        <v>84979.233389999994</v>
      </c>
      <c r="P4124" s="9">
        <v>71619.389580000003</v>
      </c>
      <c r="Q4124" s="9">
        <v>77209.149999999994</v>
      </c>
      <c r="R4124" s="12">
        <f>J4124*VLOOKUP(C4124,'Projeto Básico'!A:F,6,FALSE)</f>
        <v>43.705797420863853</v>
      </c>
    </row>
    <row r="4125" spans="1:18">
      <c r="A4125" t="str">
        <f t="shared" si="64"/>
        <v>Nicolau VergueiroRS</v>
      </c>
      <c r="B4125" s="21" t="s">
        <v>10888</v>
      </c>
      <c r="C4125" s="22" t="s">
        <v>36</v>
      </c>
      <c r="D4125" s="22" t="s">
        <v>8038</v>
      </c>
      <c r="E4125" s="9" t="s">
        <v>11614</v>
      </c>
      <c r="F4125" s="9">
        <v>4312674</v>
      </c>
      <c r="G4125" s="9" t="s">
        <v>11615</v>
      </c>
      <c r="H4125" s="9" t="s">
        <v>11616</v>
      </c>
      <c r="I4125" s="9">
        <v>154.995</v>
      </c>
      <c r="J4125" s="9">
        <v>1667</v>
      </c>
      <c r="K4125" s="9">
        <v>11.04</v>
      </c>
      <c r="L4125" s="9">
        <v>97.4</v>
      </c>
      <c r="M4125" s="9">
        <v>0.753</v>
      </c>
      <c r="N4125" s="9" t="s">
        <v>151</v>
      </c>
      <c r="O4125" s="9">
        <v>14204.1667</v>
      </c>
      <c r="P4125" s="9">
        <v>12883.16049</v>
      </c>
      <c r="Q4125" s="9">
        <v>47950.62</v>
      </c>
      <c r="R4125" s="12">
        <f>J4125*VLOOKUP(C4125,'Projeto Básico'!A:F,6,FALSE)</f>
        <v>4.0734409203052691</v>
      </c>
    </row>
    <row r="4126" spans="1:18">
      <c r="A4126" t="str">
        <f t="shared" si="64"/>
        <v>NonoaiRS</v>
      </c>
      <c r="B4126" s="21" t="s">
        <v>10888</v>
      </c>
      <c r="C4126" s="22" t="s">
        <v>36</v>
      </c>
      <c r="D4126" s="22" t="s">
        <v>8038</v>
      </c>
      <c r="E4126" s="9" t="s">
        <v>11617</v>
      </c>
      <c r="F4126" s="9">
        <v>4312708</v>
      </c>
      <c r="G4126" s="9" t="s">
        <v>11618</v>
      </c>
      <c r="H4126" s="9" t="s">
        <v>11619</v>
      </c>
      <c r="I4126" s="9">
        <v>468.96199999999999</v>
      </c>
      <c r="J4126" s="9">
        <v>11574</v>
      </c>
      <c r="K4126" s="9">
        <v>25.75</v>
      </c>
      <c r="L4126" s="9">
        <v>96.2</v>
      </c>
      <c r="M4126" s="9">
        <v>0.70199999999999996</v>
      </c>
      <c r="N4126" s="9">
        <v>10.1</v>
      </c>
      <c r="O4126" s="9">
        <v>44644.067320000002</v>
      </c>
      <c r="P4126" s="9">
        <v>36324.010600000001</v>
      </c>
      <c r="Q4126" s="9">
        <v>35010.99</v>
      </c>
      <c r="R4126" s="12">
        <f>J4126*VLOOKUP(C4126,'Projeto Básico'!A:F,6,FALSE)</f>
        <v>28.281946737620387</v>
      </c>
    </row>
    <row r="4127" spans="1:18">
      <c r="A4127" t="str">
        <f t="shared" si="64"/>
        <v>Nova AlvoradaRS</v>
      </c>
      <c r="B4127" s="21" t="s">
        <v>10888</v>
      </c>
      <c r="C4127" s="22" t="s">
        <v>36</v>
      </c>
      <c r="D4127" s="22" t="s">
        <v>8038</v>
      </c>
      <c r="E4127" s="9" t="s">
        <v>11620</v>
      </c>
      <c r="F4127" s="9">
        <v>4312757</v>
      </c>
      <c r="G4127" s="9" t="s">
        <v>11621</v>
      </c>
      <c r="H4127" s="9" t="s">
        <v>11622</v>
      </c>
      <c r="I4127" s="9">
        <v>148.86099999999999</v>
      </c>
      <c r="J4127" s="9">
        <v>3698</v>
      </c>
      <c r="K4127" s="9">
        <v>21.3</v>
      </c>
      <c r="L4127" s="9">
        <v>96.7</v>
      </c>
      <c r="M4127" s="9">
        <v>0.74</v>
      </c>
      <c r="N4127" s="9" t="s">
        <v>151</v>
      </c>
      <c r="O4127" s="9">
        <v>20925.980739999999</v>
      </c>
      <c r="P4127" s="9">
        <v>19202.96974</v>
      </c>
      <c r="Q4127" s="9">
        <v>53537.24</v>
      </c>
      <c r="R4127" s="12">
        <f>J4127*VLOOKUP(C4127,'Projeto Básico'!A:F,6,FALSE)</f>
        <v>9.0363434452842739</v>
      </c>
    </row>
    <row r="4128" spans="1:18">
      <c r="A4128" t="str">
        <f t="shared" si="64"/>
        <v>Nova AraçáRS</v>
      </c>
      <c r="B4128" s="21" t="s">
        <v>10888</v>
      </c>
      <c r="C4128" s="22" t="s">
        <v>36</v>
      </c>
      <c r="D4128" s="22" t="s">
        <v>8038</v>
      </c>
      <c r="E4128" s="9" t="s">
        <v>11623</v>
      </c>
      <c r="F4128" s="9">
        <v>4312807</v>
      </c>
      <c r="G4128" s="9" t="s">
        <v>749</v>
      </c>
      <c r="H4128" s="9" t="s">
        <v>11624</v>
      </c>
      <c r="I4128" s="9">
        <v>75.513999999999996</v>
      </c>
      <c r="J4128" s="9">
        <v>4890</v>
      </c>
      <c r="K4128" s="9">
        <v>53.81</v>
      </c>
      <c r="L4128" s="9">
        <v>100</v>
      </c>
      <c r="M4128" s="9">
        <v>0.78500000000000003</v>
      </c>
      <c r="N4128" s="9" t="s">
        <v>151</v>
      </c>
      <c r="O4128" s="9">
        <v>24418.16562</v>
      </c>
      <c r="P4128" s="9">
        <v>19414.085780000001</v>
      </c>
      <c r="Q4128" s="9">
        <v>54639.45</v>
      </c>
      <c r="R4128" s="12">
        <f>J4128*VLOOKUP(C4128,'Projeto Básico'!A:F,6,FALSE)</f>
        <v>11.949085843007058</v>
      </c>
    </row>
    <row r="4129" spans="1:18">
      <c r="A4129" t="str">
        <f t="shared" si="64"/>
        <v>Nova BassanoRS</v>
      </c>
      <c r="B4129" s="21" t="s">
        <v>10888</v>
      </c>
      <c r="C4129" s="22" t="s">
        <v>36</v>
      </c>
      <c r="D4129" s="22" t="s">
        <v>8038</v>
      </c>
      <c r="E4129" s="9" t="s">
        <v>11625</v>
      </c>
      <c r="F4129" s="9">
        <v>4312906</v>
      </c>
      <c r="G4129" s="9" t="s">
        <v>11626</v>
      </c>
      <c r="H4129" s="9" t="s">
        <v>11627</v>
      </c>
      <c r="I4129" s="9">
        <v>211.61099999999999</v>
      </c>
      <c r="J4129" s="9">
        <v>10089</v>
      </c>
      <c r="K4129" s="9">
        <v>41.77</v>
      </c>
      <c r="L4129" s="9">
        <v>98.6</v>
      </c>
      <c r="M4129" s="9">
        <v>0.747</v>
      </c>
      <c r="N4129" s="9" t="s">
        <v>151</v>
      </c>
      <c r="O4129" s="9">
        <v>45308.783389999997</v>
      </c>
      <c r="P4129" s="9">
        <v>35890.779589999998</v>
      </c>
      <c r="Q4129" s="9">
        <v>62209.22</v>
      </c>
      <c r="R4129" s="12">
        <f>J4129*VLOOKUP(C4129,'Projeto Básico'!A:F,6,FALSE)</f>
        <v>24.653236619651985</v>
      </c>
    </row>
    <row r="4130" spans="1:18">
      <c r="A4130" t="str">
        <f t="shared" si="64"/>
        <v>Nova Boa VistaRS</v>
      </c>
      <c r="B4130" s="21" t="s">
        <v>10888</v>
      </c>
      <c r="C4130" s="22" t="s">
        <v>36</v>
      </c>
      <c r="D4130" s="22" t="s">
        <v>8038</v>
      </c>
      <c r="E4130" s="9" t="s">
        <v>11628</v>
      </c>
      <c r="F4130" s="9">
        <v>4312955</v>
      </c>
      <c r="G4130" s="9" t="s">
        <v>523</v>
      </c>
      <c r="H4130" s="9" t="s">
        <v>11629</v>
      </c>
      <c r="I4130" s="9">
        <v>93.733000000000004</v>
      </c>
      <c r="J4130" s="9">
        <v>1731</v>
      </c>
      <c r="K4130" s="9">
        <v>20.8</v>
      </c>
      <c r="L4130" s="9">
        <v>98.5</v>
      </c>
      <c r="M4130" s="9">
        <v>0.76800000000000002</v>
      </c>
      <c r="N4130" s="9" t="s">
        <v>151</v>
      </c>
      <c r="O4130" s="9">
        <v>17935.507180000001</v>
      </c>
      <c r="P4130" s="9">
        <v>13184.62815</v>
      </c>
      <c r="Q4130" s="9">
        <v>64948.62</v>
      </c>
      <c r="R4130" s="12">
        <f>J4130*VLOOKUP(C4130,'Projeto Básico'!A:F,6,FALSE)</f>
        <v>4.2298297738742772</v>
      </c>
    </row>
    <row r="4131" spans="1:18">
      <c r="A4131" t="str">
        <f t="shared" si="64"/>
        <v>Nova BrésciaRS</v>
      </c>
      <c r="B4131" s="21" t="s">
        <v>10888</v>
      </c>
      <c r="C4131" s="22" t="s">
        <v>36</v>
      </c>
      <c r="D4131" s="22" t="s">
        <v>8038</v>
      </c>
      <c r="E4131" s="9" t="s">
        <v>11630</v>
      </c>
      <c r="F4131" s="9">
        <v>4313003</v>
      </c>
      <c r="G4131" s="9" t="s">
        <v>11631</v>
      </c>
      <c r="H4131" s="9" t="s">
        <v>11632</v>
      </c>
      <c r="I4131" s="9">
        <v>102.994</v>
      </c>
      <c r="J4131" s="9">
        <v>3345</v>
      </c>
      <c r="K4131" s="9">
        <v>30.97</v>
      </c>
      <c r="L4131" s="9">
        <v>99.5</v>
      </c>
      <c r="M4131" s="9">
        <v>0.77800000000000002</v>
      </c>
      <c r="N4131" s="9" t="s">
        <v>151</v>
      </c>
      <c r="O4131" s="9">
        <v>21320.861639999999</v>
      </c>
      <c r="P4131" s="9">
        <v>17322.924449999999</v>
      </c>
      <c r="Q4131" s="9">
        <v>34319.660000000003</v>
      </c>
      <c r="R4131" s="12">
        <f>J4131*VLOOKUP(C4131,'Projeto Básico'!A:F,6,FALSE)</f>
        <v>8.1737611748177113</v>
      </c>
    </row>
    <row r="4132" spans="1:18">
      <c r="A4132" t="str">
        <f t="shared" si="64"/>
        <v>Nova CandeláriaRS</v>
      </c>
      <c r="B4132" s="21" t="s">
        <v>10888</v>
      </c>
      <c r="C4132" s="22" t="s">
        <v>36</v>
      </c>
      <c r="D4132" s="22" t="s">
        <v>8038</v>
      </c>
      <c r="E4132" s="9" t="s">
        <v>11633</v>
      </c>
      <c r="F4132" s="9">
        <v>4313011</v>
      </c>
      <c r="G4132" s="9" t="s">
        <v>11634</v>
      </c>
      <c r="H4132" s="9" t="s">
        <v>11635</v>
      </c>
      <c r="I4132" s="9">
        <v>97.578999999999994</v>
      </c>
      <c r="J4132" s="9">
        <v>2677</v>
      </c>
      <c r="K4132" s="9">
        <v>28.12</v>
      </c>
      <c r="L4132" s="9">
        <v>97.9</v>
      </c>
      <c r="M4132" s="9">
        <v>0.75900000000000001</v>
      </c>
      <c r="N4132" s="9">
        <v>28.57</v>
      </c>
      <c r="O4132" s="9">
        <v>22379.93305</v>
      </c>
      <c r="P4132" s="9">
        <v>17038.49526</v>
      </c>
      <c r="Q4132" s="9">
        <v>69866.48</v>
      </c>
      <c r="R4132" s="12">
        <f>J4132*VLOOKUP(C4132,'Projeto Básico'!A:F,6,FALSE)</f>
        <v>6.5414525156911845</v>
      </c>
    </row>
    <row r="4133" spans="1:18">
      <c r="A4133" t="str">
        <f t="shared" si="64"/>
        <v>Nova Esperança do SulRS</v>
      </c>
      <c r="B4133" s="21" t="s">
        <v>10888</v>
      </c>
      <c r="C4133" s="22" t="s">
        <v>36</v>
      </c>
      <c r="D4133" s="22" t="s">
        <v>8038</v>
      </c>
      <c r="E4133" s="9" t="s">
        <v>11636</v>
      </c>
      <c r="F4133" s="9">
        <v>4313037</v>
      </c>
      <c r="G4133" s="9" t="s">
        <v>8677</v>
      </c>
      <c r="H4133" s="9" t="s">
        <v>11637</v>
      </c>
      <c r="I4133" s="9">
        <v>191</v>
      </c>
      <c r="J4133" s="9">
        <v>5465</v>
      </c>
      <c r="K4133" s="9">
        <v>24.46</v>
      </c>
      <c r="L4133" s="9">
        <v>100</v>
      </c>
      <c r="M4133" s="9">
        <v>0.73499999999999999</v>
      </c>
      <c r="N4133" s="9">
        <v>19.23</v>
      </c>
      <c r="O4133" s="9">
        <v>19727.395359999999</v>
      </c>
      <c r="P4133" s="9">
        <v>15730.274240000001</v>
      </c>
      <c r="Q4133" s="9">
        <v>22773.34</v>
      </c>
      <c r="R4133" s="12">
        <f>J4133*VLOOKUP(C4133,'Projeto Básico'!A:F,6,FALSE)</f>
        <v>13.354141949291119</v>
      </c>
    </row>
    <row r="4134" spans="1:18">
      <c r="A4134" t="str">
        <f t="shared" si="64"/>
        <v>Nova HartzRS</v>
      </c>
      <c r="B4134" s="21" t="s">
        <v>10888</v>
      </c>
      <c r="C4134" s="22" t="s">
        <v>36</v>
      </c>
      <c r="D4134" s="22" t="s">
        <v>8038</v>
      </c>
      <c r="E4134" s="9" t="s">
        <v>11638</v>
      </c>
      <c r="F4134" s="9">
        <v>4313060</v>
      </c>
      <c r="G4134" s="9" t="s">
        <v>11639</v>
      </c>
      <c r="H4134" s="9" t="s">
        <v>11640</v>
      </c>
      <c r="I4134" s="9">
        <v>62.319000000000003</v>
      </c>
      <c r="J4134" s="9">
        <v>22147</v>
      </c>
      <c r="K4134" s="9">
        <v>293.26</v>
      </c>
      <c r="L4134" s="9">
        <v>95.6</v>
      </c>
      <c r="M4134" s="9">
        <v>0.68899999999999995</v>
      </c>
      <c r="N4134" s="9">
        <v>13.16</v>
      </c>
      <c r="O4134" s="9">
        <v>60525.220020000001</v>
      </c>
      <c r="P4134" s="9">
        <v>49182.460359999997</v>
      </c>
      <c r="Q4134" s="9">
        <v>32102.03</v>
      </c>
      <c r="R4134" s="12">
        <f>J4134*VLOOKUP(C4134,'Projeto Básico'!A:F,6,FALSE)</f>
        <v>54.117874062387997</v>
      </c>
    </row>
    <row r="4135" spans="1:18">
      <c r="A4135" t="str">
        <f t="shared" si="64"/>
        <v>Nova PáduaRS</v>
      </c>
      <c r="B4135" s="21" t="s">
        <v>10888</v>
      </c>
      <c r="C4135" s="22" t="s">
        <v>36</v>
      </c>
      <c r="D4135" s="22" t="s">
        <v>8038</v>
      </c>
      <c r="E4135" s="9" t="s">
        <v>11641</v>
      </c>
      <c r="F4135" s="9">
        <v>4313086</v>
      </c>
      <c r="G4135" s="9" t="s">
        <v>11642</v>
      </c>
      <c r="H4135" s="9" t="s">
        <v>11643</v>
      </c>
      <c r="I4135" s="9">
        <v>102.64100000000001</v>
      </c>
      <c r="J4135" s="9">
        <v>2563</v>
      </c>
      <c r="K4135" s="9">
        <v>23.73</v>
      </c>
      <c r="L4135" s="9">
        <v>100</v>
      </c>
      <c r="M4135" s="9">
        <v>0.76100000000000001</v>
      </c>
      <c r="N4135" s="9">
        <v>55.56</v>
      </c>
      <c r="O4135" s="9">
        <v>18059.43793</v>
      </c>
      <c r="P4135" s="9">
        <v>13340.751770000001</v>
      </c>
      <c r="Q4135" s="9">
        <v>30826.79</v>
      </c>
      <c r="R4135" s="12">
        <f>J4135*VLOOKUP(C4135,'Projeto Básico'!A:F,6,FALSE)</f>
        <v>6.2628848702713888</v>
      </c>
    </row>
    <row r="4136" spans="1:18">
      <c r="A4136" t="str">
        <f t="shared" si="64"/>
        <v>Nova PalmaRS</v>
      </c>
      <c r="B4136" s="21" t="s">
        <v>10888</v>
      </c>
      <c r="C4136" s="22" t="s">
        <v>36</v>
      </c>
      <c r="D4136" s="22" t="s">
        <v>8038</v>
      </c>
      <c r="E4136" s="9" t="s">
        <v>11644</v>
      </c>
      <c r="F4136" s="9">
        <v>4313102</v>
      </c>
      <c r="G4136" s="9" t="s">
        <v>11645</v>
      </c>
      <c r="H4136" s="9" t="s">
        <v>11646</v>
      </c>
      <c r="I4136" s="9">
        <v>314.613</v>
      </c>
      <c r="J4136" s="9">
        <v>6519</v>
      </c>
      <c r="K4136" s="9">
        <v>20.23</v>
      </c>
      <c r="L4136" s="9">
        <v>97.9</v>
      </c>
      <c r="M4136" s="9">
        <v>0.74399999999999999</v>
      </c>
      <c r="N4136" s="9" t="s">
        <v>151</v>
      </c>
      <c r="O4136" s="9">
        <v>28572.972959999999</v>
      </c>
      <c r="P4136" s="9">
        <v>21452.74123</v>
      </c>
      <c r="Q4136" s="9">
        <v>43599.51</v>
      </c>
      <c r="R4136" s="12">
        <f>J4136*VLOOKUP(C4136,'Projeto Básico'!A:F,6,FALSE)</f>
        <v>15.929670881505729</v>
      </c>
    </row>
    <row r="4137" spans="1:18">
      <c r="A4137" t="str">
        <f t="shared" si="64"/>
        <v>Nova PetrópolisRS</v>
      </c>
      <c r="B4137" s="21" t="s">
        <v>10888</v>
      </c>
      <c r="C4137" s="22" t="s">
        <v>36</v>
      </c>
      <c r="D4137" s="22" t="s">
        <v>8038</v>
      </c>
      <c r="E4137" s="9" t="s">
        <v>11647</v>
      </c>
      <c r="F4137" s="9">
        <v>4313201</v>
      </c>
      <c r="G4137" s="9" t="s">
        <v>11648</v>
      </c>
      <c r="H4137" s="9" t="s">
        <v>11649</v>
      </c>
      <c r="I4137" s="9">
        <v>290.16399999999999</v>
      </c>
      <c r="J4137" s="9">
        <v>21717</v>
      </c>
      <c r="K4137" s="9">
        <v>65.38</v>
      </c>
      <c r="L4137" s="9">
        <v>98.8</v>
      </c>
      <c r="M4137" s="9">
        <v>0.78</v>
      </c>
      <c r="N4137" s="9">
        <v>4</v>
      </c>
      <c r="O4137" s="9">
        <v>73973.939079999996</v>
      </c>
      <c r="P4137" s="9">
        <v>65588.374200000006</v>
      </c>
      <c r="Q4137" s="9">
        <v>38372.44</v>
      </c>
      <c r="R4137" s="12">
        <f>J4137*VLOOKUP(C4137,'Projeto Básico'!A:F,6,FALSE)</f>
        <v>53.067136452471225</v>
      </c>
    </row>
    <row r="4138" spans="1:18">
      <c r="A4138" t="str">
        <f t="shared" si="64"/>
        <v>Nova PrataRS</v>
      </c>
      <c r="B4138" s="21" t="s">
        <v>10888</v>
      </c>
      <c r="C4138" s="22" t="s">
        <v>36</v>
      </c>
      <c r="D4138" s="22" t="s">
        <v>8038</v>
      </c>
      <c r="E4138" s="9" t="s">
        <v>11650</v>
      </c>
      <c r="F4138" s="9">
        <v>4313300</v>
      </c>
      <c r="G4138" s="9" t="s">
        <v>11651</v>
      </c>
      <c r="H4138" s="9" t="s">
        <v>11652</v>
      </c>
      <c r="I4138" s="9">
        <v>259.94099999999997</v>
      </c>
      <c r="J4138" s="9">
        <v>28021</v>
      </c>
      <c r="K4138" s="9">
        <v>88.23</v>
      </c>
      <c r="L4138" s="9">
        <v>99.3</v>
      </c>
      <c r="M4138" s="9">
        <v>0.76600000000000001</v>
      </c>
      <c r="N4138" s="9">
        <v>8.7200000000000006</v>
      </c>
      <c r="O4138" s="9">
        <v>109933.27873000001</v>
      </c>
      <c r="P4138" s="9">
        <v>90217.181819999998</v>
      </c>
      <c r="Q4138" s="9">
        <v>47856.02</v>
      </c>
      <c r="R4138" s="12">
        <f>J4138*VLOOKUP(C4138,'Projeto Básico'!A:F,6,FALSE)</f>
        <v>68.471438529018556</v>
      </c>
    </row>
    <row r="4139" spans="1:18">
      <c r="A4139" t="str">
        <f t="shared" si="64"/>
        <v>Nova RamadaRS</v>
      </c>
      <c r="B4139" s="21" t="s">
        <v>10888</v>
      </c>
      <c r="C4139" s="22" t="s">
        <v>36</v>
      </c>
      <c r="D4139" s="22" t="s">
        <v>8038</v>
      </c>
      <c r="E4139" s="9" t="s">
        <v>11653</v>
      </c>
      <c r="F4139" s="9">
        <v>4313334</v>
      </c>
      <c r="G4139" s="9" t="s">
        <v>11654</v>
      </c>
      <c r="H4139" s="9" t="s">
        <v>11655</v>
      </c>
      <c r="I4139" s="9">
        <v>255.26400000000001</v>
      </c>
      <c r="J4139" s="9">
        <v>2195</v>
      </c>
      <c r="K4139" s="9">
        <v>9.57</v>
      </c>
      <c r="L4139" s="9">
        <v>98.6</v>
      </c>
      <c r="M4139" s="9">
        <v>0.74199999999999999</v>
      </c>
      <c r="N4139" s="9">
        <v>43.48</v>
      </c>
      <c r="O4139" s="9">
        <v>16810.576679999998</v>
      </c>
      <c r="P4139" s="9">
        <v>14245.05042</v>
      </c>
      <c r="Q4139" s="9">
        <v>67719.31</v>
      </c>
      <c r="R4139" s="12">
        <f>J4139*VLOOKUP(C4139,'Projeto Básico'!A:F,6,FALSE)</f>
        <v>5.3636489622495898</v>
      </c>
    </row>
    <row r="4140" spans="1:18">
      <c r="A4140" t="str">
        <f t="shared" si="64"/>
        <v>Nova Roma do SulRS</v>
      </c>
      <c r="B4140" s="21" t="s">
        <v>10888</v>
      </c>
      <c r="C4140" s="22" t="s">
        <v>36</v>
      </c>
      <c r="D4140" s="22" t="s">
        <v>8038</v>
      </c>
      <c r="E4140" s="9" t="s">
        <v>11656</v>
      </c>
      <c r="F4140" s="9">
        <v>4313359</v>
      </c>
      <c r="G4140" s="9" t="s">
        <v>11657</v>
      </c>
      <c r="H4140" s="9" t="s">
        <v>11658</v>
      </c>
      <c r="I4140" s="9">
        <v>149.15799999999999</v>
      </c>
      <c r="J4140" s="9">
        <v>3743</v>
      </c>
      <c r="K4140" s="9">
        <v>22.43</v>
      </c>
      <c r="L4140" s="9">
        <v>98.2</v>
      </c>
      <c r="M4140" s="9">
        <v>0.74099999999999999</v>
      </c>
      <c r="N4140" s="9" t="s">
        <v>151</v>
      </c>
      <c r="O4140" s="9">
        <v>26300.31612</v>
      </c>
      <c r="P4140" s="9">
        <v>19027.693660000001</v>
      </c>
      <c r="Q4140" s="9">
        <v>54073.53</v>
      </c>
      <c r="R4140" s="12">
        <f>J4140*VLOOKUP(C4140,'Projeto Básico'!A:F,6,FALSE)</f>
        <v>9.1463043579499832</v>
      </c>
    </row>
    <row r="4141" spans="1:18">
      <c r="A4141" t="str">
        <f t="shared" si="64"/>
        <v>Nova Santa RitaRS</v>
      </c>
      <c r="B4141" s="21" t="s">
        <v>10888</v>
      </c>
      <c r="C4141" s="22" t="s">
        <v>36</v>
      </c>
      <c r="D4141" s="22" t="s">
        <v>8038</v>
      </c>
      <c r="E4141" s="9" t="s">
        <v>10037</v>
      </c>
      <c r="F4141" s="9">
        <v>4313375</v>
      </c>
      <c r="G4141" s="9" t="s">
        <v>11659</v>
      </c>
      <c r="H4141" s="9" t="s">
        <v>11660</v>
      </c>
      <c r="I4141" s="9">
        <v>218.15299999999999</v>
      </c>
      <c r="J4141" s="9">
        <v>30482</v>
      </c>
      <c r="K4141" s="9">
        <v>104.26</v>
      </c>
      <c r="L4141" s="9">
        <v>97.5</v>
      </c>
      <c r="M4141" s="9">
        <v>0.71799999999999997</v>
      </c>
      <c r="N4141" s="9">
        <v>18.47</v>
      </c>
      <c r="O4141" s="9">
        <v>126337.00573999999</v>
      </c>
      <c r="P4141" s="9">
        <v>96236.390459999995</v>
      </c>
      <c r="Q4141" s="9">
        <v>64097.59</v>
      </c>
      <c r="R4141" s="12">
        <f>J4141*VLOOKUP(C4141,'Projeto Básico'!A:F,6,FALSE)</f>
        <v>74.485078663914337</v>
      </c>
    </row>
    <row r="4142" spans="1:18">
      <c r="A4142" t="str">
        <f t="shared" si="64"/>
        <v>Novo CabraisRS</v>
      </c>
      <c r="B4142" s="21" t="s">
        <v>10888</v>
      </c>
      <c r="C4142" s="22" t="s">
        <v>36</v>
      </c>
      <c r="D4142" s="22" t="s">
        <v>8038</v>
      </c>
      <c r="E4142" s="9" t="s">
        <v>11661</v>
      </c>
      <c r="F4142" s="9">
        <v>4313391</v>
      </c>
      <c r="G4142" s="9" t="s">
        <v>11662</v>
      </c>
      <c r="H4142" s="9" t="s">
        <v>11663</v>
      </c>
      <c r="I4142" s="9">
        <v>192.99799999999999</v>
      </c>
      <c r="J4142" s="9">
        <v>4246</v>
      </c>
      <c r="K4142" s="9">
        <v>20.05</v>
      </c>
      <c r="L4142" s="9">
        <v>98.8</v>
      </c>
      <c r="M4142" s="9">
        <v>0.68799999999999994</v>
      </c>
      <c r="N4142" s="9" t="s">
        <v>151</v>
      </c>
      <c r="O4142" s="9">
        <v>17171.707350000001</v>
      </c>
      <c r="P4142" s="9">
        <v>14617.85859</v>
      </c>
      <c r="Q4142" s="9">
        <v>18885.52</v>
      </c>
      <c r="R4142" s="12">
        <f>J4142*VLOOKUP(C4142,'Projeto Básico'!A:F,6,FALSE)</f>
        <v>10.37542300396891</v>
      </c>
    </row>
    <row r="4143" spans="1:18">
      <c r="A4143" t="str">
        <f t="shared" si="64"/>
        <v>Novo HamburgoRS</v>
      </c>
      <c r="B4143" s="21" t="s">
        <v>10888</v>
      </c>
      <c r="C4143" s="22" t="s">
        <v>36</v>
      </c>
      <c r="D4143" s="22" t="s">
        <v>8038</v>
      </c>
      <c r="E4143" s="9" t="s">
        <v>11664</v>
      </c>
      <c r="F4143" s="9">
        <v>4313409</v>
      </c>
      <c r="G4143" s="9" t="s">
        <v>11665</v>
      </c>
      <c r="H4143" s="9" t="s">
        <v>11666</v>
      </c>
      <c r="I4143" s="9">
        <v>222.536</v>
      </c>
      <c r="J4143" s="9">
        <v>247303</v>
      </c>
      <c r="K4143" s="9">
        <v>1067.55</v>
      </c>
      <c r="L4143" s="9">
        <v>97</v>
      </c>
      <c r="M4143" s="9">
        <v>0.747</v>
      </c>
      <c r="N4143" s="9">
        <v>9.23</v>
      </c>
      <c r="O4143" s="9">
        <v>923160.91882999998</v>
      </c>
      <c r="P4143" s="9">
        <v>892363.07467999996</v>
      </c>
      <c r="Q4143" s="9">
        <v>37575.54</v>
      </c>
      <c r="R4143" s="12">
        <f>J4143*VLOOKUP(C4143,'Projeto Básico'!A:F,6,FALSE)</f>
        <v>604.3036352215081</v>
      </c>
    </row>
    <row r="4144" spans="1:18">
      <c r="A4144" t="str">
        <f t="shared" si="64"/>
        <v>Novo MachadoRS</v>
      </c>
      <c r="B4144" s="21" t="s">
        <v>10888</v>
      </c>
      <c r="C4144" s="22" t="s">
        <v>36</v>
      </c>
      <c r="D4144" s="22" t="s">
        <v>8038</v>
      </c>
      <c r="E4144" s="9" t="s">
        <v>11667</v>
      </c>
      <c r="F4144" s="9">
        <v>4313425</v>
      </c>
      <c r="G4144" s="9" t="s">
        <v>11668</v>
      </c>
      <c r="H4144" s="9" t="s">
        <v>11669</v>
      </c>
      <c r="I4144" s="9">
        <v>218.83600000000001</v>
      </c>
      <c r="J4144" s="9">
        <v>3191</v>
      </c>
      <c r="K4144" s="9">
        <v>17.95</v>
      </c>
      <c r="L4144" s="9">
        <v>97.6</v>
      </c>
      <c r="M4144" s="9">
        <v>0.66300000000000003</v>
      </c>
      <c r="N4144" s="9" t="s">
        <v>151</v>
      </c>
      <c r="O4144" s="9">
        <v>20258.538100000002</v>
      </c>
      <c r="P4144" s="9">
        <v>15638.794529999999</v>
      </c>
      <c r="Q4144" s="9">
        <v>45226.06</v>
      </c>
      <c r="R4144" s="12">
        <f>J4144*VLOOKUP(C4144,'Projeto Básico'!A:F,6,FALSE)</f>
        <v>7.7974504959172846</v>
      </c>
    </row>
    <row r="4145" spans="1:18">
      <c r="A4145" t="str">
        <f t="shared" si="64"/>
        <v>Novo TiradentesRS</v>
      </c>
      <c r="B4145" s="21" t="s">
        <v>10888</v>
      </c>
      <c r="C4145" s="22" t="s">
        <v>36</v>
      </c>
      <c r="D4145" s="22" t="s">
        <v>8038</v>
      </c>
      <c r="E4145" s="9" t="s">
        <v>11670</v>
      </c>
      <c r="F4145" s="9">
        <v>4313441</v>
      </c>
      <c r="G4145" s="9" t="s">
        <v>11671</v>
      </c>
      <c r="H4145" s="9" t="s">
        <v>11672</v>
      </c>
      <c r="I4145" s="9">
        <v>75.427999999999997</v>
      </c>
      <c r="J4145" s="9">
        <v>2189</v>
      </c>
      <c r="K4145" s="9">
        <v>30.2</v>
      </c>
      <c r="L4145" s="9">
        <v>98.8</v>
      </c>
      <c r="M4145" s="9">
        <v>0.67600000000000005</v>
      </c>
      <c r="N4145" s="9" t="s">
        <v>151</v>
      </c>
      <c r="O4145" s="9">
        <v>16991.01528</v>
      </c>
      <c r="P4145" s="9">
        <v>13073.26497</v>
      </c>
      <c r="Q4145" s="9">
        <v>21722.63</v>
      </c>
      <c r="R4145" s="12">
        <f>J4145*VLOOKUP(C4145,'Projeto Básico'!A:F,6,FALSE)</f>
        <v>5.3489875072274948</v>
      </c>
    </row>
    <row r="4146" spans="1:18">
      <c r="A4146" t="str">
        <f t="shared" si="64"/>
        <v>Novo XinguRS</v>
      </c>
      <c r="B4146" s="21" t="s">
        <v>10888</v>
      </c>
      <c r="C4146" s="22" t="s">
        <v>36</v>
      </c>
      <c r="D4146" s="22" t="s">
        <v>8038</v>
      </c>
      <c r="E4146" s="9" t="s">
        <v>11673</v>
      </c>
      <c r="F4146" s="9">
        <v>4313466</v>
      </c>
      <c r="G4146" s="9" t="s">
        <v>7369</v>
      </c>
      <c r="H4146" s="9" t="s">
        <v>11674</v>
      </c>
      <c r="I4146" s="9">
        <v>79.850999999999999</v>
      </c>
      <c r="J4146" s="9">
        <v>1705</v>
      </c>
      <c r="K4146" s="9">
        <v>21.8</v>
      </c>
      <c r="L4146" s="9">
        <v>99.5</v>
      </c>
      <c r="M4146" s="9">
        <v>0.76700000000000002</v>
      </c>
      <c r="N4146" s="9" t="s">
        <v>151</v>
      </c>
      <c r="O4146" s="9">
        <v>13054.2639</v>
      </c>
      <c r="P4146" s="9">
        <v>11662.576719999999</v>
      </c>
      <c r="Q4146" s="9">
        <v>33514.57</v>
      </c>
      <c r="R4146" s="12">
        <f>J4146*VLOOKUP(C4146,'Projeto Básico'!A:F,6,FALSE)</f>
        <v>4.1662968021118676</v>
      </c>
    </row>
    <row r="4147" spans="1:18">
      <c r="A4147" t="str">
        <f t="shared" si="64"/>
        <v>Novo BarreiroRS</v>
      </c>
      <c r="B4147" s="21" t="s">
        <v>10888</v>
      </c>
      <c r="C4147" s="22" t="s">
        <v>36</v>
      </c>
      <c r="D4147" s="22" t="s">
        <v>8038</v>
      </c>
      <c r="E4147" s="9" t="s">
        <v>11675</v>
      </c>
      <c r="F4147" s="9">
        <v>4313490</v>
      </c>
      <c r="G4147" s="9" t="s">
        <v>11676</v>
      </c>
      <c r="H4147" s="9" t="s">
        <v>11677</v>
      </c>
      <c r="I4147" s="9">
        <v>123.34399999999999</v>
      </c>
      <c r="J4147" s="9">
        <v>4185</v>
      </c>
      <c r="K4147" s="9">
        <v>32.19</v>
      </c>
      <c r="L4147" s="9">
        <v>99.2</v>
      </c>
      <c r="M4147" s="9">
        <v>0.70599999999999996</v>
      </c>
      <c r="N4147" s="9" t="s">
        <v>151</v>
      </c>
      <c r="O4147" s="9">
        <v>19701.958869999999</v>
      </c>
      <c r="P4147" s="9">
        <v>16428.852269999999</v>
      </c>
      <c r="Q4147" s="9">
        <v>23735.67</v>
      </c>
      <c r="R4147" s="12">
        <f>J4147*VLOOKUP(C4147,'Projeto Básico'!A:F,6,FALSE)</f>
        <v>10.226364877910948</v>
      </c>
    </row>
    <row r="4148" spans="1:18">
      <c r="A4148" t="str">
        <f t="shared" si="64"/>
        <v>OsórioRS</v>
      </c>
      <c r="B4148" s="21" t="s">
        <v>10888</v>
      </c>
      <c r="C4148" s="22" t="s">
        <v>36</v>
      </c>
      <c r="D4148" s="22" t="s">
        <v>8038</v>
      </c>
      <c r="E4148" s="9" t="s">
        <v>11678</v>
      </c>
      <c r="F4148" s="9">
        <v>4313508</v>
      </c>
      <c r="G4148" s="9" t="s">
        <v>11679</v>
      </c>
      <c r="H4148" s="9" t="s">
        <v>11680</v>
      </c>
      <c r="I4148" s="9">
        <v>663.87800000000004</v>
      </c>
      <c r="J4148" s="9">
        <v>46815</v>
      </c>
      <c r="K4148" s="9">
        <v>61.65</v>
      </c>
      <c r="L4148" s="9">
        <v>97.1</v>
      </c>
      <c r="M4148" s="9">
        <v>0.751</v>
      </c>
      <c r="N4148" s="9">
        <v>9.5500000000000007</v>
      </c>
      <c r="O4148" s="9">
        <v>188602.20125000001</v>
      </c>
      <c r="P4148" s="9">
        <v>169121.76500000001</v>
      </c>
      <c r="Q4148" s="9">
        <v>36529.85</v>
      </c>
      <c r="R4148" s="12">
        <f>J4148*VLOOKUP(C4148,'Projeto Básico'!A:F,6,FALSE)</f>
        <v>114.39600280989272</v>
      </c>
    </row>
    <row r="4149" spans="1:18">
      <c r="A4149" t="str">
        <f t="shared" si="64"/>
        <v>Paim FilhoRS</v>
      </c>
      <c r="B4149" s="21" t="s">
        <v>10888</v>
      </c>
      <c r="C4149" s="22" t="s">
        <v>36</v>
      </c>
      <c r="D4149" s="22" t="s">
        <v>8038</v>
      </c>
      <c r="E4149" s="9" t="s">
        <v>11681</v>
      </c>
      <c r="F4149" s="9">
        <v>4313607</v>
      </c>
      <c r="G4149" s="9" t="s">
        <v>11682</v>
      </c>
      <c r="H4149" s="9" t="s">
        <v>11683</v>
      </c>
      <c r="I4149" s="9">
        <v>182.11500000000001</v>
      </c>
      <c r="J4149" s="9">
        <v>3731</v>
      </c>
      <c r="K4149" s="9">
        <v>23.29</v>
      </c>
      <c r="L4149" s="9">
        <v>98.7</v>
      </c>
      <c r="M4149" s="9">
        <v>0.70599999999999996</v>
      </c>
      <c r="N4149" s="9" t="s">
        <v>151</v>
      </c>
      <c r="O4149" s="9">
        <v>16899.7029</v>
      </c>
      <c r="P4149" s="9">
        <v>16053.471</v>
      </c>
      <c r="Q4149" s="9">
        <v>33478.25</v>
      </c>
      <c r="R4149" s="12">
        <f>J4149*VLOOKUP(C4149,'Projeto Básico'!A:F,6,FALSE)</f>
        <v>9.1169814479057933</v>
      </c>
    </row>
    <row r="4150" spans="1:18">
      <c r="A4150" t="str">
        <f t="shared" si="64"/>
        <v>Palmares do SulRS</v>
      </c>
      <c r="B4150" s="21" t="s">
        <v>10888</v>
      </c>
      <c r="C4150" s="22" t="s">
        <v>36</v>
      </c>
      <c r="D4150" s="22" t="s">
        <v>8038</v>
      </c>
      <c r="E4150" s="9" t="s">
        <v>11684</v>
      </c>
      <c r="F4150" s="9">
        <v>4313656</v>
      </c>
      <c r="G4150" s="9" t="s">
        <v>9435</v>
      </c>
      <c r="H4150" s="9" t="s">
        <v>11685</v>
      </c>
      <c r="I4150" s="9">
        <v>949.20100000000002</v>
      </c>
      <c r="J4150" s="9">
        <v>11342</v>
      </c>
      <c r="K4150" s="9">
        <v>11.56</v>
      </c>
      <c r="L4150" s="9">
        <v>95.6</v>
      </c>
      <c r="M4150" s="9">
        <v>0.71499999999999997</v>
      </c>
      <c r="N4150" s="9">
        <v>7.19</v>
      </c>
      <c r="O4150" s="9">
        <v>52680.638489999998</v>
      </c>
      <c r="P4150" s="9">
        <v>42667.143550000001</v>
      </c>
      <c r="Q4150" s="9">
        <v>49913.22</v>
      </c>
      <c r="R4150" s="12">
        <f>J4150*VLOOKUP(C4150,'Projeto Básico'!A:F,6,FALSE)</f>
        <v>27.715037143432731</v>
      </c>
    </row>
    <row r="4151" spans="1:18">
      <c r="A4151" t="str">
        <f t="shared" si="64"/>
        <v>Palmeira das MissõesRS</v>
      </c>
      <c r="B4151" s="21" t="s">
        <v>10888</v>
      </c>
      <c r="C4151" s="22" t="s">
        <v>36</v>
      </c>
      <c r="D4151" s="22" t="s">
        <v>8038</v>
      </c>
      <c r="E4151" s="9" t="s">
        <v>11686</v>
      </c>
      <c r="F4151" s="9">
        <v>4313706</v>
      </c>
      <c r="G4151" s="9" t="s">
        <v>334</v>
      </c>
      <c r="H4151" s="9" t="s">
        <v>11687</v>
      </c>
      <c r="I4151" s="9">
        <v>1421.1010000000001</v>
      </c>
      <c r="J4151" s="9">
        <v>32967</v>
      </c>
      <c r="K4151" s="9">
        <v>24.18</v>
      </c>
      <c r="L4151" s="9">
        <v>98.3</v>
      </c>
      <c r="M4151" s="9">
        <v>0.73699999999999999</v>
      </c>
      <c r="N4151" s="9">
        <v>8.42</v>
      </c>
      <c r="O4151" s="9">
        <v>121172.36904999999</v>
      </c>
      <c r="P4151" s="9">
        <v>99775.042539999995</v>
      </c>
      <c r="Q4151" s="9">
        <v>44592.22</v>
      </c>
      <c r="R4151" s="12">
        <f>J4151*VLOOKUP(C4151,'Projeto Básico'!A:F,6,FALSE)</f>
        <v>80.557364618898504</v>
      </c>
    </row>
    <row r="4152" spans="1:18">
      <c r="A4152" t="str">
        <f t="shared" si="64"/>
        <v>PalmitinhoRS</v>
      </c>
      <c r="B4152" s="21" t="s">
        <v>10888</v>
      </c>
      <c r="C4152" s="22" t="s">
        <v>36</v>
      </c>
      <c r="D4152" s="22" t="s">
        <v>8038</v>
      </c>
      <c r="E4152" s="9" t="s">
        <v>11688</v>
      </c>
      <c r="F4152" s="9">
        <v>4313805</v>
      </c>
      <c r="G4152" s="9" t="s">
        <v>11689</v>
      </c>
      <c r="H4152" s="9" t="s">
        <v>11690</v>
      </c>
      <c r="I4152" s="9">
        <v>144.18100000000001</v>
      </c>
      <c r="J4152" s="9">
        <v>7056</v>
      </c>
      <c r="K4152" s="9">
        <v>48.04</v>
      </c>
      <c r="L4152" s="9">
        <v>98.7</v>
      </c>
      <c r="M4152" s="9">
        <v>0.72</v>
      </c>
      <c r="N4152" s="9" t="s">
        <v>151</v>
      </c>
      <c r="O4152" s="9">
        <v>23985.7454</v>
      </c>
      <c r="P4152" s="9">
        <v>21713.19067</v>
      </c>
      <c r="Q4152" s="9">
        <v>33206.03</v>
      </c>
      <c r="R4152" s="12">
        <f>J4152*VLOOKUP(C4152,'Projeto Básico'!A:F,6,FALSE)</f>
        <v>17.24187110598319</v>
      </c>
    </row>
    <row r="4153" spans="1:18">
      <c r="A4153" t="str">
        <f t="shared" si="64"/>
        <v>PanambiRS</v>
      </c>
      <c r="B4153" s="21" t="s">
        <v>10888</v>
      </c>
      <c r="C4153" s="22" t="s">
        <v>36</v>
      </c>
      <c r="D4153" s="22" t="s">
        <v>8038</v>
      </c>
      <c r="E4153" s="9" t="s">
        <v>11691</v>
      </c>
      <c r="F4153" s="9">
        <v>4313904</v>
      </c>
      <c r="G4153" s="9" t="s">
        <v>11692</v>
      </c>
      <c r="H4153" s="9" t="s">
        <v>11693</v>
      </c>
      <c r="I4153" s="9">
        <v>491.57</v>
      </c>
      <c r="J4153" s="9">
        <v>44583</v>
      </c>
      <c r="K4153" s="9">
        <v>77.53</v>
      </c>
      <c r="L4153" s="9">
        <v>99.1</v>
      </c>
      <c r="M4153" s="9">
        <v>0.76100000000000001</v>
      </c>
      <c r="N4153" s="9">
        <v>3.45</v>
      </c>
      <c r="O4153" s="9">
        <v>160725.22664000001</v>
      </c>
      <c r="P4153" s="9">
        <v>123331.17262</v>
      </c>
      <c r="Q4153" s="9">
        <v>47690.92</v>
      </c>
      <c r="R4153" s="12">
        <f>J4153*VLOOKUP(C4153,'Projeto Básico'!A:F,6,FALSE)</f>
        <v>108.94194154167356</v>
      </c>
    </row>
    <row r="4154" spans="1:18">
      <c r="A4154" t="str">
        <f t="shared" si="64"/>
        <v>Pantano GrandeRS</v>
      </c>
      <c r="B4154" s="21" t="s">
        <v>10888</v>
      </c>
      <c r="C4154" s="22" t="s">
        <v>36</v>
      </c>
      <c r="D4154" s="22" t="s">
        <v>8038</v>
      </c>
      <c r="E4154" s="9" t="s">
        <v>11694</v>
      </c>
      <c r="F4154" s="9">
        <v>4313953</v>
      </c>
      <c r="G4154" s="9" t="s">
        <v>11695</v>
      </c>
      <c r="H4154" s="9" t="s">
        <v>11696</v>
      </c>
      <c r="I4154" s="9">
        <v>841.22500000000002</v>
      </c>
      <c r="J4154" s="9">
        <v>8995</v>
      </c>
      <c r="K4154" s="9">
        <v>11.76</v>
      </c>
      <c r="L4154" s="9">
        <v>98.4</v>
      </c>
      <c r="M4154" s="9">
        <v>0.66100000000000003</v>
      </c>
      <c r="N4154" s="9" t="s">
        <v>151</v>
      </c>
      <c r="O4154" s="9">
        <v>39933.607929999998</v>
      </c>
      <c r="P4154" s="9">
        <v>31375.538489999999</v>
      </c>
      <c r="Q4154" s="9">
        <v>39798.639999999999</v>
      </c>
      <c r="R4154" s="12">
        <f>J4154*VLOOKUP(C4154,'Projeto Básico'!A:F,6,FALSE)</f>
        <v>21.979964653956745</v>
      </c>
    </row>
    <row r="4155" spans="1:18">
      <c r="A4155" t="str">
        <f t="shared" si="64"/>
        <v>ParaíRS</v>
      </c>
      <c r="B4155" s="21" t="s">
        <v>10888</v>
      </c>
      <c r="C4155" s="22" t="s">
        <v>36</v>
      </c>
      <c r="D4155" s="22" t="s">
        <v>8038</v>
      </c>
      <c r="E4155" s="9" t="s">
        <v>11697</v>
      </c>
      <c r="F4155" s="9">
        <v>4314001</v>
      </c>
      <c r="G4155" s="9" t="s">
        <v>11698</v>
      </c>
      <c r="H4155" s="9" t="s">
        <v>11699</v>
      </c>
      <c r="I4155" s="9">
        <v>121.745</v>
      </c>
      <c r="J4155" s="9">
        <v>7793</v>
      </c>
      <c r="K4155" s="9">
        <v>56.57</v>
      </c>
      <c r="L4155" s="9">
        <v>96</v>
      </c>
      <c r="M4155" s="9">
        <v>0.77300000000000002</v>
      </c>
      <c r="N4155" s="9">
        <v>11.49</v>
      </c>
      <c r="O4155" s="9">
        <v>32214.119739999998</v>
      </c>
      <c r="P4155" s="9">
        <v>26005.852599999998</v>
      </c>
      <c r="Q4155" s="9">
        <v>40631.17</v>
      </c>
      <c r="R4155" s="12">
        <f>J4155*VLOOKUP(C4155,'Projeto Básico'!A:F,6,FALSE)</f>
        <v>19.042786497863805</v>
      </c>
    </row>
    <row r="4156" spans="1:18">
      <c r="A4156" t="str">
        <f t="shared" si="64"/>
        <v>Paraíso do SulRS</v>
      </c>
      <c r="B4156" s="21" t="s">
        <v>10888</v>
      </c>
      <c r="C4156" s="22" t="s">
        <v>36</v>
      </c>
      <c r="D4156" s="22" t="s">
        <v>8038</v>
      </c>
      <c r="E4156" s="9" t="s">
        <v>11700</v>
      </c>
      <c r="F4156" s="9">
        <v>4314027</v>
      </c>
      <c r="G4156" s="9" t="s">
        <v>3905</v>
      </c>
      <c r="H4156" s="9" t="s">
        <v>11701</v>
      </c>
      <c r="I4156" s="9">
        <v>337.53399999999999</v>
      </c>
      <c r="J4156" s="9">
        <v>7635</v>
      </c>
      <c r="K4156" s="9">
        <v>21.71</v>
      </c>
      <c r="L4156" s="9">
        <v>99.2</v>
      </c>
      <c r="M4156" s="9">
        <v>0.67600000000000005</v>
      </c>
      <c r="N4156" s="9" t="s">
        <v>151</v>
      </c>
      <c r="O4156" s="9">
        <v>25119.612349999999</v>
      </c>
      <c r="P4156" s="9">
        <v>18573.907879999999</v>
      </c>
      <c r="Q4156" s="9">
        <v>19673.82</v>
      </c>
      <c r="R4156" s="12">
        <f>J4156*VLOOKUP(C4156,'Projeto Básico'!A:F,6,FALSE)</f>
        <v>18.656701515615314</v>
      </c>
    </row>
    <row r="4157" spans="1:18">
      <c r="A4157" t="str">
        <f t="shared" si="64"/>
        <v>Pareci NovoRS</v>
      </c>
      <c r="B4157" s="21" t="s">
        <v>10888</v>
      </c>
      <c r="C4157" s="22" t="s">
        <v>36</v>
      </c>
      <c r="D4157" s="22" t="s">
        <v>8038</v>
      </c>
      <c r="E4157" s="9" t="s">
        <v>11702</v>
      </c>
      <c r="F4157" s="9">
        <v>4314035</v>
      </c>
      <c r="G4157" s="9" t="s">
        <v>11703</v>
      </c>
      <c r="H4157" s="9" t="s">
        <v>11704</v>
      </c>
      <c r="I4157" s="9">
        <v>57.372999999999998</v>
      </c>
      <c r="J4157" s="9">
        <v>3885</v>
      </c>
      <c r="K4157" s="9">
        <v>61.16</v>
      </c>
      <c r="L4157" s="9">
        <v>97.7</v>
      </c>
      <c r="M4157" s="9">
        <v>0.749</v>
      </c>
      <c r="N4157" s="9" t="s">
        <v>151</v>
      </c>
      <c r="O4157" s="9">
        <v>24422.33397</v>
      </c>
      <c r="P4157" s="9">
        <v>19560.797719999999</v>
      </c>
      <c r="Q4157" s="9">
        <v>28540.68</v>
      </c>
      <c r="R4157" s="12">
        <f>J4157*VLOOKUP(C4157,'Projeto Básico'!A:F,6,FALSE)</f>
        <v>9.4932921268062209</v>
      </c>
    </row>
    <row r="4158" spans="1:18">
      <c r="A4158" t="str">
        <f t="shared" si="64"/>
        <v>ParobéRS</v>
      </c>
      <c r="B4158" s="21" t="s">
        <v>10888</v>
      </c>
      <c r="C4158" s="22" t="s">
        <v>36</v>
      </c>
      <c r="D4158" s="22" t="s">
        <v>8038</v>
      </c>
      <c r="E4158" s="9" t="s">
        <v>11705</v>
      </c>
      <c r="F4158" s="9">
        <v>4314050</v>
      </c>
      <c r="G4158" s="9" t="s">
        <v>11706</v>
      </c>
      <c r="H4158" s="9" t="s">
        <v>11707</v>
      </c>
      <c r="I4158" s="9">
        <v>108.70699999999999</v>
      </c>
      <c r="J4158" s="9">
        <v>59419</v>
      </c>
      <c r="K4158" s="9">
        <v>474.03</v>
      </c>
      <c r="L4158" s="9">
        <v>96.6</v>
      </c>
      <c r="M4158" s="9">
        <v>0.70399999999999996</v>
      </c>
      <c r="N4158" s="9">
        <v>9.26</v>
      </c>
      <c r="O4158" s="9">
        <v>141258.01332</v>
      </c>
      <c r="P4158" s="9">
        <v>125522.97001999999</v>
      </c>
      <c r="Q4158" s="9">
        <v>21730.880000000001</v>
      </c>
      <c r="R4158" s="12">
        <f>J4158*VLOOKUP(C4158,'Projeto Básico'!A:F,6,FALSE)</f>
        <v>145.19483265963933</v>
      </c>
    </row>
    <row r="4159" spans="1:18">
      <c r="A4159" t="str">
        <f t="shared" si="64"/>
        <v>Passa SeteRS</v>
      </c>
      <c r="B4159" s="21" t="s">
        <v>10888</v>
      </c>
      <c r="C4159" s="22" t="s">
        <v>36</v>
      </c>
      <c r="D4159" s="22" t="s">
        <v>8038</v>
      </c>
      <c r="E4159" s="9" t="s">
        <v>11708</v>
      </c>
      <c r="F4159" s="9">
        <v>4314068</v>
      </c>
      <c r="G4159" s="9" t="s">
        <v>11709</v>
      </c>
      <c r="H4159" s="9" t="s">
        <v>11710</v>
      </c>
      <c r="I4159" s="9">
        <v>304.83300000000003</v>
      </c>
      <c r="J4159" s="9">
        <v>5790</v>
      </c>
      <c r="K4159" s="9">
        <v>16.920000000000002</v>
      </c>
      <c r="L4159" s="9">
        <v>98.6</v>
      </c>
      <c r="M4159" s="9">
        <v>0.622</v>
      </c>
      <c r="N4159" s="9" t="s">
        <v>151</v>
      </c>
      <c r="O4159" s="9">
        <v>24975.84564</v>
      </c>
      <c r="P4159" s="9">
        <v>16691.943139999999</v>
      </c>
      <c r="Q4159" s="9">
        <v>17179.02</v>
      </c>
      <c r="R4159" s="12">
        <f>J4159*VLOOKUP(C4159,'Projeto Básico'!A:F,6,FALSE)</f>
        <v>14.14830409632124</v>
      </c>
    </row>
    <row r="4160" spans="1:18">
      <c r="A4160" t="str">
        <f t="shared" si="64"/>
        <v>Passo do SobradoRS</v>
      </c>
      <c r="B4160" s="21" t="s">
        <v>10888</v>
      </c>
      <c r="C4160" s="22" t="s">
        <v>36</v>
      </c>
      <c r="D4160" s="22" t="s">
        <v>8038</v>
      </c>
      <c r="E4160" s="9" t="s">
        <v>11711</v>
      </c>
      <c r="F4160" s="9">
        <v>4314076</v>
      </c>
      <c r="G4160" s="9" t="s">
        <v>11712</v>
      </c>
      <c r="H4160" s="9" t="s">
        <v>11713</v>
      </c>
      <c r="I4160" s="9">
        <v>265.13299999999998</v>
      </c>
      <c r="J4160" s="9">
        <v>6612</v>
      </c>
      <c r="K4160" s="9">
        <v>22.67</v>
      </c>
      <c r="L4160" s="9">
        <v>98.5</v>
      </c>
      <c r="M4160" s="9">
        <v>0.69799999999999995</v>
      </c>
      <c r="N4160" s="9">
        <v>17.54</v>
      </c>
      <c r="O4160" s="9">
        <v>27529.859659999998</v>
      </c>
      <c r="P4160" s="9">
        <v>21687.518520000001</v>
      </c>
      <c r="Q4160" s="9">
        <v>25486.29</v>
      </c>
      <c r="R4160" s="12">
        <f>J4160*VLOOKUP(C4160,'Projeto Básico'!A:F,6,FALSE)</f>
        <v>16.156923434348194</v>
      </c>
    </row>
    <row r="4161" spans="1:18">
      <c r="A4161" t="str">
        <f t="shared" si="64"/>
        <v>Passo FundoRS</v>
      </c>
      <c r="B4161" s="21" t="s">
        <v>10888</v>
      </c>
      <c r="C4161" s="22" t="s">
        <v>36</v>
      </c>
      <c r="D4161" s="22" t="s">
        <v>8038</v>
      </c>
      <c r="E4161" s="9" t="s">
        <v>11714</v>
      </c>
      <c r="F4161" s="9">
        <v>4314100</v>
      </c>
      <c r="G4161" s="9" t="s">
        <v>11715</v>
      </c>
      <c r="H4161" s="9" t="s">
        <v>11716</v>
      </c>
      <c r="I4161" s="9">
        <v>784.40700000000004</v>
      </c>
      <c r="J4161" s="9">
        <v>206103</v>
      </c>
      <c r="K4161" s="9">
        <v>235.92</v>
      </c>
      <c r="L4161" s="9">
        <v>97.3</v>
      </c>
      <c r="M4161" s="9">
        <v>0.77600000000000002</v>
      </c>
      <c r="N4161" s="9">
        <v>8.2799999999999994</v>
      </c>
      <c r="O4161" s="9">
        <v>586902.49488999997</v>
      </c>
      <c r="P4161" s="9">
        <v>488853.84966000001</v>
      </c>
      <c r="Q4161" s="9">
        <v>49084.77</v>
      </c>
      <c r="R4161" s="12">
        <f>J4161*VLOOKUP(C4161,'Projeto Básico'!A:F,6,FALSE)</f>
        <v>503.62831073645884</v>
      </c>
    </row>
    <row r="4162" spans="1:18">
      <c r="A4162" t="str">
        <f t="shared" si="64"/>
        <v>Paulo BentoRS</v>
      </c>
      <c r="B4162" s="21" t="s">
        <v>10888</v>
      </c>
      <c r="C4162" s="22" t="s">
        <v>36</v>
      </c>
      <c r="D4162" s="22" t="s">
        <v>8038</v>
      </c>
      <c r="E4162" s="9" t="s">
        <v>11717</v>
      </c>
      <c r="F4162" s="9">
        <v>4314134</v>
      </c>
      <c r="G4162" s="9" t="s">
        <v>11718</v>
      </c>
      <c r="H4162" s="9" t="s">
        <v>11719</v>
      </c>
      <c r="I4162" s="9">
        <v>149.66900000000001</v>
      </c>
      <c r="J4162" s="9">
        <v>2303</v>
      </c>
      <c r="K4162" s="9">
        <v>14.8</v>
      </c>
      <c r="L4162" s="9">
        <v>99.2</v>
      </c>
      <c r="M4162" s="9">
        <v>0.71</v>
      </c>
      <c r="N4162" s="9" t="s">
        <v>151</v>
      </c>
      <c r="O4162" s="9">
        <v>14103.80593</v>
      </c>
      <c r="P4162" s="9">
        <v>12506.574420000001</v>
      </c>
      <c r="Q4162" s="9">
        <v>48829.17</v>
      </c>
      <c r="R4162" s="12">
        <f>J4162*VLOOKUP(C4162,'Projeto Básico'!A:F,6,FALSE)</f>
        <v>5.6275551526472913</v>
      </c>
    </row>
    <row r="4163" spans="1:18">
      <c r="A4163" t="str">
        <f t="shared" si="64"/>
        <v>PaveramaRS</v>
      </c>
      <c r="B4163" s="21" t="s">
        <v>10888</v>
      </c>
      <c r="C4163" s="22" t="s">
        <v>36</v>
      </c>
      <c r="D4163" s="22" t="s">
        <v>8038</v>
      </c>
      <c r="E4163" s="9" t="s">
        <v>11720</v>
      </c>
      <c r="F4163" s="9">
        <v>4314159</v>
      </c>
      <c r="G4163" s="9" t="s">
        <v>11721</v>
      </c>
      <c r="H4163" s="9" t="s">
        <v>11722</v>
      </c>
      <c r="I4163" s="9">
        <v>171.863</v>
      </c>
      <c r="J4163" s="9">
        <v>8541</v>
      </c>
      <c r="K4163" s="9">
        <v>46.8</v>
      </c>
      <c r="L4163" s="9">
        <v>98.8</v>
      </c>
      <c r="M4163" s="9">
        <v>0.68300000000000005</v>
      </c>
      <c r="N4163" s="9" t="s">
        <v>151</v>
      </c>
      <c r="O4163" s="9">
        <v>27127.157289999999</v>
      </c>
      <c r="P4163" s="9">
        <v>22223.125199999999</v>
      </c>
      <c r="Q4163" s="9">
        <v>23732.57</v>
      </c>
      <c r="R4163" s="12">
        <f>J4163*VLOOKUP(C4163,'Projeto Básico'!A:F,6,FALSE)</f>
        <v>20.870581223951593</v>
      </c>
    </row>
    <row r="4164" spans="1:18">
      <c r="A4164" t="str">
        <f t="shared" si="64"/>
        <v>Pedras AltasRS</v>
      </c>
      <c r="B4164" s="21" t="s">
        <v>10888</v>
      </c>
      <c r="C4164" s="22" t="s">
        <v>36</v>
      </c>
      <c r="D4164" s="22" t="s">
        <v>8038</v>
      </c>
      <c r="E4164" s="9" t="s">
        <v>11723</v>
      </c>
      <c r="F4164" s="9">
        <v>4314175</v>
      </c>
      <c r="G4164" s="9" t="s">
        <v>11724</v>
      </c>
      <c r="H4164" s="9" t="s">
        <v>11725</v>
      </c>
      <c r="I4164" s="9">
        <v>1373.9849999999999</v>
      </c>
      <c r="J4164" s="9">
        <v>1928</v>
      </c>
      <c r="K4164" s="9">
        <v>1.61</v>
      </c>
      <c r="L4164" s="9">
        <v>94.1</v>
      </c>
      <c r="M4164" s="9">
        <v>0.64</v>
      </c>
      <c r="N4164" s="9" t="s">
        <v>151</v>
      </c>
      <c r="O4164" s="9">
        <v>21970.29637</v>
      </c>
      <c r="P4164" s="9">
        <v>17420.896229999998</v>
      </c>
      <c r="Q4164" s="9">
        <v>73937.2</v>
      </c>
      <c r="R4164" s="12">
        <f>J4164*VLOOKUP(C4164,'Projeto Básico'!A:F,6,FALSE)</f>
        <v>4.7112142137663815</v>
      </c>
    </row>
    <row r="4165" spans="1:18">
      <c r="A4165" t="str">
        <f t="shared" si="64"/>
        <v>Pedro OsórioRS</v>
      </c>
      <c r="B4165" s="21" t="s">
        <v>10888</v>
      </c>
      <c r="C4165" s="22" t="s">
        <v>36</v>
      </c>
      <c r="D4165" s="22" t="s">
        <v>8038</v>
      </c>
      <c r="E4165" s="9" t="s">
        <v>11726</v>
      </c>
      <c r="F4165" s="9">
        <v>4314209</v>
      </c>
      <c r="G4165" s="9" t="s">
        <v>11727</v>
      </c>
      <c r="H4165" s="9" t="s">
        <v>11728</v>
      </c>
      <c r="I4165" s="9">
        <v>603.75699999999995</v>
      </c>
      <c r="J4165" s="9">
        <v>7683</v>
      </c>
      <c r="K4165" s="9">
        <v>12.83</v>
      </c>
      <c r="L4165" s="9">
        <v>95.8</v>
      </c>
      <c r="M4165" s="9">
        <v>0.67800000000000005</v>
      </c>
      <c r="N4165" s="9">
        <v>12.66</v>
      </c>
      <c r="O4165" s="9">
        <v>19654.378710000001</v>
      </c>
      <c r="P4165" s="9">
        <v>18482.162649999998</v>
      </c>
      <c r="Q4165" s="9">
        <v>18913.34</v>
      </c>
      <c r="R4165" s="12">
        <f>J4165*VLOOKUP(C4165,'Projeto Básico'!A:F,6,FALSE)</f>
        <v>18.77399315579207</v>
      </c>
    </row>
    <row r="4166" spans="1:18">
      <c r="A4166" t="str">
        <f t="shared" ref="A4166:A4229" si="65">CONCATENATE(E4166,C4166)</f>
        <v>PejuçaraRS</v>
      </c>
      <c r="B4166" s="21" t="s">
        <v>10888</v>
      </c>
      <c r="C4166" s="22" t="s">
        <v>36</v>
      </c>
      <c r="D4166" s="22" t="s">
        <v>8038</v>
      </c>
      <c r="E4166" s="9" t="s">
        <v>11729</v>
      </c>
      <c r="F4166" s="9">
        <v>4314308</v>
      </c>
      <c r="G4166" s="9" t="s">
        <v>11730</v>
      </c>
      <c r="H4166" s="9" t="s">
        <v>11731</v>
      </c>
      <c r="I4166" s="9">
        <v>414.10599999999999</v>
      </c>
      <c r="J4166" s="9">
        <v>3840</v>
      </c>
      <c r="K4166" s="9">
        <v>9.59</v>
      </c>
      <c r="L4166" s="9">
        <v>100</v>
      </c>
      <c r="M4166" s="9">
        <v>0.74099999999999999</v>
      </c>
      <c r="N4166" s="9" t="s">
        <v>151</v>
      </c>
      <c r="O4166" s="9">
        <v>27297.667949999999</v>
      </c>
      <c r="P4166" s="9">
        <v>22616.013129999999</v>
      </c>
      <c r="Q4166" s="9">
        <v>63431.9</v>
      </c>
      <c r="R4166" s="12">
        <f>J4166*VLOOKUP(C4166,'Projeto Básico'!A:F,6,FALSE)</f>
        <v>9.3833312141405116</v>
      </c>
    </row>
    <row r="4167" spans="1:18">
      <c r="A4167" t="str">
        <f t="shared" si="65"/>
        <v>PelotasRS</v>
      </c>
      <c r="B4167" s="21" t="s">
        <v>10888</v>
      </c>
      <c r="C4167" s="22" t="s">
        <v>36</v>
      </c>
      <c r="D4167" s="22" t="s">
        <v>8038</v>
      </c>
      <c r="E4167" s="9" t="s">
        <v>11732</v>
      </c>
      <c r="F4167" s="9">
        <v>4314407</v>
      </c>
      <c r="G4167" s="9" t="s">
        <v>11733</v>
      </c>
      <c r="H4167" s="9" t="s">
        <v>11734</v>
      </c>
      <c r="I4167" s="9">
        <v>1609.7080000000001</v>
      </c>
      <c r="J4167" s="9">
        <v>343826</v>
      </c>
      <c r="K4167" s="9">
        <v>203.89</v>
      </c>
      <c r="L4167" s="9">
        <v>96.9</v>
      </c>
      <c r="M4167" s="9">
        <v>0.73899999999999999</v>
      </c>
      <c r="N4167" s="9">
        <v>9.07</v>
      </c>
      <c r="O4167" s="9">
        <v>971193.14850000001</v>
      </c>
      <c r="P4167" s="9">
        <v>906719.09510999999</v>
      </c>
      <c r="Q4167" s="9">
        <v>27671.06</v>
      </c>
      <c r="R4167" s="12">
        <f>J4167*VLOOKUP(C4167,'Projeto Básico'!A:F,6,FALSE)</f>
        <v>840.16490573778015</v>
      </c>
    </row>
    <row r="4168" spans="1:18">
      <c r="A4168" t="str">
        <f t="shared" si="65"/>
        <v>Picada CaféRS</v>
      </c>
      <c r="B4168" s="21" t="s">
        <v>10888</v>
      </c>
      <c r="C4168" s="22" t="s">
        <v>36</v>
      </c>
      <c r="D4168" s="22" t="s">
        <v>8038</v>
      </c>
      <c r="E4168" s="9" t="s">
        <v>11735</v>
      </c>
      <c r="F4168" s="9">
        <v>4314423</v>
      </c>
      <c r="G4168" s="9" t="s">
        <v>11736</v>
      </c>
      <c r="H4168" s="9" t="s">
        <v>11737</v>
      </c>
      <c r="I4168" s="9">
        <v>84.28</v>
      </c>
      <c r="J4168" s="9">
        <v>5780</v>
      </c>
      <c r="K4168" s="9">
        <v>60.86</v>
      </c>
      <c r="L4168" s="9">
        <v>99.3</v>
      </c>
      <c r="M4168" s="9">
        <v>0.75800000000000001</v>
      </c>
      <c r="N4168" s="9" t="s">
        <v>151</v>
      </c>
      <c r="O4168" s="9">
        <v>25349.32906</v>
      </c>
      <c r="P4168" s="9">
        <v>22979.17295</v>
      </c>
      <c r="Q4168" s="9">
        <v>52070.39</v>
      </c>
      <c r="R4168" s="12">
        <f>J4168*VLOOKUP(C4168,'Projeto Básico'!A:F,6,FALSE)</f>
        <v>14.123868337951082</v>
      </c>
    </row>
    <row r="4169" spans="1:18">
      <c r="A4169" t="str">
        <f t="shared" si="65"/>
        <v>PinhalRS</v>
      </c>
      <c r="B4169" s="21" t="s">
        <v>10888</v>
      </c>
      <c r="C4169" s="22" t="s">
        <v>36</v>
      </c>
      <c r="D4169" s="22" t="s">
        <v>8038</v>
      </c>
      <c r="E4169" s="9" t="s">
        <v>11738</v>
      </c>
      <c r="F4169" s="9">
        <v>4314456</v>
      </c>
      <c r="G4169" s="9" t="s">
        <v>8775</v>
      </c>
      <c r="H4169" s="9" t="s">
        <v>11739</v>
      </c>
      <c r="I4169" s="9">
        <v>68.221999999999994</v>
      </c>
      <c r="J4169" s="9">
        <v>2581</v>
      </c>
      <c r="K4169" s="9">
        <v>36.840000000000003</v>
      </c>
      <c r="L4169" s="9">
        <v>98.4</v>
      </c>
      <c r="M4169" s="9">
        <v>0.72</v>
      </c>
      <c r="N4169" s="9" t="s">
        <v>151</v>
      </c>
      <c r="O4169" s="9">
        <v>20455.133180000001</v>
      </c>
      <c r="P4169" s="9">
        <v>17193.10943</v>
      </c>
      <c r="Q4169" s="9">
        <v>39687.46</v>
      </c>
      <c r="R4169" s="12">
        <f>J4169*VLOOKUP(C4169,'Projeto Básico'!A:F,6,FALSE)</f>
        <v>6.3068692353376719</v>
      </c>
    </row>
    <row r="4170" spans="1:18">
      <c r="A4170" t="str">
        <f t="shared" si="65"/>
        <v>Pinhal da SerraRS</v>
      </c>
      <c r="B4170" s="21" t="s">
        <v>10888</v>
      </c>
      <c r="C4170" s="22" t="s">
        <v>36</v>
      </c>
      <c r="D4170" s="22" t="s">
        <v>8038</v>
      </c>
      <c r="E4170" s="9" t="s">
        <v>11740</v>
      </c>
      <c r="F4170" s="9">
        <v>4314464</v>
      </c>
      <c r="G4170" s="9" t="s">
        <v>8775</v>
      </c>
      <c r="H4170" s="9" t="s">
        <v>11741</v>
      </c>
      <c r="I4170" s="9">
        <v>438.11</v>
      </c>
      <c r="J4170" s="9">
        <v>1896</v>
      </c>
      <c r="K4170" s="9">
        <v>4.8600000000000003</v>
      </c>
      <c r="L4170" s="9">
        <v>95.7</v>
      </c>
      <c r="M4170" s="9">
        <v>0.65</v>
      </c>
      <c r="N4170" s="9" t="s">
        <v>151</v>
      </c>
      <c r="O4170" s="9">
        <v>22970.92193</v>
      </c>
      <c r="P4170" s="9">
        <v>22080.85888</v>
      </c>
      <c r="Q4170" s="9">
        <v>111781.67</v>
      </c>
      <c r="R4170" s="12">
        <f>J4170*VLOOKUP(C4170,'Projeto Básico'!A:F,6,FALSE)</f>
        <v>4.6330197869818779</v>
      </c>
    </row>
    <row r="4171" spans="1:18">
      <c r="A4171" t="str">
        <f t="shared" si="65"/>
        <v>Pinhal GrandeRS</v>
      </c>
      <c r="B4171" s="21" t="s">
        <v>10888</v>
      </c>
      <c r="C4171" s="22" t="s">
        <v>36</v>
      </c>
      <c r="D4171" s="22" t="s">
        <v>8038</v>
      </c>
      <c r="E4171" s="9" t="s">
        <v>11742</v>
      </c>
      <c r="F4171" s="9">
        <v>4314472</v>
      </c>
      <c r="G4171" s="9" t="s">
        <v>11743</v>
      </c>
      <c r="H4171" s="9" t="s">
        <v>11744</v>
      </c>
      <c r="I4171" s="9">
        <v>478.11</v>
      </c>
      <c r="J4171" s="9">
        <v>4309</v>
      </c>
      <c r="K4171" s="9">
        <v>9.3699999999999992</v>
      </c>
      <c r="L4171" s="9">
        <v>97.6</v>
      </c>
      <c r="M4171" s="9">
        <v>0.67800000000000005</v>
      </c>
      <c r="N4171" s="9" t="s">
        <v>151</v>
      </c>
      <c r="O4171" s="9">
        <v>30382.866989999999</v>
      </c>
      <c r="P4171" s="9">
        <v>23215.439910000001</v>
      </c>
      <c r="Q4171" s="9">
        <v>181298.37</v>
      </c>
      <c r="R4171" s="12">
        <f>J4171*VLOOKUP(C4171,'Projeto Básico'!A:F,6,FALSE)</f>
        <v>10.529368281700902</v>
      </c>
    </row>
    <row r="4172" spans="1:18">
      <c r="A4172" t="str">
        <f t="shared" si="65"/>
        <v>Pinheirinho do ValeRS</v>
      </c>
      <c r="B4172" s="21" t="s">
        <v>10888</v>
      </c>
      <c r="C4172" s="22" t="s">
        <v>36</v>
      </c>
      <c r="D4172" s="22" t="s">
        <v>8038</v>
      </c>
      <c r="E4172" s="9" t="s">
        <v>11745</v>
      </c>
      <c r="F4172" s="9">
        <v>4314498</v>
      </c>
      <c r="G4172" s="9" t="s">
        <v>11746</v>
      </c>
      <c r="H4172" s="9" t="s">
        <v>11747</v>
      </c>
      <c r="I4172" s="9">
        <v>105.38500000000001</v>
      </c>
      <c r="J4172" s="9">
        <v>4926</v>
      </c>
      <c r="K4172" s="9">
        <v>42.58</v>
      </c>
      <c r="L4172" s="9">
        <v>97.3</v>
      </c>
      <c r="M4172" s="9">
        <v>0.71</v>
      </c>
      <c r="N4172" s="9" t="s">
        <v>151</v>
      </c>
      <c r="O4172" s="9">
        <v>20459.155879999998</v>
      </c>
      <c r="P4172" s="9">
        <v>18631.299470000002</v>
      </c>
      <c r="Q4172" s="9">
        <v>23413.8</v>
      </c>
      <c r="R4172" s="12">
        <f>J4172*VLOOKUP(C4172,'Projeto Básico'!A:F,6,FALSE)</f>
        <v>12.037054573139626</v>
      </c>
    </row>
    <row r="4173" spans="1:18">
      <c r="A4173" t="str">
        <f t="shared" si="65"/>
        <v>Pinheiro MachadoRS</v>
      </c>
      <c r="B4173" s="21" t="s">
        <v>10888</v>
      </c>
      <c r="C4173" s="22" t="s">
        <v>36</v>
      </c>
      <c r="D4173" s="22" t="s">
        <v>8038</v>
      </c>
      <c r="E4173" s="9" t="s">
        <v>11748</v>
      </c>
      <c r="F4173" s="9">
        <v>4314506</v>
      </c>
      <c r="G4173" s="9" t="s">
        <v>2621</v>
      </c>
      <c r="H4173" s="9" t="s">
        <v>11749</v>
      </c>
      <c r="I4173" s="9">
        <v>2248.221</v>
      </c>
      <c r="J4173" s="9">
        <v>12122</v>
      </c>
      <c r="K4173" s="9">
        <v>5.68</v>
      </c>
      <c r="L4173" s="9">
        <v>97.1</v>
      </c>
      <c r="M4173" s="9">
        <v>0.66100000000000003</v>
      </c>
      <c r="N4173" s="9">
        <v>12.2</v>
      </c>
      <c r="O4173" s="9">
        <v>48905.904430000002</v>
      </c>
      <c r="P4173" s="9">
        <v>45734.597450000001</v>
      </c>
      <c r="Q4173" s="9">
        <v>24955.31</v>
      </c>
      <c r="R4173" s="12">
        <f>J4173*VLOOKUP(C4173,'Projeto Básico'!A:F,6,FALSE)</f>
        <v>29.621026296305022</v>
      </c>
    </row>
    <row r="4174" spans="1:18">
      <c r="A4174" t="str">
        <f t="shared" si="65"/>
        <v>Pinto BandeiraRS</v>
      </c>
      <c r="B4174" s="21" t="s">
        <v>10888</v>
      </c>
      <c r="C4174" s="22" t="s">
        <v>36</v>
      </c>
      <c r="D4174" s="22" t="s">
        <v>8038</v>
      </c>
      <c r="E4174" s="9" t="s">
        <v>11750</v>
      </c>
      <c r="F4174" s="9">
        <v>4314548</v>
      </c>
      <c r="G4174" s="9" t="s">
        <v>11751</v>
      </c>
      <c r="H4174" s="9" t="s">
        <v>11752</v>
      </c>
      <c r="I4174" s="9">
        <v>104.821</v>
      </c>
      <c r="J4174" s="9">
        <v>3068</v>
      </c>
      <c r="K4174" s="9" t="s">
        <v>151</v>
      </c>
      <c r="L4174" s="9" t="s">
        <v>151</v>
      </c>
      <c r="M4174" s="9" t="s">
        <v>151</v>
      </c>
      <c r="N4174" s="9">
        <v>29.41</v>
      </c>
      <c r="O4174" s="9">
        <v>14467.067489999999</v>
      </c>
      <c r="P4174" s="9">
        <v>11108.026400000001</v>
      </c>
      <c r="Q4174" s="9">
        <v>21152.85</v>
      </c>
      <c r="R4174" s="12">
        <f>J4174*VLOOKUP(C4174,'Projeto Básico'!A:F,6,FALSE)</f>
        <v>7.4968906679643466</v>
      </c>
    </row>
    <row r="4175" spans="1:18">
      <c r="A4175" t="str">
        <f t="shared" si="65"/>
        <v>PirapóRS</v>
      </c>
      <c r="B4175" s="21" t="s">
        <v>10888</v>
      </c>
      <c r="C4175" s="22" t="s">
        <v>36</v>
      </c>
      <c r="D4175" s="22" t="s">
        <v>8038</v>
      </c>
      <c r="E4175" s="9" t="s">
        <v>11753</v>
      </c>
      <c r="F4175" s="9">
        <v>4314555</v>
      </c>
      <c r="G4175" s="9" t="s">
        <v>11754</v>
      </c>
      <c r="H4175" s="9" t="s">
        <v>11755</v>
      </c>
      <c r="I4175" s="9">
        <v>293.72300000000001</v>
      </c>
      <c r="J4175" s="9">
        <v>2205</v>
      </c>
      <c r="K4175" s="9">
        <v>9.4499999999999993</v>
      </c>
      <c r="L4175" s="9">
        <v>97.9</v>
      </c>
      <c r="M4175" s="9">
        <v>0.66900000000000004</v>
      </c>
      <c r="N4175" s="9" t="s">
        <v>151</v>
      </c>
      <c r="O4175" s="9">
        <v>17905.29477</v>
      </c>
      <c r="P4175" s="9">
        <v>14141.19821</v>
      </c>
      <c r="Q4175" s="9">
        <v>31926.69</v>
      </c>
      <c r="R4175" s="12">
        <f>J4175*VLOOKUP(C4175,'Projeto Básico'!A:F,6,FALSE)</f>
        <v>5.3880847206197471</v>
      </c>
    </row>
    <row r="4176" spans="1:18">
      <c r="A4176" t="str">
        <f t="shared" si="65"/>
        <v>PiratiniRS</v>
      </c>
      <c r="B4176" s="21" t="s">
        <v>10888</v>
      </c>
      <c r="C4176" s="22" t="s">
        <v>36</v>
      </c>
      <c r="D4176" s="22" t="s">
        <v>8038</v>
      </c>
      <c r="E4176" s="9" t="s">
        <v>11756</v>
      </c>
      <c r="F4176" s="9">
        <v>4314605</v>
      </c>
      <c r="G4176" s="9" t="s">
        <v>11757</v>
      </c>
      <c r="H4176" s="9" t="s">
        <v>11758</v>
      </c>
      <c r="I4176" s="9">
        <v>3537.799</v>
      </c>
      <c r="J4176" s="9">
        <v>20743</v>
      </c>
      <c r="K4176" s="9">
        <v>5.61</v>
      </c>
      <c r="L4176" s="9">
        <v>97.2</v>
      </c>
      <c r="M4176" s="9">
        <v>0.65800000000000003</v>
      </c>
      <c r="N4176" s="9">
        <v>20.55</v>
      </c>
      <c r="O4176" s="9">
        <v>56646.538139999997</v>
      </c>
      <c r="P4176" s="9">
        <v>47976.888980000003</v>
      </c>
      <c r="Q4176" s="9">
        <v>24094.880000000001</v>
      </c>
      <c r="R4176" s="12">
        <f>J4176*VLOOKUP(C4176,'Projeto Básico'!A:F,6,FALSE)</f>
        <v>50.687093587217873</v>
      </c>
    </row>
    <row r="4177" spans="1:18">
      <c r="A4177" t="str">
        <f t="shared" si="65"/>
        <v>PlanaltoRS</v>
      </c>
      <c r="B4177" s="21" t="s">
        <v>10888</v>
      </c>
      <c r="C4177" s="22" t="s">
        <v>36</v>
      </c>
      <c r="D4177" s="22" t="s">
        <v>8038</v>
      </c>
      <c r="E4177" s="9" t="s">
        <v>1586</v>
      </c>
      <c r="F4177" s="9">
        <v>4314704</v>
      </c>
      <c r="G4177" s="9" t="s">
        <v>1587</v>
      </c>
      <c r="H4177" s="9" t="s">
        <v>11759</v>
      </c>
      <c r="I4177" s="9">
        <v>228.55199999999999</v>
      </c>
      <c r="J4177" s="9">
        <v>9957</v>
      </c>
      <c r="K4177" s="9">
        <v>45.67</v>
      </c>
      <c r="L4177" s="9">
        <v>97.2</v>
      </c>
      <c r="M4177" s="9">
        <v>0.68700000000000006</v>
      </c>
      <c r="N4177" s="9">
        <v>7.81</v>
      </c>
      <c r="O4177" s="9">
        <v>28002.303950000001</v>
      </c>
      <c r="P4177" s="9">
        <v>24449.525570000002</v>
      </c>
      <c r="Q4177" s="9">
        <v>20766.71</v>
      </c>
      <c r="R4177" s="12">
        <f>J4177*VLOOKUP(C4177,'Projeto Básico'!A:F,6,FALSE)</f>
        <v>24.330684609165907</v>
      </c>
    </row>
    <row r="4178" spans="1:18">
      <c r="A4178" t="str">
        <f t="shared" si="65"/>
        <v>Poço das AntasRS</v>
      </c>
      <c r="B4178" s="21" t="s">
        <v>10888</v>
      </c>
      <c r="C4178" s="22" t="s">
        <v>36</v>
      </c>
      <c r="D4178" s="22" t="s">
        <v>8038</v>
      </c>
      <c r="E4178" s="9" t="s">
        <v>11760</v>
      </c>
      <c r="F4178" s="9">
        <v>4314753</v>
      </c>
      <c r="G4178" s="9" t="s">
        <v>11761</v>
      </c>
      <c r="H4178" s="9" t="s">
        <v>11762</v>
      </c>
      <c r="I4178" s="9">
        <v>67.570999999999998</v>
      </c>
      <c r="J4178" s="9">
        <v>2105</v>
      </c>
      <c r="K4178" s="9">
        <v>31</v>
      </c>
      <c r="L4178" s="9">
        <v>99.1</v>
      </c>
      <c r="M4178" s="9">
        <v>0.74399999999999999</v>
      </c>
      <c r="N4178" s="9" t="s">
        <v>151</v>
      </c>
      <c r="O4178" s="9">
        <v>16406.041819999999</v>
      </c>
      <c r="P4178" s="9">
        <v>14422.34924</v>
      </c>
      <c r="Q4178" s="9">
        <v>50506.400000000001</v>
      </c>
      <c r="R4178" s="12">
        <f>J4178*VLOOKUP(C4178,'Projeto Básico'!A:F,6,FALSE)</f>
        <v>5.1437271369181712</v>
      </c>
    </row>
    <row r="4179" spans="1:18">
      <c r="A4179" t="str">
        <f t="shared" si="65"/>
        <v>PontãoRS</v>
      </c>
      <c r="B4179" s="21" t="s">
        <v>10888</v>
      </c>
      <c r="C4179" s="22" t="s">
        <v>36</v>
      </c>
      <c r="D4179" s="22" t="s">
        <v>8038</v>
      </c>
      <c r="E4179" s="9" t="s">
        <v>11763</v>
      </c>
      <c r="F4179" s="9">
        <v>4314779</v>
      </c>
      <c r="G4179" s="9" t="s">
        <v>11764</v>
      </c>
      <c r="H4179" s="9" t="s">
        <v>11765</v>
      </c>
      <c r="I4179" s="9">
        <v>502.709</v>
      </c>
      <c r="J4179" s="9">
        <v>3898</v>
      </c>
      <c r="K4179" s="9">
        <v>7.63</v>
      </c>
      <c r="L4179" s="9">
        <v>96.8</v>
      </c>
      <c r="M4179" s="9">
        <v>0.72499999999999998</v>
      </c>
      <c r="N4179" s="9" t="s">
        <v>151</v>
      </c>
      <c r="O4179" s="9">
        <v>27746.146639999999</v>
      </c>
      <c r="P4179" s="9">
        <v>20610.489160000001</v>
      </c>
      <c r="Q4179" s="9">
        <v>69963.88</v>
      </c>
      <c r="R4179" s="12">
        <f>J4179*VLOOKUP(C4179,'Projeto Básico'!A:F,6,FALSE)</f>
        <v>9.5250586126874257</v>
      </c>
    </row>
    <row r="4180" spans="1:18">
      <c r="A4180" t="str">
        <f t="shared" si="65"/>
        <v>Ponte PretaRS</v>
      </c>
      <c r="B4180" s="21" t="s">
        <v>10888</v>
      </c>
      <c r="C4180" s="22" t="s">
        <v>36</v>
      </c>
      <c r="D4180" s="22" t="s">
        <v>8038</v>
      </c>
      <c r="E4180" s="9" t="s">
        <v>11766</v>
      </c>
      <c r="F4180" s="9">
        <v>4314787</v>
      </c>
      <c r="G4180" s="9" t="s">
        <v>11767</v>
      </c>
      <c r="H4180" s="9" t="s">
        <v>11768</v>
      </c>
      <c r="I4180" s="9">
        <v>99.504000000000005</v>
      </c>
      <c r="J4180" s="9">
        <v>1501</v>
      </c>
      <c r="K4180" s="9">
        <v>17.52</v>
      </c>
      <c r="L4180" s="9">
        <v>100</v>
      </c>
      <c r="M4180" s="9">
        <v>0.72499999999999998</v>
      </c>
      <c r="N4180" s="9" t="s">
        <v>151</v>
      </c>
      <c r="O4180" s="9">
        <v>13275.17101</v>
      </c>
      <c r="P4180" s="9">
        <v>12621.980250000001</v>
      </c>
      <c r="Q4180" s="9">
        <v>40412.06</v>
      </c>
      <c r="R4180" s="12">
        <f>J4180*VLOOKUP(C4180,'Projeto Básico'!A:F,6,FALSE)</f>
        <v>3.667807331360653</v>
      </c>
    </row>
    <row r="4181" spans="1:18">
      <c r="A4181" t="str">
        <f t="shared" si="65"/>
        <v>PortãoRS</v>
      </c>
      <c r="B4181" s="21" t="s">
        <v>10888</v>
      </c>
      <c r="C4181" s="22" t="s">
        <v>36</v>
      </c>
      <c r="D4181" s="22" t="s">
        <v>8038</v>
      </c>
      <c r="E4181" s="9" t="s">
        <v>11769</v>
      </c>
      <c r="F4181" s="9">
        <v>4314803</v>
      </c>
      <c r="G4181" s="9" t="s">
        <v>11770</v>
      </c>
      <c r="H4181" s="9" t="s">
        <v>11771</v>
      </c>
      <c r="I4181" s="9">
        <v>159.298</v>
      </c>
      <c r="J4181" s="9">
        <v>38081</v>
      </c>
      <c r="K4181" s="9">
        <v>193.38</v>
      </c>
      <c r="L4181" s="9">
        <v>96.2</v>
      </c>
      <c r="M4181" s="9">
        <v>0.71299999999999997</v>
      </c>
      <c r="N4181" s="9">
        <v>5.39</v>
      </c>
      <c r="O4181" s="9">
        <v>101076.28477</v>
      </c>
      <c r="P4181" s="9">
        <v>77849.970839999994</v>
      </c>
      <c r="Q4181" s="9">
        <v>34863.79</v>
      </c>
      <c r="R4181" s="12">
        <f>J4181*VLOOKUP(C4181,'Projeto Básico'!A:F,6,FALSE)</f>
        <v>93.053811449397088</v>
      </c>
    </row>
    <row r="4182" spans="1:18">
      <c r="A4182" t="str">
        <f t="shared" si="65"/>
        <v>Porto AlegreRS</v>
      </c>
      <c r="B4182" s="21" t="s">
        <v>10888</v>
      </c>
      <c r="C4182" s="22" t="s">
        <v>36</v>
      </c>
      <c r="D4182" s="22" t="s">
        <v>8038</v>
      </c>
      <c r="E4182" s="9" t="s">
        <v>11772</v>
      </c>
      <c r="F4182" s="9">
        <v>4314902</v>
      </c>
      <c r="G4182" s="9" t="s">
        <v>4285</v>
      </c>
      <c r="H4182" s="9" t="s">
        <v>11773</v>
      </c>
      <c r="I4182" s="9">
        <v>495.39</v>
      </c>
      <c r="J4182" s="9">
        <v>1492530</v>
      </c>
      <c r="K4182" s="9">
        <v>2837.53</v>
      </c>
      <c r="L4182" s="9">
        <v>96.6</v>
      </c>
      <c r="M4182" s="9">
        <v>0.80500000000000005</v>
      </c>
      <c r="N4182" s="9">
        <v>7.78</v>
      </c>
      <c r="O4182" s="9">
        <v>6432707.5064500002</v>
      </c>
      <c r="P4182" s="9">
        <v>6018787.3332500001</v>
      </c>
      <c r="Q4182" s="9">
        <v>51116.72</v>
      </c>
      <c r="R4182" s="12">
        <f>J4182*VLOOKUP(C4182,'Projeto Básico'!A:F,6,FALSE)</f>
        <v>3647.1102440211298</v>
      </c>
    </row>
    <row r="4183" spans="1:18">
      <c r="A4183" t="str">
        <f t="shared" si="65"/>
        <v>Porto LucenaRS</v>
      </c>
      <c r="B4183" s="21" t="s">
        <v>10888</v>
      </c>
      <c r="C4183" s="22" t="s">
        <v>36</v>
      </c>
      <c r="D4183" s="22" t="s">
        <v>8038</v>
      </c>
      <c r="E4183" s="9" t="s">
        <v>11774</v>
      </c>
      <c r="F4183" s="9">
        <v>4315008</v>
      </c>
      <c r="G4183" s="9" t="s">
        <v>11775</v>
      </c>
      <c r="H4183" s="9" t="s">
        <v>11776</v>
      </c>
      <c r="I4183" s="9">
        <v>250.876</v>
      </c>
      <c r="J4183" s="9">
        <v>4514</v>
      </c>
      <c r="K4183" s="9">
        <v>21.65</v>
      </c>
      <c r="L4183" s="9">
        <v>97.5</v>
      </c>
      <c r="M4183" s="9">
        <v>0.69299999999999995</v>
      </c>
      <c r="N4183" s="9" t="s">
        <v>151</v>
      </c>
      <c r="O4183" s="9">
        <v>18865.5059</v>
      </c>
      <c r="P4183" s="9">
        <v>15171.32533</v>
      </c>
      <c r="Q4183" s="9">
        <v>24795.13</v>
      </c>
      <c r="R4183" s="12">
        <f>J4183*VLOOKUP(C4183,'Projeto Básico'!A:F,6,FALSE)</f>
        <v>11.030301328289132</v>
      </c>
    </row>
    <row r="4184" spans="1:18">
      <c r="A4184" t="str">
        <f t="shared" si="65"/>
        <v>Porto MauáRS</v>
      </c>
      <c r="B4184" s="21" t="s">
        <v>10888</v>
      </c>
      <c r="C4184" s="22" t="s">
        <v>36</v>
      </c>
      <c r="D4184" s="22" t="s">
        <v>8038</v>
      </c>
      <c r="E4184" s="9" t="s">
        <v>11777</v>
      </c>
      <c r="F4184" s="9">
        <v>4315057</v>
      </c>
      <c r="G4184" s="9" t="s">
        <v>11778</v>
      </c>
      <c r="H4184" s="9" t="s">
        <v>11779</v>
      </c>
      <c r="I4184" s="9">
        <v>105.81100000000001</v>
      </c>
      <c r="J4184" s="9">
        <v>2332</v>
      </c>
      <c r="K4184" s="9">
        <v>24.08</v>
      </c>
      <c r="L4184" s="9">
        <v>100</v>
      </c>
      <c r="M4184" s="9">
        <v>0.69799999999999995</v>
      </c>
      <c r="N4184" s="9" t="s">
        <v>151</v>
      </c>
      <c r="O4184" s="9">
        <v>16609.542219999999</v>
      </c>
      <c r="P4184" s="9">
        <v>13514.162469999999</v>
      </c>
      <c r="Q4184" s="9">
        <v>29124.31</v>
      </c>
      <c r="R4184" s="12">
        <f>J4184*VLOOKUP(C4184,'Projeto Básico'!A:F,6,FALSE)</f>
        <v>5.6984188519207484</v>
      </c>
    </row>
    <row r="4185" spans="1:18">
      <c r="A4185" t="str">
        <f t="shared" si="65"/>
        <v>Porto Vera CruzRS</v>
      </c>
      <c r="B4185" s="21" t="s">
        <v>10888</v>
      </c>
      <c r="C4185" s="22" t="s">
        <v>36</v>
      </c>
      <c r="D4185" s="22" t="s">
        <v>8038</v>
      </c>
      <c r="E4185" s="9" t="s">
        <v>11780</v>
      </c>
      <c r="F4185" s="9">
        <v>4315073</v>
      </c>
      <c r="G4185" s="9" t="s">
        <v>11781</v>
      </c>
      <c r="H4185" s="9" t="s">
        <v>11782</v>
      </c>
      <c r="I4185" s="9">
        <v>114.28400000000001</v>
      </c>
      <c r="J4185" s="9">
        <v>1258</v>
      </c>
      <c r="K4185" s="9">
        <v>16.3</v>
      </c>
      <c r="L4185" s="9">
        <v>100</v>
      </c>
      <c r="M4185" s="9">
        <v>0.69</v>
      </c>
      <c r="N4185" s="9" t="s">
        <v>151</v>
      </c>
      <c r="O4185" s="9">
        <v>14782.762849999999</v>
      </c>
      <c r="P4185" s="9">
        <v>11208.93859</v>
      </c>
      <c r="Q4185" s="9">
        <v>27349.06</v>
      </c>
      <c r="R4185" s="12">
        <f>J4185*VLOOKUP(C4185,'Projeto Básico'!A:F,6,FALSE)</f>
        <v>3.074018402965824</v>
      </c>
    </row>
    <row r="4186" spans="1:18">
      <c r="A4186" t="str">
        <f t="shared" si="65"/>
        <v>Porto XavierRS</v>
      </c>
      <c r="B4186" s="21" t="s">
        <v>10888</v>
      </c>
      <c r="C4186" s="22" t="s">
        <v>36</v>
      </c>
      <c r="D4186" s="22" t="s">
        <v>8038</v>
      </c>
      <c r="E4186" s="9" t="s">
        <v>11783</v>
      </c>
      <c r="F4186" s="9">
        <v>4315107</v>
      </c>
      <c r="G4186" s="9" t="s">
        <v>11784</v>
      </c>
      <c r="H4186" s="9" t="s">
        <v>11785</v>
      </c>
      <c r="I4186" s="9">
        <v>281.49700000000001</v>
      </c>
      <c r="J4186" s="9">
        <v>10144</v>
      </c>
      <c r="K4186" s="9">
        <v>37.64</v>
      </c>
      <c r="L4186" s="9">
        <v>99.5</v>
      </c>
      <c r="M4186" s="9">
        <v>0.72299999999999998</v>
      </c>
      <c r="N4186" s="9">
        <v>15.75</v>
      </c>
      <c r="O4186" s="9">
        <v>34964.183519999999</v>
      </c>
      <c r="P4186" s="9">
        <v>28743.09505</v>
      </c>
      <c r="Q4186" s="9">
        <v>18388.2</v>
      </c>
      <c r="R4186" s="12">
        <f>J4186*VLOOKUP(C4186,'Projeto Básico'!A:F,6,FALSE)</f>
        <v>24.78763329068785</v>
      </c>
    </row>
    <row r="4187" spans="1:18">
      <c r="A4187" t="str">
        <f t="shared" si="65"/>
        <v>Pouso NovoRS</v>
      </c>
      <c r="B4187" s="21" t="s">
        <v>10888</v>
      </c>
      <c r="C4187" s="22" t="s">
        <v>36</v>
      </c>
      <c r="D4187" s="22" t="s">
        <v>8038</v>
      </c>
      <c r="E4187" s="9" t="s">
        <v>11786</v>
      </c>
      <c r="F4187" s="9">
        <v>4315131</v>
      </c>
      <c r="G4187" s="9" t="s">
        <v>11787</v>
      </c>
      <c r="H4187" s="9" t="s">
        <v>11788</v>
      </c>
      <c r="I4187" s="9">
        <v>105.358</v>
      </c>
      <c r="J4187" s="9">
        <v>1586</v>
      </c>
      <c r="K4187" s="9">
        <v>17.600000000000001</v>
      </c>
      <c r="L4187" s="9">
        <v>96.6</v>
      </c>
      <c r="M4187" s="9">
        <v>0.71499999999999997</v>
      </c>
      <c r="N4187" s="9" t="s">
        <v>151</v>
      </c>
      <c r="O4187" s="9">
        <v>13879.546630000001</v>
      </c>
      <c r="P4187" s="9">
        <v>11780.656950000001</v>
      </c>
      <c r="Q4187" s="9">
        <v>31559.67</v>
      </c>
      <c r="R4187" s="12">
        <f>J4187*VLOOKUP(C4187,'Projeto Básico'!A:F,6,FALSE)</f>
        <v>3.8755112775069924</v>
      </c>
    </row>
    <row r="4188" spans="1:18">
      <c r="A4188" t="str">
        <f t="shared" si="65"/>
        <v>Presidente LucenaRS</v>
      </c>
      <c r="B4188" s="21" t="s">
        <v>10888</v>
      </c>
      <c r="C4188" s="22" t="s">
        <v>36</v>
      </c>
      <c r="D4188" s="22" t="s">
        <v>8038</v>
      </c>
      <c r="E4188" s="9" t="s">
        <v>11789</v>
      </c>
      <c r="F4188" s="9">
        <v>4315149</v>
      </c>
      <c r="G4188" s="9" t="s">
        <v>11790</v>
      </c>
      <c r="H4188" s="9" t="s">
        <v>11791</v>
      </c>
      <c r="I4188" s="9">
        <v>49.628</v>
      </c>
      <c r="J4188" s="9">
        <v>2972</v>
      </c>
      <c r="K4188" s="9">
        <v>50.26</v>
      </c>
      <c r="L4188" s="9">
        <v>98.6</v>
      </c>
      <c r="M4188" s="9">
        <v>0.75700000000000001</v>
      </c>
      <c r="N4188" s="9" t="s">
        <v>151</v>
      </c>
      <c r="O4188" s="9">
        <v>17376.934249999998</v>
      </c>
      <c r="P4188" s="9">
        <v>14205.84591</v>
      </c>
      <c r="Q4188" s="9">
        <v>55013.46</v>
      </c>
      <c r="R4188" s="12">
        <f>J4188*VLOOKUP(C4188,'Projeto Básico'!A:F,6,FALSE)</f>
        <v>7.2623073876108339</v>
      </c>
    </row>
    <row r="4189" spans="1:18">
      <c r="A4189" t="str">
        <f t="shared" si="65"/>
        <v>ProgressoRS</v>
      </c>
      <c r="B4189" s="21" t="s">
        <v>10888</v>
      </c>
      <c r="C4189" s="22" t="s">
        <v>36</v>
      </c>
      <c r="D4189" s="22" t="s">
        <v>8038</v>
      </c>
      <c r="E4189" s="9" t="s">
        <v>11792</v>
      </c>
      <c r="F4189" s="9">
        <v>4315156</v>
      </c>
      <c r="G4189" s="9" t="s">
        <v>7256</v>
      </c>
      <c r="H4189" s="9" t="s">
        <v>11793</v>
      </c>
      <c r="I4189" s="9">
        <v>256.03899999999999</v>
      </c>
      <c r="J4189" s="9">
        <v>6235</v>
      </c>
      <c r="K4189" s="9">
        <v>24.09</v>
      </c>
      <c r="L4189" s="9">
        <v>99</v>
      </c>
      <c r="M4189" s="9">
        <v>0.68300000000000005</v>
      </c>
      <c r="N4189" s="9">
        <v>20</v>
      </c>
      <c r="O4189" s="9">
        <v>22832.203239999999</v>
      </c>
      <c r="P4189" s="9">
        <v>20131.230250000001</v>
      </c>
      <c r="Q4189" s="9">
        <v>21132.1</v>
      </c>
      <c r="R4189" s="12">
        <f>J4189*VLOOKUP(C4189,'Projeto Básico'!A:F,6,FALSE)</f>
        <v>15.235695343793253</v>
      </c>
    </row>
    <row r="4190" spans="1:18">
      <c r="A4190" t="str">
        <f t="shared" si="65"/>
        <v>Protásio AlvesRS</v>
      </c>
      <c r="B4190" s="21" t="s">
        <v>10888</v>
      </c>
      <c r="C4190" s="22" t="s">
        <v>36</v>
      </c>
      <c r="D4190" s="22" t="s">
        <v>8038</v>
      </c>
      <c r="E4190" s="9" t="s">
        <v>11794</v>
      </c>
      <c r="F4190" s="9">
        <v>4315172</v>
      </c>
      <c r="G4190" s="9" t="s">
        <v>11795</v>
      </c>
      <c r="H4190" s="9" t="s">
        <v>11796</v>
      </c>
      <c r="I4190" s="9">
        <v>171.97300000000001</v>
      </c>
      <c r="J4190" s="9">
        <v>1929</v>
      </c>
      <c r="K4190" s="9">
        <v>11.57</v>
      </c>
      <c r="L4190" s="9">
        <v>98.1</v>
      </c>
      <c r="M4190" s="9">
        <v>0.73299999999999998</v>
      </c>
      <c r="N4190" s="9" t="s">
        <v>151</v>
      </c>
      <c r="O4190" s="9">
        <v>15653.768190000001</v>
      </c>
      <c r="P4190" s="9">
        <v>12395.695030000001</v>
      </c>
      <c r="Q4190" s="9">
        <v>35208.75</v>
      </c>
      <c r="R4190" s="12">
        <f>J4190*VLOOKUP(C4190,'Projeto Básico'!A:F,6,FALSE)</f>
        <v>4.7136577896033973</v>
      </c>
    </row>
    <row r="4191" spans="1:18">
      <c r="A4191" t="str">
        <f t="shared" si="65"/>
        <v>PutingaRS</v>
      </c>
      <c r="B4191" s="21" t="s">
        <v>10888</v>
      </c>
      <c r="C4191" s="22" t="s">
        <v>36</v>
      </c>
      <c r="D4191" s="22" t="s">
        <v>8038</v>
      </c>
      <c r="E4191" s="9" t="s">
        <v>11797</v>
      </c>
      <c r="F4191" s="9">
        <v>4315206</v>
      </c>
      <c r="G4191" s="9" t="s">
        <v>11798</v>
      </c>
      <c r="H4191" s="9" t="s">
        <v>11799</v>
      </c>
      <c r="I4191" s="9">
        <v>205.11699999999999</v>
      </c>
      <c r="J4191" s="9">
        <v>3861</v>
      </c>
      <c r="K4191" s="9">
        <v>20.190000000000001</v>
      </c>
      <c r="L4191" s="9">
        <v>97.9</v>
      </c>
      <c r="M4191" s="9">
        <v>0.71499999999999997</v>
      </c>
      <c r="N4191" s="9" t="s">
        <v>151</v>
      </c>
      <c r="O4191" s="9">
        <v>21130.19039</v>
      </c>
      <c r="P4191" s="9">
        <v>16192.123100000001</v>
      </c>
      <c r="Q4191" s="9">
        <v>27263.21</v>
      </c>
      <c r="R4191" s="12">
        <f>J4191*VLOOKUP(C4191,'Projeto Básico'!A:F,6,FALSE)</f>
        <v>9.434646306717843</v>
      </c>
    </row>
    <row r="4192" spans="1:18">
      <c r="A4192" t="str">
        <f t="shared" si="65"/>
        <v>QuaraíRS</v>
      </c>
      <c r="B4192" s="21" t="s">
        <v>10888</v>
      </c>
      <c r="C4192" s="22" t="s">
        <v>36</v>
      </c>
      <c r="D4192" s="22" t="s">
        <v>8038</v>
      </c>
      <c r="E4192" s="9" t="s">
        <v>11800</v>
      </c>
      <c r="F4192" s="9">
        <v>4315305</v>
      </c>
      <c r="G4192" s="9" t="s">
        <v>11801</v>
      </c>
      <c r="H4192" s="9" t="s">
        <v>11802</v>
      </c>
      <c r="I4192" s="9">
        <v>3139.9949999999999</v>
      </c>
      <c r="J4192" s="9">
        <v>22531</v>
      </c>
      <c r="K4192" s="9">
        <v>7.31</v>
      </c>
      <c r="L4192" s="9">
        <v>99.4</v>
      </c>
      <c r="M4192" s="9">
        <v>0.70399999999999996</v>
      </c>
      <c r="N4192" s="9">
        <v>3.4</v>
      </c>
      <c r="O4192" s="9">
        <v>56380.148959999999</v>
      </c>
      <c r="P4192" s="9">
        <v>49859.726040000001</v>
      </c>
      <c r="Q4192" s="9">
        <v>22091.93</v>
      </c>
      <c r="R4192" s="12">
        <f>J4192*VLOOKUP(C4192,'Projeto Básico'!A:F,6,FALSE)</f>
        <v>55.056207183802051</v>
      </c>
    </row>
    <row r="4193" spans="1:18">
      <c r="A4193" t="str">
        <f t="shared" si="65"/>
        <v>Quatro IrmãosRS</v>
      </c>
      <c r="B4193" s="21" t="s">
        <v>10888</v>
      </c>
      <c r="C4193" s="22" t="s">
        <v>36</v>
      </c>
      <c r="D4193" s="22" t="s">
        <v>8038</v>
      </c>
      <c r="E4193" s="9" t="s">
        <v>11803</v>
      </c>
      <c r="F4193" s="9">
        <v>4315313</v>
      </c>
      <c r="G4193" s="9" t="s">
        <v>11804</v>
      </c>
      <c r="H4193" s="9" t="s">
        <v>11805</v>
      </c>
      <c r="I4193" s="9">
        <v>268.971</v>
      </c>
      <c r="J4193" s="9">
        <v>1860</v>
      </c>
      <c r="K4193" s="9">
        <v>6.62</v>
      </c>
      <c r="L4193" s="9">
        <v>99.6</v>
      </c>
      <c r="M4193" s="9">
        <v>0.68899999999999995</v>
      </c>
      <c r="N4193" s="9" t="s">
        <v>151</v>
      </c>
      <c r="O4193" s="9">
        <v>14900.215399999999</v>
      </c>
      <c r="P4193" s="9">
        <v>13110.285540000001</v>
      </c>
      <c r="Q4193" s="9">
        <v>55687.37</v>
      </c>
      <c r="R4193" s="12">
        <f>J4193*VLOOKUP(C4193,'Projeto Básico'!A:F,6,FALSE)</f>
        <v>4.5450510568493101</v>
      </c>
    </row>
    <row r="4194" spans="1:18">
      <c r="A4194" t="str">
        <f t="shared" si="65"/>
        <v>QuevedosRS</v>
      </c>
      <c r="B4194" s="21" t="s">
        <v>10888</v>
      </c>
      <c r="C4194" s="22" t="s">
        <v>36</v>
      </c>
      <c r="D4194" s="22" t="s">
        <v>8038</v>
      </c>
      <c r="E4194" s="9" t="s">
        <v>11806</v>
      </c>
      <c r="F4194" s="9">
        <v>4315321</v>
      </c>
      <c r="G4194" s="9" t="s">
        <v>11807</v>
      </c>
      <c r="H4194" s="9" t="s">
        <v>11808</v>
      </c>
      <c r="I4194" s="9">
        <v>543.35900000000004</v>
      </c>
      <c r="J4194" s="9">
        <v>2793</v>
      </c>
      <c r="K4194" s="9">
        <v>4.99</v>
      </c>
      <c r="L4194" s="9">
        <v>96.4</v>
      </c>
      <c r="M4194" s="9">
        <v>0.66500000000000004</v>
      </c>
      <c r="N4194" s="9" t="s">
        <v>151</v>
      </c>
      <c r="O4194" s="9">
        <v>19134.96845</v>
      </c>
      <c r="P4194" s="9">
        <v>15199.941349999999</v>
      </c>
      <c r="Q4194" s="9">
        <v>60310.03</v>
      </c>
      <c r="R4194" s="12">
        <f>J4194*VLOOKUP(C4194,'Projeto Básico'!A:F,6,FALSE)</f>
        <v>6.8249073127850126</v>
      </c>
    </row>
    <row r="4195" spans="1:18">
      <c r="A4195" t="str">
        <f t="shared" si="65"/>
        <v>Quinze de NovembroRS</v>
      </c>
      <c r="B4195" s="21" t="s">
        <v>10888</v>
      </c>
      <c r="C4195" s="22" t="s">
        <v>36</v>
      </c>
      <c r="D4195" s="22" t="s">
        <v>8038</v>
      </c>
      <c r="E4195" s="9" t="s">
        <v>11809</v>
      </c>
      <c r="F4195" s="9">
        <v>4315354</v>
      </c>
      <c r="G4195" s="9" t="s">
        <v>11810</v>
      </c>
      <c r="H4195" s="9" t="s">
        <v>11811</v>
      </c>
      <c r="I4195" s="9">
        <v>223.072</v>
      </c>
      <c r="J4195" s="9">
        <v>3810</v>
      </c>
      <c r="K4195" s="9">
        <v>16.329999999999998</v>
      </c>
      <c r="L4195" s="9">
        <v>100</v>
      </c>
      <c r="M4195" s="9">
        <v>0.75600000000000001</v>
      </c>
      <c r="N4195" s="9" t="s">
        <v>151</v>
      </c>
      <c r="O4195" s="9">
        <v>25348.842990000001</v>
      </c>
      <c r="P4195" s="9">
        <v>20229.11</v>
      </c>
      <c r="Q4195" s="9">
        <v>40929.769999999997</v>
      </c>
      <c r="R4195" s="12">
        <f>J4195*VLOOKUP(C4195,'Projeto Básico'!A:F,6,FALSE)</f>
        <v>9.3100239390300388</v>
      </c>
    </row>
    <row r="4196" spans="1:18">
      <c r="A4196" t="str">
        <f t="shared" si="65"/>
        <v>RedentoraRS</v>
      </c>
      <c r="B4196" s="21" t="s">
        <v>10888</v>
      </c>
      <c r="C4196" s="22" t="s">
        <v>36</v>
      </c>
      <c r="D4196" s="22" t="s">
        <v>8038</v>
      </c>
      <c r="E4196" s="9" t="s">
        <v>11812</v>
      </c>
      <c r="F4196" s="9">
        <v>4315404</v>
      </c>
      <c r="G4196" s="9" t="s">
        <v>11813</v>
      </c>
      <c r="H4196" s="9" t="s">
        <v>11814</v>
      </c>
      <c r="I4196" s="9">
        <v>303.70499999999998</v>
      </c>
      <c r="J4196" s="9">
        <v>11782</v>
      </c>
      <c r="K4196" s="9">
        <v>33.770000000000003</v>
      </c>
      <c r="L4196" s="9">
        <v>93.5</v>
      </c>
      <c r="M4196" s="9">
        <v>0.63100000000000001</v>
      </c>
      <c r="N4196" s="9">
        <v>10.15</v>
      </c>
      <c r="O4196" s="9">
        <v>31559.839639999998</v>
      </c>
      <c r="P4196" s="9">
        <v>23904.78169</v>
      </c>
      <c r="Q4196" s="9">
        <v>13723.28</v>
      </c>
      <c r="R4196" s="12">
        <f>J4196*VLOOKUP(C4196,'Projeto Básico'!A:F,6,FALSE)</f>
        <v>28.790210511719664</v>
      </c>
    </row>
    <row r="4197" spans="1:18">
      <c r="A4197" t="str">
        <f t="shared" si="65"/>
        <v>RelvadoRS</v>
      </c>
      <c r="B4197" s="21" t="s">
        <v>10888</v>
      </c>
      <c r="C4197" s="22" t="s">
        <v>36</v>
      </c>
      <c r="D4197" s="22" t="s">
        <v>8038</v>
      </c>
      <c r="E4197" s="9" t="s">
        <v>11815</v>
      </c>
      <c r="F4197" s="9">
        <v>4315453</v>
      </c>
      <c r="G4197" s="9" t="s">
        <v>11816</v>
      </c>
      <c r="H4197" s="9" t="s">
        <v>11817</v>
      </c>
      <c r="I4197" s="9">
        <v>123.35299999999999</v>
      </c>
      <c r="J4197" s="9">
        <v>2068</v>
      </c>
      <c r="K4197" s="9">
        <v>17.46</v>
      </c>
      <c r="L4197" s="9">
        <v>98.2</v>
      </c>
      <c r="M4197" s="9">
        <v>0.73099999999999998</v>
      </c>
      <c r="N4197" s="9" t="s">
        <v>151</v>
      </c>
      <c r="O4197" s="9">
        <v>14006.518120000001</v>
      </c>
      <c r="P4197" s="9">
        <v>11627.64682</v>
      </c>
      <c r="Q4197" s="9">
        <v>29336.53</v>
      </c>
      <c r="R4197" s="12">
        <f>J4197*VLOOKUP(C4197,'Projeto Básico'!A:F,6,FALSE)</f>
        <v>5.0533148309485885</v>
      </c>
    </row>
    <row r="4198" spans="1:18">
      <c r="A4198" t="str">
        <f t="shared" si="65"/>
        <v>Restinga SêcaRS</v>
      </c>
      <c r="B4198" s="21" t="s">
        <v>10888</v>
      </c>
      <c r="C4198" s="22" t="s">
        <v>36</v>
      </c>
      <c r="D4198" s="22" t="s">
        <v>8038</v>
      </c>
      <c r="E4198" s="9" t="s">
        <v>11818</v>
      </c>
      <c r="F4198" s="9">
        <v>4315503</v>
      </c>
      <c r="G4198" s="9" t="s">
        <v>11819</v>
      </c>
      <c r="H4198" s="9" t="s">
        <v>11820</v>
      </c>
      <c r="I4198" s="9">
        <v>968.62</v>
      </c>
      <c r="J4198" s="9">
        <v>15702</v>
      </c>
      <c r="K4198" s="9">
        <v>16.579999999999998</v>
      </c>
      <c r="L4198" s="9">
        <v>97.6</v>
      </c>
      <c r="M4198" s="9">
        <v>0.68300000000000005</v>
      </c>
      <c r="N4198" s="9">
        <v>6.67</v>
      </c>
      <c r="O4198" s="9">
        <v>54621.88753</v>
      </c>
      <c r="P4198" s="9">
        <v>42293.254679999998</v>
      </c>
      <c r="Q4198" s="9">
        <v>29697.83</v>
      </c>
      <c r="R4198" s="12">
        <f>J4198*VLOOKUP(C4198,'Projeto Básico'!A:F,6,FALSE)</f>
        <v>38.369027792821434</v>
      </c>
    </row>
    <row r="4199" spans="1:18">
      <c r="A4199" t="str">
        <f t="shared" si="65"/>
        <v>Rio dos ÍndiosRS</v>
      </c>
      <c r="B4199" s="21" t="s">
        <v>10888</v>
      </c>
      <c r="C4199" s="22" t="s">
        <v>36</v>
      </c>
      <c r="D4199" s="22" t="s">
        <v>8038</v>
      </c>
      <c r="E4199" s="9" t="s">
        <v>11821</v>
      </c>
      <c r="F4199" s="9">
        <v>4315552</v>
      </c>
      <c r="G4199" s="9" t="s">
        <v>11822</v>
      </c>
      <c r="H4199" s="9" t="s">
        <v>11823</v>
      </c>
      <c r="I4199" s="9">
        <v>235.85400000000001</v>
      </c>
      <c r="J4199" s="9">
        <v>2571</v>
      </c>
      <c r="K4199" s="9">
        <v>15.37</v>
      </c>
      <c r="L4199" s="9">
        <v>95.1</v>
      </c>
      <c r="M4199" s="9">
        <v>0.65600000000000003</v>
      </c>
      <c r="N4199" s="9" t="s">
        <v>151</v>
      </c>
      <c r="O4199" s="9">
        <v>20732.234059999999</v>
      </c>
      <c r="P4199" s="9">
        <v>15571.328320000001</v>
      </c>
      <c r="Q4199" s="9">
        <v>38262.660000000003</v>
      </c>
      <c r="R4199" s="12">
        <f>J4199*VLOOKUP(C4199,'Projeto Básico'!A:F,6,FALSE)</f>
        <v>6.2824334769675145</v>
      </c>
    </row>
    <row r="4200" spans="1:18">
      <c r="A4200" t="str">
        <f t="shared" si="65"/>
        <v>Rio GrandeRS</v>
      </c>
      <c r="B4200" s="21" t="s">
        <v>10888</v>
      </c>
      <c r="C4200" s="22" t="s">
        <v>36</v>
      </c>
      <c r="D4200" s="22" t="s">
        <v>8038</v>
      </c>
      <c r="E4200" s="9" t="s">
        <v>11824</v>
      </c>
      <c r="F4200" s="9">
        <v>4315602</v>
      </c>
      <c r="G4200" s="9" t="s">
        <v>11825</v>
      </c>
      <c r="H4200" s="9" t="s">
        <v>11826</v>
      </c>
      <c r="I4200" s="9">
        <v>2698.0770000000002</v>
      </c>
      <c r="J4200" s="9">
        <v>212881</v>
      </c>
      <c r="K4200" s="9">
        <v>72.790000000000006</v>
      </c>
      <c r="L4200" s="9">
        <v>97.7</v>
      </c>
      <c r="M4200" s="9">
        <v>0.74399999999999999</v>
      </c>
      <c r="N4200" s="9">
        <v>8.75</v>
      </c>
      <c r="O4200" s="9">
        <v>644061.46719999996</v>
      </c>
      <c r="P4200" s="9">
        <v>563818.86635000003</v>
      </c>
      <c r="Q4200" s="9">
        <v>47045.23</v>
      </c>
      <c r="R4200" s="12">
        <f>J4200*VLOOKUP(C4200,'Projeto Básico'!A:F,6,FALSE)</f>
        <v>520.19086775975165</v>
      </c>
    </row>
    <row r="4201" spans="1:18">
      <c r="A4201" t="str">
        <f t="shared" si="65"/>
        <v>Rio PardoRS</v>
      </c>
      <c r="B4201" s="21" t="s">
        <v>10888</v>
      </c>
      <c r="C4201" s="22" t="s">
        <v>36</v>
      </c>
      <c r="D4201" s="22" t="s">
        <v>8038</v>
      </c>
      <c r="E4201" s="9" t="s">
        <v>11827</v>
      </c>
      <c r="F4201" s="9">
        <v>4315701</v>
      </c>
      <c r="G4201" s="9" t="s">
        <v>4596</v>
      </c>
      <c r="H4201" s="9" t="s">
        <v>11828</v>
      </c>
      <c r="I4201" s="9">
        <v>2051.1120000000001</v>
      </c>
      <c r="J4201" s="9">
        <v>38257</v>
      </c>
      <c r="K4201" s="9">
        <v>18.329999999999998</v>
      </c>
      <c r="L4201" s="9">
        <v>96.1</v>
      </c>
      <c r="M4201" s="9">
        <v>0.69299999999999995</v>
      </c>
      <c r="N4201" s="9">
        <v>10.5</v>
      </c>
      <c r="O4201" s="9">
        <v>132982.82409000001</v>
      </c>
      <c r="P4201" s="9">
        <v>117970.46571</v>
      </c>
      <c r="Q4201" s="9">
        <v>24106.44</v>
      </c>
      <c r="R4201" s="12">
        <f>J4201*VLOOKUP(C4201,'Projeto Básico'!A:F,6,FALSE)</f>
        <v>93.483880796711858</v>
      </c>
    </row>
    <row r="4202" spans="1:18">
      <c r="A4202" t="str">
        <f t="shared" si="65"/>
        <v>RiozinhoRS</v>
      </c>
      <c r="B4202" s="21" t="s">
        <v>10888</v>
      </c>
      <c r="C4202" s="22" t="s">
        <v>36</v>
      </c>
      <c r="D4202" s="22" t="s">
        <v>8038</v>
      </c>
      <c r="E4202" s="9" t="s">
        <v>11829</v>
      </c>
      <c r="F4202" s="9">
        <v>4315750</v>
      </c>
      <c r="G4202" s="9" t="s">
        <v>11830</v>
      </c>
      <c r="H4202" s="9" t="s">
        <v>11831</v>
      </c>
      <c r="I4202" s="9">
        <v>239.09</v>
      </c>
      <c r="J4202" s="9">
        <v>4698</v>
      </c>
      <c r="K4202" s="9">
        <v>18.07</v>
      </c>
      <c r="L4202" s="9">
        <v>96.5</v>
      </c>
      <c r="M4202" s="9">
        <v>0.66100000000000003</v>
      </c>
      <c r="N4202" s="9">
        <v>41.67</v>
      </c>
      <c r="O4202" s="9">
        <v>22374.144469999999</v>
      </c>
      <c r="P4202" s="9">
        <v>16935.051309999999</v>
      </c>
      <c r="Q4202" s="9">
        <v>27597.3</v>
      </c>
      <c r="R4202" s="12">
        <f>J4202*VLOOKUP(C4202,'Projeto Básico'!A:F,6,FALSE)</f>
        <v>11.479919282300033</v>
      </c>
    </row>
    <row r="4203" spans="1:18">
      <c r="A4203" t="str">
        <f t="shared" si="65"/>
        <v>Roca SalesRS</v>
      </c>
      <c r="B4203" s="21" t="s">
        <v>10888</v>
      </c>
      <c r="C4203" s="22" t="s">
        <v>36</v>
      </c>
      <c r="D4203" s="22" t="s">
        <v>8038</v>
      </c>
      <c r="E4203" s="9" t="s">
        <v>11832</v>
      </c>
      <c r="F4203" s="9">
        <v>4315800</v>
      </c>
      <c r="G4203" s="9" t="s">
        <v>11833</v>
      </c>
      <c r="H4203" s="9" t="s">
        <v>11834</v>
      </c>
      <c r="I4203" s="9">
        <v>208.108</v>
      </c>
      <c r="J4203" s="9">
        <v>11556</v>
      </c>
      <c r="K4203" s="9">
        <v>49.29</v>
      </c>
      <c r="L4203" s="9">
        <v>98.7</v>
      </c>
      <c r="M4203" s="9">
        <v>0.72899999999999998</v>
      </c>
      <c r="N4203" s="9">
        <v>8.93</v>
      </c>
      <c r="O4203" s="9">
        <v>37649.029549999999</v>
      </c>
      <c r="P4203" s="9">
        <v>31424.997380000001</v>
      </c>
      <c r="Q4203" s="9">
        <v>40983.01</v>
      </c>
      <c r="R4203" s="12">
        <f>J4203*VLOOKUP(C4203,'Projeto Básico'!A:F,6,FALSE)</f>
        <v>28.237962372554101</v>
      </c>
    </row>
    <row r="4204" spans="1:18">
      <c r="A4204" t="str">
        <f t="shared" si="65"/>
        <v>Rodeio BonitoRS</v>
      </c>
      <c r="B4204" s="21" t="s">
        <v>10888</v>
      </c>
      <c r="C4204" s="22" t="s">
        <v>36</v>
      </c>
      <c r="D4204" s="22" t="s">
        <v>8038</v>
      </c>
      <c r="E4204" s="9" t="s">
        <v>11835</v>
      </c>
      <c r="F4204" s="9">
        <v>4315909</v>
      </c>
      <c r="G4204" s="9" t="s">
        <v>11836</v>
      </c>
      <c r="H4204" s="9" t="s">
        <v>11837</v>
      </c>
      <c r="I4204" s="9">
        <v>83.278000000000006</v>
      </c>
      <c r="J4204" s="9">
        <v>5868</v>
      </c>
      <c r="K4204" s="9">
        <v>69.03</v>
      </c>
      <c r="L4204" s="9">
        <v>99.3</v>
      </c>
      <c r="M4204" s="9">
        <v>0.73199999999999998</v>
      </c>
      <c r="N4204" s="9" t="s">
        <v>151</v>
      </c>
      <c r="O4204" s="9">
        <v>24351.403129999999</v>
      </c>
      <c r="P4204" s="9">
        <v>21326.858540000001</v>
      </c>
      <c r="Q4204" s="9">
        <v>35725.32</v>
      </c>
      <c r="R4204" s="12">
        <f>J4204*VLOOKUP(C4204,'Projeto Básico'!A:F,6,FALSE)</f>
        <v>14.338903011608469</v>
      </c>
    </row>
    <row r="4205" spans="1:18">
      <c r="A4205" t="str">
        <f t="shared" si="65"/>
        <v>RoladorRS</v>
      </c>
      <c r="B4205" s="21" t="s">
        <v>10888</v>
      </c>
      <c r="C4205" s="22" t="s">
        <v>36</v>
      </c>
      <c r="D4205" s="22" t="s">
        <v>8038</v>
      </c>
      <c r="E4205" s="9" t="s">
        <v>11838</v>
      </c>
      <c r="F4205" s="9">
        <v>4315958</v>
      </c>
      <c r="G4205" s="9" t="s">
        <v>11839</v>
      </c>
      <c r="H4205" s="9" t="s">
        <v>11840</v>
      </c>
      <c r="I4205" s="9">
        <v>295.32600000000002</v>
      </c>
      <c r="J4205" s="9">
        <v>2270</v>
      </c>
      <c r="K4205" s="9">
        <v>8.6300000000000008</v>
      </c>
      <c r="L4205" s="9">
        <v>98.5</v>
      </c>
      <c r="M4205" s="9">
        <v>0.68899999999999995</v>
      </c>
      <c r="N4205" s="9" t="s">
        <v>151</v>
      </c>
      <c r="O4205" s="9">
        <v>17227.047310000002</v>
      </c>
      <c r="P4205" s="9">
        <v>13600.066080000001</v>
      </c>
      <c r="Q4205" s="9">
        <v>41806.42</v>
      </c>
      <c r="R4205" s="12">
        <f>J4205*VLOOKUP(C4205,'Projeto Básico'!A:F,6,FALSE)</f>
        <v>5.546917150025771</v>
      </c>
    </row>
    <row r="4206" spans="1:18">
      <c r="A4206" t="str">
        <f t="shared" si="65"/>
        <v>RolanteRS</v>
      </c>
      <c r="B4206" s="21" t="s">
        <v>10888</v>
      </c>
      <c r="C4206" s="22" t="s">
        <v>36</v>
      </c>
      <c r="D4206" s="22" t="s">
        <v>8038</v>
      </c>
      <c r="E4206" s="9" t="s">
        <v>11841</v>
      </c>
      <c r="F4206" s="9">
        <v>4316006</v>
      </c>
      <c r="G4206" s="9" t="s">
        <v>11842</v>
      </c>
      <c r="H4206" s="9" t="s">
        <v>11843</v>
      </c>
      <c r="I4206" s="9">
        <v>296.08999999999997</v>
      </c>
      <c r="J4206" s="9">
        <v>21591</v>
      </c>
      <c r="K4206" s="9">
        <v>65.91</v>
      </c>
      <c r="L4206" s="9">
        <v>96.9</v>
      </c>
      <c r="M4206" s="9">
        <v>0.68799999999999994</v>
      </c>
      <c r="N4206" s="9">
        <v>11.07</v>
      </c>
      <c r="O4206" s="9">
        <v>68409.169070000004</v>
      </c>
      <c r="P4206" s="9">
        <v>55429.956570000002</v>
      </c>
      <c r="Q4206" s="9">
        <v>28069.63</v>
      </c>
      <c r="R4206" s="12">
        <f>J4206*VLOOKUP(C4206,'Projeto Básico'!A:F,6,FALSE)</f>
        <v>52.75924589700724</v>
      </c>
    </row>
    <row r="4207" spans="1:18">
      <c r="A4207" t="str">
        <f t="shared" si="65"/>
        <v>Ronda AltaRS</v>
      </c>
      <c r="B4207" s="21" t="s">
        <v>10888</v>
      </c>
      <c r="C4207" s="22" t="s">
        <v>36</v>
      </c>
      <c r="D4207" s="22" t="s">
        <v>8038</v>
      </c>
      <c r="E4207" s="9" t="s">
        <v>11844</v>
      </c>
      <c r="F4207" s="9">
        <v>4316105</v>
      </c>
      <c r="G4207" s="9" t="s">
        <v>11845</v>
      </c>
      <c r="H4207" s="9" t="s">
        <v>11846</v>
      </c>
      <c r="I4207" s="9">
        <v>418.67500000000001</v>
      </c>
      <c r="J4207" s="9">
        <v>10633</v>
      </c>
      <c r="K4207" s="9">
        <v>24.37</v>
      </c>
      <c r="L4207" s="9">
        <v>94.6</v>
      </c>
      <c r="M4207" s="9">
        <v>0.72399999999999998</v>
      </c>
      <c r="N4207" s="9" t="s">
        <v>151</v>
      </c>
      <c r="O4207" s="9">
        <v>38154.294410000002</v>
      </c>
      <c r="P4207" s="9">
        <v>30104.886549999999</v>
      </c>
      <c r="Q4207" s="9">
        <v>33183.589999999997</v>
      </c>
      <c r="R4207" s="12">
        <f>J4207*VLOOKUP(C4207,'Projeto Básico'!A:F,6,FALSE)</f>
        <v>25.982541874988559</v>
      </c>
    </row>
    <row r="4208" spans="1:18">
      <c r="A4208" t="str">
        <f t="shared" si="65"/>
        <v>RondinhaRS</v>
      </c>
      <c r="B4208" s="21" t="s">
        <v>10888</v>
      </c>
      <c r="C4208" s="22" t="s">
        <v>36</v>
      </c>
      <c r="D4208" s="22" t="s">
        <v>8038</v>
      </c>
      <c r="E4208" s="9" t="s">
        <v>11847</v>
      </c>
      <c r="F4208" s="9">
        <v>4316204</v>
      </c>
      <c r="G4208" s="9" t="s">
        <v>11848</v>
      </c>
      <c r="H4208" s="9" t="s">
        <v>11849</v>
      </c>
      <c r="I4208" s="9">
        <v>252.45400000000001</v>
      </c>
      <c r="J4208" s="9">
        <v>5033</v>
      </c>
      <c r="K4208" s="9">
        <v>21.88</v>
      </c>
      <c r="L4208" s="9">
        <v>99.1</v>
      </c>
      <c r="M4208" s="9">
        <v>0.76400000000000001</v>
      </c>
      <c r="N4208" s="9" t="s">
        <v>151</v>
      </c>
      <c r="O4208" s="9">
        <v>24925.571479999999</v>
      </c>
      <c r="P4208" s="9">
        <v>19522.66015</v>
      </c>
      <c r="Q4208" s="9">
        <v>44125.36</v>
      </c>
      <c r="R4208" s="12">
        <f>J4208*VLOOKUP(C4208,'Projeto Básico'!A:F,6,FALSE)</f>
        <v>12.298517187700311</v>
      </c>
    </row>
    <row r="4209" spans="1:18">
      <c r="A4209" t="str">
        <f t="shared" si="65"/>
        <v>Roque GonzalesRS</v>
      </c>
      <c r="B4209" s="21" t="s">
        <v>10888</v>
      </c>
      <c r="C4209" s="22" t="s">
        <v>36</v>
      </c>
      <c r="D4209" s="22" t="s">
        <v>8038</v>
      </c>
      <c r="E4209" s="9" t="s">
        <v>11850</v>
      </c>
      <c r="F4209" s="9">
        <v>4316303</v>
      </c>
      <c r="G4209" s="9" t="s">
        <v>11851</v>
      </c>
      <c r="H4209" s="9" t="s">
        <v>11852</v>
      </c>
      <c r="I4209" s="9">
        <v>349.07400000000001</v>
      </c>
      <c r="J4209" s="9">
        <v>6750</v>
      </c>
      <c r="K4209" s="9">
        <v>20.78</v>
      </c>
      <c r="L4209" s="9">
        <v>97.8</v>
      </c>
      <c r="M4209" s="9">
        <v>0.68799999999999994</v>
      </c>
      <c r="N4209" s="9" t="s">
        <v>151</v>
      </c>
      <c r="O4209" s="9">
        <v>30054.5942</v>
      </c>
      <c r="P4209" s="9">
        <v>24804.549149999999</v>
      </c>
      <c r="Q4209" s="9">
        <v>49057.4</v>
      </c>
      <c r="R4209" s="12">
        <f>J4209*VLOOKUP(C4209,'Projeto Básico'!A:F,6,FALSE)</f>
        <v>16.494136899856368</v>
      </c>
    </row>
    <row r="4210" spans="1:18">
      <c r="A4210" t="str">
        <f t="shared" si="65"/>
        <v>Rosário do SulRS</v>
      </c>
      <c r="B4210" s="21" t="s">
        <v>10888</v>
      </c>
      <c r="C4210" s="22" t="s">
        <v>36</v>
      </c>
      <c r="D4210" s="22" t="s">
        <v>8038</v>
      </c>
      <c r="E4210" s="9" t="s">
        <v>11853</v>
      </c>
      <c r="F4210" s="9">
        <v>4316402</v>
      </c>
      <c r="G4210" s="9" t="s">
        <v>3851</v>
      </c>
      <c r="H4210" s="9" t="s">
        <v>11854</v>
      </c>
      <c r="I4210" s="9">
        <v>4343.6559999999999</v>
      </c>
      <c r="J4210" s="9">
        <v>39210</v>
      </c>
      <c r="K4210" s="9">
        <v>9.09</v>
      </c>
      <c r="L4210" s="9">
        <v>96.5</v>
      </c>
      <c r="M4210" s="9">
        <v>0.69899999999999995</v>
      </c>
      <c r="N4210" s="9">
        <v>4.6500000000000004</v>
      </c>
      <c r="O4210" s="9">
        <v>98105.789810000002</v>
      </c>
      <c r="P4210" s="9">
        <v>88789.650689999995</v>
      </c>
      <c r="Q4210" s="9">
        <v>24824.65</v>
      </c>
      <c r="R4210" s="12">
        <f>J4210*VLOOKUP(C4210,'Projeto Básico'!A:F,6,FALSE)</f>
        <v>95.812608569387876</v>
      </c>
    </row>
    <row r="4211" spans="1:18">
      <c r="A4211" t="str">
        <f t="shared" si="65"/>
        <v>Sagrada FamíliaRS</v>
      </c>
      <c r="B4211" s="21" t="s">
        <v>10888</v>
      </c>
      <c r="C4211" s="22" t="s">
        <v>36</v>
      </c>
      <c r="D4211" s="22" t="s">
        <v>8038</v>
      </c>
      <c r="E4211" s="9" t="s">
        <v>11855</v>
      </c>
      <c r="F4211" s="9">
        <v>4316428</v>
      </c>
      <c r="G4211" s="9" t="s">
        <v>11856</v>
      </c>
      <c r="H4211" s="9" t="s">
        <v>11857</v>
      </c>
      <c r="I4211" s="9">
        <v>77.888999999999996</v>
      </c>
      <c r="J4211" s="9">
        <v>2601</v>
      </c>
      <c r="K4211" s="9">
        <v>33.159999999999997</v>
      </c>
      <c r="L4211" s="9">
        <v>98.6</v>
      </c>
      <c r="M4211" s="9">
        <v>0.67800000000000005</v>
      </c>
      <c r="N4211" s="9" t="s">
        <v>151</v>
      </c>
      <c r="O4211" s="9">
        <v>13979.160529999999</v>
      </c>
      <c r="P4211" s="9">
        <v>12838.27802</v>
      </c>
      <c r="Q4211" s="9">
        <v>21164.04</v>
      </c>
      <c r="R4211" s="12">
        <f>J4211*VLOOKUP(C4211,'Projeto Básico'!A:F,6,FALSE)</f>
        <v>6.3557407520779874</v>
      </c>
    </row>
    <row r="4212" spans="1:18">
      <c r="A4212" t="str">
        <f t="shared" si="65"/>
        <v>Saldanha MarinhoRS</v>
      </c>
      <c r="B4212" s="21" t="s">
        <v>10888</v>
      </c>
      <c r="C4212" s="22" t="s">
        <v>36</v>
      </c>
      <c r="D4212" s="22" t="s">
        <v>8038</v>
      </c>
      <c r="E4212" s="9" t="s">
        <v>11858</v>
      </c>
      <c r="F4212" s="9">
        <v>4316436</v>
      </c>
      <c r="G4212" s="9" t="s">
        <v>11859</v>
      </c>
      <c r="H4212" s="9" t="s">
        <v>11860</v>
      </c>
      <c r="I4212" s="9">
        <v>221.554</v>
      </c>
      <c r="J4212" s="9">
        <v>2596</v>
      </c>
      <c r="K4212" s="9">
        <v>12.95</v>
      </c>
      <c r="L4212" s="9">
        <v>100</v>
      </c>
      <c r="M4212" s="9">
        <v>0.76200000000000001</v>
      </c>
      <c r="N4212" s="9" t="s">
        <v>151</v>
      </c>
      <c r="O4212" s="9">
        <v>21594.187679999999</v>
      </c>
      <c r="P4212" s="9">
        <v>17592.682120000001</v>
      </c>
      <c r="Q4212" s="9">
        <v>52487.16</v>
      </c>
      <c r="R4212" s="12">
        <f>J4212*VLOOKUP(C4212,'Projeto Básico'!A:F,6,FALSE)</f>
        <v>6.3435228728929083</v>
      </c>
    </row>
    <row r="4213" spans="1:18">
      <c r="A4213" t="str">
        <f t="shared" si="65"/>
        <v>Salto do JacuíRS</v>
      </c>
      <c r="B4213" s="21" t="s">
        <v>10888</v>
      </c>
      <c r="C4213" s="22" t="s">
        <v>36</v>
      </c>
      <c r="D4213" s="22" t="s">
        <v>8038</v>
      </c>
      <c r="E4213" s="9" t="s">
        <v>11861</v>
      </c>
      <c r="F4213" s="9">
        <v>4316451</v>
      </c>
      <c r="G4213" s="9" t="s">
        <v>11862</v>
      </c>
      <c r="H4213" s="9" t="s">
        <v>11863</v>
      </c>
      <c r="I4213" s="9">
        <v>507.69799999999998</v>
      </c>
      <c r="J4213" s="9">
        <v>12512</v>
      </c>
      <c r="K4213" s="9">
        <v>23.41</v>
      </c>
      <c r="L4213" s="9">
        <v>96.3</v>
      </c>
      <c r="M4213" s="9">
        <v>0.68700000000000006</v>
      </c>
      <c r="N4213" s="9" t="s">
        <v>151</v>
      </c>
      <c r="O4213" s="9">
        <v>45260.142099999997</v>
      </c>
      <c r="P4213" s="9">
        <v>39403.692179999998</v>
      </c>
      <c r="Q4213" s="9">
        <v>74468.59</v>
      </c>
      <c r="R4213" s="12">
        <f>J4213*VLOOKUP(C4213,'Projeto Básico'!A:F,6,FALSE)</f>
        <v>30.574020872741169</v>
      </c>
    </row>
    <row r="4214" spans="1:18">
      <c r="A4214" t="str">
        <f t="shared" si="65"/>
        <v>Salvador das MissõesRS</v>
      </c>
      <c r="B4214" s="21" t="s">
        <v>10888</v>
      </c>
      <c r="C4214" s="22" t="s">
        <v>36</v>
      </c>
      <c r="D4214" s="22" t="s">
        <v>8038</v>
      </c>
      <c r="E4214" s="9" t="s">
        <v>11864</v>
      </c>
      <c r="F4214" s="9">
        <v>4316477</v>
      </c>
      <c r="G4214" s="9" t="s">
        <v>11865</v>
      </c>
      <c r="H4214" s="9" t="s">
        <v>11866</v>
      </c>
      <c r="I4214" s="9">
        <v>94.311999999999998</v>
      </c>
      <c r="J4214" s="9">
        <v>2734</v>
      </c>
      <c r="K4214" s="9">
        <v>28.38</v>
      </c>
      <c r="L4214" s="9">
        <v>100</v>
      </c>
      <c r="M4214" s="9">
        <v>0.753</v>
      </c>
      <c r="N4214" s="9" t="s">
        <v>151</v>
      </c>
      <c r="O4214" s="9">
        <v>23897.324400000001</v>
      </c>
      <c r="P4214" s="9">
        <v>17970.347150000001</v>
      </c>
      <c r="Q4214" s="9">
        <v>49905.73</v>
      </c>
      <c r="R4214" s="12">
        <f>J4214*VLOOKUP(C4214,'Projeto Básico'!A:F,6,FALSE)</f>
        <v>6.6807363384010827</v>
      </c>
    </row>
    <row r="4215" spans="1:18">
      <c r="A4215" t="str">
        <f t="shared" si="65"/>
        <v>Salvador do SulRS</v>
      </c>
      <c r="B4215" s="21" t="s">
        <v>10888</v>
      </c>
      <c r="C4215" s="22" t="s">
        <v>36</v>
      </c>
      <c r="D4215" s="22" t="s">
        <v>8038</v>
      </c>
      <c r="E4215" s="9" t="s">
        <v>11867</v>
      </c>
      <c r="F4215" s="9">
        <v>4316501</v>
      </c>
      <c r="G4215" s="9" t="s">
        <v>11865</v>
      </c>
      <c r="H4215" s="9" t="s">
        <v>11868</v>
      </c>
      <c r="I4215" s="9">
        <v>99.046000000000006</v>
      </c>
      <c r="J4215" s="9">
        <v>7975</v>
      </c>
      <c r="K4215" s="9">
        <v>67.59</v>
      </c>
      <c r="L4215" s="9">
        <v>98.8</v>
      </c>
      <c r="M4215" s="9">
        <v>0.74</v>
      </c>
      <c r="N4215" s="9">
        <v>26.67</v>
      </c>
      <c r="O4215" s="9">
        <v>35144.115680000003</v>
      </c>
      <c r="P4215" s="9">
        <v>26192.67021</v>
      </c>
      <c r="Q4215" s="9">
        <v>38730.879999999997</v>
      </c>
      <c r="R4215" s="12">
        <f>J4215*VLOOKUP(C4215,'Projeto Básico'!A:F,6,FALSE)</f>
        <v>19.487517300200672</v>
      </c>
    </row>
    <row r="4216" spans="1:18">
      <c r="A4216" t="str">
        <f t="shared" si="65"/>
        <v>SananduvaRS</v>
      </c>
      <c r="B4216" s="21" t="s">
        <v>10888</v>
      </c>
      <c r="C4216" s="22" t="s">
        <v>36</v>
      </c>
      <c r="D4216" s="22" t="s">
        <v>8038</v>
      </c>
      <c r="E4216" s="9" t="s">
        <v>11869</v>
      </c>
      <c r="F4216" s="9">
        <v>4316600</v>
      </c>
      <c r="G4216" s="9" t="s">
        <v>11870</v>
      </c>
      <c r="H4216" s="9" t="s">
        <v>11871</v>
      </c>
      <c r="I4216" s="9">
        <v>504.43799999999999</v>
      </c>
      <c r="J4216" s="9">
        <v>16382</v>
      </c>
      <c r="K4216" s="9">
        <v>30.47</v>
      </c>
      <c r="L4216" s="9">
        <v>98.4</v>
      </c>
      <c r="M4216" s="9">
        <v>0.747</v>
      </c>
      <c r="N4216" s="9">
        <v>6.1</v>
      </c>
      <c r="O4216" s="9">
        <v>57316.579189999997</v>
      </c>
      <c r="P4216" s="9">
        <v>46193.544390000003</v>
      </c>
      <c r="Q4216" s="9">
        <v>40797.019999999997</v>
      </c>
      <c r="R4216" s="12">
        <f>J4216*VLOOKUP(C4216,'Projeto Básico'!A:F,6,FALSE)</f>
        <v>40.03065936199215</v>
      </c>
    </row>
    <row r="4217" spans="1:18">
      <c r="A4217" t="str">
        <f t="shared" si="65"/>
        <v>Santa Bárbara do SulRS</v>
      </c>
      <c r="B4217" s="21" t="s">
        <v>10888</v>
      </c>
      <c r="C4217" s="22" t="s">
        <v>36</v>
      </c>
      <c r="D4217" s="22" t="s">
        <v>8038</v>
      </c>
      <c r="E4217" s="9" t="s">
        <v>11872</v>
      </c>
      <c r="F4217" s="9">
        <v>4316709</v>
      </c>
      <c r="G4217" s="9" t="s">
        <v>3265</v>
      </c>
      <c r="H4217" s="9" t="s">
        <v>11873</v>
      </c>
      <c r="I4217" s="9">
        <v>975.79899999999998</v>
      </c>
      <c r="J4217" s="9">
        <v>7813</v>
      </c>
      <c r="K4217" s="9">
        <v>9.0500000000000007</v>
      </c>
      <c r="L4217" s="9">
        <v>99.5</v>
      </c>
      <c r="M4217" s="9">
        <v>0.72499999999999998</v>
      </c>
      <c r="N4217" s="9">
        <v>11.11</v>
      </c>
      <c r="O4217" s="9">
        <v>50459.831610000001</v>
      </c>
      <c r="P4217" s="9">
        <v>39578.038679999998</v>
      </c>
      <c r="Q4217" s="9">
        <v>91502.62</v>
      </c>
      <c r="R4217" s="12">
        <f>J4217*VLOOKUP(C4217,'Projeto Básico'!A:F,6,FALSE)</f>
        <v>19.091658014604118</v>
      </c>
    </row>
    <row r="4218" spans="1:18">
      <c r="A4218" t="str">
        <f t="shared" si="65"/>
        <v>Santa Cecília do SulRS</v>
      </c>
      <c r="B4218" s="21" t="s">
        <v>10888</v>
      </c>
      <c r="C4218" s="22" t="s">
        <v>36</v>
      </c>
      <c r="D4218" s="22" t="s">
        <v>8038</v>
      </c>
      <c r="E4218" s="9" t="s">
        <v>11874</v>
      </c>
      <c r="F4218" s="9">
        <v>4316733</v>
      </c>
      <c r="G4218" s="9" t="s">
        <v>7891</v>
      </c>
      <c r="H4218" s="9" t="s">
        <v>11875</v>
      </c>
      <c r="I4218" s="9">
        <v>200.05600000000001</v>
      </c>
      <c r="J4218" s="9">
        <v>1630</v>
      </c>
      <c r="K4218" s="9">
        <v>8.3000000000000007</v>
      </c>
      <c r="L4218" s="9">
        <v>99.1</v>
      </c>
      <c r="M4218" s="9">
        <v>0.72499999999999998</v>
      </c>
      <c r="N4218" s="9" t="s">
        <v>151</v>
      </c>
      <c r="O4218" s="9">
        <v>14605.681119999999</v>
      </c>
      <c r="P4218" s="9">
        <v>11351.32934</v>
      </c>
      <c r="Q4218" s="9">
        <v>49867.98</v>
      </c>
      <c r="R4218" s="12">
        <f>J4218*VLOOKUP(C4218,'Projeto Básico'!A:F,6,FALSE)</f>
        <v>3.9830286143356859</v>
      </c>
    </row>
    <row r="4219" spans="1:18">
      <c r="A4219" t="str">
        <f t="shared" si="65"/>
        <v>Santa Clara do SulRS</v>
      </c>
      <c r="B4219" s="21" t="s">
        <v>10888</v>
      </c>
      <c r="C4219" s="22" t="s">
        <v>36</v>
      </c>
      <c r="D4219" s="22" t="s">
        <v>8038</v>
      </c>
      <c r="E4219" s="9" t="s">
        <v>11876</v>
      </c>
      <c r="F4219" s="9">
        <v>4316758</v>
      </c>
      <c r="G4219" s="9" t="s">
        <v>11877</v>
      </c>
      <c r="H4219" s="9" t="s">
        <v>11878</v>
      </c>
      <c r="I4219" s="9">
        <v>86.441999999999993</v>
      </c>
      <c r="J4219" s="9">
        <v>6755</v>
      </c>
      <c r="K4219" s="9">
        <v>65.75</v>
      </c>
      <c r="L4219" s="9">
        <v>98.7</v>
      </c>
      <c r="M4219" s="9">
        <v>0.74</v>
      </c>
      <c r="N4219" s="9" t="s">
        <v>151</v>
      </c>
      <c r="O4219" s="9">
        <v>24697.066739999998</v>
      </c>
      <c r="P4219" s="9">
        <v>22464.797999999999</v>
      </c>
      <c r="Q4219" s="9">
        <v>40924.04</v>
      </c>
      <c r="R4219" s="12">
        <f>J4219*VLOOKUP(C4219,'Projeto Básico'!A:F,6,FALSE)</f>
        <v>16.506354779041448</v>
      </c>
    </row>
    <row r="4220" spans="1:18">
      <c r="A4220" t="str">
        <f t="shared" si="65"/>
        <v>Santa Cruz do SulRS</v>
      </c>
      <c r="B4220" s="21" t="s">
        <v>10888</v>
      </c>
      <c r="C4220" s="22" t="s">
        <v>36</v>
      </c>
      <c r="D4220" s="22" t="s">
        <v>8038</v>
      </c>
      <c r="E4220" s="9" t="s">
        <v>11879</v>
      </c>
      <c r="F4220" s="9">
        <v>4316808</v>
      </c>
      <c r="G4220" s="9" t="s">
        <v>1681</v>
      </c>
      <c r="H4220" s="9" t="s">
        <v>11880</v>
      </c>
      <c r="I4220" s="9">
        <v>733.89800000000002</v>
      </c>
      <c r="J4220" s="9">
        <v>132271</v>
      </c>
      <c r="K4220" s="9">
        <v>161.4</v>
      </c>
      <c r="L4220" s="9">
        <v>98.3</v>
      </c>
      <c r="M4220" s="9">
        <v>0.77300000000000002</v>
      </c>
      <c r="N4220" s="9">
        <v>4.72</v>
      </c>
      <c r="O4220" s="9">
        <v>439345.34166999999</v>
      </c>
      <c r="P4220" s="9">
        <v>407139.77638</v>
      </c>
      <c r="Q4220" s="9">
        <v>79888.73</v>
      </c>
      <c r="R4220" s="12">
        <f>J4220*VLOOKUP(C4220,'Projeto Básico'!A:F,6,FALSE)</f>
        <v>323.21421953791139</v>
      </c>
    </row>
    <row r="4221" spans="1:18">
      <c r="A4221" t="str">
        <f t="shared" si="65"/>
        <v>Santa MariaRS</v>
      </c>
      <c r="B4221" s="21" t="s">
        <v>10888</v>
      </c>
      <c r="C4221" s="22" t="s">
        <v>36</v>
      </c>
      <c r="D4221" s="22" t="s">
        <v>8038</v>
      </c>
      <c r="E4221" s="9" t="s">
        <v>10726</v>
      </c>
      <c r="F4221" s="9">
        <v>4316907</v>
      </c>
      <c r="G4221" s="9" t="s">
        <v>1695</v>
      </c>
      <c r="H4221" s="9" t="s">
        <v>11881</v>
      </c>
      <c r="I4221" s="9">
        <v>1780.194</v>
      </c>
      <c r="J4221" s="9">
        <v>285159</v>
      </c>
      <c r="K4221" s="9">
        <v>145.97999999999999</v>
      </c>
      <c r="L4221" s="9">
        <v>98.1</v>
      </c>
      <c r="M4221" s="9">
        <v>0.78400000000000003</v>
      </c>
      <c r="N4221" s="9">
        <v>7.61</v>
      </c>
      <c r="O4221" s="9">
        <v>706132.36210000003</v>
      </c>
      <c r="P4221" s="9">
        <v>626436.47231999994</v>
      </c>
      <c r="Q4221" s="9">
        <v>30810.98</v>
      </c>
      <c r="R4221" s="12">
        <f>J4221*VLOOKUP(C4221,'Projeto Básico'!A:F,6,FALSE)</f>
        <v>696.80764210757661</v>
      </c>
    </row>
    <row r="4222" spans="1:18">
      <c r="A4222" t="str">
        <f t="shared" si="65"/>
        <v>Santa Maria do HervalRS</v>
      </c>
      <c r="B4222" s="21" t="s">
        <v>10888</v>
      </c>
      <c r="C4222" s="22" t="s">
        <v>36</v>
      </c>
      <c r="D4222" s="22" t="s">
        <v>8038</v>
      </c>
      <c r="E4222" s="9" t="s">
        <v>11882</v>
      </c>
      <c r="F4222" s="9">
        <v>4316956</v>
      </c>
      <c r="G4222" s="9" t="s">
        <v>11290</v>
      </c>
      <c r="H4222" s="9" t="s">
        <v>11883</v>
      </c>
      <c r="I4222" s="9">
        <v>140.43700000000001</v>
      </c>
      <c r="J4222" s="9">
        <v>6382</v>
      </c>
      <c r="K4222" s="9">
        <v>43.36</v>
      </c>
      <c r="L4222" s="9">
        <v>88.1</v>
      </c>
      <c r="M4222" s="9">
        <v>0.67600000000000005</v>
      </c>
      <c r="N4222" s="9" t="s">
        <v>151</v>
      </c>
      <c r="O4222" s="9">
        <v>21783.4869</v>
      </c>
      <c r="P4222" s="9">
        <v>18332.26786</v>
      </c>
      <c r="Q4222" s="9">
        <v>33706.67</v>
      </c>
      <c r="R4222" s="12">
        <f>J4222*VLOOKUP(C4222,'Projeto Básico'!A:F,6,FALSE)</f>
        <v>15.594900991834569</v>
      </c>
    </row>
    <row r="4223" spans="1:18">
      <c r="A4223" t="str">
        <f t="shared" si="65"/>
        <v>Santa Margarida do SulRS</v>
      </c>
      <c r="B4223" s="21" t="s">
        <v>10888</v>
      </c>
      <c r="C4223" s="22" t="s">
        <v>36</v>
      </c>
      <c r="D4223" s="22" t="s">
        <v>8038</v>
      </c>
      <c r="E4223" s="9" t="s">
        <v>11884</v>
      </c>
      <c r="F4223" s="9">
        <v>4316972</v>
      </c>
      <c r="G4223" s="9" t="s">
        <v>11885</v>
      </c>
      <c r="H4223" s="9" t="s">
        <v>11886</v>
      </c>
      <c r="I4223" s="9">
        <v>955.29899999999998</v>
      </c>
      <c r="J4223" s="9">
        <v>2593</v>
      </c>
      <c r="K4223" s="9">
        <v>2.46</v>
      </c>
      <c r="L4223" s="9">
        <v>99</v>
      </c>
      <c r="M4223" s="9">
        <v>0.66300000000000003</v>
      </c>
      <c r="N4223" s="9">
        <v>27.03</v>
      </c>
      <c r="O4223" s="9">
        <v>19713.577550000002</v>
      </c>
      <c r="P4223" s="9">
        <v>16044.512779999999</v>
      </c>
      <c r="Q4223" s="9">
        <v>81723.789999999994</v>
      </c>
      <c r="R4223" s="12">
        <f>J4223*VLOOKUP(C4223,'Projeto Básico'!A:F,6,FALSE)</f>
        <v>6.3361921453818608</v>
      </c>
    </row>
    <row r="4224" spans="1:18">
      <c r="A4224" t="str">
        <f t="shared" si="65"/>
        <v>Santana da Boa VistaRS</v>
      </c>
      <c r="B4224" s="21" t="s">
        <v>10888</v>
      </c>
      <c r="C4224" s="22" t="s">
        <v>36</v>
      </c>
      <c r="D4224" s="22" t="s">
        <v>8038</v>
      </c>
      <c r="E4224" s="9" t="s">
        <v>11887</v>
      </c>
      <c r="F4224" s="9">
        <v>4317004</v>
      </c>
      <c r="G4224" s="9" t="s">
        <v>11888</v>
      </c>
      <c r="H4224" s="9" t="s">
        <v>11889</v>
      </c>
      <c r="I4224" s="9">
        <v>1420.616</v>
      </c>
      <c r="J4224" s="9">
        <v>8037</v>
      </c>
      <c r="K4224" s="9">
        <v>5.8</v>
      </c>
      <c r="L4224" s="9">
        <v>98.5</v>
      </c>
      <c r="M4224" s="9">
        <v>0.63300000000000001</v>
      </c>
      <c r="N4224" s="9" t="s">
        <v>151</v>
      </c>
      <c r="O4224" s="9">
        <v>30554.421300000002</v>
      </c>
      <c r="P4224" s="9">
        <v>23191.471819999999</v>
      </c>
      <c r="Q4224" s="9">
        <v>17751.05</v>
      </c>
      <c r="R4224" s="12">
        <f>J4224*VLOOKUP(C4224,'Projeto Básico'!A:F,6,FALSE)</f>
        <v>19.639019002095647</v>
      </c>
    </row>
    <row r="4225" spans="1:18">
      <c r="A4225" t="str">
        <f t="shared" si="65"/>
        <v>Sant'Ana do LivramentoRS</v>
      </c>
      <c r="B4225" s="21" t="s">
        <v>10888</v>
      </c>
      <c r="C4225" s="22" t="s">
        <v>36</v>
      </c>
      <c r="D4225" s="22" t="s">
        <v>8038</v>
      </c>
      <c r="E4225" s="9" t="s">
        <v>11890</v>
      </c>
      <c r="F4225" s="9">
        <v>4317103</v>
      </c>
      <c r="G4225" s="9" t="s">
        <v>391</v>
      </c>
      <c r="H4225" s="9" t="s">
        <v>11891</v>
      </c>
      <c r="I4225" s="9">
        <v>6946.4070000000002</v>
      </c>
      <c r="J4225" s="9">
        <v>75647</v>
      </c>
      <c r="K4225" s="9">
        <v>11.86</v>
      </c>
      <c r="L4225" s="9">
        <v>97.6</v>
      </c>
      <c r="M4225" s="9">
        <v>0.72699999999999998</v>
      </c>
      <c r="N4225" s="9">
        <v>13.38</v>
      </c>
      <c r="O4225" s="9">
        <v>224827.49483000001</v>
      </c>
      <c r="P4225" s="9">
        <v>251327.56546000001</v>
      </c>
      <c r="Q4225" s="9">
        <v>30208.59</v>
      </c>
      <c r="R4225" s="12">
        <f>J4225*VLOOKUP(C4225,'Projeto Básico'!A:F,6,FALSE)</f>
        <v>184.84918134273107</v>
      </c>
    </row>
    <row r="4226" spans="1:18">
      <c r="A4226" t="str">
        <f t="shared" si="65"/>
        <v>Santa RosaRS</v>
      </c>
      <c r="B4226" s="21" t="s">
        <v>10888</v>
      </c>
      <c r="C4226" s="22" t="s">
        <v>36</v>
      </c>
      <c r="D4226" s="22" t="s">
        <v>8038</v>
      </c>
      <c r="E4226" s="9" t="s">
        <v>11892</v>
      </c>
      <c r="F4226" s="9">
        <v>4317202</v>
      </c>
      <c r="G4226" s="9" t="s">
        <v>3284</v>
      </c>
      <c r="H4226" s="9" t="s">
        <v>11893</v>
      </c>
      <c r="I4226" s="9">
        <v>489.38</v>
      </c>
      <c r="J4226" s="9">
        <v>73882</v>
      </c>
      <c r="K4226" s="9">
        <v>140.03</v>
      </c>
      <c r="L4226" s="9">
        <v>98.6</v>
      </c>
      <c r="M4226" s="9">
        <v>0.76900000000000002</v>
      </c>
      <c r="N4226" s="9">
        <v>7.08</v>
      </c>
      <c r="O4226" s="9">
        <v>306360.70395</v>
      </c>
      <c r="P4226" s="9">
        <v>272965.86102000001</v>
      </c>
      <c r="Q4226" s="9">
        <v>42748.15</v>
      </c>
      <c r="R4226" s="12">
        <f>J4226*VLOOKUP(C4226,'Projeto Básico'!A:F,6,FALSE)</f>
        <v>180.53626999039824</v>
      </c>
    </row>
    <row r="4227" spans="1:18">
      <c r="A4227" t="str">
        <f t="shared" si="65"/>
        <v>Santa TerezaRS</v>
      </c>
      <c r="B4227" s="21" t="s">
        <v>10888</v>
      </c>
      <c r="C4227" s="22" t="s">
        <v>36</v>
      </c>
      <c r="D4227" s="22" t="s">
        <v>8038</v>
      </c>
      <c r="E4227" s="9" t="s">
        <v>11894</v>
      </c>
      <c r="F4227" s="9">
        <v>4317251</v>
      </c>
      <c r="G4227" s="9" t="s">
        <v>8945</v>
      </c>
      <c r="H4227" s="9" t="s">
        <v>11895</v>
      </c>
      <c r="I4227" s="9">
        <v>74.054000000000002</v>
      </c>
      <c r="J4227" s="9">
        <v>1722</v>
      </c>
      <c r="K4227" s="9">
        <v>23.76</v>
      </c>
      <c r="L4227" s="9">
        <v>98.6</v>
      </c>
      <c r="M4227" s="9">
        <v>0.746</v>
      </c>
      <c r="N4227" s="9">
        <v>111.11</v>
      </c>
      <c r="O4227" s="9">
        <v>12244.141509999999</v>
      </c>
      <c r="P4227" s="9">
        <v>10447.96197</v>
      </c>
      <c r="Q4227" s="9">
        <v>24975.26</v>
      </c>
      <c r="R4227" s="12">
        <f>J4227*VLOOKUP(C4227,'Projeto Básico'!A:F,6,FALSE)</f>
        <v>4.2078375913411357</v>
      </c>
    </row>
    <row r="4228" spans="1:18">
      <c r="A4228" t="str">
        <f t="shared" si="65"/>
        <v>Santa Vitória do PalmarRS</v>
      </c>
      <c r="B4228" s="21" t="s">
        <v>10888</v>
      </c>
      <c r="C4228" s="22" t="s">
        <v>36</v>
      </c>
      <c r="D4228" s="22" t="s">
        <v>8038</v>
      </c>
      <c r="E4228" s="9" t="s">
        <v>11896</v>
      </c>
      <c r="F4228" s="9">
        <v>4317301</v>
      </c>
      <c r="G4228" s="9" t="s">
        <v>4003</v>
      </c>
      <c r="H4228" s="9" t="s">
        <v>11897</v>
      </c>
      <c r="I4228" s="9">
        <v>5206.9809999999998</v>
      </c>
      <c r="J4228" s="9">
        <v>29298</v>
      </c>
      <c r="K4228" s="9">
        <v>5.91</v>
      </c>
      <c r="L4228" s="9">
        <v>98.5</v>
      </c>
      <c r="M4228" s="9">
        <v>0.71199999999999997</v>
      </c>
      <c r="N4228" s="9">
        <v>11.3</v>
      </c>
      <c r="O4228" s="9">
        <v>129295.56664999999</v>
      </c>
      <c r="P4228" s="9">
        <v>107901.64448</v>
      </c>
      <c r="Q4228" s="9">
        <v>38821.26</v>
      </c>
      <c r="R4228" s="12">
        <f>J4228*VLOOKUP(C4228,'Projeto Básico'!A:F,6,FALSE)</f>
        <v>71.59188487288769</v>
      </c>
    </row>
    <row r="4229" spans="1:18">
      <c r="A4229" t="str">
        <f t="shared" si="65"/>
        <v>SantiagoRS</v>
      </c>
      <c r="B4229" s="21" t="s">
        <v>10888</v>
      </c>
      <c r="C4229" s="22" t="s">
        <v>36</v>
      </c>
      <c r="D4229" s="22" t="s">
        <v>8038</v>
      </c>
      <c r="E4229" s="9" t="s">
        <v>11898</v>
      </c>
      <c r="F4229" s="9">
        <v>4317400</v>
      </c>
      <c r="G4229" s="9" t="s">
        <v>11899</v>
      </c>
      <c r="H4229" s="9" t="s">
        <v>11900</v>
      </c>
      <c r="I4229" s="9">
        <v>2414.1950000000002</v>
      </c>
      <c r="J4229" s="9">
        <v>49298</v>
      </c>
      <c r="K4229" s="9">
        <v>20.329999999999998</v>
      </c>
      <c r="L4229" s="9">
        <v>98.9</v>
      </c>
      <c r="M4229" s="9">
        <v>0.76600000000000001</v>
      </c>
      <c r="N4229" s="9">
        <v>7.71</v>
      </c>
      <c r="O4229" s="9">
        <v>138856.28029</v>
      </c>
      <c r="P4229" s="9">
        <v>117755.05563</v>
      </c>
      <c r="Q4229" s="9">
        <v>29776.46</v>
      </c>
      <c r="R4229" s="12">
        <f>J4229*VLOOKUP(C4229,'Projeto Básico'!A:F,6,FALSE)</f>
        <v>120.46340161320285</v>
      </c>
    </row>
    <row r="4230" spans="1:18">
      <c r="A4230" t="str">
        <f t="shared" ref="A4230:A4293" si="66">CONCATENATE(E4230,C4230)</f>
        <v>Santo ÂngeloRS</v>
      </c>
      <c r="B4230" s="21" t="s">
        <v>10888</v>
      </c>
      <c r="C4230" s="22" t="s">
        <v>36</v>
      </c>
      <c r="D4230" s="22" t="s">
        <v>8038</v>
      </c>
      <c r="E4230" s="9" t="s">
        <v>11901</v>
      </c>
      <c r="F4230" s="9">
        <v>4317509</v>
      </c>
      <c r="G4230" s="9" t="s">
        <v>11902</v>
      </c>
      <c r="H4230" s="9" t="s">
        <v>11903</v>
      </c>
      <c r="I4230" s="9">
        <v>679.34</v>
      </c>
      <c r="J4230" s="9">
        <v>77544</v>
      </c>
      <c r="K4230" s="9">
        <v>112.09</v>
      </c>
      <c r="L4230" s="9">
        <v>99</v>
      </c>
      <c r="M4230" s="9">
        <v>0.77200000000000002</v>
      </c>
      <c r="N4230" s="9">
        <v>2.93</v>
      </c>
      <c r="O4230" s="9">
        <v>200461.51329999999</v>
      </c>
      <c r="P4230" s="9">
        <v>169399.67874</v>
      </c>
      <c r="Q4230" s="9">
        <v>35123.120000000003</v>
      </c>
      <c r="R4230" s="12">
        <f>J4230*VLOOKUP(C4230,'Projeto Básico'!A:F,6,FALSE)</f>
        <v>189.48464470554995</v>
      </c>
    </row>
    <row r="4231" spans="1:18">
      <c r="A4231" t="str">
        <f t="shared" si="66"/>
        <v>Santo Antônio do PalmaRS</v>
      </c>
      <c r="B4231" s="21" t="s">
        <v>10888</v>
      </c>
      <c r="C4231" s="22" t="s">
        <v>36</v>
      </c>
      <c r="D4231" s="22" t="s">
        <v>8038</v>
      </c>
      <c r="E4231" s="9" t="s">
        <v>11904</v>
      </c>
      <c r="F4231" s="9">
        <v>4317558</v>
      </c>
      <c r="G4231" s="9" t="s">
        <v>6193</v>
      </c>
      <c r="H4231" s="9" t="s">
        <v>11905</v>
      </c>
      <c r="I4231" s="9">
        <v>126.09399999999999</v>
      </c>
      <c r="J4231" s="9">
        <v>2118</v>
      </c>
      <c r="K4231" s="9">
        <v>16.96</v>
      </c>
      <c r="L4231" s="9">
        <v>99.2</v>
      </c>
      <c r="M4231" s="9">
        <v>0.76400000000000001</v>
      </c>
      <c r="N4231" s="9">
        <v>38.46</v>
      </c>
      <c r="O4231" s="9">
        <v>16295.85205</v>
      </c>
      <c r="P4231" s="9">
        <v>13156.34571</v>
      </c>
      <c r="Q4231" s="9">
        <v>35939.589999999997</v>
      </c>
      <c r="R4231" s="12">
        <f>J4231*VLOOKUP(C4231,'Projeto Básico'!A:F,6,FALSE)</f>
        <v>5.175493622799376</v>
      </c>
    </row>
    <row r="4232" spans="1:18">
      <c r="A4232" t="str">
        <f t="shared" si="66"/>
        <v>Santo Antônio da PatrulhaRS</v>
      </c>
      <c r="B4232" s="21" t="s">
        <v>10888</v>
      </c>
      <c r="C4232" s="22" t="s">
        <v>36</v>
      </c>
      <c r="D4232" s="22" t="s">
        <v>8038</v>
      </c>
      <c r="E4232" s="9" t="s">
        <v>11906</v>
      </c>
      <c r="F4232" s="9">
        <v>4317608</v>
      </c>
      <c r="G4232" s="9" t="s">
        <v>11907</v>
      </c>
      <c r="H4232" s="9" t="s">
        <v>11908</v>
      </c>
      <c r="I4232" s="9">
        <v>1049.5830000000001</v>
      </c>
      <c r="J4232" s="9">
        <v>43397</v>
      </c>
      <c r="K4232" s="9">
        <v>37.799999999999997</v>
      </c>
      <c r="L4232" s="9">
        <v>96.9</v>
      </c>
      <c r="M4232" s="9">
        <v>0.71699999999999997</v>
      </c>
      <c r="N4232" s="9">
        <v>11.06</v>
      </c>
      <c r="O4232" s="9">
        <v>146703.97966000001</v>
      </c>
      <c r="P4232" s="9">
        <v>110134.54747</v>
      </c>
      <c r="Q4232" s="9">
        <v>32496.04</v>
      </c>
      <c r="R4232" s="12">
        <f>J4232*VLOOKUP(C4232,'Projeto Básico'!A:F,6,FALSE)</f>
        <v>106.04386059897286</v>
      </c>
    </row>
    <row r="4233" spans="1:18">
      <c r="A4233" t="str">
        <f t="shared" si="66"/>
        <v>Santo Antônio das MissõesRS</v>
      </c>
      <c r="B4233" s="21" t="s">
        <v>10888</v>
      </c>
      <c r="C4233" s="22" t="s">
        <v>36</v>
      </c>
      <c r="D4233" s="22" t="s">
        <v>8038</v>
      </c>
      <c r="E4233" s="9" t="s">
        <v>11909</v>
      </c>
      <c r="F4233" s="9">
        <v>4317707</v>
      </c>
      <c r="G4233" s="9" t="s">
        <v>1711</v>
      </c>
      <c r="H4233" s="9" t="s">
        <v>11910</v>
      </c>
      <c r="I4233" s="9">
        <v>1710.8689999999999</v>
      </c>
      <c r="J4233" s="9">
        <v>9930</v>
      </c>
      <c r="K4233" s="9">
        <v>6.55</v>
      </c>
      <c r="L4233" s="9">
        <v>97.3</v>
      </c>
      <c r="M4233" s="9">
        <v>0.68600000000000005</v>
      </c>
      <c r="N4233" s="9">
        <v>18.52</v>
      </c>
      <c r="O4233" s="9">
        <v>44915.454019999997</v>
      </c>
      <c r="P4233" s="9">
        <v>40358.88377</v>
      </c>
      <c r="Q4233" s="9">
        <v>40561.620000000003</v>
      </c>
      <c r="R4233" s="12">
        <f>J4233*VLOOKUP(C4233,'Projeto Básico'!A:F,6,FALSE)</f>
        <v>24.264708061566481</v>
      </c>
    </row>
    <row r="4234" spans="1:18">
      <c r="A4234" t="str">
        <f t="shared" si="66"/>
        <v>Santo Antônio do PlanaltoRS</v>
      </c>
      <c r="B4234" s="21" t="s">
        <v>10888</v>
      </c>
      <c r="C4234" s="22" t="s">
        <v>36</v>
      </c>
      <c r="D4234" s="22" t="s">
        <v>8038</v>
      </c>
      <c r="E4234" s="9" t="s">
        <v>11911</v>
      </c>
      <c r="F4234" s="9">
        <v>4317756</v>
      </c>
      <c r="G4234" s="9" t="s">
        <v>1711</v>
      </c>
      <c r="H4234" s="9" t="s">
        <v>11912</v>
      </c>
      <c r="I4234" s="9">
        <v>203.44</v>
      </c>
      <c r="J4234" s="9">
        <v>2018</v>
      </c>
      <c r="K4234" s="9">
        <v>9.77</v>
      </c>
      <c r="L4234" s="9">
        <v>99.2</v>
      </c>
      <c r="M4234" s="9">
        <v>0.75900000000000001</v>
      </c>
      <c r="N4234" s="9" t="s">
        <v>151</v>
      </c>
      <c r="O4234" s="9">
        <v>19140.354889999999</v>
      </c>
      <c r="P4234" s="9">
        <v>13838.66972</v>
      </c>
      <c r="Q4234" s="9">
        <v>53290.84</v>
      </c>
      <c r="R4234" s="12">
        <f>J4234*VLOOKUP(C4234,'Projeto Básico'!A:F,6,FALSE)</f>
        <v>4.9311360390978001</v>
      </c>
    </row>
    <row r="4235" spans="1:18">
      <c r="A4235" t="str">
        <f t="shared" si="66"/>
        <v>Santo AugustoRS</v>
      </c>
      <c r="B4235" s="21" t="s">
        <v>10888</v>
      </c>
      <c r="C4235" s="22" t="s">
        <v>36</v>
      </c>
      <c r="D4235" s="22" t="s">
        <v>8038</v>
      </c>
      <c r="E4235" s="9" t="s">
        <v>11913</v>
      </c>
      <c r="F4235" s="9">
        <v>4317806</v>
      </c>
      <c r="G4235" s="9" t="s">
        <v>11914</v>
      </c>
      <c r="H4235" s="9" t="s">
        <v>11915</v>
      </c>
      <c r="I4235" s="9">
        <v>467.77499999999998</v>
      </c>
      <c r="J4235" s="9">
        <v>13813</v>
      </c>
      <c r="K4235" s="9">
        <v>29.84</v>
      </c>
      <c r="L4235" s="9">
        <v>97.7</v>
      </c>
      <c r="M4235" s="9">
        <v>0.73899999999999999</v>
      </c>
      <c r="N4235" s="9" t="s">
        <v>151</v>
      </c>
      <c r="O4235" s="9">
        <v>46494.446969999997</v>
      </c>
      <c r="P4235" s="9">
        <v>41360.595220000003</v>
      </c>
      <c r="Q4235" s="9">
        <v>44421.51</v>
      </c>
      <c r="R4235" s="12">
        <f>J4235*VLOOKUP(C4235,'Projeto Básico'!A:F,6,FALSE)</f>
        <v>33.753113036698672</v>
      </c>
    </row>
    <row r="4236" spans="1:18">
      <c r="A4236" t="str">
        <f t="shared" si="66"/>
        <v>Santo CristoRS</v>
      </c>
      <c r="B4236" s="21" t="s">
        <v>10888</v>
      </c>
      <c r="C4236" s="22" t="s">
        <v>36</v>
      </c>
      <c r="D4236" s="22" t="s">
        <v>8038</v>
      </c>
      <c r="E4236" s="9" t="s">
        <v>11916</v>
      </c>
      <c r="F4236" s="9">
        <v>4317905</v>
      </c>
      <c r="G4236" s="9" t="s">
        <v>11917</v>
      </c>
      <c r="H4236" s="9" t="s">
        <v>11918</v>
      </c>
      <c r="I4236" s="9">
        <v>367.202</v>
      </c>
      <c r="J4236" s="9">
        <v>14177</v>
      </c>
      <c r="K4236" s="9">
        <v>39.19</v>
      </c>
      <c r="L4236" s="9">
        <v>99.8</v>
      </c>
      <c r="M4236" s="9">
        <v>0.73799999999999999</v>
      </c>
      <c r="N4236" s="9" t="s">
        <v>151</v>
      </c>
      <c r="O4236" s="9">
        <v>54368.231659999998</v>
      </c>
      <c r="P4236" s="9">
        <v>43788.205950000003</v>
      </c>
      <c r="Q4236" s="9">
        <v>44971.06</v>
      </c>
      <c r="R4236" s="12">
        <f>J4236*VLOOKUP(C4236,'Projeto Básico'!A:F,6,FALSE)</f>
        <v>34.642574641372406</v>
      </c>
    </row>
    <row r="4237" spans="1:18">
      <c r="A4237" t="str">
        <f t="shared" si="66"/>
        <v>Santo Expedito do SulRS</v>
      </c>
      <c r="B4237" s="21" t="s">
        <v>10888</v>
      </c>
      <c r="C4237" s="22" t="s">
        <v>36</v>
      </c>
      <c r="D4237" s="22" t="s">
        <v>8038</v>
      </c>
      <c r="E4237" s="9" t="s">
        <v>11919</v>
      </c>
      <c r="F4237" s="9">
        <v>4317954</v>
      </c>
      <c r="G4237" s="9" t="s">
        <v>11920</v>
      </c>
      <c r="H4237" s="9" t="s">
        <v>11921</v>
      </c>
      <c r="I4237" s="9">
        <v>125.595</v>
      </c>
      <c r="J4237" s="9">
        <v>2287</v>
      </c>
      <c r="K4237" s="9">
        <v>19.57</v>
      </c>
      <c r="L4237" s="9">
        <v>98.9</v>
      </c>
      <c r="M4237" s="9">
        <v>0.73199999999999998</v>
      </c>
      <c r="N4237" s="9" t="s">
        <v>151</v>
      </c>
      <c r="O4237" s="9">
        <v>13880.85673</v>
      </c>
      <c r="P4237" s="9">
        <v>12613.43586</v>
      </c>
      <c r="Q4237" s="9">
        <v>36866.1</v>
      </c>
      <c r="R4237" s="12">
        <f>J4237*VLOOKUP(C4237,'Projeto Básico'!A:F,6,FALSE)</f>
        <v>5.5884579392550391</v>
      </c>
    </row>
    <row r="4238" spans="1:18">
      <c r="A4238" t="str">
        <f t="shared" si="66"/>
        <v>São BorjaRS</v>
      </c>
      <c r="B4238" s="21" t="s">
        <v>10888</v>
      </c>
      <c r="C4238" s="22" t="s">
        <v>36</v>
      </c>
      <c r="D4238" s="22" t="s">
        <v>8038</v>
      </c>
      <c r="E4238" s="9" t="s">
        <v>11922</v>
      </c>
      <c r="F4238" s="9">
        <v>4318002</v>
      </c>
      <c r="G4238" s="9" t="s">
        <v>11923</v>
      </c>
      <c r="H4238" s="9" t="s">
        <v>11924</v>
      </c>
      <c r="I4238" s="9">
        <v>3616.69</v>
      </c>
      <c r="J4238" s="9">
        <v>59768</v>
      </c>
      <c r="K4238" s="9">
        <v>17.05</v>
      </c>
      <c r="L4238" s="9">
        <v>97.5</v>
      </c>
      <c r="M4238" s="9">
        <v>0.73599999999999999</v>
      </c>
      <c r="N4238" s="9">
        <v>4.13</v>
      </c>
      <c r="O4238" s="9">
        <v>180337.80231</v>
      </c>
      <c r="P4238" s="9">
        <v>164521.13978999999</v>
      </c>
      <c r="Q4238" s="9">
        <v>33275</v>
      </c>
      <c r="R4238" s="12">
        <f>J4238*VLOOKUP(C4238,'Projeto Básico'!A:F,6,FALSE)</f>
        <v>146.04764062675784</v>
      </c>
    </row>
    <row r="4239" spans="1:18">
      <c r="A4239" t="str">
        <f t="shared" si="66"/>
        <v>São Domingos do SulRS</v>
      </c>
      <c r="B4239" s="21" t="s">
        <v>10888</v>
      </c>
      <c r="C4239" s="22" t="s">
        <v>36</v>
      </c>
      <c r="D4239" s="22" t="s">
        <v>8038</v>
      </c>
      <c r="E4239" s="9" t="s">
        <v>11925</v>
      </c>
      <c r="F4239" s="9">
        <v>4318051</v>
      </c>
      <c r="G4239" s="9" t="s">
        <v>1719</v>
      </c>
      <c r="H4239" s="9" t="s">
        <v>11926</v>
      </c>
      <c r="I4239" s="9">
        <v>78.67</v>
      </c>
      <c r="J4239" s="9">
        <v>3091</v>
      </c>
      <c r="K4239" s="9">
        <v>37.06</v>
      </c>
      <c r="L4239" s="9">
        <v>99.1</v>
      </c>
      <c r="M4239" s="9">
        <v>0.76300000000000001</v>
      </c>
      <c r="N4239" s="9" t="s">
        <v>151</v>
      </c>
      <c r="O4239" s="9">
        <v>15424.566999999999</v>
      </c>
      <c r="P4239" s="9">
        <v>13259.659600000001</v>
      </c>
      <c r="Q4239" s="9">
        <v>27722.35</v>
      </c>
      <c r="R4239" s="12">
        <f>J4239*VLOOKUP(C4239,'Projeto Básico'!A:F,6,FALSE)</f>
        <v>7.5530929122157087</v>
      </c>
    </row>
    <row r="4240" spans="1:18">
      <c r="A4240" t="str">
        <f t="shared" si="66"/>
        <v>São Francisco de AssisRS</v>
      </c>
      <c r="B4240" s="21" t="s">
        <v>10888</v>
      </c>
      <c r="C4240" s="22" t="s">
        <v>36</v>
      </c>
      <c r="D4240" s="22" t="s">
        <v>8038</v>
      </c>
      <c r="E4240" s="9" t="s">
        <v>11927</v>
      </c>
      <c r="F4240" s="9">
        <v>4318101</v>
      </c>
      <c r="G4240" s="9" t="s">
        <v>11928</v>
      </c>
      <c r="H4240" s="9" t="s">
        <v>11929</v>
      </c>
      <c r="I4240" s="9">
        <v>2506.9749999999999</v>
      </c>
      <c r="J4240" s="9">
        <v>18081</v>
      </c>
      <c r="K4240" s="9">
        <v>7.68</v>
      </c>
      <c r="L4240" s="9">
        <v>98</v>
      </c>
      <c r="M4240" s="9">
        <v>0.67500000000000004</v>
      </c>
      <c r="N4240" s="9">
        <v>28.37</v>
      </c>
      <c r="O4240" s="9">
        <v>60086.399100000002</v>
      </c>
      <c r="P4240" s="9">
        <v>50295.422359999997</v>
      </c>
      <c r="Q4240" s="9">
        <v>25227.91</v>
      </c>
      <c r="R4240" s="12">
        <f>J4240*VLOOKUP(C4240,'Projeto Básico'!A:F,6,FALSE)</f>
        <v>44.182294709081923</v>
      </c>
    </row>
    <row r="4241" spans="1:18">
      <c r="A4241" t="str">
        <f t="shared" si="66"/>
        <v>São Francisco de PaulaRS</v>
      </c>
      <c r="B4241" s="21" t="s">
        <v>10888</v>
      </c>
      <c r="C4241" s="22" t="s">
        <v>36</v>
      </c>
      <c r="D4241" s="22" t="s">
        <v>8038</v>
      </c>
      <c r="E4241" s="9" t="s">
        <v>6643</v>
      </c>
      <c r="F4241" s="9">
        <v>4318200</v>
      </c>
      <c r="G4241" s="9" t="s">
        <v>2661</v>
      </c>
      <c r="H4241" s="9" t="s">
        <v>11930</v>
      </c>
      <c r="I4241" s="9">
        <v>3317.7939999999999</v>
      </c>
      <c r="J4241" s="9">
        <v>21871</v>
      </c>
      <c r="K4241" s="9">
        <v>6.27</v>
      </c>
      <c r="L4241" s="9">
        <v>96.8</v>
      </c>
      <c r="M4241" s="9">
        <v>0.68500000000000005</v>
      </c>
      <c r="N4241" s="9">
        <v>4.1500000000000004</v>
      </c>
      <c r="O4241" s="9">
        <v>66358.752410000001</v>
      </c>
      <c r="P4241" s="9">
        <v>54502.298629999998</v>
      </c>
      <c r="Q4241" s="9">
        <v>36375.06</v>
      </c>
      <c r="R4241" s="12">
        <f>J4241*VLOOKUP(C4241,'Projeto Básico'!A:F,6,FALSE)</f>
        <v>53.443447131371649</v>
      </c>
    </row>
    <row r="4242" spans="1:18">
      <c r="A4242" t="str">
        <f t="shared" si="66"/>
        <v>São GabrielRS</v>
      </c>
      <c r="B4242" s="21" t="s">
        <v>10888</v>
      </c>
      <c r="C4242" s="22" t="s">
        <v>36</v>
      </c>
      <c r="D4242" s="22" t="s">
        <v>8038</v>
      </c>
      <c r="E4242" s="9" t="s">
        <v>1733</v>
      </c>
      <c r="F4242" s="9">
        <v>4318309</v>
      </c>
      <c r="G4242" s="9" t="s">
        <v>2649</v>
      </c>
      <c r="H4242" s="9" t="s">
        <v>11931</v>
      </c>
      <c r="I4242" s="9">
        <v>5053.46</v>
      </c>
      <c r="J4242" s="9">
        <v>62187</v>
      </c>
      <c r="K4242" s="9">
        <v>12.03</v>
      </c>
      <c r="L4242" s="9">
        <v>96.9</v>
      </c>
      <c r="M4242" s="9">
        <v>0.69899999999999995</v>
      </c>
      <c r="N4242" s="9">
        <v>8.2200000000000006</v>
      </c>
      <c r="O4242" s="9">
        <v>162022.34140999999</v>
      </c>
      <c r="P4242" s="9">
        <v>154465.55679</v>
      </c>
      <c r="Q4242" s="9">
        <v>31028.01</v>
      </c>
      <c r="R4242" s="12">
        <f>J4242*VLOOKUP(C4242,'Projeto Básico'!A:F,6,FALSE)</f>
        <v>151.95865057649897</v>
      </c>
    </row>
    <row r="4243" spans="1:18">
      <c r="A4243" t="str">
        <f t="shared" si="66"/>
        <v>São JerônimoRS</v>
      </c>
      <c r="B4243" s="21" t="s">
        <v>10888</v>
      </c>
      <c r="C4243" s="22" t="s">
        <v>36</v>
      </c>
      <c r="D4243" s="22" t="s">
        <v>8038</v>
      </c>
      <c r="E4243" s="9" t="s">
        <v>11932</v>
      </c>
      <c r="F4243" s="9">
        <v>4318408</v>
      </c>
      <c r="G4243" s="9" t="s">
        <v>8966</v>
      </c>
      <c r="H4243" s="9" t="s">
        <v>11933</v>
      </c>
      <c r="I4243" s="9">
        <v>935.596</v>
      </c>
      <c r="J4243" s="9">
        <v>24569</v>
      </c>
      <c r="K4243" s="9">
        <v>23.64</v>
      </c>
      <c r="L4243" s="9">
        <v>96</v>
      </c>
      <c r="M4243" s="9">
        <v>0.69599999999999995</v>
      </c>
      <c r="N4243" s="9">
        <v>19.16</v>
      </c>
      <c r="O4243" s="9">
        <v>63031.779719999999</v>
      </c>
      <c r="P4243" s="9">
        <v>50246.231099999997</v>
      </c>
      <c r="Q4243" s="9">
        <v>25124.51</v>
      </c>
      <c r="R4243" s="12">
        <f>J4243*VLOOKUP(C4243,'Projeto Básico'!A:F,6,FALSE)</f>
        <v>60.036214739640165</v>
      </c>
    </row>
    <row r="4244" spans="1:18">
      <c r="A4244" t="str">
        <f t="shared" si="66"/>
        <v>São João da UrtigaRS</v>
      </c>
      <c r="B4244" s="21" t="s">
        <v>10888</v>
      </c>
      <c r="C4244" s="22" t="s">
        <v>36</v>
      </c>
      <c r="D4244" s="22" t="s">
        <v>8038</v>
      </c>
      <c r="E4244" s="9" t="s">
        <v>11934</v>
      </c>
      <c r="F4244" s="9">
        <v>4318424</v>
      </c>
      <c r="G4244" s="9" t="s">
        <v>11935</v>
      </c>
      <c r="H4244" s="9" t="s">
        <v>11936</v>
      </c>
      <c r="I4244" s="9">
        <v>171.029</v>
      </c>
      <c r="J4244" s="9">
        <v>4625</v>
      </c>
      <c r="K4244" s="9">
        <v>27.61</v>
      </c>
      <c r="L4244" s="9">
        <v>98.7</v>
      </c>
      <c r="M4244" s="9">
        <v>0.69399999999999995</v>
      </c>
      <c r="N4244" s="9">
        <v>20.83</v>
      </c>
      <c r="O4244" s="9">
        <v>20518.258320000001</v>
      </c>
      <c r="P4244" s="9">
        <v>16522.655610000002</v>
      </c>
      <c r="Q4244" s="9">
        <v>31261.14</v>
      </c>
      <c r="R4244" s="12">
        <f>J4244*VLOOKUP(C4244,'Projeto Básico'!A:F,6,FALSE)</f>
        <v>11.301538246197882</v>
      </c>
    </row>
    <row r="4245" spans="1:18">
      <c r="A4245" t="str">
        <f t="shared" si="66"/>
        <v>São João do PolêsineRS</v>
      </c>
      <c r="B4245" s="21" t="s">
        <v>10888</v>
      </c>
      <c r="C4245" s="22" t="s">
        <v>36</v>
      </c>
      <c r="D4245" s="22" t="s">
        <v>8038</v>
      </c>
      <c r="E4245" s="9" t="s">
        <v>11937</v>
      </c>
      <c r="F4245" s="9">
        <v>4318432</v>
      </c>
      <c r="G4245" s="9" t="s">
        <v>11938</v>
      </c>
      <c r="H4245" s="9" t="s">
        <v>11939</v>
      </c>
      <c r="I4245" s="9">
        <v>78.319999999999993</v>
      </c>
      <c r="J4245" s="9">
        <v>2535</v>
      </c>
      <c r="K4245" s="9">
        <v>30.94</v>
      </c>
      <c r="L4245" s="9">
        <v>99</v>
      </c>
      <c r="M4245" s="9">
        <v>0.748</v>
      </c>
      <c r="N4245" s="9" t="s">
        <v>151</v>
      </c>
      <c r="O4245" s="9">
        <v>15066.59188</v>
      </c>
      <c r="P4245" s="9">
        <v>12942.99243</v>
      </c>
      <c r="Q4245" s="9">
        <v>36711.75</v>
      </c>
      <c r="R4245" s="12">
        <f>J4245*VLOOKUP(C4245,'Projeto Básico'!A:F,6,FALSE)</f>
        <v>6.1944647468349476</v>
      </c>
    </row>
    <row r="4246" spans="1:18">
      <c r="A4246" t="str">
        <f t="shared" si="66"/>
        <v>São JorgeRS</v>
      </c>
      <c r="B4246" s="21" t="s">
        <v>10888</v>
      </c>
      <c r="C4246" s="22" t="s">
        <v>36</v>
      </c>
      <c r="D4246" s="22" t="s">
        <v>8038</v>
      </c>
      <c r="E4246" s="9" t="s">
        <v>11940</v>
      </c>
      <c r="F4246" s="9">
        <v>4318440</v>
      </c>
      <c r="G4246" s="9" t="s">
        <v>8981</v>
      </c>
      <c r="H4246" s="9" t="s">
        <v>11941</v>
      </c>
      <c r="I4246" s="9">
        <v>125.62</v>
      </c>
      <c r="J4246" s="9">
        <v>2808</v>
      </c>
      <c r="K4246" s="9">
        <v>23.5</v>
      </c>
      <c r="L4246" s="9">
        <v>98.4</v>
      </c>
      <c r="M4246" s="9">
        <v>0.73199999999999998</v>
      </c>
      <c r="N4246" s="9" t="s">
        <v>151</v>
      </c>
      <c r="O4246" s="9">
        <v>14707.80861</v>
      </c>
      <c r="P4246" s="9">
        <v>12438.12873</v>
      </c>
      <c r="Q4246" s="9">
        <v>32556.22</v>
      </c>
      <c r="R4246" s="12">
        <f>J4246*VLOOKUP(C4246,'Projeto Básico'!A:F,6,FALSE)</f>
        <v>6.861560950340249</v>
      </c>
    </row>
    <row r="4247" spans="1:18">
      <c r="A4247" t="str">
        <f t="shared" si="66"/>
        <v>São José das MissõesRS</v>
      </c>
      <c r="B4247" s="21" t="s">
        <v>10888</v>
      </c>
      <c r="C4247" s="22" t="s">
        <v>36</v>
      </c>
      <c r="D4247" s="22" t="s">
        <v>8038</v>
      </c>
      <c r="E4247" s="9" t="s">
        <v>11942</v>
      </c>
      <c r="F4247" s="9">
        <v>4318457</v>
      </c>
      <c r="G4247" s="9" t="s">
        <v>11943</v>
      </c>
      <c r="H4247" s="9" t="s">
        <v>11944</v>
      </c>
      <c r="I4247" s="9">
        <v>98.125</v>
      </c>
      <c r="J4247" s="9">
        <v>2491</v>
      </c>
      <c r="K4247" s="9">
        <v>27.74</v>
      </c>
      <c r="L4247" s="9">
        <v>99</v>
      </c>
      <c r="M4247" s="9">
        <v>0.65100000000000002</v>
      </c>
      <c r="N4247" s="9">
        <v>27.78</v>
      </c>
      <c r="O4247" s="9">
        <v>14575.06918</v>
      </c>
      <c r="P4247" s="9">
        <v>13126.614170000001</v>
      </c>
      <c r="Q4247" s="9">
        <v>21881.11</v>
      </c>
      <c r="R4247" s="12">
        <f>J4247*VLOOKUP(C4247,'Projeto Básico'!A:F,6,FALSE)</f>
        <v>6.0869474100062542</v>
      </c>
    </row>
    <row r="4248" spans="1:18">
      <c r="A4248" t="str">
        <f t="shared" si="66"/>
        <v>São José do HervalRS</v>
      </c>
      <c r="B4248" s="21" t="s">
        <v>10888</v>
      </c>
      <c r="C4248" s="22" t="s">
        <v>36</v>
      </c>
      <c r="D4248" s="22" t="s">
        <v>8038</v>
      </c>
      <c r="E4248" s="9" t="s">
        <v>11945</v>
      </c>
      <c r="F4248" s="9">
        <v>4318465</v>
      </c>
      <c r="G4248" s="9" t="s">
        <v>11290</v>
      </c>
      <c r="H4248" s="9" t="s">
        <v>11946</v>
      </c>
      <c r="I4248" s="9">
        <v>103.09399999999999</v>
      </c>
      <c r="J4248" s="9">
        <v>1917</v>
      </c>
      <c r="K4248" s="9">
        <v>21.38</v>
      </c>
      <c r="L4248" s="9">
        <v>95.3</v>
      </c>
      <c r="M4248" s="9">
        <v>0.71699999999999997</v>
      </c>
      <c r="N4248" s="9" t="s">
        <v>151</v>
      </c>
      <c r="O4248" s="9">
        <v>16469.944200000002</v>
      </c>
      <c r="P4248" s="9">
        <v>13874.17627</v>
      </c>
      <c r="Q4248" s="9">
        <v>26161.62</v>
      </c>
      <c r="R4248" s="12">
        <f>J4248*VLOOKUP(C4248,'Projeto Básico'!A:F,6,FALSE)</f>
        <v>4.6843348795592084</v>
      </c>
    </row>
    <row r="4249" spans="1:18">
      <c r="A4249" t="str">
        <f t="shared" si="66"/>
        <v>São José do HortêncioRS</v>
      </c>
      <c r="B4249" s="21" t="s">
        <v>10888</v>
      </c>
      <c r="C4249" s="22" t="s">
        <v>36</v>
      </c>
      <c r="D4249" s="22" t="s">
        <v>8038</v>
      </c>
      <c r="E4249" s="9" t="s">
        <v>11947</v>
      </c>
      <c r="F4249" s="9">
        <v>4318481</v>
      </c>
      <c r="G4249" s="9" t="s">
        <v>11948</v>
      </c>
      <c r="H4249" s="9" t="s">
        <v>11949</v>
      </c>
      <c r="I4249" s="9">
        <v>63.709000000000003</v>
      </c>
      <c r="J4249" s="9">
        <v>4924</v>
      </c>
      <c r="K4249" s="9">
        <v>63.86</v>
      </c>
      <c r="L4249" s="9">
        <v>99.5</v>
      </c>
      <c r="M4249" s="9">
        <v>0.70699999999999996</v>
      </c>
      <c r="N4249" s="9" t="s">
        <v>151</v>
      </c>
      <c r="O4249" s="9">
        <v>23081.315579999999</v>
      </c>
      <c r="P4249" s="9">
        <v>13689.07408</v>
      </c>
      <c r="Q4249" s="9">
        <v>22929.37</v>
      </c>
      <c r="R4249" s="12">
        <f>J4249*VLOOKUP(C4249,'Projeto Básico'!A:F,6,FALSE)</f>
        <v>12.032167421465594</v>
      </c>
    </row>
    <row r="4250" spans="1:18">
      <c r="A4250" t="str">
        <f t="shared" si="66"/>
        <v>São José do InhacoráRS</v>
      </c>
      <c r="B4250" s="21" t="s">
        <v>10888</v>
      </c>
      <c r="C4250" s="22" t="s">
        <v>36</v>
      </c>
      <c r="D4250" s="22" t="s">
        <v>8038</v>
      </c>
      <c r="E4250" s="9" t="s">
        <v>11950</v>
      </c>
      <c r="F4250" s="9">
        <v>4318499</v>
      </c>
      <c r="G4250" s="9" t="s">
        <v>11951</v>
      </c>
      <c r="H4250" s="9" t="s">
        <v>11952</v>
      </c>
      <c r="I4250" s="9">
        <v>77.731999999999999</v>
      </c>
      <c r="J4250" s="9">
        <v>2040</v>
      </c>
      <c r="K4250" s="9">
        <v>28.28</v>
      </c>
      <c r="L4250" s="9">
        <v>99.5</v>
      </c>
      <c r="M4250" s="9">
        <v>0.747</v>
      </c>
      <c r="N4250" s="9" t="s">
        <v>151</v>
      </c>
      <c r="O4250" s="9">
        <v>19512.047740000002</v>
      </c>
      <c r="P4250" s="9">
        <v>14829.08496</v>
      </c>
      <c r="Q4250" s="9">
        <v>57734.59</v>
      </c>
      <c r="R4250" s="12">
        <f>J4250*VLOOKUP(C4250,'Projeto Básico'!A:F,6,FALSE)</f>
        <v>4.9848947075121472</v>
      </c>
    </row>
    <row r="4251" spans="1:18">
      <c r="A4251" t="str">
        <f t="shared" si="66"/>
        <v>São José do NorteRS</v>
      </c>
      <c r="B4251" s="21" t="s">
        <v>10888</v>
      </c>
      <c r="C4251" s="22" t="s">
        <v>36</v>
      </c>
      <c r="D4251" s="22" t="s">
        <v>8038</v>
      </c>
      <c r="E4251" s="9" t="s">
        <v>11953</v>
      </c>
      <c r="F4251" s="9">
        <v>4318507</v>
      </c>
      <c r="G4251" s="9" t="s">
        <v>388</v>
      </c>
      <c r="H4251" s="9" t="s">
        <v>11954</v>
      </c>
      <c r="I4251" s="9">
        <v>1071.8240000000001</v>
      </c>
      <c r="J4251" s="9">
        <v>27866</v>
      </c>
      <c r="K4251" s="9">
        <v>22.81</v>
      </c>
      <c r="L4251" s="9">
        <v>96.6</v>
      </c>
      <c r="M4251" s="9">
        <v>0.623</v>
      </c>
      <c r="N4251" s="9">
        <v>13.16</v>
      </c>
      <c r="O4251" s="9">
        <v>76082.119070000001</v>
      </c>
      <c r="P4251" s="9">
        <v>66830.988530000002</v>
      </c>
      <c r="Q4251" s="9">
        <v>16727.12</v>
      </c>
      <c r="R4251" s="12">
        <f>J4251*VLOOKUP(C4251,'Projeto Básico'!A:F,6,FALSE)</f>
        <v>68.092684274281126</v>
      </c>
    </row>
    <row r="4252" spans="1:18">
      <c r="A4252" t="str">
        <f t="shared" si="66"/>
        <v>São José do OuroRS</v>
      </c>
      <c r="B4252" s="21" t="s">
        <v>10888</v>
      </c>
      <c r="C4252" s="22" t="s">
        <v>36</v>
      </c>
      <c r="D4252" s="22" t="s">
        <v>8038</v>
      </c>
      <c r="E4252" s="9" t="s">
        <v>11955</v>
      </c>
      <c r="F4252" s="9">
        <v>4318606</v>
      </c>
      <c r="G4252" s="9" t="s">
        <v>5189</v>
      </c>
      <c r="H4252" s="9" t="s">
        <v>11956</v>
      </c>
      <c r="I4252" s="9">
        <v>335.28699999999998</v>
      </c>
      <c r="J4252" s="9">
        <v>6911</v>
      </c>
      <c r="K4252" s="9">
        <v>20.62</v>
      </c>
      <c r="L4252" s="9">
        <v>100</v>
      </c>
      <c r="M4252" s="9">
        <v>0.755</v>
      </c>
      <c r="N4252" s="9">
        <v>14.29</v>
      </c>
      <c r="O4252" s="9">
        <v>24464.905589999998</v>
      </c>
      <c r="P4252" s="9">
        <v>21289.708190000001</v>
      </c>
      <c r="Q4252" s="9">
        <v>44668.21</v>
      </c>
      <c r="R4252" s="12">
        <f>J4252*VLOOKUP(C4252,'Projeto Básico'!A:F,6,FALSE)</f>
        <v>16.887552609615906</v>
      </c>
    </row>
    <row r="4253" spans="1:18">
      <c r="A4253" t="str">
        <f t="shared" si="66"/>
        <v>São José do SulRS</v>
      </c>
      <c r="B4253" s="21" t="s">
        <v>10888</v>
      </c>
      <c r="C4253" s="22" t="s">
        <v>36</v>
      </c>
      <c r="D4253" s="22" t="s">
        <v>8038</v>
      </c>
      <c r="E4253" s="9" t="s">
        <v>11957</v>
      </c>
      <c r="F4253" s="9">
        <v>4318614</v>
      </c>
      <c r="G4253" s="9" t="s">
        <v>11958</v>
      </c>
      <c r="H4253" s="9" t="s">
        <v>11959</v>
      </c>
      <c r="I4253" s="9">
        <v>55.209000000000003</v>
      </c>
      <c r="J4253" s="9">
        <v>2464</v>
      </c>
      <c r="K4253" s="9">
        <v>35.270000000000003</v>
      </c>
      <c r="L4253" s="9">
        <v>96.7</v>
      </c>
      <c r="M4253" s="9">
        <v>0.72499999999999998</v>
      </c>
      <c r="N4253" s="9" t="s">
        <v>151</v>
      </c>
      <c r="O4253" s="9">
        <v>16595.338009999999</v>
      </c>
      <c r="P4253" s="9">
        <v>14639.88263</v>
      </c>
      <c r="Q4253" s="9">
        <v>31164.58</v>
      </c>
      <c r="R4253" s="12">
        <f>J4253*VLOOKUP(C4253,'Projeto Básico'!A:F,6,FALSE)</f>
        <v>6.0209708624068288</v>
      </c>
    </row>
    <row r="4254" spans="1:18">
      <c r="A4254" t="str">
        <f t="shared" si="66"/>
        <v>São José dos AusentesRS</v>
      </c>
      <c r="B4254" s="21" t="s">
        <v>10888</v>
      </c>
      <c r="C4254" s="22" t="s">
        <v>36</v>
      </c>
      <c r="D4254" s="22" t="s">
        <v>8038</v>
      </c>
      <c r="E4254" s="9" t="s">
        <v>11960</v>
      </c>
      <c r="F4254" s="9">
        <v>4318622</v>
      </c>
      <c r="G4254" s="9" t="s">
        <v>11961</v>
      </c>
      <c r="H4254" s="9" t="s">
        <v>11962</v>
      </c>
      <c r="I4254" s="9">
        <v>1173.9069999999999</v>
      </c>
      <c r="J4254" s="9">
        <v>3559</v>
      </c>
      <c r="K4254" s="9">
        <v>2.8</v>
      </c>
      <c r="L4254" s="9">
        <v>98.5</v>
      </c>
      <c r="M4254" s="9">
        <v>0.66300000000000003</v>
      </c>
      <c r="N4254" s="9" t="s">
        <v>151</v>
      </c>
      <c r="O4254" s="9">
        <v>21706.336859999999</v>
      </c>
      <c r="P4254" s="9">
        <v>17801.1535</v>
      </c>
      <c r="Q4254" s="9">
        <v>32774.28</v>
      </c>
      <c r="R4254" s="12">
        <f>J4254*VLOOKUP(C4254,'Projeto Básico'!A:F,6,FALSE)</f>
        <v>8.6966864039390845</v>
      </c>
    </row>
    <row r="4255" spans="1:18">
      <c r="A4255" t="str">
        <f t="shared" si="66"/>
        <v>São LeopoldoRS</v>
      </c>
      <c r="B4255" s="21" t="s">
        <v>10888</v>
      </c>
      <c r="C4255" s="22" t="s">
        <v>36</v>
      </c>
      <c r="D4255" s="22" t="s">
        <v>8038</v>
      </c>
      <c r="E4255" s="9" t="s">
        <v>11963</v>
      </c>
      <c r="F4255" s="9">
        <v>4318705</v>
      </c>
      <c r="G4255" s="9" t="s">
        <v>3077</v>
      </c>
      <c r="H4255" s="9" t="s">
        <v>11964</v>
      </c>
      <c r="I4255" s="9">
        <v>103.009</v>
      </c>
      <c r="J4255" s="9">
        <v>240378</v>
      </c>
      <c r="K4255" s="9">
        <v>2083.8200000000002</v>
      </c>
      <c r="L4255" s="9">
        <v>96.8</v>
      </c>
      <c r="M4255" s="9">
        <v>0.73899999999999999</v>
      </c>
      <c r="N4255" s="9">
        <v>6.86</v>
      </c>
      <c r="O4255" s="9">
        <v>823933.21727999998</v>
      </c>
      <c r="P4255" s="9">
        <v>683237.36072999996</v>
      </c>
      <c r="Q4255" s="9">
        <v>41037.550000000003</v>
      </c>
      <c r="R4255" s="12">
        <f>J4255*VLOOKUP(C4255,'Projeto Básico'!A:F,6,FALSE)</f>
        <v>587.38187255017397</v>
      </c>
    </row>
    <row r="4256" spans="1:18">
      <c r="A4256" t="str">
        <f t="shared" si="66"/>
        <v>São Lourenço do SulRS</v>
      </c>
      <c r="B4256" s="21" t="s">
        <v>10888</v>
      </c>
      <c r="C4256" s="22" t="s">
        <v>36</v>
      </c>
      <c r="D4256" s="22" t="s">
        <v>8038</v>
      </c>
      <c r="E4256" s="9" t="s">
        <v>11965</v>
      </c>
      <c r="F4256" s="9">
        <v>4318804</v>
      </c>
      <c r="G4256" s="9" t="s">
        <v>10142</v>
      </c>
      <c r="H4256" s="9" t="s">
        <v>11966</v>
      </c>
      <c r="I4256" s="9">
        <v>2036.125</v>
      </c>
      <c r="J4256" s="9">
        <v>43501</v>
      </c>
      <c r="K4256" s="9">
        <v>21.17</v>
      </c>
      <c r="L4256" s="9">
        <v>97.6</v>
      </c>
      <c r="M4256" s="9">
        <v>0.68700000000000006</v>
      </c>
      <c r="N4256" s="9">
        <v>2.35</v>
      </c>
      <c r="O4256" s="9">
        <v>131236.72515000001</v>
      </c>
      <c r="P4256" s="9">
        <v>119778.02963</v>
      </c>
      <c r="Q4256" s="9">
        <v>25869.39</v>
      </c>
      <c r="R4256" s="12">
        <f>J4256*VLOOKUP(C4256,'Projeto Básico'!A:F,6,FALSE)</f>
        <v>106.29799248602249</v>
      </c>
    </row>
    <row r="4257" spans="1:18">
      <c r="A4257" t="str">
        <f t="shared" si="66"/>
        <v>São Luiz GonzagaRS</v>
      </c>
      <c r="B4257" s="21" t="s">
        <v>10888</v>
      </c>
      <c r="C4257" s="22" t="s">
        <v>36</v>
      </c>
      <c r="D4257" s="22" t="s">
        <v>8038</v>
      </c>
      <c r="E4257" s="9" t="s">
        <v>11967</v>
      </c>
      <c r="F4257" s="9">
        <v>4318903</v>
      </c>
      <c r="G4257" s="9" t="s">
        <v>3315</v>
      </c>
      <c r="H4257" s="9" t="s">
        <v>11968</v>
      </c>
      <c r="I4257" s="9">
        <v>1295.5219999999999</v>
      </c>
      <c r="J4257" s="9">
        <v>33124</v>
      </c>
      <c r="K4257" s="9">
        <v>26.67</v>
      </c>
      <c r="L4257" s="9">
        <v>98.8</v>
      </c>
      <c r="M4257" s="9">
        <v>0.74099999999999999</v>
      </c>
      <c r="N4257" s="9">
        <v>8.1300000000000008</v>
      </c>
      <c r="O4257" s="9">
        <v>110383.98695000001</v>
      </c>
      <c r="P4257" s="9">
        <v>85442.159729999999</v>
      </c>
      <c r="Q4257" s="9">
        <v>43000.3</v>
      </c>
      <c r="R4257" s="12">
        <f>J4257*VLOOKUP(C4257,'Projeto Básico'!A:F,6,FALSE)</f>
        <v>80.941006025309974</v>
      </c>
    </row>
    <row r="4258" spans="1:18">
      <c r="A4258" t="str">
        <f t="shared" si="66"/>
        <v>São MarcosRS</v>
      </c>
      <c r="B4258" s="21" t="s">
        <v>10888</v>
      </c>
      <c r="C4258" s="22" t="s">
        <v>36</v>
      </c>
      <c r="D4258" s="22" t="s">
        <v>8038</v>
      </c>
      <c r="E4258" s="9" t="s">
        <v>11969</v>
      </c>
      <c r="F4258" s="9">
        <v>4319000</v>
      </c>
      <c r="G4258" s="9" t="s">
        <v>11970</v>
      </c>
      <c r="H4258" s="9" t="s">
        <v>11971</v>
      </c>
      <c r="I4258" s="9">
        <v>256.17700000000002</v>
      </c>
      <c r="J4258" s="9">
        <v>21756</v>
      </c>
      <c r="K4258" s="9">
        <v>78.45</v>
      </c>
      <c r="L4258" s="9">
        <v>98.4</v>
      </c>
      <c r="M4258" s="9">
        <v>0.76800000000000002</v>
      </c>
      <c r="N4258" s="9">
        <v>9.17</v>
      </c>
      <c r="O4258" s="9">
        <v>78979.189580000006</v>
      </c>
      <c r="P4258" s="9">
        <v>57990.235009999997</v>
      </c>
      <c r="Q4258" s="9">
        <v>44728.69</v>
      </c>
      <c r="R4258" s="12">
        <f>J4258*VLOOKUP(C4258,'Projeto Básico'!A:F,6,FALSE)</f>
        <v>53.162435910114837</v>
      </c>
    </row>
    <row r="4259" spans="1:18">
      <c r="A4259" t="str">
        <f t="shared" si="66"/>
        <v>São MartinhoRS</v>
      </c>
      <c r="B4259" s="21" t="s">
        <v>10888</v>
      </c>
      <c r="C4259" s="22" t="s">
        <v>36</v>
      </c>
      <c r="D4259" s="22" t="s">
        <v>8038</v>
      </c>
      <c r="E4259" s="9" t="s">
        <v>11972</v>
      </c>
      <c r="F4259" s="9">
        <v>4319109</v>
      </c>
      <c r="G4259" s="9" t="s">
        <v>11973</v>
      </c>
      <c r="H4259" s="9" t="s">
        <v>11974</v>
      </c>
      <c r="I4259" s="9">
        <v>171.245</v>
      </c>
      <c r="J4259" s="9">
        <v>5336</v>
      </c>
      <c r="K4259" s="9">
        <v>33.630000000000003</v>
      </c>
      <c r="L4259" s="9">
        <v>99.1</v>
      </c>
      <c r="M4259" s="9">
        <v>0.72599999999999998</v>
      </c>
      <c r="N4259" s="9" t="s">
        <v>151</v>
      </c>
      <c r="O4259" s="9">
        <v>26942.505420000001</v>
      </c>
      <c r="P4259" s="9">
        <v>22407.688959999999</v>
      </c>
      <c r="Q4259" s="9">
        <v>51180.41</v>
      </c>
      <c r="R4259" s="12">
        <f>J4259*VLOOKUP(C4259,'Projeto Básico'!A:F,6,FALSE)</f>
        <v>13.038920666316086</v>
      </c>
    </row>
    <row r="4260" spans="1:18">
      <c r="A4260" t="str">
        <f t="shared" si="66"/>
        <v>São Martinho da SerraRS</v>
      </c>
      <c r="B4260" s="21" t="s">
        <v>10888</v>
      </c>
      <c r="C4260" s="22" t="s">
        <v>36</v>
      </c>
      <c r="D4260" s="22" t="s">
        <v>8038</v>
      </c>
      <c r="E4260" s="9" t="s">
        <v>11975</v>
      </c>
      <c r="F4260" s="9">
        <v>4319125</v>
      </c>
      <c r="G4260" s="9" t="s">
        <v>11976</v>
      </c>
      <c r="H4260" s="9" t="s">
        <v>11977</v>
      </c>
      <c r="I4260" s="9">
        <v>669.54700000000003</v>
      </c>
      <c r="J4260" s="9">
        <v>3228</v>
      </c>
      <c r="K4260" s="9">
        <v>4.78</v>
      </c>
      <c r="L4260" s="9">
        <v>99.8</v>
      </c>
      <c r="M4260" s="9">
        <v>0.65200000000000002</v>
      </c>
      <c r="N4260" s="9" t="s">
        <v>151</v>
      </c>
      <c r="O4260" s="9">
        <v>15510.06393</v>
      </c>
      <c r="P4260" s="9">
        <v>15293.59793</v>
      </c>
      <c r="Q4260" s="9">
        <v>48539.76</v>
      </c>
      <c r="R4260" s="12">
        <f>J4260*VLOOKUP(C4260,'Projeto Básico'!A:F,6,FALSE)</f>
        <v>7.8878628018868673</v>
      </c>
    </row>
    <row r="4261" spans="1:18">
      <c r="A4261" t="str">
        <f t="shared" si="66"/>
        <v>São Miguel das MissõesRS</v>
      </c>
      <c r="B4261" s="21" t="s">
        <v>10888</v>
      </c>
      <c r="C4261" s="22" t="s">
        <v>36</v>
      </c>
      <c r="D4261" s="22" t="s">
        <v>8038</v>
      </c>
      <c r="E4261" s="9" t="s">
        <v>11978</v>
      </c>
      <c r="F4261" s="9">
        <v>4319158</v>
      </c>
      <c r="G4261" s="9" t="s">
        <v>11979</v>
      </c>
      <c r="H4261" s="9" t="s">
        <v>11980</v>
      </c>
      <c r="I4261" s="9">
        <v>1228.4469999999999</v>
      </c>
      <c r="J4261" s="9">
        <v>7692</v>
      </c>
      <c r="K4261" s="9">
        <v>6.03</v>
      </c>
      <c r="L4261" s="9">
        <v>97.2</v>
      </c>
      <c r="M4261" s="9">
        <v>0.66700000000000004</v>
      </c>
      <c r="N4261" s="9">
        <v>12.2</v>
      </c>
      <c r="O4261" s="9">
        <v>39979.40595</v>
      </c>
      <c r="P4261" s="9">
        <v>30007.491539999999</v>
      </c>
      <c r="Q4261" s="9">
        <v>53818.51</v>
      </c>
      <c r="R4261" s="12">
        <f>J4261*VLOOKUP(C4261,'Projeto Básico'!A:F,6,FALSE)</f>
        <v>18.795985338325213</v>
      </c>
    </row>
    <row r="4262" spans="1:18">
      <c r="A4262" t="str">
        <f t="shared" si="66"/>
        <v>São NicolauRS</v>
      </c>
      <c r="B4262" s="21" t="s">
        <v>10888</v>
      </c>
      <c r="C4262" s="22" t="s">
        <v>36</v>
      </c>
      <c r="D4262" s="22" t="s">
        <v>8038</v>
      </c>
      <c r="E4262" s="9" t="s">
        <v>11981</v>
      </c>
      <c r="F4262" s="9">
        <v>4319208</v>
      </c>
      <c r="G4262" s="9" t="s">
        <v>11982</v>
      </c>
      <c r="H4262" s="9" t="s">
        <v>11983</v>
      </c>
      <c r="I4262" s="9">
        <v>485.58800000000002</v>
      </c>
      <c r="J4262" s="9">
        <v>5153</v>
      </c>
      <c r="K4262" s="9">
        <v>11.8</v>
      </c>
      <c r="L4262" s="9">
        <v>96.8</v>
      </c>
      <c r="M4262" s="9">
        <v>0.64500000000000002</v>
      </c>
      <c r="N4262" s="9" t="s">
        <v>151</v>
      </c>
      <c r="O4262" s="9">
        <v>22770.009829999999</v>
      </c>
      <c r="P4262" s="9">
        <v>18296.808150000001</v>
      </c>
      <c r="Q4262" s="9">
        <v>35627.919999999998</v>
      </c>
      <c r="R4262" s="12">
        <f>J4262*VLOOKUP(C4262,'Projeto Básico'!A:F,6,FALSE)</f>
        <v>12.591746288142202</v>
      </c>
    </row>
    <row r="4263" spans="1:18">
      <c r="A4263" t="str">
        <f t="shared" si="66"/>
        <v>São Paulo das MissõesRS</v>
      </c>
      <c r="B4263" s="21" t="s">
        <v>10888</v>
      </c>
      <c r="C4263" s="22" t="s">
        <v>36</v>
      </c>
      <c r="D4263" s="22" t="s">
        <v>8038</v>
      </c>
      <c r="E4263" s="9" t="s">
        <v>11984</v>
      </c>
      <c r="F4263" s="9">
        <v>4319307</v>
      </c>
      <c r="G4263" s="9" t="s">
        <v>11985</v>
      </c>
      <c r="H4263" s="9" t="s">
        <v>11986</v>
      </c>
      <c r="I4263" s="9">
        <v>223.94200000000001</v>
      </c>
      <c r="J4263" s="9">
        <v>5654</v>
      </c>
      <c r="K4263" s="9">
        <v>28.43</v>
      </c>
      <c r="L4263" s="9">
        <v>98.5</v>
      </c>
      <c r="M4263" s="9">
        <v>0.69199999999999995</v>
      </c>
      <c r="N4263" s="9">
        <v>21.74</v>
      </c>
      <c r="O4263" s="9">
        <v>24483.269639999999</v>
      </c>
      <c r="P4263" s="9">
        <v>22144.813239999999</v>
      </c>
      <c r="Q4263" s="9">
        <v>30743.03</v>
      </c>
      <c r="R4263" s="12">
        <f>J4263*VLOOKUP(C4263,'Projeto Básico'!A:F,6,FALSE)</f>
        <v>13.815977782487098</v>
      </c>
    </row>
    <row r="4264" spans="1:18">
      <c r="A4264" t="str">
        <f t="shared" si="66"/>
        <v>São Pedro da SerraRS</v>
      </c>
      <c r="B4264" s="21" t="s">
        <v>10888</v>
      </c>
      <c r="C4264" s="22" t="s">
        <v>36</v>
      </c>
      <c r="D4264" s="22" t="s">
        <v>8038</v>
      </c>
      <c r="E4264" s="9" t="s">
        <v>11987</v>
      </c>
      <c r="F4264" s="9">
        <v>4319356</v>
      </c>
      <c r="G4264" s="9" t="s">
        <v>3932</v>
      </c>
      <c r="H4264" s="9" t="s">
        <v>11988</v>
      </c>
      <c r="I4264" s="9">
        <v>35.061999999999998</v>
      </c>
      <c r="J4264" s="9">
        <v>3881</v>
      </c>
      <c r="K4264" s="9">
        <v>93.68</v>
      </c>
      <c r="L4264" s="9">
        <v>98.3</v>
      </c>
      <c r="M4264" s="9">
        <v>0.73899999999999999</v>
      </c>
      <c r="N4264" s="9" t="s">
        <v>151</v>
      </c>
      <c r="O4264" s="9">
        <v>21641.924760000002</v>
      </c>
      <c r="P4264" s="9">
        <v>15750.04191</v>
      </c>
      <c r="Q4264" s="9">
        <v>21902.03</v>
      </c>
      <c r="R4264" s="12">
        <f>J4264*VLOOKUP(C4264,'Projeto Básico'!A:F,6,FALSE)</f>
        <v>9.4835178234581576</v>
      </c>
    </row>
    <row r="4265" spans="1:18">
      <c r="A4265" t="str">
        <f t="shared" si="66"/>
        <v>São Pedro das MissõesRS</v>
      </c>
      <c r="B4265" s="21" t="s">
        <v>10888</v>
      </c>
      <c r="C4265" s="22" t="s">
        <v>36</v>
      </c>
      <c r="D4265" s="22" t="s">
        <v>8038</v>
      </c>
      <c r="E4265" s="9" t="s">
        <v>11989</v>
      </c>
      <c r="F4265" s="9">
        <v>4319364</v>
      </c>
      <c r="G4265" s="9" t="s">
        <v>11990</v>
      </c>
      <c r="H4265" s="9" t="s">
        <v>11991</v>
      </c>
      <c r="I4265" s="9">
        <v>79.894000000000005</v>
      </c>
      <c r="J4265" s="9">
        <v>2025</v>
      </c>
      <c r="K4265" s="9">
        <v>23.59</v>
      </c>
      <c r="L4265" s="9">
        <v>99</v>
      </c>
      <c r="M4265" s="9">
        <v>0.66400000000000003</v>
      </c>
      <c r="N4265" s="9" t="s">
        <v>151</v>
      </c>
      <c r="O4265" s="9">
        <v>13206.660830000001</v>
      </c>
      <c r="P4265" s="9">
        <v>9277.5150300000005</v>
      </c>
      <c r="Q4265" s="9">
        <v>33001.5</v>
      </c>
      <c r="R4265" s="12">
        <f>J4265*VLOOKUP(C4265,'Projeto Básico'!A:F,6,FALSE)</f>
        <v>4.9482410699569108</v>
      </c>
    </row>
    <row r="4266" spans="1:18">
      <c r="A4266" t="str">
        <f t="shared" si="66"/>
        <v>São Pedro do ButiáRS</v>
      </c>
      <c r="B4266" s="21" t="s">
        <v>10888</v>
      </c>
      <c r="C4266" s="22" t="s">
        <v>36</v>
      </c>
      <c r="D4266" s="22" t="s">
        <v>8038</v>
      </c>
      <c r="E4266" s="9" t="s">
        <v>11992</v>
      </c>
      <c r="F4266" s="9">
        <v>4319372</v>
      </c>
      <c r="G4266" s="9" t="s">
        <v>11993</v>
      </c>
      <c r="H4266" s="9" t="s">
        <v>11994</v>
      </c>
      <c r="I4266" s="9">
        <v>107.559</v>
      </c>
      <c r="J4266" s="9">
        <v>2950</v>
      </c>
      <c r="K4266" s="9">
        <v>26.69</v>
      </c>
      <c r="L4266" s="9">
        <v>100</v>
      </c>
      <c r="M4266" s="9">
        <v>0.76300000000000001</v>
      </c>
      <c r="N4266" s="9" t="s">
        <v>151</v>
      </c>
      <c r="O4266" s="9">
        <v>19555.636879999998</v>
      </c>
      <c r="P4266" s="9">
        <v>17325.795590000002</v>
      </c>
      <c r="Q4266" s="9">
        <v>42693.09</v>
      </c>
      <c r="R4266" s="12">
        <f>J4266*VLOOKUP(C4266,'Projeto Básico'!A:F,6,FALSE)</f>
        <v>7.2085487191964868</v>
      </c>
    </row>
    <row r="4267" spans="1:18">
      <c r="A4267" t="str">
        <f t="shared" si="66"/>
        <v>São Pedro do SulRS</v>
      </c>
      <c r="B4267" s="21" t="s">
        <v>10888</v>
      </c>
      <c r="C4267" s="22" t="s">
        <v>36</v>
      </c>
      <c r="D4267" s="22" t="s">
        <v>8038</v>
      </c>
      <c r="E4267" s="9" t="s">
        <v>11995</v>
      </c>
      <c r="F4267" s="9">
        <v>4319406</v>
      </c>
      <c r="G4267" s="9" t="s">
        <v>3932</v>
      </c>
      <c r="H4267" s="9" t="s">
        <v>11996</v>
      </c>
      <c r="I4267" s="9">
        <v>873.39400000000001</v>
      </c>
      <c r="J4267" s="9">
        <v>16100</v>
      </c>
      <c r="K4267" s="9">
        <v>18.739999999999998</v>
      </c>
      <c r="L4267" s="9">
        <v>97.2</v>
      </c>
      <c r="M4267" s="9">
        <v>0.70899999999999996</v>
      </c>
      <c r="N4267" s="9">
        <v>17.239999999999998</v>
      </c>
      <c r="O4267" s="9">
        <v>49458.848910000001</v>
      </c>
      <c r="P4267" s="9">
        <v>42186.306510000002</v>
      </c>
      <c r="Q4267" s="9">
        <v>24883.4</v>
      </c>
      <c r="R4267" s="12">
        <f>J4267*VLOOKUP(C4267,'Projeto Básico'!A:F,6,FALSE)</f>
        <v>39.341570975953708</v>
      </c>
    </row>
    <row r="4268" spans="1:18">
      <c r="A4268" t="str">
        <f t="shared" si="66"/>
        <v>São Sebastião do CaíRS</v>
      </c>
      <c r="B4268" s="21" t="s">
        <v>10888</v>
      </c>
      <c r="C4268" s="22" t="s">
        <v>36</v>
      </c>
      <c r="D4268" s="22" t="s">
        <v>8038</v>
      </c>
      <c r="E4268" s="9" t="s">
        <v>11997</v>
      </c>
      <c r="F4268" s="9">
        <v>4319505</v>
      </c>
      <c r="G4268" s="9" t="s">
        <v>11998</v>
      </c>
      <c r="H4268" s="9" t="s">
        <v>11999</v>
      </c>
      <c r="I4268" s="9">
        <v>114.294</v>
      </c>
      <c r="J4268" s="9">
        <v>26161</v>
      </c>
      <c r="K4268" s="9">
        <v>196.81</v>
      </c>
      <c r="L4268" s="9">
        <v>99.2</v>
      </c>
      <c r="M4268" s="9">
        <v>0.73899999999999999</v>
      </c>
      <c r="N4268" s="9">
        <v>10.27</v>
      </c>
      <c r="O4268" s="9">
        <v>86031.932719999997</v>
      </c>
      <c r="P4268" s="9">
        <v>69340.080589999998</v>
      </c>
      <c r="Q4268" s="9">
        <v>29458.799999999999</v>
      </c>
      <c r="R4268" s="12">
        <f>J4268*VLOOKUP(C4268,'Projeto Básico'!A:F,6,FALSE)</f>
        <v>63.926387472169253</v>
      </c>
    </row>
    <row r="4269" spans="1:18">
      <c r="A4269" t="str">
        <f t="shared" si="66"/>
        <v>São SepéRS</v>
      </c>
      <c r="B4269" s="21" t="s">
        <v>10888</v>
      </c>
      <c r="C4269" s="22" t="s">
        <v>36</v>
      </c>
      <c r="D4269" s="22" t="s">
        <v>8038</v>
      </c>
      <c r="E4269" s="9" t="s">
        <v>12000</v>
      </c>
      <c r="F4269" s="9">
        <v>4319604</v>
      </c>
      <c r="G4269" s="9" t="s">
        <v>12001</v>
      </c>
      <c r="H4269" s="9" t="s">
        <v>12002</v>
      </c>
      <c r="I4269" s="9">
        <v>2204.779</v>
      </c>
      <c r="J4269" s="9">
        <v>23492</v>
      </c>
      <c r="K4269" s="9">
        <v>10.81</v>
      </c>
      <c r="L4269" s="9">
        <v>97.3</v>
      </c>
      <c r="M4269" s="9">
        <v>0.70799999999999996</v>
      </c>
      <c r="N4269" s="9">
        <v>12.4</v>
      </c>
      <c r="O4269" s="9">
        <v>81659.210099999997</v>
      </c>
      <c r="P4269" s="9">
        <v>69739.422789999997</v>
      </c>
      <c r="Q4269" s="9">
        <v>34938.71</v>
      </c>
      <c r="R4269" s="12">
        <f>J4269*VLOOKUP(C4269,'Projeto Básico'!A:F,6,FALSE)</f>
        <v>57.404483563174196</v>
      </c>
    </row>
    <row r="4270" spans="1:18">
      <c r="A4270" t="str">
        <f t="shared" si="66"/>
        <v>São ValentimRS</v>
      </c>
      <c r="B4270" s="21" t="s">
        <v>10888</v>
      </c>
      <c r="C4270" s="22" t="s">
        <v>36</v>
      </c>
      <c r="D4270" s="22" t="s">
        <v>8038</v>
      </c>
      <c r="E4270" s="9" t="s">
        <v>12003</v>
      </c>
      <c r="F4270" s="9">
        <v>4319703</v>
      </c>
      <c r="G4270" s="9" t="s">
        <v>12004</v>
      </c>
      <c r="H4270" s="9" t="s">
        <v>12005</v>
      </c>
      <c r="I4270" s="9">
        <v>154.44999999999999</v>
      </c>
      <c r="J4270" s="9">
        <v>3220</v>
      </c>
      <c r="K4270" s="9">
        <v>23.56</v>
      </c>
      <c r="L4270" s="9">
        <v>99.1</v>
      </c>
      <c r="M4270" s="9">
        <v>0.72</v>
      </c>
      <c r="N4270" s="9" t="s">
        <v>151</v>
      </c>
      <c r="O4270" s="9">
        <v>16532.064549999999</v>
      </c>
      <c r="P4270" s="9">
        <v>14004.721960000001</v>
      </c>
      <c r="Q4270" s="9">
        <v>31344.69</v>
      </c>
      <c r="R4270" s="12">
        <f>J4270*VLOOKUP(C4270,'Projeto Básico'!A:F,6,FALSE)</f>
        <v>7.8683141951907416</v>
      </c>
    </row>
    <row r="4271" spans="1:18">
      <c r="A4271" t="str">
        <f t="shared" si="66"/>
        <v>São Valentim do SulRS</v>
      </c>
      <c r="B4271" s="21" t="s">
        <v>10888</v>
      </c>
      <c r="C4271" s="22" t="s">
        <v>36</v>
      </c>
      <c r="D4271" s="22" t="s">
        <v>8038</v>
      </c>
      <c r="E4271" s="9" t="s">
        <v>12006</v>
      </c>
      <c r="F4271" s="9">
        <v>4319711</v>
      </c>
      <c r="G4271" s="9" t="s">
        <v>12007</v>
      </c>
      <c r="H4271" s="9" t="s">
        <v>12008</v>
      </c>
      <c r="I4271" s="9">
        <v>91.897999999999996</v>
      </c>
      <c r="J4271" s="9">
        <v>2248</v>
      </c>
      <c r="K4271" s="9">
        <v>23.5</v>
      </c>
      <c r="L4271" s="9">
        <v>98</v>
      </c>
      <c r="M4271" s="9">
        <v>0.76400000000000001</v>
      </c>
      <c r="N4271" s="9">
        <v>43.48</v>
      </c>
      <c r="O4271" s="9">
        <v>16017.680539999999</v>
      </c>
      <c r="P4271" s="9">
        <v>12034.638059999999</v>
      </c>
      <c r="Q4271" s="9">
        <v>29266.79</v>
      </c>
      <c r="R4271" s="12">
        <f>J4271*VLOOKUP(C4271,'Projeto Básico'!A:F,6,FALSE)</f>
        <v>5.4931584816114247</v>
      </c>
    </row>
    <row r="4272" spans="1:18">
      <c r="A4272" t="str">
        <f t="shared" si="66"/>
        <v>São Valério do SulRS</v>
      </c>
      <c r="B4272" s="21" t="s">
        <v>10888</v>
      </c>
      <c r="C4272" s="22" t="s">
        <v>36</v>
      </c>
      <c r="D4272" s="22" t="s">
        <v>8038</v>
      </c>
      <c r="E4272" s="9" t="s">
        <v>12009</v>
      </c>
      <c r="F4272" s="9">
        <v>4319737</v>
      </c>
      <c r="G4272" s="9" t="s">
        <v>12010</v>
      </c>
      <c r="H4272" s="9" t="s">
        <v>12011</v>
      </c>
      <c r="I4272" s="9">
        <v>107.402</v>
      </c>
      <c r="J4272" s="9">
        <v>2732</v>
      </c>
      <c r="K4272" s="9">
        <v>24.52</v>
      </c>
      <c r="L4272" s="9">
        <v>94.3</v>
      </c>
      <c r="M4272" s="9">
        <v>0.64200000000000002</v>
      </c>
      <c r="N4272" s="9">
        <v>22.73</v>
      </c>
      <c r="O4272" s="9">
        <v>19042.675370000001</v>
      </c>
      <c r="P4272" s="9">
        <v>11951.28836</v>
      </c>
      <c r="Q4272" s="9">
        <v>23302.240000000002</v>
      </c>
      <c r="R4272" s="12">
        <f>J4272*VLOOKUP(C4272,'Projeto Básico'!A:F,6,FALSE)</f>
        <v>6.675849186727052</v>
      </c>
    </row>
    <row r="4273" spans="1:18">
      <c r="A4273" t="str">
        <f t="shared" si="66"/>
        <v>São VendelinoRS</v>
      </c>
      <c r="B4273" s="21" t="s">
        <v>10888</v>
      </c>
      <c r="C4273" s="22" t="s">
        <v>36</v>
      </c>
      <c r="D4273" s="22" t="s">
        <v>8038</v>
      </c>
      <c r="E4273" s="9" t="s">
        <v>12012</v>
      </c>
      <c r="F4273" s="9">
        <v>4319752</v>
      </c>
      <c r="G4273" s="9" t="s">
        <v>12013</v>
      </c>
      <c r="H4273" s="9" t="s">
        <v>12014</v>
      </c>
      <c r="I4273" s="9">
        <v>32.104999999999997</v>
      </c>
      <c r="J4273" s="9">
        <v>2288</v>
      </c>
      <c r="K4273" s="9">
        <v>60.59</v>
      </c>
      <c r="L4273" s="9">
        <v>100</v>
      </c>
      <c r="M4273" s="9">
        <v>0.754</v>
      </c>
      <c r="N4273" s="9" t="s">
        <v>151</v>
      </c>
      <c r="O4273" s="9">
        <v>18520.062379999999</v>
      </c>
      <c r="P4273" s="9">
        <v>14174.160599999999</v>
      </c>
      <c r="Q4273" s="9">
        <v>31579.26</v>
      </c>
      <c r="R4273" s="12">
        <f>J4273*VLOOKUP(C4273,'Projeto Básico'!A:F,6,FALSE)</f>
        <v>5.5909015150920549</v>
      </c>
    </row>
    <row r="4274" spans="1:18">
      <c r="A4274" t="str">
        <f t="shared" si="66"/>
        <v>São Vicente do SulRS</v>
      </c>
      <c r="B4274" s="21" t="s">
        <v>10888</v>
      </c>
      <c r="C4274" s="22" t="s">
        <v>36</v>
      </c>
      <c r="D4274" s="22" t="s">
        <v>8038</v>
      </c>
      <c r="E4274" s="9" t="s">
        <v>12015</v>
      </c>
      <c r="F4274" s="9">
        <v>4319802</v>
      </c>
      <c r="G4274" s="9" t="s">
        <v>3943</v>
      </c>
      <c r="H4274" s="9" t="s">
        <v>12016</v>
      </c>
      <c r="I4274" s="9">
        <v>1174.8219999999999</v>
      </c>
      <c r="J4274" s="9">
        <v>8742</v>
      </c>
      <c r="K4274" s="9">
        <v>7.18</v>
      </c>
      <c r="L4274" s="9">
        <v>98.2</v>
      </c>
      <c r="M4274" s="9">
        <v>0.68500000000000005</v>
      </c>
      <c r="N4274" s="9">
        <v>12.82</v>
      </c>
      <c r="O4274" s="9">
        <v>33015.25445</v>
      </c>
      <c r="P4274" s="9">
        <v>26139.496810000001</v>
      </c>
      <c r="Q4274" s="9">
        <v>53112.21</v>
      </c>
      <c r="R4274" s="12">
        <f>J4274*VLOOKUP(C4274,'Projeto Básico'!A:F,6,FALSE)</f>
        <v>21.36173996719176</v>
      </c>
    </row>
    <row r="4275" spans="1:18">
      <c r="A4275" t="str">
        <f t="shared" si="66"/>
        <v>SapirangaRS</v>
      </c>
      <c r="B4275" s="21" t="s">
        <v>10888</v>
      </c>
      <c r="C4275" s="22" t="s">
        <v>36</v>
      </c>
      <c r="D4275" s="22" t="s">
        <v>8038</v>
      </c>
      <c r="E4275" s="9" t="s">
        <v>12017</v>
      </c>
      <c r="F4275" s="9">
        <v>4319901</v>
      </c>
      <c r="G4275" s="9" t="s">
        <v>12018</v>
      </c>
      <c r="H4275" s="9" t="s">
        <v>12019</v>
      </c>
      <c r="I4275" s="9">
        <v>136.47300000000001</v>
      </c>
      <c r="J4275" s="9">
        <v>80514</v>
      </c>
      <c r="K4275" s="9">
        <v>542.14</v>
      </c>
      <c r="L4275" s="9">
        <v>97.6</v>
      </c>
      <c r="M4275" s="9">
        <v>0.71099999999999997</v>
      </c>
      <c r="N4275" s="9">
        <v>5.24</v>
      </c>
      <c r="O4275" s="9">
        <v>242237.51285999999</v>
      </c>
      <c r="P4275" s="9">
        <v>197811.40033</v>
      </c>
      <c r="Q4275" s="9">
        <v>39772.410000000003</v>
      </c>
      <c r="R4275" s="12">
        <f>J4275*VLOOKUP(C4275,'Projeto Básico'!A:F,6,FALSE)</f>
        <v>196.74206494148677</v>
      </c>
    </row>
    <row r="4276" spans="1:18">
      <c r="A4276" t="str">
        <f t="shared" si="66"/>
        <v>Sapucaia do SulRS</v>
      </c>
      <c r="B4276" s="21" t="s">
        <v>10888</v>
      </c>
      <c r="C4276" s="22" t="s">
        <v>36</v>
      </c>
      <c r="D4276" s="22" t="s">
        <v>8038</v>
      </c>
      <c r="E4276" s="9" t="s">
        <v>12020</v>
      </c>
      <c r="F4276" s="9">
        <v>4320008</v>
      </c>
      <c r="G4276" s="9" t="s">
        <v>6779</v>
      </c>
      <c r="H4276" s="9" t="s">
        <v>12021</v>
      </c>
      <c r="I4276" s="9">
        <v>58.247</v>
      </c>
      <c r="J4276" s="9">
        <v>142508</v>
      </c>
      <c r="K4276" s="9">
        <v>2245.91</v>
      </c>
      <c r="L4276" s="9">
        <v>97.4</v>
      </c>
      <c r="M4276" s="9">
        <v>0.72599999999999998</v>
      </c>
      <c r="N4276" s="9">
        <v>8.59</v>
      </c>
      <c r="O4276" s="9">
        <v>410795.09104999999</v>
      </c>
      <c r="P4276" s="9">
        <v>342724.51214000001</v>
      </c>
      <c r="Q4276" s="9">
        <v>24638.78</v>
      </c>
      <c r="R4276" s="12">
        <f>J4276*VLOOKUP(C4276,'Projeto Básico'!A:F,6,FALSE)</f>
        <v>348.22910538144168</v>
      </c>
    </row>
    <row r="4277" spans="1:18">
      <c r="A4277" t="str">
        <f t="shared" si="66"/>
        <v>SarandiRS</v>
      </c>
      <c r="B4277" s="21" t="s">
        <v>10888</v>
      </c>
      <c r="C4277" s="22" t="s">
        <v>36</v>
      </c>
      <c r="D4277" s="22" t="s">
        <v>8038</v>
      </c>
      <c r="E4277" s="9" t="s">
        <v>9014</v>
      </c>
      <c r="F4277" s="9">
        <v>4320107</v>
      </c>
      <c r="G4277" s="9" t="s">
        <v>9015</v>
      </c>
      <c r="H4277" s="9" t="s">
        <v>12022</v>
      </c>
      <c r="I4277" s="9">
        <v>351.71699999999998</v>
      </c>
      <c r="J4277" s="9">
        <v>25024</v>
      </c>
      <c r="K4277" s="9">
        <v>60.23</v>
      </c>
      <c r="L4277" s="9">
        <v>98.2</v>
      </c>
      <c r="M4277" s="9">
        <v>0.77700000000000002</v>
      </c>
      <c r="N4277" s="9">
        <v>3.31</v>
      </c>
      <c r="O4277" s="9">
        <v>69050.860820000002</v>
      </c>
      <c r="P4277" s="9">
        <v>58763.83741</v>
      </c>
      <c r="Q4277" s="9">
        <v>41369.279999999999</v>
      </c>
      <c r="R4277" s="12">
        <f>J4277*VLOOKUP(C4277,'Projeto Básico'!A:F,6,FALSE)</f>
        <v>61.148041745482338</v>
      </c>
    </row>
    <row r="4278" spans="1:18">
      <c r="A4278" t="str">
        <f t="shared" si="66"/>
        <v>SeberiRS</v>
      </c>
      <c r="B4278" s="21" t="s">
        <v>10888</v>
      </c>
      <c r="C4278" s="22" t="s">
        <v>36</v>
      </c>
      <c r="D4278" s="22" t="s">
        <v>8038</v>
      </c>
      <c r="E4278" s="9" t="s">
        <v>12023</v>
      </c>
      <c r="F4278" s="9">
        <v>4320206</v>
      </c>
      <c r="G4278" s="9" t="s">
        <v>12024</v>
      </c>
      <c r="H4278" s="9" t="s">
        <v>12025</v>
      </c>
      <c r="I4278" s="9">
        <v>300.827</v>
      </c>
      <c r="J4278" s="9">
        <v>10678</v>
      </c>
      <c r="K4278" s="9">
        <v>36.15</v>
      </c>
      <c r="L4278" s="9">
        <v>98.1</v>
      </c>
      <c r="M4278" s="9">
        <v>0.72299999999999998</v>
      </c>
      <c r="N4278" s="9">
        <v>20.73</v>
      </c>
      <c r="O4278" s="9">
        <v>38883.947910000003</v>
      </c>
      <c r="P4278" s="9">
        <v>35658.576739999997</v>
      </c>
      <c r="Q4278" s="9">
        <v>43870.11</v>
      </c>
      <c r="R4278" s="12">
        <f>J4278*VLOOKUP(C4278,'Projeto Básico'!A:F,6,FALSE)</f>
        <v>26.092502787654265</v>
      </c>
    </row>
    <row r="4279" spans="1:18">
      <c r="A4279" t="str">
        <f t="shared" si="66"/>
        <v>Sede NovaRS</v>
      </c>
      <c r="B4279" s="21" t="s">
        <v>10888</v>
      </c>
      <c r="C4279" s="22" t="s">
        <v>36</v>
      </c>
      <c r="D4279" s="22" t="s">
        <v>8038</v>
      </c>
      <c r="E4279" s="9" t="s">
        <v>12026</v>
      </c>
      <c r="F4279" s="9">
        <v>4320230</v>
      </c>
      <c r="G4279" s="9" t="s">
        <v>12027</v>
      </c>
      <c r="H4279" s="9" t="s">
        <v>12028</v>
      </c>
      <c r="I4279" s="9">
        <v>119.312</v>
      </c>
      <c r="J4279" s="9">
        <v>2875</v>
      </c>
      <c r="K4279" s="9">
        <v>25.24</v>
      </c>
      <c r="L4279" s="9">
        <v>99</v>
      </c>
      <c r="M4279" s="9">
        <v>0.71199999999999997</v>
      </c>
      <c r="N4279" s="9" t="s">
        <v>151</v>
      </c>
      <c r="O4279" s="9">
        <v>18281.842489999999</v>
      </c>
      <c r="P4279" s="9">
        <v>13463.77569</v>
      </c>
      <c r="Q4279" s="9">
        <v>41601.97</v>
      </c>
      <c r="R4279" s="12">
        <f>J4279*VLOOKUP(C4279,'Projeto Básico'!A:F,6,FALSE)</f>
        <v>7.0252805314203046</v>
      </c>
    </row>
    <row r="4280" spans="1:18">
      <c r="A4280" t="str">
        <f t="shared" si="66"/>
        <v>SegredoRS</v>
      </c>
      <c r="B4280" s="21" t="s">
        <v>10888</v>
      </c>
      <c r="C4280" s="22" t="s">
        <v>36</v>
      </c>
      <c r="D4280" s="22" t="s">
        <v>8038</v>
      </c>
      <c r="E4280" s="9" t="s">
        <v>12029</v>
      </c>
      <c r="F4280" s="9">
        <v>4320263</v>
      </c>
      <c r="G4280" s="9" t="s">
        <v>12030</v>
      </c>
      <c r="H4280" s="9" t="s">
        <v>12031</v>
      </c>
      <c r="I4280" s="9">
        <v>246.22200000000001</v>
      </c>
      <c r="J4280" s="9">
        <v>7465</v>
      </c>
      <c r="K4280" s="9">
        <v>28.93</v>
      </c>
      <c r="L4280" s="9">
        <v>98.5</v>
      </c>
      <c r="M4280" s="9">
        <v>0.65900000000000003</v>
      </c>
      <c r="N4280" s="9" t="s">
        <v>151</v>
      </c>
      <c r="O4280" s="9">
        <v>25044.744170000002</v>
      </c>
      <c r="P4280" s="9">
        <v>20375.54868</v>
      </c>
      <c r="Q4280" s="9">
        <v>15020.64</v>
      </c>
      <c r="R4280" s="12">
        <f>J4280*VLOOKUP(C4280,'Projeto Básico'!A:F,6,FALSE)</f>
        <v>18.241293623322637</v>
      </c>
    </row>
    <row r="4281" spans="1:18">
      <c r="A4281" t="str">
        <f t="shared" si="66"/>
        <v>SelbachRS</v>
      </c>
      <c r="B4281" s="21" t="s">
        <v>10888</v>
      </c>
      <c r="C4281" s="22" t="s">
        <v>36</v>
      </c>
      <c r="D4281" s="22" t="s">
        <v>8038</v>
      </c>
      <c r="E4281" s="9" t="s">
        <v>12032</v>
      </c>
      <c r="F4281" s="9">
        <v>4320305</v>
      </c>
      <c r="G4281" s="9" t="s">
        <v>12033</v>
      </c>
      <c r="H4281" s="9" t="s">
        <v>12034</v>
      </c>
      <c r="I4281" s="9">
        <v>176.471</v>
      </c>
      <c r="J4281" s="9">
        <v>5114</v>
      </c>
      <c r="K4281" s="9">
        <v>27.75</v>
      </c>
      <c r="L4281" s="9">
        <v>99.7</v>
      </c>
      <c r="M4281" s="9">
        <v>0.77700000000000002</v>
      </c>
      <c r="N4281" s="9" t="s">
        <v>151</v>
      </c>
      <c r="O4281" s="9">
        <v>26094.67194</v>
      </c>
      <c r="P4281" s="9">
        <v>20502.42337</v>
      </c>
      <c r="Q4281" s="9">
        <v>42650.64</v>
      </c>
      <c r="R4281" s="12">
        <f>J4281*VLOOKUP(C4281,'Projeto Básico'!A:F,6,FALSE)</f>
        <v>12.496446830498588</v>
      </c>
    </row>
    <row r="4282" spans="1:18">
      <c r="A4282" t="str">
        <f t="shared" si="66"/>
        <v>Senador Salgado FilhoRS</v>
      </c>
      <c r="B4282" s="21" t="s">
        <v>10888</v>
      </c>
      <c r="C4282" s="22" t="s">
        <v>36</v>
      </c>
      <c r="D4282" s="22" t="s">
        <v>8038</v>
      </c>
      <c r="E4282" s="9" t="s">
        <v>12035</v>
      </c>
      <c r="F4282" s="9">
        <v>4320321</v>
      </c>
      <c r="G4282" s="9" t="s">
        <v>12036</v>
      </c>
      <c r="H4282" s="9" t="s">
        <v>12037</v>
      </c>
      <c r="I4282" s="9">
        <v>147.06800000000001</v>
      </c>
      <c r="J4282" s="9">
        <v>2761</v>
      </c>
      <c r="K4282" s="9">
        <v>19.12</v>
      </c>
      <c r="L4282" s="9">
        <v>96.9</v>
      </c>
      <c r="M4282" s="9">
        <v>0.69299999999999995</v>
      </c>
      <c r="N4282" s="9" t="s">
        <v>151</v>
      </c>
      <c r="O4282" s="9">
        <v>16026.21241</v>
      </c>
      <c r="P4282" s="9">
        <v>13551.100270000001</v>
      </c>
      <c r="Q4282" s="9">
        <v>34447.4</v>
      </c>
      <c r="R4282" s="12">
        <f>J4282*VLOOKUP(C4282,'Projeto Básico'!A:F,6,FALSE)</f>
        <v>6.746712886000509</v>
      </c>
    </row>
    <row r="4283" spans="1:18">
      <c r="A4283" t="str">
        <f t="shared" si="66"/>
        <v>Sentinela do SulRS</v>
      </c>
      <c r="B4283" s="21" t="s">
        <v>10888</v>
      </c>
      <c r="C4283" s="22" t="s">
        <v>36</v>
      </c>
      <c r="D4283" s="22" t="s">
        <v>8038</v>
      </c>
      <c r="E4283" s="9" t="s">
        <v>12038</v>
      </c>
      <c r="F4283" s="9">
        <v>4320354</v>
      </c>
      <c r="G4283" s="9" t="s">
        <v>12039</v>
      </c>
      <c r="H4283" s="9" t="s">
        <v>12040</v>
      </c>
      <c r="I4283" s="9">
        <v>282.13</v>
      </c>
      <c r="J4283" s="9">
        <v>5635</v>
      </c>
      <c r="K4283" s="9">
        <v>18.43</v>
      </c>
      <c r="L4283" s="9">
        <v>99.5</v>
      </c>
      <c r="M4283" s="9">
        <v>0.67100000000000004</v>
      </c>
      <c r="N4283" s="9" t="s">
        <v>151</v>
      </c>
      <c r="O4283" s="9">
        <v>17498.881789999999</v>
      </c>
      <c r="P4283" s="9">
        <v>12382.56452</v>
      </c>
      <c r="Q4283" s="9">
        <v>16363.88</v>
      </c>
      <c r="R4283" s="12">
        <f>J4283*VLOOKUP(C4283,'Projeto Básico'!A:F,6,FALSE)</f>
        <v>13.769549841583798</v>
      </c>
    </row>
    <row r="4284" spans="1:18">
      <c r="A4284" t="str">
        <f t="shared" si="66"/>
        <v>Serafina CorrêaRS</v>
      </c>
      <c r="B4284" s="21" t="s">
        <v>10888</v>
      </c>
      <c r="C4284" s="22" t="s">
        <v>36</v>
      </c>
      <c r="D4284" s="22" t="s">
        <v>8038</v>
      </c>
      <c r="E4284" s="9" t="s">
        <v>12041</v>
      </c>
      <c r="F4284" s="9">
        <v>4320404</v>
      </c>
      <c r="G4284" s="9" t="s">
        <v>12042</v>
      </c>
      <c r="H4284" s="9" t="s">
        <v>12043</v>
      </c>
      <c r="I4284" s="9">
        <v>163.31</v>
      </c>
      <c r="J4284" s="9">
        <v>18074</v>
      </c>
      <c r="K4284" s="9">
        <v>87.29</v>
      </c>
      <c r="L4284" s="9">
        <v>97.9</v>
      </c>
      <c r="M4284" s="9">
        <v>0.76</v>
      </c>
      <c r="N4284" s="9" t="s">
        <v>151</v>
      </c>
      <c r="O4284" s="9">
        <v>67939.374129999997</v>
      </c>
      <c r="P4284" s="9">
        <v>50366.826889999997</v>
      </c>
      <c r="Q4284" s="9">
        <v>36843.360000000001</v>
      </c>
      <c r="R4284" s="12">
        <f>J4284*VLOOKUP(C4284,'Projeto Básico'!A:F,6,FALSE)</f>
        <v>44.165189678222816</v>
      </c>
    </row>
    <row r="4285" spans="1:18">
      <c r="A4285" t="str">
        <f t="shared" si="66"/>
        <v>SérioRS</v>
      </c>
      <c r="B4285" s="21" t="s">
        <v>10888</v>
      </c>
      <c r="C4285" s="22" t="s">
        <v>36</v>
      </c>
      <c r="D4285" s="22" t="s">
        <v>8038</v>
      </c>
      <c r="E4285" s="9" t="s">
        <v>12044</v>
      </c>
      <c r="F4285" s="9">
        <v>4320453</v>
      </c>
      <c r="G4285" s="9" t="s">
        <v>12045</v>
      </c>
      <c r="H4285" s="9" t="s">
        <v>12046</v>
      </c>
      <c r="I4285" s="9">
        <v>98.131</v>
      </c>
      <c r="J4285" s="9">
        <v>1889</v>
      </c>
      <c r="K4285" s="9">
        <v>22.9</v>
      </c>
      <c r="L4285" s="9">
        <v>97</v>
      </c>
      <c r="M4285" s="9">
        <v>0.65200000000000002</v>
      </c>
      <c r="N4285" s="9" t="s">
        <v>151</v>
      </c>
      <c r="O4285" s="9">
        <v>16022.378409999999</v>
      </c>
      <c r="P4285" s="9">
        <v>12783.159799999999</v>
      </c>
      <c r="Q4285" s="9">
        <v>25443.14</v>
      </c>
      <c r="R4285" s="12">
        <f>J4285*VLOOKUP(C4285,'Projeto Básico'!A:F,6,FALSE)</f>
        <v>4.6159147561227671</v>
      </c>
    </row>
    <row r="4286" spans="1:18">
      <c r="A4286" t="str">
        <f t="shared" si="66"/>
        <v>SertãoRS</v>
      </c>
      <c r="B4286" s="21" t="s">
        <v>10888</v>
      </c>
      <c r="C4286" s="22" t="s">
        <v>36</v>
      </c>
      <c r="D4286" s="22" t="s">
        <v>8038</v>
      </c>
      <c r="E4286" s="9" t="s">
        <v>12047</v>
      </c>
      <c r="F4286" s="9">
        <v>4320503</v>
      </c>
      <c r="G4286" s="9" t="s">
        <v>12048</v>
      </c>
      <c r="H4286" s="9" t="s">
        <v>12049</v>
      </c>
      <c r="I4286" s="9">
        <v>440.63099999999997</v>
      </c>
      <c r="J4286" s="9">
        <v>5220</v>
      </c>
      <c r="K4286" s="9">
        <v>14.32</v>
      </c>
      <c r="L4286" s="9">
        <v>97.4</v>
      </c>
      <c r="M4286" s="9">
        <v>0.751</v>
      </c>
      <c r="N4286" s="9" t="s">
        <v>151</v>
      </c>
      <c r="O4286" s="9">
        <v>24975.644700000001</v>
      </c>
      <c r="P4286" s="9">
        <v>20858.823670000002</v>
      </c>
      <c r="Q4286" s="9">
        <v>54689.86</v>
      </c>
      <c r="R4286" s="12">
        <f>J4286*VLOOKUP(C4286,'Projeto Básico'!A:F,6,FALSE)</f>
        <v>12.755465869222258</v>
      </c>
    </row>
    <row r="4287" spans="1:18">
      <c r="A4287" t="str">
        <f t="shared" si="66"/>
        <v>Sertão SantanaRS</v>
      </c>
      <c r="B4287" s="21" t="s">
        <v>10888</v>
      </c>
      <c r="C4287" s="22" t="s">
        <v>36</v>
      </c>
      <c r="D4287" s="22" t="s">
        <v>8038</v>
      </c>
      <c r="E4287" s="9" t="s">
        <v>12050</v>
      </c>
      <c r="F4287" s="9">
        <v>4320552</v>
      </c>
      <c r="G4287" s="9" t="s">
        <v>12048</v>
      </c>
      <c r="H4287" s="9" t="s">
        <v>12051</v>
      </c>
      <c r="I4287" s="9">
        <v>252.01300000000001</v>
      </c>
      <c r="J4287" s="9">
        <v>6586</v>
      </c>
      <c r="K4287" s="9">
        <v>23.23</v>
      </c>
      <c r="L4287" s="9">
        <v>97.8</v>
      </c>
      <c r="M4287" s="9">
        <v>0.68899999999999995</v>
      </c>
      <c r="N4287" s="9" t="s">
        <v>151</v>
      </c>
      <c r="O4287" s="9">
        <v>23041.612079999999</v>
      </c>
      <c r="P4287" s="9">
        <v>18652.368119999999</v>
      </c>
      <c r="Q4287" s="9">
        <v>45407.16</v>
      </c>
      <c r="R4287" s="12">
        <f>J4287*VLOOKUP(C4287,'Projeto Básico'!A:F,6,FALSE)</f>
        <v>16.093390462585784</v>
      </c>
    </row>
    <row r="4288" spans="1:18">
      <c r="A4288" t="str">
        <f t="shared" si="66"/>
        <v>Sete de SetembroRS</v>
      </c>
      <c r="B4288" s="21" t="s">
        <v>10888</v>
      </c>
      <c r="C4288" s="22" t="s">
        <v>36</v>
      </c>
      <c r="D4288" s="22" t="s">
        <v>8038</v>
      </c>
      <c r="E4288" s="9" t="s">
        <v>12052</v>
      </c>
      <c r="F4288" s="9">
        <v>4320578</v>
      </c>
      <c r="G4288" s="9" t="s">
        <v>12053</v>
      </c>
      <c r="H4288" s="9" t="s">
        <v>12054</v>
      </c>
      <c r="I4288" s="9">
        <v>129.238</v>
      </c>
      <c r="J4288" s="9">
        <v>1931</v>
      </c>
      <c r="K4288" s="9">
        <v>16.34</v>
      </c>
      <c r="L4288" s="9">
        <v>99.1</v>
      </c>
      <c r="M4288" s="9">
        <v>0.68300000000000005</v>
      </c>
      <c r="N4288" s="9" t="s">
        <v>151</v>
      </c>
      <c r="O4288" s="9">
        <v>15185.75398</v>
      </c>
      <c r="P4288" s="9">
        <v>11705.490680000001</v>
      </c>
      <c r="Q4288" s="9">
        <v>32455.09</v>
      </c>
      <c r="R4288" s="12">
        <f>J4288*VLOOKUP(C4288,'Projeto Básico'!A:F,6,FALSE)</f>
        <v>4.718544941277429</v>
      </c>
    </row>
    <row r="4289" spans="1:18">
      <c r="A4289" t="str">
        <f t="shared" si="66"/>
        <v>Severiano de AlmeidaRS</v>
      </c>
      <c r="B4289" s="21" t="s">
        <v>10888</v>
      </c>
      <c r="C4289" s="22" t="s">
        <v>36</v>
      </c>
      <c r="D4289" s="22" t="s">
        <v>8038</v>
      </c>
      <c r="E4289" s="9" t="s">
        <v>12055</v>
      </c>
      <c r="F4289" s="9">
        <v>4320602</v>
      </c>
      <c r="G4289" s="9" t="s">
        <v>10551</v>
      </c>
      <c r="H4289" s="9" t="s">
        <v>12056</v>
      </c>
      <c r="I4289" s="9">
        <v>167.59800000000001</v>
      </c>
      <c r="J4289" s="9">
        <v>3607</v>
      </c>
      <c r="K4289" s="9">
        <v>22.92</v>
      </c>
      <c r="L4289" s="9">
        <v>97.7</v>
      </c>
      <c r="M4289" s="9">
        <v>0.752</v>
      </c>
      <c r="N4289" s="9" t="s">
        <v>151</v>
      </c>
      <c r="O4289" s="9">
        <v>18105.49368</v>
      </c>
      <c r="P4289" s="9">
        <v>15538.26743</v>
      </c>
      <c r="Q4289" s="9">
        <v>33606.67</v>
      </c>
      <c r="R4289" s="12">
        <f>J4289*VLOOKUP(C4289,'Projeto Básico'!A:F,6,FALSE)</f>
        <v>8.8139780441158404</v>
      </c>
    </row>
    <row r="4290" spans="1:18">
      <c r="A4290" t="str">
        <f t="shared" si="66"/>
        <v>Silveira MartinsRS</v>
      </c>
      <c r="B4290" s="21" t="s">
        <v>10888</v>
      </c>
      <c r="C4290" s="22" t="s">
        <v>36</v>
      </c>
      <c r="D4290" s="22" t="s">
        <v>8038</v>
      </c>
      <c r="E4290" s="9" t="s">
        <v>12057</v>
      </c>
      <c r="F4290" s="9">
        <v>4320651</v>
      </c>
      <c r="G4290" s="9" t="s">
        <v>12058</v>
      </c>
      <c r="H4290" s="9" t="s">
        <v>12059</v>
      </c>
      <c r="I4290" s="9">
        <v>119.285</v>
      </c>
      <c r="J4290" s="9">
        <v>2365</v>
      </c>
      <c r="K4290" s="9">
        <v>20.68</v>
      </c>
      <c r="L4290" s="9">
        <v>99.2</v>
      </c>
      <c r="M4290" s="9">
        <v>0.74199999999999999</v>
      </c>
      <c r="N4290" s="9" t="s">
        <v>151</v>
      </c>
      <c r="O4290" s="9">
        <v>16691.00979</v>
      </c>
      <c r="P4290" s="9">
        <v>12786.556350000001</v>
      </c>
      <c r="Q4290" s="9">
        <v>24488.2</v>
      </c>
      <c r="R4290" s="12">
        <f>J4290*VLOOKUP(C4290,'Projeto Básico'!A:F,6,FALSE)</f>
        <v>5.7790568545422687</v>
      </c>
    </row>
    <row r="4291" spans="1:18">
      <c r="A4291" t="str">
        <f t="shared" si="66"/>
        <v>SinimbuRS</v>
      </c>
      <c r="B4291" s="21" t="s">
        <v>10888</v>
      </c>
      <c r="C4291" s="22" t="s">
        <v>36</v>
      </c>
      <c r="D4291" s="22" t="s">
        <v>8038</v>
      </c>
      <c r="E4291" s="9" t="s">
        <v>12060</v>
      </c>
      <c r="F4291" s="9">
        <v>4320677</v>
      </c>
      <c r="G4291" s="9" t="s">
        <v>12061</v>
      </c>
      <c r="H4291" s="9" t="s">
        <v>12062</v>
      </c>
      <c r="I4291" s="9">
        <v>510.233</v>
      </c>
      <c r="J4291" s="9">
        <v>10152</v>
      </c>
      <c r="K4291" s="9">
        <v>19.739999999999998</v>
      </c>
      <c r="L4291" s="9">
        <v>97.2</v>
      </c>
      <c r="M4291" s="9">
        <v>0.63100000000000001</v>
      </c>
      <c r="N4291" s="9" t="s">
        <v>151</v>
      </c>
      <c r="O4291" s="9">
        <v>31098.909029999999</v>
      </c>
      <c r="P4291" s="9">
        <v>27519.725139999999</v>
      </c>
      <c r="Q4291" s="9">
        <v>18540.12</v>
      </c>
      <c r="R4291" s="12">
        <f>J4291*VLOOKUP(C4291,'Projeto Básico'!A:F,6,FALSE)</f>
        <v>24.807181897383977</v>
      </c>
    </row>
    <row r="4292" spans="1:18">
      <c r="A4292" t="str">
        <f t="shared" si="66"/>
        <v>SobradinhoRS</v>
      </c>
      <c r="B4292" s="21" t="s">
        <v>10888</v>
      </c>
      <c r="C4292" s="22" t="s">
        <v>36</v>
      </c>
      <c r="D4292" s="22" t="s">
        <v>8038</v>
      </c>
      <c r="E4292" s="9" t="s">
        <v>1795</v>
      </c>
      <c r="F4292" s="9">
        <v>4320701</v>
      </c>
      <c r="G4292" s="9" t="s">
        <v>1796</v>
      </c>
      <c r="H4292" s="9" t="s">
        <v>12063</v>
      </c>
      <c r="I4292" s="9">
        <v>128.37899999999999</v>
      </c>
      <c r="J4292" s="9">
        <v>15041</v>
      </c>
      <c r="K4292" s="9">
        <v>109.54</v>
      </c>
      <c r="L4292" s="9">
        <v>97.6</v>
      </c>
      <c r="M4292" s="9">
        <v>0.74299999999999999</v>
      </c>
      <c r="N4292" s="9">
        <v>14.42</v>
      </c>
      <c r="O4292" s="9">
        <v>47243.6008</v>
      </c>
      <c r="P4292" s="9">
        <v>36513.509859999998</v>
      </c>
      <c r="Q4292" s="9">
        <v>25357.93</v>
      </c>
      <c r="R4292" s="12">
        <f>J4292*VLOOKUP(C4292,'Projeto Básico'!A:F,6,FALSE)</f>
        <v>36.753824164554018</v>
      </c>
    </row>
    <row r="4293" spans="1:18">
      <c r="A4293" t="str">
        <f t="shared" si="66"/>
        <v>SoledadeRS</v>
      </c>
      <c r="B4293" s="21" t="s">
        <v>10888</v>
      </c>
      <c r="C4293" s="22" t="s">
        <v>36</v>
      </c>
      <c r="D4293" s="22" t="s">
        <v>8038</v>
      </c>
      <c r="E4293" s="9" t="s">
        <v>7995</v>
      </c>
      <c r="F4293" s="9">
        <v>4320800</v>
      </c>
      <c r="G4293" s="9" t="s">
        <v>6861</v>
      </c>
      <c r="H4293" s="9" t="s">
        <v>12064</v>
      </c>
      <c r="I4293" s="9">
        <v>1215.056</v>
      </c>
      <c r="J4293" s="9">
        <v>31067</v>
      </c>
      <c r="K4293" s="9">
        <v>24.76</v>
      </c>
      <c r="L4293" s="9">
        <v>96.3</v>
      </c>
      <c r="M4293" s="9">
        <v>0.73099999999999998</v>
      </c>
      <c r="N4293" s="9">
        <v>10.72</v>
      </c>
      <c r="O4293" s="9">
        <v>91170.414739999993</v>
      </c>
      <c r="P4293" s="9">
        <v>78970.209570000006</v>
      </c>
      <c r="Q4293" s="9">
        <v>28746.3</v>
      </c>
      <c r="R4293" s="12">
        <f>J4293*VLOOKUP(C4293,'Projeto Básico'!A:F,6,FALSE)</f>
        <v>75.914570528568561</v>
      </c>
    </row>
    <row r="4294" spans="1:18">
      <c r="A4294" t="str">
        <f t="shared" ref="A4294:A4357" si="67">CONCATENATE(E4294,C4294)</f>
        <v>TabaíRS</v>
      </c>
      <c r="B4294" s="21" t="s">
        <v>10888</v>
      </c>
      <c r="C4294" s="22" t="s">
        <v>36</v>
      </c>
      <c r="D4294" s="22" t="s">
        <v>8038</v>
      </c>
      <c r="E4294" s="9" t="s">
        <v>12065</v>
      </c>
      <c r="F4294" s="9">
        <v>4320859</v>
      </c>
      <c r="G4294" s="9" t="s">
        <v>12066</v>
      </c>
      <c r="H4294" s="9" t="s">
        <v>12067</v>
      </c>
      <c r="I4294" s="9">
        <v>94.754000000000005</v>
      </c>
      <c r="J4294" s="9">
        <v>4816</v>
      </c>
      <c r="K4294" s="9">
        <v>43.6</v>
      </c>
      <c r="L4294" s="9">
        <v>100</v>
      </c>
      <c r="M4294" s="9">
        <v>0.70099999999999996</v>
      </c>
      <c r="N4294" s="9">
        <v>15.87</v>
      </c>
      <c r="O4294" s="9">
        <v>17034.111430000001</v>
      </c>
      <c r="P4294" s="9">
        <v>15246.40653</v>
      </c>
      <c r="Q4294" s="9">
        <v>23405.83</v>
      </c>
      <c r="R4294" s="12">
        <f>J4294*VLOOKUP(C4294,'Projeto Básico'!A:F,6,FALSE)</f>
        <v>11.768261231067893</v>
      </c>
    </row>
    <row r="4295" spans="1:18">
      <c r="A4295" t="str">
        <f t="shared" si="67"/>
        <v>TapejaraRS</v>
      </c>
      <c r="B4295" s="21" t="s">
        <v>10888</v>
      </c>
      <c r="C4295" s="22" t="s">
        <v>36</v>
      </c>
      <c r="D4295" s="22" t="s">
        <v>8038</v>
      </c>
      <c r="E4295" s="9" t="s">
        <v>9044</v>
      </c>
      <c r="F4295" s="9">
        <v>4320909</v>
      </c>
      <c r="G4295" s="9" t="s">
        <v>9045</v>
      </c>
      <c r="H4295" s="9" t="s">
        <v>12068</v>
      </c>
      <c r="I4295" s="9">
        <v>238.08199999999999</v>
      </c>
      <c r="J4295" s="9">
        <v>24973</v>
      </c>
      <c r="K4295" s="9">
        <v>80.61</v>
      </c>
      <c r="L4295" s="9">
        <v>98.6</v>
      </c>
      <c r="M4295" s="9">
        <v>0.76</v>
      </c>
      <c r="N4295" s="9">
        <v>3</v>
      </c>
      <c r="O4295" s="9">
        <v>82299.297279999999</v>
      </c>
      <c r="P4295" s="9">
        <v>65260.46542</v>
      </c>
      <c r="Q4295" s="9">
        <v>52608.6</v>
      </c>
      <c r="R4295" s="12">
        <f>J4295*VLOOKUP(C4295,'Projeto Básico'!A:F,6,FALSE)</f>
        <v>61.023419377794532</v>
      </c>
    </row>
    <row r="4296" spans="1:18">
      <c r="A4296" t="str">
        <f t="shared" si="67"/>
        <v>TaperaRS</v>
      </c>
      <c r="B4296" s="21" t="s">
        <v>10888</v>
      </c>
      <c r="C4296" s="22" t="s">
        <v>36</v>
      </c>
      <c r="D4296" s="22" t="s">
        <v>8038</v>
      </c>
      <c r="E4296" s="9" t="s">
        <v>12069</v>
      </c>
      <c r="F4296" s="9">
        <v>4321006</v>
      </c>
      <c r="G4296" s="9" t="s">
        <v>403</v>
      </c>
      <c r="H4296" s="9" t="s">
        <v>12070</v>
      </c>
      <c r="I4296" s="9">
        <v>179.935</v>
      </c>
      <c r="J4296" s="9">
        <v>10569</v>
      </c>
      <c r="K4296" s="9">
        <v>58.15</v>
      </c>
      <c r="L4296" s="9">
        <v>99</v>
      </c>
      <c r="M4296" s="9">
        <v>0.747</v>
      </c>
      <c r="N4296" s="9">
        <v>16</v>
      </c>
      <c r="O4296" s="9">
        <v>40152.869850000003</v>
      </c>
      <c r="P4296" s="9">
        <v>33062.245889999998</v>
      </c>
      <c r="Q4296" s="9">
        <v>40801.870000000003</v>
      </c>
      <c r="R4296" s="12">
        <f>J4296*VLOOKUP(C4296,'Projeto Básico'!A:F,6,FALSE)</f>
        <v>25.82615302141955</v>
      </c>
    </row>
    <row r="4297" spans="1:18">
      <c r="A4297" t="str">
        <f t="shared" si="67"/>
        <v>TapesRS</v>
      </c>
      <c r="B4297" s="21" t="s">
        <v>10888</v>
      </c>
      <c r="C4297" s="22" t="s">
        <v>36</v>
      </c>
      <c r="D4297" s="22" t="s">
        <v>8038</v>
      </c>
      <c r="E4297" s="9" t="s">
        <v>12071</v>
      </c>
      <c r="F4297" s="9">
        <v>4321105</v>
      </c>
      <c r="G4297" s="9" t="s">
        <v>12072</v>
      </c>
      <c r="H4297" s="9" t="s">
        <v>12073</v>
      </c>
      <c r="I4297" s="9">
        <v>805.452</v>
      </c>
      <c r="J4297" s="9">
        <v>17363</v>
      </c>
      <c r="K4297" s="9">
        <v>20.62</v>
      </c>
      <c r="L4297" s="9">
        <v>97.8</v>
      </c>
      <c r="M4297" s="9">
        <v>0.69499999999999995</v>
      </c>
      <c r="N4297" s="9">
        <v>24.1</v>
      </c>
      <c r="O4297" s="9">
        <v>53514.17211</v>
      </c>
      <c r="P4297" s="9">
        <v>45269.762009999999</v>
      </c>
      <c r="Q4297" s="9">
        <v>24275.69</v>
      </c>
      <c r="R4297" s="12">
        <f>J4297*VLOOKUP(C4297,'Projeto Básico'!A:F,6,FALSE)</f>
        <v>42.427807258104608</v>
      </c>
    </row>
    <row r="4298" spans="1:18">
      <c r="A4298" t="str">
        <f t="shared" si="67"/>
        <v>TaquaraRS</v>
      </c>
      <c r="B4298" s="21" t="s">
        <v>10888</v>
      </c>
      <c r="C4298" s="22" t="s">
        <v>36</v>
      </c>
      <c r="D4298" s="22" t="s">
        <v>8038</v>
      </c>
      <c r="E4298" s="9" t="s">
        <v>12074</v>
      </c>
      <c r="F4298" s="9">
        <v>4321204</v>
      </c>
      <c r="G4298" s="9" t="s">
        <v>12075</v>
      </c>
      <c r="H4298" s="9" t="s">
        <v>12076</v>
      </c>
      <c r="I4298" s="9">
        <v>452.572</v>
      </c>
      <c r="J4298" s="9">
        <v>57740</v>
      </c>
      <c r="K4298" s="9">
        <v>119.35</v>
      </c>
      <c r="L4298" s="9">
        <v>97.1</v>
      </c>
      <c r="M4298" s="9">
        <v>0.72699999999999998</v>
      </c>
      <c r="N4298" s="9">
        <v>11.9</v>
      </c>
      <c r="O4298" s="9">
        <v>137620.97037</v>
      </c>
      <c r="P4298" s="9">
        <v>127511.93322000001</v>
      </c>
      <c r="Q4298" s="9">
        <v>24375.74</v>
      </c>
      <c r="R4298" s="12">
        <f>J4298*VLOOKUP(C4298,'Projeto Básico'!A:F,6,FALSE)</f>
        <v>141.09206882928987</v>
      </c>
    </row>
    <row r="4299" spans="1:18">
      <c r="A4299" t="str">
        <f t="shared" si="67"/>
        <v>TaquariRS</v>
      </c>
      <c r="B4299" s="21" t="s">
        <v>10888</v>
      </c>
      <c r="C4299" s="22" t="s">
        <v>36</v>
      </c>
      <c r="D4299" s="22" t="s">
        <v>8038</v>
      </c>
      <c r="E4299" s="9" t="s">
        <v>12077</v>
      </c>
      <c r="F4299" s="9">
        <v>4321303</v>
      </c>
      <c r="G4299" s="9" t="s">
        <v>4034</v>
      </c>
      <c r="H4299" s="9" t="s">
        <v>12078</v>
      </c>
      <c r="I4299" s="9">
        <v>349.96699999999998</v>
      </c>
      <c r="J4299" s="9">
        <v>26907</v>
      </c>
      <c r="K4299" s="9">
        <v>74.56</v>
      </c>
      <c r="L4299" s="9">
        <v>97.2</v>
      </c>
      <c r="M4299" s="9">
        <v>0.73299999999999998</v>
      </c>
      <c r="N4299" s="9">
        <v>3.66</v>
      </c>
      <c r="O4299" s="9">
        <v>70999.080459999997</v>
      </c>
      <c r="P4299" s="9">
        <v>54766.114659999999</v>
      </c>
      <c r="Q4299" s="9">
        <v>31848.36</v>
      </c>
      <c r="R4299" s="12">
        <f>J4299*VLOOKUP(C4299,'Projeto Básico'!A:F,6,FALSE)</f>
        <v>65.749295046583001</v>
      </c>
    </row>
    <row r="4300" spans="1:18">
      <c r="A4300" t="str">
        <f t="shared" si="67"/>
        <v>Taquaruçu do SulRS</v>
      </c>
      <c r="B4300" s="21" t="s">
        <v>10888</v>
      </c>
      <c r="C4300" s="22" t="s">
        <v>36</v>
      </c>
      <c r="D4300" s="22" t="s">
        <v>8038</v>
      </c>
      <c r="E4300" s="9" t="s">
        <v>12079</v>
      </c>
      <c r="F4300" s="9">
        <v>4321329</v>
      </c>
      <c r="G4300" s="9" t="s">
        <v>12080</v>
      </c>
      <c r="H4300" s="9" t="s">
        <v>12081</v>
      </c>
      <c r="I4300" s="9">
        <v>76.917000000000002</v>
      </c>
      <c r="J4300" s="9">
        <v>3081</v>
      </c>
      <c r="K4300" s="9">
        <v>38.6</v>
      </c>
      <c r="L4300" s="9">
        <v>98.4</v>
      </c>
      <c r="M4300" s="9">
        <v>0.73899999999999999</v>
      </c>
      <c r="N4300" s="9" t="s">
        <v>151</v>
      </c>
      <c r="O4300" s="9">
        <v>16734.76772</v>
      </c>
      <c r="P4300" s="9">
        <v>14411.14608</v>
      </c>
      <c r="Q4300" s="9">
        <v>46966.84</v>
      </c>
      <c r="R4300" s="12">
        <f>J4300*VLOOKUP(C4300,'Projeto Básico'!A:F,6,FALSE)</f>
        <v>7.5286571538455513</v>
      </c>
    </row>
    <row r="4301" spans="1:18">
      <c r="A4301" t="str">
        <f t="shared" si="67"/>
        <v>TavaresRS</v>
      </c>
      <c r="B4301" s="21" t="s">
        <v>10888</v>
      </c>
      <c r="C4301" s="22" t="s">
        <v>36</v>
      </c>
      <c r="D4301" s="22" t="s">
        <v>8038</v>
      </c>
      <c r="E4301" s="9" t="s">
        <v>8011</v>
      </c>
      <c r="F4301" s="9">
        <v>4321352</v>
      </c>
      <c r="G4301" s="9" t="s">
        <v>8012</v>
      </c>
      <c r="H4301" s="9" t="s">
        <v>12082</v>
      </c>
      <c r="I4301" s="9">
        <v>610.10599999999999</v>
      </c>
      <c r="J4301" s="9">
        <v>5484</v>
      </c>
      <c r="K4301" s="9">
        <v>8.86</v>
      </c>
      <c r="L4301" s="9">
        <v>95.3</v>
      </c>
      <c r="M4301" s="9">
        <v>0.65600000000000003</v>
      </c>
      <c r="N4301" s="9" t="s">
        <v>151</v>
      </c>
      <c r="O4301" s="9">
        <v>18141.475009999998</v>
      </c>
      <c r="P4301" s="9">
        <v>15330.368130000001</v>
      </c>
      <c r="Q4301" s="9">
        <v>16958.37</v>
      </c>
      <c r="R4301" s="12">
        <f>J4301*VLOOKUP(C4301,'Projeto Básico'!A:F,6,FALSE)</f>
        <v>13.400569890194419</v>
      </c>
    </row>
    <row r="4302" spans="1:18">
      <c r="A4302" t="str">
        <f t="shared" si="67"/>
        <v>Tenente PortelaRS</v>
      </c>
      <c r="B4302" s="21" t="s">
        <v>10888</v>
      </c>
      <c r="C4302" s="22" t="s">
        <v>36</v>
      </c>
      <c r="D4302" s="22" t="s">
        <v>8038</v>
      </c>
      <c r="E4302" s="9" t="s">
        <v>12083</v>
      </c>
      <c r="F4302" s="9">
        <v>4321402</v>
      </c>
      <c r="G4302" s="9" t="s">
        <v>7304</v>
      </c>
      <c r="H4302" s="9" t="s">
        <v>12084</v>
      </c>
      <c r="I4302" s="9">
        <v>337.495</v>
      </c>
      <c r="J4302" s="9">
        <v>13385</v>
      </c>
      <c r="K4302" s="9">
        <v>40.58</v>
      </c>
      <c r="L4302" s="9">
        <v>96.7</v>
      </c>
      <c r="M4302" s="9">
        <v>0.70799999999999996</v>
      </c>
      <c r="N4302" s="9">
        <v>5.0999999999999996</v>
      </c>
      <c r="O4302" s="9">
        <v>46631.24063</v>
      </c>
      <c r="P4302" s="9">
        <v>39270.343350000003</v>
      </c>
      <c r="Q4302" s="9">
        <v>37700.89</v>
      </c>
      <c r="R4302" s="12">
        <f>J4302*VLOOKUP(C4302,'Projeto Básico'!A:F,6,FALSE)</f>
        <v>32.707262578455925</v>
      </c>
    </row>
    <row r="4303" spans="1:18">
      <c r="A4303" t="str">
        <f t="shared" si="67"/>
        <v>Terra de AreiaRS</v>
      </c>
      <c r="B4303" s="21" t="s">
        <v>10888</v>
      </c>
      <c r="C4303" s="22" t="s">
        <v>36</v>
      </c>
      <c r="D4303" s="22" t="s">
        <v>8038</v>
      </c>
      <c r="E4303" s="9" t="s">
        <v>12085</v>
      </c>
      <c r="F4303" s="9">
        <v>4321436</v>
      </c>
      <c r="G4303" s="9" t="s">
        <v>12086</v>
      </c>
      <c r="H4303" s="9" t="s">
        <v>12087</v>
      </c>
      <c r="I4303" s="9">
        <v>142.304</v>
      </c>
      <c r="J4303" s="9">
        <v>11323</v>
      </c>
      <c r="K4303" s="9">
        <v>69.67</v>
      </c>
      <c r="L4303" s="9">
        <v>98.5</v>
      </c>
      <c r="M4303" s="9">
        <v>0.68899999999999995</v>
      </c>
      <c r="N4303" s="9">
        <v>23.08</v>
      </c>
      <c r="O4303" s="9">
        <v>34061.951950000002</v>
      </c>
      <c r="P4303" s="9">
        <v>28441.737209999999</v>
      </c>
      <c r="Q4303" s="9">
        <v>22311.85</v>
      </c>
      <c r="R4303" s="12">
        <f>J4303*VLOOKUP(C4303,'Projeto Básico'!A:F,6,FALSE)</f>
        <v>27.668609202529431</v>
      </c>
    </row>
    <row r="4304" spans="1:18">
      <c r="A4304" t="str">
        <f t="shared" si="67"/>
        <v>TeutôniaRS</v>
      </c>
      <c r="B4304" s="21" t="s">
        <v>10888</v>
      </c>
      <c r="C4304" s="22" t="s">
        <v>36</v>
      </c>
      <c r="D4304" s="22" t="s">
        <v>8038</v>
      </c>
      <c r="E4304" s="9" t="s">
        <v>12088</v>
      </c>
      <c r="F4304" s="9">
        <v>4321451</v>
      </c>
      <c r="G4304" s="9" t="s">
        <v>12089</v>
      </c>
      <c r="H4304" s="9" t="s">
        <v>12090</v>
      </c>
      <c r="I4304" s="9">
        <v>177.79499999999999</v>
      </c>
      <c r="J4304" s="9">
        <v>34275</v>
      </c>
      <c r="K4304" s="9">
        <v>152.68</v>
      </c>
      <c r="L4304" s="9">
        <v>99.4</v>
      </c>
      <c r="M4304" s="9">
        <v>0.747</v>
      </c>
      <c r="N4304" s="9">
        <v>12.29</v>
      </c>
      <c r="O4304" s="9">
        <v>110157.34771</v>
      </c>
      <c r="P4304" s="9">
        <v>90968.10686</v>
      </c>
      <c r="Q4304" s="9">
        <v>42863.519999999997</v>
      </c>
      <c r="R4304" s="12">
        <f>J4304*VLOOKUP(C4304,'Projeto Básico'!A:F,6,FALSE)</f>
        <v>83.753561813715109</v>
      </c>
    </row>
    <row r="4305" spans="1:18">
      <c r="A4305" t="str">
        <f t="shared" si="67"/>
        <v>Tio HugoRS</v>
      </c>
      <c r="B4305" s="21" t="s">
        <v>10888</v>
      </c>
      <c r="C4305" s="22" t="s">
        <v>36</v>
      </c>
      <c r="D4305" s="22" t="s">
        <v>8038</v>
      </c>
      <c r="E4305" s="9" t="s">
        <v>12091</v>
      </c>
      <c r="F4305" s="9">
        <v>4321469</v>
      </c>
      <c r="G4305" s="9" t="s">
        <v>12092</v>
      </c>
      <c r="H4305" s="9" t="s">
        <v>12093</v>
      </c>
      <c r="I4305" s="9">
        <v>113.944</v>
      </c>
      <c r="J4305" s="9">
        <v>3078</v>
      </c>
      <c r="K4305" s="9">
        <v>23.85</v>
      </c>
      <c r="L4305" s="9">
        <v>91.6</v>
      </c>
      <c r="M4305" s="9">
        <v>0.74199999999999999</v>
      </c>
      <c r="N4305" s="9" t="s">
        <v>151</v>
      </c>
      <c r="O4305" s="9">
        <v>16434.35817</v>
      </c>
      <c r="P4305" s="9">
        <v>14351.300660000001</v>
      </c>
      <c r="Q4305" s="9">
        <v>33462.51</v>
      </c>
      <c r="R4305" s="12">
        <f>J4305*VLOOKUP(C4305,'Projeto Básico'!A:F,6,FALSE)</f>
        <v>7.5213264263345039</v>
      </c>
    </row>
    <row r="4306" spans="1:18">
      <c r="A4306" t="str">
        <f t="shared" si="67"/>
        <v>Tiradentes do SulRS</v>
      </c>
      <c r="B4306" s="21" t="s">
        <v>10888</v>
      </c>
      <c r="C4306" s="22" t="s">
        <v>36</v>
      </c>
      <c r="D4306" s="22" t="s">
        <v>8038</v>
      </c>
      <c r="E4306" s="9" t="s">
        <v>12094</v>
      </c>
      <c r="F4306" s="9">
        <v>4321477</v>
      </c>
      <c r="G4306" s="9" t="s">
        <v>11671</v>
      </c>
      <c r="H4306" s="9" t="s">
        <v>12095</v>
      </c>
      <c r="I4306" s="9">
        <v>236.65299999999999</v>
      </c>
      <c r="J4306" s="9">
        <v>5532</v>
      </c>
      <c r="K4306" s="9">
        <v>27.55</v>
      </c>
      <c r="L4306" s="9">
        <v>98.8</v>
      </c>
      <c r="M4306" s="9">
        <v>0.68899999999999995</v>
      </c>
      <c r="N4306" s="9" t="s">
        <v>151</v>
      </c>
      <c r="O4306" s="9">
        <v>19060.100470000001</v>
      </c>
      <c r="P4306" s="9">
        <v>16642.448700000001</v>
      </c>
      <c r="Q4306" s="9">
        <v>25481.13</v>
      </c>
      <c r="R4306" s="12">
        <f>J4306*VLOOKUP(C4306,'Projeto Básico'!A:F,6,FALSE)</f>
        <v>13.517861530371174</v>
      </c>
    </row>
    <row r="4307" spans="1:18">
      <c r="A4307" t="str">
        <f t="shared" si="67"/>
        <v>ToropiRS</v>
      </c>
      <c r="B4307" s="21" t="s">
        <v>10888</v>
      </c>
      <c r="C4307" s="22" t="s">
        <v>36</v>
      </c>
      <c r="D4307" s="22" t="s">
        <v>8038</v>
      </c>
      <c r="E4307" s="9" t="s">
        <v>12096</v>
      </c>
      <c r="F4307" s="9">
        <v>4321493</v>
      </c>
      <c r="G4307" s="9" t="s">
        <v>12097</v>
      </c>
      <c r="H4307" s="9" t="s">
        <v>12098</v>
      </c>
      <c r="I4307" s="9">
        <v>198.316</v>
      </c>
      <c r="J4307" s="9">
        <v>2753</v>
      </c>
      <c r="K4307" s="9">
        <v>14.54</v>
      </c>
      <c r="L4307" s="9">
        <v>98</v>
      </c>
      <c r="M4307" s="9">
        <v>0.68300000000000005</v>
      </c>
      <c r="N4307" s="9">
        <v>40</v>
      </c>
      <c r="O4307" s="9">
        <v>15554.63947</v>
      </c>
      <c r="P4307" s="9">
        <v>12731.786</v>
      </c>
      <c r="Q4307" s="9">
        <v>24327.71</v>
      </c>
      <c r="R4307" s="12">
        <f>J4307*VLOOKUP(C4307,'Projeto Básico'!A:F,6,FALSE)</f>
        <v>6.7271642793043824</v>
      </c>
    </row>
    <row r="4308" spans="1:18">
      <c r="A4308" t="str">
        <f t="shared" si="67"/>
        <v>TorresRS</v>
      </c>
      <c r="B4308" s="21" t="s">
        <v>10888</v>
      </c>
      <c r="C4308" s="22" t="s">
        <v>36</v>
      </c>
      <c r="D4308" s="22" t="s">
        <v>8038</v>
      </c>
      <c r="E4308" s="9" t="s">
        <v>12099</v>
      </c>
      <c r="F4308" s="9">
        <v>4321501</v>
      </c>
      <c r="G4308" s="9" t="s">
        <v>12100</v>
      </c>
      <c r="H4308" s="9" t="s">
        <v>12101</v>
      </c>
      <c r="I4308" s="9">
        <v>161.624</v>
      </c>
      <c r="J4308" s="9">
        <v>39381</v>
      </c>
      <c r="K4308" s="9">
        <v>215.84</v>
      </c>
      <c r="L4308" s="9">
        <v>98.4</v>
      </c>
      <c r="M4308" s="9">
        <v>0.76200000000000001</v>
      </c>
      <c r="N4308" s="9">
        <v>14.23</v>
      </c>
      <c r="O4308" s="9">
        <v>169908.10707999999</v>
      </c>
      <c r="P4308" s="9">
        <v>125784.96908</v>
      </c>
      <c r="Q4308" s="9">
        <v>31811.279999999999</v>
      </c>
      <c r="R4308" s="12">
        <f>J4308*VLOOKUP(C4308,'Projeto Básico'!A:F,6,FALSE)</f>
        <v>96.230460037517574</v>
      </c>
    </row>
    <row r="4309" spans="1:18">
      <c r="A4309" t="str">
        <f t="shared" si="67"/>
        <v>TramandaíRS</v>
      </c>
      <c r="B4309" s="21" t="s">
        <v>10888</v>
      </c>
      <c r="C4309" s="22" t="s">
        <v>36</v>
      </c>
      <c r="D4309" s="22" t="s">
        <v>8038</v>
      </c>
      <c r="E4309" s="9" t="s">
        <v>12102</v>
      </c>
      <c r="F4309" s="9">
        <v>4321600</v>
      </c>
      <c r="G4309" s="9" t="s">
        <v>12103</v>
      </c>
      <c r="H4309" s="9" t="s">
        <v>12104</v>
      </c>
      <c r="I4309" s="9">
        <v>142.87799999999999</v>
      </c>
      <c r="J4309" s="9">
        <v>53507</v>
      </c>
      <c r="K4309" s="9">
        <v>287.97000000000003</v>
      </c>
      <c r="L4309" s="9">
        <v>97.5</v>
      </c>
      <c r="M4309" s="9">
        <v>0.71899999999999997</v>
      </c>
      <c r="N4309" s="9">
        <v>11.94</v>
      </c>
      <c r="O4309" s="9">
        <v>170036.58412000001</v>
      </c>
      <c r="P4309" s="9">
        <v>138712.80862</v>
      </c>
      <c r="Q4309" s="9">
        <v>21890.720000000001</v>
      </c>
      <c r="R4309" s="12">
        <f>J4309*VLOOKUP(C4309,'Projeto Básico'!A:F,6,FALSE)</f>
        <v>130.74841231120217</v>
      </c>
    </row>
    <row r="4310" spans="1:18">
      <c r="A4310" t="str">
        <f t="shared" si="67"/>
        <v>TravesseiroRS</v>
      </c>
      <c r="B4310" s="21" t="s">
        <v>10888</v>
      </c>
      <c r="C4310" s="22" t="s">
        <v>36</v>
      </c>
      <c r="D4310" s="22" t="s">
        <v>8038</v>
      </c>
      <c r="E4310" s="9" t="s">
        <v>12105</v>
      </c>
      <c r="F4310" s="9">
        <v>4321626</v>
      </c>
      <c r="G4310" s="9" t="s">
        <v>12106</v>
      </c>
      <c r="H4310" s="9" t="s">
        <v>12107</v>
      </c>
      <c r="I4310" s="9">
        <v>80.680999999999997</v>
      </c>
      <c r="J4310" s="9">
        <v>2331</v>
      </c>
      <c r="K4310" s="9">
        <v>28.52</v>
      </c>
      <c r="L4310" s="9">
        <v>97.5</v>
      </c>
      <c r="M4310" s="9">
        <v>0.70099999999999996</v>
      </c>
      <c r="N4310" s="9" t="s">
        <v>151</v>
      </c>
      <c r="O4310" s="9">
        <v>15671.3459</v>
      </c>
      <c r="P4310" s="9">
        <v>12121.60917</v>
      </c>
      <c r="Q4310" s="9">
        <v>28890.34</v>
      </c>
      <c r="R4310" s="12">
        <f>J4310*VLOOKUP(C4310,'Projeto Básico'!A:F,6,FALSE)</f>
        <v>5.6959752760837326</v>
      </c>
    </row>
    <row r="4311" spans="1:18">
      <c r="A4311" t="str">
        <f t="shared" si="67"/>
        <v>Três ArroiosRS</v>
      </c>
      <c r="B4311" s="21" t="s">
        <v>10888</v>
      </c>
      <c r="C4311" s="22" t="s">
        <v>36</v>
      </c>
      <c r="D4311" s="22" t="s">
        <v>8038</v>
      </c>
      <c r="E4311" s="9" t="s">
        <v>12108</v>
      </c>
      <c r="F4311" s="9">
        <v>4321634</v>
      </c>
      <c r="G4311" s="9" t="s">
        <v>12109</v>
      </c>
      <c r="H4311" s="9" t="s">
        <v>12110</v>
      </c>
      <c r="I4311" s="9">
        <v>148.601</v>
      </c>
      <c r="J4311" s="9">
        <v>2620</v>
      </c>
      <c r="K4311" s="9">
        <v>19.21</v>
      </c>
      <c r="L4311" s="9">
        <v>100</v>
      </c>
      <c r="M4311" s="9">
        <v>0.79100000000000004</v>
      </c>
      <c r="N4311" s="9" t="s">
        <v>151</v>
      </c>
      <c r="O4311" s="9">
        <v>20530.117579999998</v>
      </c>
      <c r="P4311" s="9">
        <v>15393.232309999999</v>
      </c>
      <c r="Q4311" s="9">
        <v>39227.49</v>
      </c>
      <c r="R4311" s="12">
        <f>J4311*VLOOKUP(C4311,'Projeto Básico'!A:F,6,FALSE)</f>
        <v>6.4021686929812871</v>
      </c>
    </row>
    <row r="4312" spans="1:18">
      <c r="A4312" t="str">
        <f t="shared" si="67"/>
        <v>Três CachoeirasRS</v>
      </c>
      <c r="B4312" s="21" t="s">
        <v>10888</v>
      </c>
      <c r="C4312" s="22" t="s">
        <v>36</v>
      </c>
      <c r="D4312" s="22" t="s">
        <v>8038</v>
      </c>
      <c r="E4312" s="9" t="s">
        <v>12111</v>
      </c>
      <c r="F4312" s="9">
        <v>4321667</v>
      </c>
      <c r="G4312" s="9" t="s">
        <v>12112</v>
      </c>
      <c r="H4312" s="9" t="s">
        <v>12113</v>
      </c>
      <c r="I4312" s="9">
        <v>251.483</v>
      </c>
      <c r="J4312" s="9">
        <v>11174</v>
      </c>
      <c r="K4312" s="9">
        <v>40.700000000000003</v>
      </c>
      <c r="L4312" s="9">
        <v>97.5</v>
      </c>
      <c r="M4312" s="9">
        <v>0.71799999999999997</v>
      </c>
      <c r="N4312" s="9" t="s">
        <v>151</v>
      </c>
      <c r="O4312" s="9">
        <v>30345.049040000002</v>
      </c>
      <c r="P4312" s="9">
        <v>27135.622039999998</v>
      </c>
      <c r="Q4312" s="9">
        <v>24068.29</v>
      </c>
      <c r="R4312" s="12">
        <f>J4312*VLOOKUP(C4312,'Projeto Básico'!A:F,6,FALSE)</f>
        <v>27.304516402814084</v>
      </c>
    </row>
    <row r="4313" spans="1:18">
      <c r="A4313" t="str">
        <f t="shared" si="67"/>
        <v>Três CoroasRS</v>
      </c>
      <c r="B4313" s="21" t="s">
        <v>10888</v>
      </c>
      <c r="C4313" s="22" t="s">
        <v>36</v>
      </c>
      <c r="D4313" s="22" t="s">
        <v>8038</v>
      </c>
      <c r="E4313" s="9" t="s">
        <v>12114</v>
      </c>
      <c r="F4313" s="9">
        <v>4321709</v>
      </c>
      <c r="G4313" s="9" t="s">
        <v>12115</v>
      </c>
      <c r="H4313" s="9" t="s">
        <v>12116</v>
      </c>
      <c r="I4313" s="9">
        <v>165.285</v>
      </c>
      <c r="J4313" s="9">
        <v>28948</v>
      </c>
      <c r="K4313" s="9">
        <v>128.53</v>
      </c>
      <c r="L4313" s="9">
        <v>98.9</v>
      </c>
      <c r="M4313" s="9">
        <v>0.71</v>
      </c>
      <c r="N4313" s="9">
        <v>3.58</v>
      </c>
      <c r="O4313" s="9">
        <v>78753.172149999999</v>
      </c>
      <c r="P4313" s="9">
        <v>65554.094670000006</v>
      </c>
      <c r="Q4313" s="9">
        <v>26860.54</v>
      </c>
      <c r="R4313" s="12">
        <f>J4313*VLOOKUP(C4313,'Projeto Básico'!A:F,6,FALSE)</f>
        <v>70.736633329932175</v>
      </c>
    </row>
    <row r="4314" spans="1:18">
      <c r="A4314" t="str">
        <f t="shared" si="67"/>
        <v>Três de MaioRS</v>
      </c>
      <c r="B4314" s="21" t="s">
        <v>10888</v>
      </c>
      <c r="C4314" s="22" t="s">
        <v>36</v>
      </c>
      <c r="D4314" s="22" t="s">
        <v>8038</v>
      </c>
      <c r="E4314" s="9" t="s">
        <v>12117</v>
      </c>
      <c r="F4314" s="9">
        <v>4321808</v>
      </c>
      <c r="G4314" s="9" t="s">
        <v>12118</v>
      </c>
      <c r="H4314" s="9" t="s">
        <v>12119</v>
      </c>
      <c r="I4314" s="9">
        <v>421.46100000000001</v>
      </c>
      <c r="J4314" s="9">
        <v>23846</v>
      </c>
      <c r="K4314" s="9">
        <v>56.2</v>
      </c>
      <c r="L4314" s="9">
        <v>98.8</v>
      </c>
      <c r="M4314" s="9">
        <v>0.75900000000000001</v>
      </c>
      <c r="N4314" s="9">
        <v>3.21</v>
      </c>
      <c r="O4314" s="9">
        <v>82018.448099999994</v>
      </c>
      <c r="P4314" s="9">
        <v>67636.026459999994</v>
      </c>
      <c r="Q4314" s="9">
        <v>48012.33</v>
      </c>
      <c r="R4314" s="12">
        <f>J4314*VLOOKUP(C4314,'Projeto Básico'!A:F,6,FALSE)</f>
        <v>58.26950940947777</v>
      </c>
    </row>
    <row r="4315" spans="1:18">
      <c r="A4315" t="str">
        <f t="shared" si="67"/>
        <v>Três ForquilhasRS</v>
      </c>
      <c r="B4315" s="21" t="s">
        <v>10888</v>
      </c>
      <c r="C4315" s="22" t="s">
        <v>36</v>
      </c>
      <c r="D4315" s="22" t="s">
        <v>8038</v>
      </c>
      <c r="E4315" s="9" t="s">
        <v>12120</v>
      </c>
      <c r="F4315" s="9">
        <v>4321832</v>
      </c>
      <c r="G4315" s="9" t="s">
        <v>2080</v>
      </c>
      <c r="H4315" s="9" t="s">
        <v>12121</v>
      </c>
      <c r="I4315" s="9">
        <v>217.386</v>
      </c>
      <c r="J4315" s="9">
        <v>2643</v>
      </c>
      <c r="K4315" s="9">
        <v>13.41</v>
      </c>
      <c r="L4315" s="9">
        <v>96</v>
      </c>
      <c r="M4315" s="9">
        <v>0.66200000000000003</v>
      </c>
      <c r="N4315" s="9" t="s">
        <v>151</v>
      </c>
      <c r="O4315" s="9">
        <v>18604.03153</v>
      </c>
      <c r="P4315" s="9">
        <v>14653.95998</v>
      </c>
      <c r="Q4315" s="9">
        <v>21672.52</v>
      </c>
      <c r="R4315" s="12">
        <f>J4315*VLOOKUP(C4315,'Projeto Básico'!A:F,6,FALSE)</f>
        <v>6.4583709372326492</v>
      </c>
    </row>
    <row r="4316" spans="1:18">
      <c r="A4316" t="str">
        <f t="shared" si="67"/>
        <v>Três PalmeirasRS</v>
      </c>
      <c r="B4316" s="21" t="s">
        <v>10888</v>
      </c>
      <c r="C4316" s="22" t="s">
        <v>36</v>
      </c>
      <c r="D4316" s="22" t="s">
        <v>8038</v>
      </c>
      <c r="E4316" s="9" t="s">
        <v>12122</v>
      </c>
      <c r="F4316" s="9">
        <v>4321857</v>
      </c>
      <c r="G4316" s="9" t="s">
        <v>12123</v>
      </c>
      <c r="H4316" s="9" t="s">
        <v>12124</v>
      </c>
      <c r="I4316" s="9">
        <v>180.59899999999999</v>
      </c>
      <c r="J4316" s="9">
        <v>4232</v>
      </c>
      <c r="K4316" s="9">
        <v>24.26</v>
      </c>
      <c r="L4316" s="9">
        <v>98.4</v>
      </c>
      <c r="M4316" s="9">
        <v>0.70299999999999996</v>
      </c>
      <c r="N4316" s="9" t="s">
        <v>151</v>
      </c>
      <c r="O4316" s="9">
        <v>25913.256809999999</v>
      </c>
      <c r="P4316" s="9">
        <v>21359.50589</v>
      </c>
      <c r="Q4316" s="9">
        <v>31268.66</v>
      </c>
      <c r="R4316" s="12">
        <f>J4316*VLOOKUP(C4316,'Projeto Básico'!A:F,6,FALSE)</f>
        <v>10.341212942250689</v>
      </c>
    </row>
    <row r="4317" spans="1:18">
      <c r="A4317" t="str">
        <f t="shared" si="67"/>
        <v>Três PassosRS</v>
      </c>
      <c r="B4317" s="21" t="s">
        <v>10888</v>
      </c>
      <c r="C4317" s="22" t="s">
        <v>36</v>
      </c>
      <c r="D4317" s="22" t="s">
        <v>8038</v>
      </c>
      <c r="E4317" s="9" t="s">
        <v>12125</v>
      </c>
      <c r="F4317" s="9">
        <v>4321907</v>
      </c>
      <c r="G4317" s="9" t="s">
        <v>12126</v>
      </c>
      <c r="H4317" s="9" t="s">
        <v>12127</v>
      </c>
      <c r="I4317" s="9">
        <v>268.90199999999999</v>
      </c>
      <c r="J4317" s="9">
        <v>23799</v>
      </c>
      <c r="K4317" s="9">
        <v>89.29</v>
      </c>
      <c r="L4317" s="9">
        <v>98.9</v>
      </c>
      <c r="M4317" s="9">
        <v>0.76800000000000002</v>
      </c>
      <c r="N4317" s="9">
        <v>3.36</v>
      </c>
      <c r="O4317" s="9">
        <v>75393.391489999995</v>
      </c>
      <c r="P4317" s="9">
        <v>69032.232579999996</v>
      </c>
      <c r="Q4317" s="9">
        <v>38698.57</v>
      </c>
      <c r="R4317" s="12">
        <f>J4317*VLOOKUP(C4317,'Projeto Básico'!A:F,6,FALSE)</f>
        <v>58.154661345138031</v>
      </c>
    </row>
    <row r="4318" spans="1:18">
      <c r="A4318" t="str">
        <f t="shared" si="67"/>
        <v>Trindade do SulRS</v>
      </c>
      <c r="B4318" s="21" t="s">
        <v>10888</v>
      </c>
      <c r="C4318" s="22" t="s">
        <v>36</v>
      </c>
      <c r="D4318" s="22" t="s">
        <v>8038</v>
      </c>
      <c r="E4318" s="9" t="s">
        <v>12128</v>
      </c>
      <c r="F4318" s="9">
        <v>4321956</v>
      </c>
      <c r="G4318" s="9" t="s">
        <v>3357</v>
      </c>
      <c r="H4318" s="9" t="s">
        <v>12129</v>
      </c>
      <c r="I4318" s="9">
        <v>268.41699999999997</v>
      </c>
      <c r="J4318" s="9">
        <v>5781</v>
      </c>
      <c r="K4318" s="9">
        <v>21.56</v>
      </c>
      <c r="L4318" s="9">
        <v>98.9</v>
      </c>
      <c r="M4318" s="9">
        <v>0.68700000000000006</v>
      </c>
      <c r="N4318" s="9" t="s">
        <v>151</v>
      </c>
      <c r="O4318" s="9">
        <v>26409.18909</v>
      </c>
      <c r="P4318" s="9">
        <v>21705.867340000001</v>
      </c>
      <c r="Q4318" s="9">
        <v>37220.050000000003</v>
      </c>
      <c r="R4318" s="12">
        <f>J4318*VLOOKUP(C4318,'Projeto Básico'!A:F,6,FALSE)</f>
        <v>14.126311913788099</v>
      </c>
    </row>
    <row r="4319" spans="1:18">
      <c r="A4319" t="str">
        <f t="shared" si="67"/>
        <v>TriunfoRS</v>
      </c>
      <c r="B4319" s="21" t="s">
        <v>10888</v>
      </c>
      <c r="C4319" s="22" t="s">
        <v>36</v>
      </c>
      <c r="D4319" s="22" t="s">
        <v>8038</v>
      </c>
      <c r="E4319" s="9" t="s">
        <v>8019</v>
      </c>
      <c r="F4319" s="9">
        <v>4322004</v>
      </c>
      <c r="G4319" s="9" t="s">
        <v>8020</v>
      </c>
      <c r="H4319" s="9" t="s">
        <v>12130</v>
      </c>
      <c r="I4319" s="9">
        <v>817.625</v>
      </c>
      <c r="J4319" s="9">
        <v>30159</v>
      </c>
      <c r="K4319" s="9">
        <v>31.5</v>
      </c>
      <c r="L4319" s="9">
        <v>98.3</v>
      </c>
      <c r="M4319" s="9">
        <v>0.73299999999999998</v>
      </c>
      <c r="N4319" s="9">
        <v>10.07</v>
      </c>
      <c r="O4319" s="9">
        <v>295042.39598999999</v>
      </c>
      <c r="P4319" s="9">
        <v>227491.58358000001</v>
      </c>
      <c r="Q4319" s="9">
        <v>241634.52</v>
      </c>
      <c r="R4319" s="12">
        <f>J4319*VLOOKUP(C4319,'Projeto Básico'!A:F,6,FALSE)</f>
        <v>73.695803668558256</v>
      </c>
    </row>
    <row r="4320" spans="1:18">
      <c r="A4320" t="str">
        <f t="shared" si="67"/>
        <v>TucunduvaRS</v>
      </c>
      <c r="B4320" s="21" t="s">
        <v>10888</v>
      </c>
      <c r="C4320" s="22" t="s">
        <v>36</v>
      </c>
      <c r="D4320" s="22" t="s">
        <v>8038</v>
      </c>
      <c r="E4320" s="9" t="s">
        <v>12131</v>
      </c>
      <c r="F4320" s="9">
        <v>4322103</v>
      </c>
      <c r="G4320" s="9" t="s">
        <v>12132</v>
      </c>
      <c r="H4320" s="9" t="s">
        <v>12133</v>
      </c>
      <c r="I4320" s="9">
        <v>181.19800000000001</v>
      </c>
      <c r="J4320" s="9">
        <v>5612</v>
      </c>
      <c r="K4320" s="9">
        <v>32.619999999999997</v>
      </c>
      <c r="L4320" s="9">
        <v>100</v>
      </c>
      <c r="M4320" s="9">
        <v>0.747</v>
      </c>
      <c r="N4320" s="9" t="s">
        <v>151</v>
      </c>
      <c r="O4320" s="9">
        <v>24542.487000000001</v>
      </c>
      <c r="P4320" s="9">
        <v>20325.368770000001</v>
      </c>
      <c r="Q4320" s="9">
        <v>41219.550000000003</v>
      </c>
      <c r="R4320" s="12">
        <f>J4320*VLOOKUP(C4320,'Projeto Básico'!A:F,6,FALSE)</f>
        <v>13.713347597332435</v>
      </c>
    </row>
    <row r="4321" spans="1:18">
      <c r="A4321" t="str">
        <f t="shared" si="67"/>
        <v>TunasRS</v>
      </c>
      <c r="B4321" s="21" t="s">
        <v>10888</v>
      </c>
      <c r="C4321" s="22" t="s">
        <v>36</v>
      </c>
      <c r="D4321" s="22" t="s">
        <v>8038</v>
      </c>
      <c r="E4321" s="9" t="s">
        <v>12134</v>
      </c>
      <c r="F4321" s="9">
        <v>4322152</v>
      </c>
      <c r="G4321" s="9" t="s">
        <v>9078</v>
      </c>
      <c r="H4321" s="9" t="s">
        <v>12135</v>
      </c>
      <c r="I4321" s="9">
        <v>217.30199999999999</v>
      </c>
      <c r="J4321" s="9">
        <v>4585</v>
      </c>
      <c r="K4321" s="9">
        <v>20.149999999999999</v>
      </c>
      <c r="L4321" s="9">
        <v>98.3</v>
      </c>
      <c r="M4321" s="9">
        <v>0.65700000000000003</v>
      </c>
      <c r="N4321" s="9" t="s">
        <v>151</v>
      </c>
      <c r="O4321" s="9">
        <v>18186.330170000001</v>
      </c>
      <c r="P4321" s="9">
        <v>15617.895920000001</v>
      </c>
      <c r="Q4321" s="9">
        <v>15547.76</v>
      </c>
      <c r="R4321" s="12">
        <f>J4321*VLOOKUP(C4321,'Projeto Básico'!A:F,6,FALSE)</f>
        <v>11.203795212717251</v>
      </c>
    </row>
    <row r="4322" spans="1:18">
      <c r="A4322" t="str">
        <f t="shared" si="67"/>
        <v>Tupanci do SulRS</v>
      </c>
      <c r="B4322" s="21" t="s">
        <v>10888</v>
      </c>
      <c r="C4322" s="22" t="s">
        <v>36</v>
      </c>
      <c r="D4322" s="22" t="s">
        <v>8038</v>
      </c>
      <c r="E4322" s="9" t="s">
        <v>12136</v>
      </c>
      <c r="F4322" s="9">
        <v>4322186</v>
      </c>
      <c r="G4322" s="9" t="s">
        <v>12137</v>
      </c>
      <c r="H4322" s="9" t="s">
        <v>12138</v>
      </c>
      <c r="I4322" s="9">
        <v>135.24299999999999</v>
      </c>
      <c r="J4322" s="9">
        <v>1447</v>
      </c>
      <c r="K4322" s="9">
        <v>11.64</v>
      </c>
      <c r="L4322" s="9">
        <v>98.7</v>
      </c>
      <c r="M4322" s="9">
        <v>0.69399999999999995</v>
      </c>
      <c r="N4322" s="9" t="s">
        <v>151</v>
      </c>
      <c r="O4322" s="9">
        <v>12541.95982</v>
      </c>
      <c r="P4322" s="9">
        <v>10855.367260000001</v>
      </c>
      <c r="Q4322" s="9">
        <v>41568.019999999997</v>
      </c>
      <c r="R4322" s="12">
        <f>J4322*VLOOKUP(C4322,'Projeto Básico'!A:F,6,FALSE)</f>
        <v>3.5358542361618022</v>
      </c>
    </row>
    <row r="4323" spans="1:18">
      <c r="A4323" t="str">
        <f t="shared" si="67"/>
        <v>TupanciretãRS</v>
      </c>
      <c r="B4323" s="21" t="s">
        <v>10888</v>
      </c>
      <c r="C4323" s="22" t="s">
        <v>36</v>
      </c>
      <c r="D4323" s="22" t="s">
        <v>8038</v>
      </c>
      <c r="E4323" s="9" t="s">
        <v>12139</v>
      </c>
      <c r="F4323" s="9">
        <v>4322202</v>
      </c>
      <c r="G4323" s="9" t="s">
        <v>12140</v>
      </c>
      <c r="H4323" s="9" t="s">
        <v>12141</v>
      </c>
      <c r="I4323" s="9">
        <v>2253.2339999999999</v>
      </c>
      <c r="J4323" s="9">
        <v>24182</v>
      </c>
      <c r="K4323" s="9">
        <v>9.89</v>
      </c>
      <c r="L4323" s="9">
        <v>97.9</v>
      </c>
      <c r="M4323" s="9">
        <v>0.70899999999999996</v>
      </c>
      <c r="N4323" s="9">
        <v>13.1</v>
      </c>
      <c r="O4323" s="9">
        <v>95314.406340000001</v>
      </c>
      <c r="P4323" s="9">
        <v>74158.86997</v>
      </c>
      <c r="Q4323" s="9">
        <v>49316.66</v>
      </c>
      <c r="R4323" s="12">
        <f>J4323*VLOOKUP(C4323,'Projeto Básico'!A:F,6,FALSE)</f>
        <v>59.090550890715065</v>
      </c>
    </row>
    <row r="4324" spans="1:18">
      <c r="A4324" t="str">
        <f t="shared" si="67"/>
        <v>TupandiRS</v>
      </c>
      <c r="B4324" s="21" t="s">
        <v>10888</v>
      </c>
      <c r="C4324" s="22" t="s">
        <v>36</v>
      </c>
      <c r="D4324" s="22" t="s">
        <v>8038</v>
      </c>
      <c r="E4324" s="9" t="s">
        <v>12142</v>
      </c>
      <c r="F4324" s="9">
        <v>4322251</v>
      </c>
      <c r="G4324" s="9" t="s">
        <v>12143</v>
      </c>
      <c r="H4324" s="9" t="s">
        <v>12144</v>
      </c>
      <c r="I4324" s="9">
        <v>59.447000000000003</v>
      </c>
      <c r="J4324" s="9">
        <v>5019</v>
      </c>
      <c r="K4324" s="9">
        <v>65.900000000000006</v>
      </c>
      <c r="L4324" s="9">
        <v>98.8</v>
      </c>
      <c r="M4324" s="9">
        <v>0.71799999999999997</v>
      </c>
      <c r="N4324" s="9" t="s">
        <v>151</v>
      </c>
      <c r="O4324" s="9">
        <v>39076.897299999997</v>
      </c>
      <c r="P4324" s="9">
        <v>29898.76859</v>
      </c>
      <c r="Q4324" s="9">
        <v>102800.57</v>
      </c>
      <c r="R4324" s="12">
        <f>J4324*VLOOKUP(C4324,'Projeto Básico'!A:F,6,FALSE)</f>
        <v>12.264307125982091</v>
      </c>
    </row>
    <row r="4325" spans="1:18">
      <c r="A4325" t="str">
        <f t="shared" si="67"/>
        <v>TuparendiRS</v>
      </c>
      <c r="B4325" s="21" t="s">
        <v>10888</v>
      </c>
      <c r="C4325" s="22" t="s">
        <v>36</v>
      </c>
      <c r="D4325" s="22" t="s">
        <v>8038</v>
      </c>
      <c r="E4325" s="9" t="s">
        <v>12145</v>
      </c>
      <c r="F4325" s="9">
        <v>4322301</v>
      </c>
      <c r="G4325" s="9" t="s">
        <v>12146</v>
      </c>
      <c r="H4325" s="9" t="s">
        <v>12147</v>
      </c>
      <c r="I4325" s="9">
        <v>307.70999999999998</v>
      </c>
      <c r="J4325" s="9">
        <v>7730</v>
      </c>
      <c r="K4325" s="9">
        <v>27.81</v>
      </c>
      <c r="L4325" s="9">
        <v>99.7</v>
      </c>
      <c r="M4325" s="9">
        <v>0.72799999999999998</v>
      </c>
      <c r="N4325" s="9" t="s">
        <v>151</v>
      </c>
      <c r="O4325" s="9">
        <v>30477.996299999999</v>
      </c>
      <c r="P4325" s="9">
        <v>24110.69469</v>
      </c>
      <c r="Q4325" s="9">
        <v>40775.599999999999</v>
      </c>
      <c r="R4325" s="12">
        <f>J4325*VLOOKUP(C4325,'Projeto Básico'!A:F,6,FALSE)</f>
        <v>18.888841220131813</v>
      </c>
    </row>
    <row r="4326" spans="1:18">
      <c r="A4326" t="str">
        <f t="shared" si="67"/>
        <v>TuruçuRS</v>
      </c>
      <c r="B4326" s="21" t="s">
        <v>10888</v>
      </c>
      <c r="C4326" s="22" t="s">
        <v>36</v>
      </c>
      <c r="D4326" s="22" t="s">
        <v>8038</v>
      </c>
      <c r="E4326" s="9" t="s">
        <v>12148</v>
      </c>
      <c r="F4326" s="9">
        <v>4322327</v>
      </c>
      <c r="G4326" s="9" t="s">
        <v>12149</v>
      </c>
      <c r="H4326" s="9" t="s">
        <v>12150</v>
      </c>
      <c r="I4326" s="9">
        <v>253.63499999999999</v>
      </c>
      <c r="J4326" s="9">
        <v>3408</v>
      </c>
      <c r="K4326" s="9">
        <v>13.89</v>
      </c>
      <c r="L4326" s="9">
        <v>99.3</v>
      </c>
      <c r="M4326" s="9">
        <v>0.629</v>
      </c>
      <c r="N4326" s="9" t="s">
        <v>151</v>
      </c>
      <c r="O4326" s="9">
        <v>17276.93865</v>
      </c>
      <c r="P4326" s="9">
        <v>15930.10446</v>
      </c>
      <c r="Q4326" s="9">
        <v>27908.26</v>
      </c>
      <c r="R4326" s="12">
        <f>J4326*VLOOKUP(C4326,'Projeto Básico'!A:F,6,FALSE)</f>
        <v>8.3277064525497035</v>
      </c>
    </row>
    <row r="4327" spans="1:18">
      <c r="A4327" t="str">
        <f t="shared" si="67"/>
        <v>UbiretamaRS</v>
      </c>
      <c r="B4327" s="21" t="s">
        <v>10888</v>
      </c>
      <c r="C4327" s="22" t="s">
        <v>36</v>
      </c>
      <c r="D4327" s="22" t="s">
        <v>8038</v>
      </c>
      <c r="E4327" s="9" t="s">
        <v>12151</v>
      </c>
      <c r="F4327" s="9">
        <v>4322343</v>
      </c>
      <c r="G4327" s="9" t="s">
        <v>12152</v>
      </c>
      <c r="H4327" s="9" t="s">
        <v>12153</v>
      </c>
      <c r="I4327" s="9">
        <v>125.876</v>
      </c>
      <c r="J4327" s="9">
        <v>1952</v>
      </c>
      <c r="K4327" s="9">
        <v>18.12</v>
      </c>
      <c r="L4327" s="9">
        <v>99.3</v>
      </c>
      <c r="M4327" s="9">
        <v>0.7</v>
      </c>
      <c r="N4327" s="9" t="s">
        <v>151</v>
      </c>
      <c r="O4327" s="9">
        <v>15684.202719999999</v>
      </c>
      <c r="P4327" s="9">
        <v>11469.78368</v>
      </c>
      <c r="Q4327" s="9">
        <v>36603.089999999997</v>
      </c>
      <c r="R4327" s="12">
        <f>J4327*VLOOKUP(C4327,'Projeto Básico'!A:F,6,FALSE)</f>
        <v>4.7698600338547603</v>
      </c>
    </row>
    <row r="4328" spans="1:18">
      <c r="A4328" t="str">
        <f t="shared" si="67"/>
        <v>União da SerraRS</v>
      </c>
      <c r="B4328" s="21" t="s">
        <v>10888</v>
      </c>
      <c r="C4328" s="22" t="s">
        <v>36</v>
      </c>
      <c r="D4328" s="22" t="s">
        <v>8038</v>
      </c>
      <c r="E4328" s="9" t="s">
        <v>12154</v>
      </c>
      <c r="F4328" s="9">
        <v>4322350</v>
      </c>
      <c r="G4328" s="9" t="s">
        <v>12155</v>
      </c>
      <c r="H4328" s="9" t="s">
        <v>12156</v>
      </c>
      <c r="I4328" s="9">
        <v>131.154</v>
      </c>
      <c r="J4328" s="9">
        <v>1084</v>
      </c>
      <c r="K4328" s="9">
        <v>11.35</v>
      </c>
      <c r="L4328" s="9">
        <v>98.5</v>
      </c>
      <c r="M4328" s="9">
        <v>0.73299999999999998</v>
      </c>
      <c r="N4328" s="9" t="s">
        <v>151</v>
      </c>
      <c r="O4328" s="9">
        <v>13497.071459999999</v>
      </c>
      <c r="P4328" s="9">
        <v>11127.85348</v>
      </c>
      <c r="Q4328" s="9">
        <v>47873</v>
      </c>
      <c r="R4328" s="12">
        <f>J4328*VLOOKUP(C4328,'Projeto Básico'!A:F,6,FALSE)</f>
        <v>2.6488362073250822</v>
      </c>
    </row>
    <row r="4329" spans="1:18">
      <c r="A4329" t="str">
        <f t="shared" si="67"/>
        <v>UnistaldaRS</v>
      </c>
      <c r="B4329" s="21" t="s">
        <v>10888</v>
      </c>
      <c r="C4329" s="22" t="s">
        <v>36</v>
      </c>
      <c r="D4329" s="22" t="s">
        <v>8038</v>
      </c>
      <c r="E4329" s="9" t="s">
        <v>12157</v>
      </c>
      <c r="F4329" s="9">
        <v>4322376</v>
      </c>
      <c r="G4329" s="9" t="s">
        <v>12158</v>
      </c>
      <c r="H4329" s="9" t="s">
        <v>12159</v>
      </c>
      <c r="I4329" s="9">
        <v>602.38699999999994</v>
      </c>
      <c r="J4329" s="9">
        <v>2306</v>
      </c>
      <c r="K4329" s="9">
        <v>4.07</v>
      </c>
      <c r="L4329" s="9">
        <v>99.5</v>
      </c>
      <c r="M4329" s="9">
        <v>0.64900000000000002</v>
      </c>
      <c r="N4329" s="9" t="s">
        <v>151</v>
      </c>
      <c r="O4329" s="9">
        <v>14251.60937</v>
      </c>
      <c r="P4329" s="9">
        <v>12973.82373</v>
      </c>
      <c r="Q4329" s="9">
        <v>38003.910000000003</v>
      </c>
      <c r="R4329" s="12">
        <f>J4329*VLOOKUP(C4329,'Projeto Básico'!A:F,6,FALSE)</f>
        <v>5.6348858801583388</v>
      </c>
    </row>
    <row r="4330" spans="1:18">
      <c r="A4330" t="str">
        <f t="shared" si="67"/>
        <v>UruguaianaRS</v>
      </c>
      <c r="B4330" s="21" t="s">
        <v>10888</v>
      </c>
      <c r="C4330" s="22" t="s">
        <v>36</v>
      </c>
      <c r="D4330" s="22" t="s">
        <v>8038</v>
      </c>
      <c r="E4330" s="9" t="s">
        <v>12160</v>
      </c>
      <c r="F4330" s="9">
        <v>4322400</v>
      </c>
      <c r="G4330" s="9" t="s">
        <v>12161</v>
      </c>
      <c r="H4330" s="9" t="s">
        <v>12162</v>
      </c>
      <c r="I4330" s="9">
        <v>5702.098</v>
      </c>
      <c r="J4330" s="9">
        <v>126766</v>
      </c>
      <c r="K4330" s="9">
        <v>21.95</v>
      </c>
      <c r="L4330" s="9">
        <v>97.6</v>
      </c>
      <c r="M4330" s="9">
        <v>0.74399999999999999</v>
      </c>
      <c r="N4330" s="9">
        <v>14.99</v>
      </c>
      <c r="O4330" s="9">
        <v>260960.88969000001</v>
      </c>
      <c r="P4330" s="9">
        <v>238532.8977</v>
      </c>
      <c r="Q4330" s="9">
        <v>22387.439999999999</v>
      </c>
      <c r="R4330" s="12">
        <f>J4330*VLOOKUP(C4330,'Projeto Básico'!A:F,6,FALSE)</f>
        <v>309.7623345551396</v>
      </c>
    </row>
    <row r="4331" spans="1:18">
      <c r="A4331" t="str">
        <f t="shared" si="67"/>
        <v>VacariaRS</v>
      </c>
      <c r="B4331" s="21" t="s">
        <v>10888</v>
      </c>
      <c r="C4331" s="22" t="s">
        <v>36</v>
      </c>
      <c r="D4331" s="22" t="s">
        <v>8038</v>
      </c>
      <c r="E4331" s="9" t="s">
        <v>12163</v>
      </c>
      <c r="F4331" s="9">
        <v>4322509</v>
      </c>
      <c r="G4331" s="9" t="s">
        <v>12164</v>
      </c>
      <c r="H4331" s="9" t="s">
        <v>12165</v>
      </c>
      <c r="I4331" s="9">
        <v>2124.422</v>
      </c>
      <c r="J4331" s="9">
        <v>66916</v>
      </c>
      <c r="K4331" s="9">
        <v>28.87</v>
      </c>
      <c r="L4331" s="9">
        <v>97.1</v>
      </c>
      <c r="M4331" s="9">
        <v>0.72099999999999997</v>
      </c>
      <c r="N4331" s="9">
        <v>9.93</v>
      </c>
      <c r="O4331" s="9">
        <v>183509.55114</v>
      </c>
      <c r="P4331" s="9">
        <v>166734.12383</v>
      </c>
      <c r="Q4331" s="9">
        <v>38182.03</v>
      </c>
      <c r="R4331" s="12">
        <f>J4331*VLOOKUP(C4331,'Projeto Básico'!A:F,6,FALSE)</f>
        <v>163.51432070974647</v>
      </c>
    </row>
    <row r="4332" spans="1:18">
      <c r="A4332" t="str">
        <f t="shared" si="67"/>
        <v>Vale VerdeRS</v>
      </c>
      <c r="B4332" s="21" t="s">
        <v>10888</v>
      </c>
      <c r="C4332" s="22" t="s">
        <v>36</v>
      </c>
      <c r="D4332" s="22" t="s">
        <v>8038</v>
      </c>
      <c r="E4332" s="9" t="s">
        <v>12166</v>
      </c>
      <c r="F4332" s="9">
        <v>4322525</v>
      </c>
      <c r="G4332" s="9" t="s">
        <v>12167</v>
      </c>
      <c r="H4332" s="9" t="s">
        <v>12168</v>
      </c>
      <c r="I4332" s="9">
        <v>329.72699999999998</v>
      </c>
      <c r="J4332" s="9">
        <v>3531</v>
      </c>
      <c r="K4332" s="9">
        <v>9.8699999999999992</v>
      </c>
      <c r="L4332" s="9">
        <v>99</v>
      </c>
      <c r="M4332" s="9">
        <v>0.64600000000000002</v>
      </c>
      <c r="N4332" s="9">
        <v>31.25</v>
      </c>
      <c r="O4332" s="9">
        <v>15584.3668</v>
      </c>
      <c r="P4332" s="9">
        <v>14566.60007</v>
      </c>
      <c r="Q4332" s="9">
        <v>23699.52</v>
      </c>
      <c r="R4332" s="12">
        <f>J4332*VLOOKUP(C4332,'Projeto Básico'!A:F,6,FALSE)</f>
        <v>8.6282662805026433</v>
      </c>
    </row>
    <row r="4333" spans="1:18">
      <c r="A4333" t="str">
        <f t="shared" si="67"/>
        <v>Vale do SolRS</v>
      </c>
      <c r="B4333" s="21" t="s">
        <v>10888</v>
      </c>
      <c r="C4333" s="22" t="s">
        <v>36</v>
      </c>
      <c r="D4333" s="22" t="s">
        <v>8038</v>
      </c>
      <c r="E4333" s="9" t="s">
        <v>12169</v>
      </c>
      <c r="F4333" s="9">
        <v>4322533</v>
      </c>
      <c r="G4333" s="9" t="s">
        <v>12170</v>
      </c>
      <c r="H4333" s="9" t="s">
        <v>12171</v>
      </c>
      <c r="I4333" s="9">
        <v>328.27199999999999</v>
      </c>
      <c r="J4333" s="9">
        <v>11873</v>
      </c>
      <c r="K4333" s="9">
        <v>33.75</v>
      </c>
      <c r="L4333" s="9">
        <v>98.6</v>
      </c>
      <c r="M4333" s="9">
        <v>0.624</v>
      </c>
      <c r="N4333" s="9" t="s">
        <v>151</v>
      </c>
      <c r="O4333" s="9">
        <v>37093.594400000002</v>
      </c>
      <c r="P4333" s="9">
        <v>27843.448550000001</v>
      </c>
      <c r="Q4333" s="9">
        <v>18615.48</v>
      </c>
      <c r="R4333" s="12">
        <f>J4333*VLOOKUP(C4333,'Projeto Básico'!A:F,6,FALSE)</f>
        <v>29.012575912888099</v>
      </c>
    </row>
    <row r="4334" spans="1:18">
      <c r="A4334" t="str">
        <f t="shared" si="67"/>
        <v>Vale RealRS</v>
      </c>
      <c r="B4334" s="21" t="s">
        <v>10888</v>
      </c>
      <c r="C4334" s="22" t="s">
        <v>36</v>
      </c>
      <c r="D4334" s="22" t="s">
        <v>8038</v>
      </c>
      <c r="E4334" s="9" t="s">
        <v>12172</v>
      </c>
      <c r="F4334" s="9">
        <v>4322541</v>
      </c>
      <c r="G4334" s="9" t="s">
        <v>12173</v>
      </c>
      <c r="H4334" s="9" t="s">
        <v>12174</v>
      </c>
      <c r="I4334" s="9">
        <v>45.085000000000001</v>
      </c>
      <c r="J4334" s="9">
        <v>6046</v>
      </c>
      <c r="K4334" s="9">
        <v>113.52</v>
      </c>
      <c r="L4334" s="9">
        <v>98.4</v>
      </c>
      <c r="M4334" s="9">
        <v>0.73699999999999999</v>
      </c>
      <c r="N4334" s="9">
        <v>24.69</v>
      </c>
      <c r="O4334" s="9">
        <v>23496.351640000001</v>
      </c>
      <c r="P4334" s="9">
        <v>18689.412810000002</v>
      </c>
      <c r="Q4334" s="9">
        <v>25414.27</v>
      </c>
      <c r="R4334" s="12">
        <f>J4334*VLOOKUP(C4334,'Projeto Básico'!A:F,6,FALSE)</f>
        <v>14.773859510597275</v>
      </c>
    </row>
    <row r="4335" spans="1:18">
      <c r="A4335" t="str">
        <f t="shared" si="67"/>
        <v>VaniniRS</v>
      </c>
      <c r="B4335" s="21" t="s">
        <v>10888</v>
      </c>
      <c r="C4335" s="22" t="s">
        <v>36</v>
      </c>
      <c r="D4335" s="22" t="s">
        <v>8038</v>
      </c>
      <c r="E4335" s="9" t="s">
        <v>12175</v>
      </c>
      <c r="F4335" s="9">
        <v>4322558</v>
      </c>
      <c r="G4335" s="9" t="s">
        <v>12176</v>
      </c>
      <c r="H4335" s="9" t="s">
        <v>12177</v>
      </c>
      <c r="I4335" s="9">
        <v>64.905000000000001</v>
      </c>
      <c r="J4335" s="9">
        <v>2130</v>
      </c>
      <c r="K4335" s="9">
        <v>30.58</v>
      </c>
      <c r="L4335" s="9">
        <v>99.1</v>
      </c>
      <c r="M4335" s="9">
        <v>0.75700000000000001</v>
      </c>
      <c r="N4335" s="9" t="s">
        <v>151</v>
      </c>
      <c r="O4335" s="9">
        <v>14325.636399999999</v>
      </c>
      <c r="P4335" s="9">
        <v>12242.60786</v>
      </c>
      <c r="Q4335" s="9">
        <v>30802.78</v>
      </c>
      <c r="R4335" s="12">
        <f>J4335*VLOOKUP(C4335,'Projeto Básico'!A:F,6,FALSE)</f>
        <v>5.2048165328435649</v>
      </c>
    </row>
    <row r="4336" spans="1:18">
      <c r="A4336" t="str">
        <f t="shared" si="67"/>
        <v>Venâncio AiresRS</v>
      </c>
      <c r="B4336" s="21" t="s">
        <v>10888</v>
      </c>
      <c r="C4336" s="22" t="s">
        <v>36</v>
      </c>
      <c r="D4336" s="22" t="s">
        <v>8038</v>
      </c>
      <c r="E4336" s="9" t="s">
        <v>12178</v>
      </c>
      <c r="F4336" s="9">
        <v>4322608</v>
      </c>
      <c r="G4336" s="9" t="s">
        <v>12179</v>
      </c>
      <c r="H4336" s="9" t="s">
        <v>12180</v>
      </c>
      <c r="I4336" s="9">
        <v>772.58799999999997</v>
      </c>
      <c r="J4336" s="9">
        <v>72373</v>
      </c>
      <c r="K4336" s="9">
        <v>85.29</v>
      </c>
      <c r="L4336" s="9">
        <v>97.3</v>
      </c>
      <c r="M4336" s="9">
        <v>0.71199999999999997</v>
      </c>
      <c r="N4336" s="9">
        <v>7.82</v>
      </c>
      <c r="O4336" s="9">
        <v>270616.60204000003</v>
      </c>
      <c r="P4336" s="9">
        <v>191959.83872</v>
      </c>
      <c r="Q4336" s="9">
        <v>51005.94</v>
      </c>
      <c r="R4336" s="12">
        <f>J4336*VLOOKUP(C4336,'Projeto Básico'!A:F,6,FALSE)</f>
        <v>176.84891405234148</v>
      </c>
    </row>
    <row r="4337" spans="1:18">
      <c r="A4337" t="str">
        <f t="shared" si="67"/>
        <v>Vera CruzRS</v>
      </c>
      <c r="B4337" s="21" t="s">
        <v>10888</v>
      </c>
      <c r="C4337" s="22" t="s">
        <v>36</v>
      </c>
      <c r="D4337" s="22" t="s">
        <v>8038</v>
      </c>
      <c r="E4337" s="9" t="s">
        <v>1888</v>
      </c>
      <c r="F4337" s="9">
        <v>4322707</v>
      </c>
      <c r="G4337" s="9" t="s">
        <v>1889</v>
      </c>
      <c r="H4337" s="9" t="s">
        <v>12181</v>
      </c>
      <c r="I4337" s="9">
        <v>309.62099999999998</v>
      </c>
      <c r="J4337" s="9">
        <v>27325</v>
      </c>
      <c r="K4337" s="9">
        <v>77.459999999999994</v>
      </c>
      <c r="L4337" s="9">
        <v>99</v>
      </c>
      <c r="M4337" s="9">
        <v>0.73699999999999999</v>
      </c>
      <c r="N4337" s="9" t="s">
        <v>151</v>
      </c>
      <c r="O4337" s="9">
        <v>91512.436199999996</v>
      </c>
      <c r="P4337" s="9">
        <v>71010.897679999995</v>
      </c>
      <c r="Q4337" s="9">
        <v>27546.39</v>
      </c>
      <c r="R4337" s="12">
        <f>J4337*VLOOKUP(C4337,'Projeto Básico'!A:F,6,FALSE)</f>
        <v>66.770709746455594</v>
      </c>
    </row>
    <row r="4338" spans="1:18">
      <c r="A4338" t="str">
        <f t="shared" si="67"/>
        <v>VeranópolisRS</v>
      </c>
      <c r="B4338" s="21" t="s">
        <v>10888</v>
      </c>
      <c r="C4338" s="22" t="s">
        <v>36</v>
      </c>
      <c r="D4338" s="22" t="s">
        <v>8038</v>
      </c>
      <c r="E4338" s="9" t="s">
        <v>12182</v>
      </c>
      <c r="F4338" s="9">
        <v>4322806</v>
      </c>
      <c r="G4338" s="9" t="s">
        <v>12183</v>
      </c>
      <c r="H4338" s="9" t="s">
        <v>12184</v>
      </c>
      <c r="I4338" s="9">
        <v>289.464</v>
      </c>
      <c r="J4338" s="9">
        <v>26813</v>
      </c>
      <c r="K4338" s="9">
        <v>78.83</v>
      </c>
      <c r="L4338" s="9">
        <v>99.3</v>
      </c>
      <c r="M4338" s="9">
        <v>0.77300000000000002</v>
      </c>
      <c r="N4338" s="9">
        <v>4.0999999999999996</v>
      </c>
      <c r="O4338" s="9">
        <v>110813.65674000001</v>
      </c>
      <c r="P4338" s="9">
        <v>86664.552909999999</v>
      </c>
      <c r="Q4338" s="9">
        <v>61562.98</v>
      </c>
      <c r="R4338" s="12">
        <f>J4338*VLOOKUP(C4338,'Projeto Básico'!A:F,6,FALSE)</f>
        <v>65.519598917903522</v>
      </c>
    </row>
    <row r="4339" spans="1:18">
      <c r="A4339" t="str">
        <f t="shared" si="67"/>
        <v>Vespasiano CorrêaRS</v>
      </c>
      <c r="B4339" s="21" t="s">
        <v>10888</v>
      </c>
      <c r="C4339" s="22" t="s">
        <v>36</v>
      </c>
      <c r="D4339" s="22" t="s">
        <v>8038</v>
      </c>
      <c r="E4339" s="9" t="s">
        <v>12185</v>
      </c>
      <c r="F4339" s="9">
        <v>4322855</v>
      </c>
      <c r="G4339" s="9" t="s">
        <v>6999</v>
      </c>
      <c r="H4339" s="9" t="s">
        <v>12186</v>
      </c>
      <c r="I4339" s="9">
        <v>113.622</v>
      </c>
      <c r="J4339" s="9">
        <v>1776</v>
      </c>
      <c r="K4339" s="9">
        <v>17.329999999999998</v>
      </c>
      <c r="L4339" s="9">
        <v>98.9</v>
      </c>
      <c r="M4339" s="9">
        <v>0.72299999999999998</v>
      </c>
      <c r="N4339" s="9" t="s">
        <v>151</v>
      </c>
      <c r="O4339" s="9">
        <v>14310.53004</v>
      </c>
      <c r="P4339" s="9">
        <v>12559.54077</v>
      </c>
      <c r="Q4339" s="9">
        <v>41401.03</v>
      </c>
      <c r="R4339" s="12">
        <f>J4339*VLOOKUP(C4339,'Projeto Básico'!A:F,6,FALSE)</f>
        <v>4.3397906865399865</v>
      </c>
    </row>
    <row r="4340" spans="1:18">
      <c r="A4340" t="str">
        <f t="shared" si="67"/>
        <v>ViadutosRS</v>
      </c>
      <c r="B4340" s="21" t="s">
        <v>10888</v>
      </c>
      <c r="C4340" s="22" t="s">
        <v>36</v>
      </c>
      <c r="D4340" s="22" t="s">
        <v>8038</v>
      </c>
      <c r="E4340" s="9" t="s">
        <v>12187</v>
      </c>
      <c r="F4340" s="9">
        <v>4322905</v>
      </c>
      <c r="G4340" s="9" t="s">
        <v>12188</v>
      </c>
      <c r="H4340" s="9" t="s">
        <v>12189</v>
      </c>
      <c r="I4340" s="9">
        <v>268.072</v>
      </c>
      <c r="J4340" s="9">
        <v>4628</v>
      </c>
      <c r="K4340" s="9">
        <v>19.79</v>
      </c>
      <c r="L4340" s="9">
        <v>95.6</v>
      </c>
      <c r="M4340" s="9">
        <v>0.70199999999999996</v>
      </c>
      <c r="N4340" s="9" t="s">
        <v>151</v>
      </c>
      <c r="O4340" s="9">
        <v>23335.950270000001</v>
      </c>
      <c r="P4340" s="9">
        <v>16472.337</v>
      </c>
      <c r="Q4340" s="9">
        <v>31690.65</v>
      </c>
      <c r="R4340" s="12">
        <f>J4340*VLOOKUP(C4340,'Projeto Básico'!A:F,6,FALSE)</f>
        <v>11.308868973708929</v>
      </c>
    </row>
    <row r="4341" spans="1:18">
      <c r="A4341" t="str">
        <f t="shared" si="67"/>
        <v>ViamãoRS</v>
      </c>
      <c r="B4341" s="21" t="s">
        <v>10888</v>
      </c>
      <c r="C4341" s="22" t="s">
        <v>36</v>
      </c>
      <c r="D4341" s="22" t="s">
        <v>8038</v>
      </c>
      <c r="E4341" s="9" t="s">
        <v>12190</v>
      </c>
      <c r="F4341" s="9">
        <v>4323002</v>
      </c>
      <c r="G4341" s="9" t="s">
        <v>12191</v>
      </c>
      <c r="H4341" s="9" t="s">
        <v>12192</v>
      </c>
      <c r="I4341" s="9">
        <v>1496.5060000000001</v>
      </c>
      <c r="J4341" s="9">
        <v>257330</v>
      </c>
      <c r="K4341" s="9">
        <v>159.91</v>
      </c>
      <c r="L4341" s="9">
        <v>95.9</v>
      </c>
      <c r="M4341" s="9">
        <v>0.71699999999999997</v>
      </c>
      <c r="N4341" s="9">
        <v>13.6</v>
      </c>
      <c r="O4341" s="9">
        <v>470583.14853000001</v>
      </c>
      <c r="P4341" s="9">
        <v>413102.04715</v>
      </c>
      <c r="Q4341" s="9">
        <v>16508.46</v>
      </c>
      <c r="R4341" s="12">
        <f>J4341*VLOOKUP(C4341,'Projeto Básico'!A:F,6,FALSE)</f>
        <v>628.80537013926505</v>
      </c>
    </row>
    <row r="4342" spans="1:18">
      <c r="A4342" t="str">
        <f t="shared" si="67"/>
        <v>Vicente DutraRS</v>
      </c>
      <c r="B4342" s="21" t="s">
        <v>10888</v>
      </c>
      <c r="C4342" s="22" t="s">
        <v>36</v>
      </c>
      <c r="D4342" s="22" t="s">
        <v>8038</v>
      </c>
      <c r="E4342" s="9" t="s">
        <v>12193</v>
      </c>
      <c r="F4342" s="9">
        <v>4323101</v>
      </c>
      <c r="G4342" s="9" t="s">
        <v>12194</v>
      </c>
      <c r="H4342" s="9" t="s">
        <v>12195</v>
      </c>
      <c r="I4342" s="9">
        <v>193.02500000000001</v>
      </c>
      <c r="J4342" s="9">
        <v>4530</v>
      </c>
      <c r="K4342" s="9">
        <v>27.38</v>
      </c>
      <c r="L4342" s="9">
        <v>96.1</v>
      </c>
      <c r="M4342" s="9">
        <v>0.63800000000000001</v>
      </c>
      <c r="N4342" s="9" t="s">
        <v>151</v>
      </c>
      <c r="O4342" s="9">
        <v>17422.359209999999</v>
      </c>
      <c r="P4342" s="9">
        <v>15724.66192</v>
      </c>
      <c r="Q4342" s="9">
        <v>24432.61</v>
      </c>
      <c r="R4342" s="12">
        <f>J4342*VLOOKUP(C4342,'Projeto Básico'!A:F,6,FALSE)</f>
        <v>11.069398541681386</v>
      </c>
    </row>
    <row r="4343" spans="1:18">
      <c r="A4343" t="str">
        <f t="shared" si="67"/>
        <v>Victor GraeffRS</v>
      </c>
      <c r="B4343" s="21" t="s">
        <v>10888</v>
      </c>
      <c r="C4343" s="22" t="s">
        <v>36</v>
      </c>
      <c r="D4343" s="22" t="s">
        <v>8038</v>
      </c>
      <c r="E4343" s="9" t="s">
        <v>12196</v>
      </c>
      <c r="F4343" s="9">
        <v>4323200</v>
      </c>
      <c r="G4343" s="9" t="s">
        <v>12197</v>
      </c>
      <c r="H4343" s="9" t="s">
        <v>12198</v>
      </c>
      <c r="I4343" s="9">
        <v>238.13300000000001</v>
      </c>
      <c r="J4343" s="9">
        <v>2840</v>
      </c>
      <c r="K4343" s="9">
        <v>12.74</v>
      </c>
      <c r="L4343" s="9">
        <v>99.2</v>
      </c>
      <c r="M4343" s="9">
        <v>0.77700000000000002</v>
      </c>
      <c r="N4343" s="9" t="s">
        <v>151</v>
      </c>
      <c r="O4343" s="9">
        <v>24144.002469999999</v>
      </c>
      <c r="P4343" s="9">
        <v>19296.020469999999</v>
      </c>
      <c r="Q4343" s="9">
        <v>50694.2</v>
      </c>
      <c r="R4343" s="12">
        <f>J4343*VLOOKUP(C4343,'Projeto Básico'!A:F,6,FALSE)</f>
        <v>6.9397553771247535</v>
      </c>
    </row>
    <row r="4344" spans="1:18">
      <c r="A4344" t="str">
        <f t="shared" si="67"/>
        <v>Vila FloresRS</v>
      </c>
      <c r="B4344" s="21" t="s">
        <v>10888</v>
      </c>
      <c r="C4344" s="22" t="s">
        <v>36</v>
      </c>
      <c r="D4344" s="22" t="s">
        <v>8038</v>
      </c>
      <c r="E4344" s="9" t="s">
        <v>12199</v>
      </c>
      <c r="F4344" s="9">
        <v>4323309</v>
      </c>
      <c r="G4344" s="9" t="s">
        <v>10886</v>
      </c>
      <c r="H4344" s="9" t="s">
        <v>12200</v>
      </c>
      <c r="I4344" s="9">
        <v>107.652</v>
      </c>
      <c r="J4344" s="9">
        <v>3407</v>
      </c>
      <c r="K4344" s="9">
        <v>29.72</v>
      </c>
      <c r="L4344" s="9">
        <v>96.8</v>
      </c>
      <c r="M4344" s="9">
        <v>0.74199999999999999</v>
      </c>
      <c r="N4344" s="9" t="s">
        <v>151</v>
      </c>
      <c r="O4344" s="9">
        <v>22025.219130000001</v>
      </c>
      <c r="P4344" s="9">
        <v>18331.64975</v>
      </c>
      <c r="Q4344" s="9">
        <v>62667.19</v>
      </c>
      <c r="R4344" s="12">
        <f>J4344*VLOOKUP(C4344,'Projeto Básico'!A:F,6,FALSE)</f>
        <v>8.3252628767126886</v>
      </c>
    </row>
    <row r="4345" spans="1:18">
      <c r="A4345" t="str">
        <f t="shared" si="67"/>
        <v>Vila LângaroRS</v>
      </c>
      <c r="B4345" s="21" t="s">
        <v>10888</v>
      </c>
      <c r="C4345" s="22" t="s">
        <v>36</v>
      </c>
      <c r="D4345" s="22" t="s">
        <v>8038</v>
      </c>
      <c r="E4345" s="9" t="s">
        <v>12201</v>
      </c>
      <c r="F4345" s="9">
        <v>4323358</v>
      </c>
      <c r="G4345" s="9" t="s">
        <v>12202</v>
      </c>
      <c r="H4345" s="9" t="s">
        <v>12203</v>
      </c>
      <c r="I4345" s="9">
        <v>151.69499999999999</v>
      </c>
      <c r="J4345" s="9">
        <v>2070</v>
      </c>
      <c r="K4345" s="9">
        <v>14.14</v>
      </c>
      <c r="L4345" s="9">
        <v>99.6</v>
      </c>
      <c r="M4345" s="9">
        <v>0.70499999999999996</v>
      </c>
      <c r="N4345" s="9" t="s">
        <v>151</v>
      </c>
      <c r="O4345" s="9">
        <v>19345.421020000002</v>
      </c>
      <c r="P4345" s="9">
        <v>15531.09402</v>
      </c>
      <c r="Q4345" s="9">
        <v>57219.93</v>
      </c>
      <c r="R4345" s="12">
        <f>J4345*VLOOKUP(C4345,'Projeto Básico'!A:F,6,FALSE)</f>
        <v>5.0582019826226192</v>
      </c>
    </row>
    <row r="4346" spans="1:18">
      <c r="A4346" t="str">
        <f t="shared" si="67"/>
        <v>Vila MariaRS</v>
      </c>
      <c r="B4346" s="21" t="s">
        <v>10888</v>
      </c>
      <c r="C4346" s="22" t="s">
        <v>36</v>
      </c>
      <c r="D4346" s="22" t="s">
        <v>8038</v>
      </c>
      <c r="E4346" s="9" t="s">
        <v>12204</v>
      </c>
      <c r="F4346" s="9">
        <v>4323408</v>
      </c>
      <c r="G4346" s="9" t="s">
        <v>12205</v>
      </c>
      <c r="H4346" s="9" t="s">
        <v>12206</v>
      </c>
      <c r="I4346" s="9">
        <v>181.06100000000001</v>
      </c>
      <c r="J4346" s="9">
        <v>4368</v>
      </c>
      <c r="K4346" s="9">
        <v>23.26</v>
      </c>
      <c r="L4346" s="9">
        <v>98.7</v>
      </c>
      <c r="M4346" s="9">
        <v>0.76100000000000001</v>
      </c>
      <c r="N4346" s="9" t="s">
        <v>151</v>
      </c>
      <c r="O4346" s="9">
        <v>25551.440190000001</v>
      </c>
      <c r="P4346" s="9">
        <v>25792.26539</v>
      </c>
      <c r="Q4346" s="9">
        <v>57828.94</v>
      </c>
      <c r="R4346" s="12">
        <f>J4346*VLOOKUP(C4346,'Projeto Básico'!A:F,6,FALSE)</f>
        <v>10.673539256084831</v>
      </c>
    </row>
    <row r="4347" spans="1:18">
      <c r="A4347" t="str">
        <f t="shared" si="67"/>
        <v>Vila Nova do SulRS</v>
      </c>
      <c r="B4347" s="21" t="s">
        <v>10888</v>
      </c>
      <c r="C4347" s="22" t="s">
        <v>36</v>
      </c>
      <c r="D4347" s="22" t="s">
        <v>8038</v>
      </c>
      <c r="E4347" s="9" t="s">
        <v>12207</v>
      </c>
      <c r="F4347" s="9">
        <v>4323457</v>
      </c>
      <c r="G4347" s="9" t="s">
        <v>10202</v>
      </c>
      <c r="H4347" s="9" t="s">
        <v>12208</v>
      </c>
      <c r="I4347" s="9">
        <v>508.27800000000002</v>
      </c>
      <c r="J4347" s="9">
        <v>4274</v>
      </c>
      <c r="K4347" s="9">
        <v>8.31</v>
      </c>
      <c r="L4347" s="9">
        <v>96.1</v>
      </c>
      <c r="M4347" s="9">
        <v>0.66200000000000003</v>
      </c>
      <c r="N4347" s="9" t="s">
        <v>151</v>
      </c>
      <c r="O4347" s="9">
        <v>21363.67729</v>
      </c>
      <c r="P4347" s="9">
        <v>15179.467570000001</v>
      </c>
      <c r="Q4347" s="9">
        <v>23833.01</v>
      </c>
      <c r="R4347" s="12">
        <f>J4347*VLOOKUP(C4347,'Projeto Básico'!A:F,6,FALSE)</f>
        <v>10.443843127405351</v>
      </c>
    </row>
    <row r="4348" spans="1:18">
      <c r="A4348" t="str">
        <f t="shared" si="67"/>
        <v>Vista AlegreRS</v>
      </c>
      <c r="B4348" s="21" t="s">
        <v>10888</v>
      </c>
      <c r="C4348" s="22" t="s">
        <v>36</v>
      </c>
      <c r="D4348" s="22" t="s">
        <v>8038</v>
      </c>
      <c r="E4348" s="9" t="s">
        <v>12209</v>
      </c>
      <c r="F4348" s="9">
        <v>4323507</v>
      </c>
      <c r="G4348" s="9" t="s">
        <v>12210</v>
      </c>
      <c r="H4348" s="9" t="s">
        <v>12211</v>
      </c>
      <c r="I4348" s="9">
        <v>77.63</v>
      </c>
      <c r="J4348" s="9">
        <v>2726</v>
      </c>
      <c r="K4348" s="9">
        <v>36.56</v>
      </c>
      <c r="L4348" s="9">
        <v>97.9</v>
      </c>
      <c r="M4348" s="9">
        <v>0.73899999999999999</v>
      </c>
      <c r="N4348" s="9" t="s">
        <v>151</v>
      </c>
      <c r="O4348" s="9">
        <v>15257.042359999999</v>
      </c>
      <c r="P4348" s="9">
        <v>14045.109329999999</v>
      </c>
      <c r="Q4348" s="9">
        <v>40529.74</v>
      </c>
      <c r="R4348" s="12">
        <f>J4348*VLOOKUP(C4348,'Projeto Básico'!A:F,6,FALSE)</f>
        <v>6.661187731704957</v>
      </c>
    </row>
    <row r="4349" spans="1:18">
      <c r="A4349" t="str">
        <f t="shared" si="67"/>
        <v>Vista Alegre do PrataRS</v>
      </c>
      <c r="B4349" s="21" t="s">
        <v>10888</v>
      </c>
      <c r="C4349" s="22" t="s">
        <v>36</v>
      </c>
      <c r="D4349" s="22" t="s">
        <v>8038</v>
      </c>
      <c r="E4349" s="9" t="s">
        <v>12212</v>
      </c>
      <c r="F4349" s="9">
        <v>4323606</v>
      </c>
      <c r="G4349" s="9" t="s">
        <v>12210</v>
      </c>
      <c r="H4349" s="9" t="s">
        <v>12213</v>
      </c>
      <c r="I4349" s="9">
        <v>119.327</v>
      </c>
      <c r="J4349" s="9">
        <v>1553</v>
      </c>
      <c r="K4349" s="9">
        <v>13.15</v>
      </c>
      <c r="L4349" s="9">
        <v>94</v>
      </c>
      <c r="M4349" s="9">
        <v>0.78</v>
      </c>
      <c r="N4349" s="9" t="s">
        <v>151</v>
      </c>
      <c r="O4349" s="9">
        <v>16019.98956</v>
      </c>
      <c r="P4349" s="9">
        <v>13632.601699999999</v>
      </c>
      <c r="Q4349" s="9">
        <v>39525.980000000003</v>
      </c>
      <c r="R4349" s="12">
        <f>J4349*VLOOKUP(C4349,'Projeto Básico'!A:F,6,FALSE)</f>
        <v>3.7948732748854725</v>
      </c>
    </row>
    <row r="4350" spans="1:18">
      <c r="A4350" t="str">
        <f t="shared" si="67"/>
        <v>Vista GaúchaRS</v>
      </c>
      <c r="B4350" s="21" t="s">
        <v>10888</v>
      </c>
      <c r="C4350" s="22" t="s">
        <v>36</v>
      </c>
      <c r="D4350" s="22" t="s">
        <v>8038</v>
      </c>
      <c r="E4350" s="9" t="s">
        <v>12214</v>
      </c>
      <c r="F4350" s="9">
        <v>4323705</v>
      </c>
      <c r="G4350" s="9" t="s">
        <v>12215</v>
      </c>
      <c r="H4350" s="9" t="s">
        <v>12216</v>
      </c>
      <c r="I4350" s="9">
        <v>90.022000000000006</v>
      </c>
      <c r="J4350" s="9">
        <v>2858</v>
      </c>
      <c r="K4350" s="9">
        <v>31.1</v>
      </c>
      <c r="L4350" s="9">
        <v>100</v>
      </c>
      <c r="M4350" s="9">
        <v>0.75700000000000001</v>
      </c>
      <c r="N4350" s="9" t="s">
        <v>151</v>
      </c>
      <c r="O4350" s="9">
        <v>19112.491320000001</v>
      </c>
      <c r="P4350" s="9">
        <v>14759.481540000001</v>
      </c>
      <c r="Q4350" s="9">
        <v>29535.17</v>
      </c>
      <c r="R4350" s="12">
        <f>J4350*VLOOKUP(C4350,'Projeto Básico'!A:F,6,FALSE)</f>
        <v>6.9837397421910374</v>
      </c>
    </row>
    <row r="4351" spans="1:18">
      <c r="A4351" t="str">
        <f t="shared" si="67"/>
        <v>Vitória das MissõesRS</v>
      </c>
      <c r="B4351" s="21" t="s">
        <v>10888</v>
      </c>
      <c r="C4351" s="22" t="s">
        <v>36</v>
      </c>
      <c r="D4351" s="22" t="s">
        <v>8038</v>
      </c>
      <c r="E4351" s="9" t="s">
        <v>12217</v>
      </c>
      <c r="F4351" s="9">
        <v>4323754</v>
      </c>
      <c r="G4351" s="9" t="s">
        <v>12218</v>
      </c>
      <c r="H4351" s="9" t="s">
        <v>12219</v>
      </c>
      <c r="I4351" s="9">
        <v>258.31200000000001</v>
      </c>
      <c r="J4351" s="9">
        <v>3052</v>
      </c>
      <c r="K4351" s="9">
        <v>13.42</v>
      </c>
      <c r="L4351" s="9">
        <v>100</v>
      </c>
      <c r="M4351" s="9">
        <v>0.65500000000000003</v>
      </c>
      <c r="N4351" s="9" t="s">
        <v>151</v>
      </c>
      <c r="O4351" s="9">
        <v>17737.486669999998</v>
      </c>
      <c r="P4351" s="9">
        <v>13974.190490000001</v>
      </c>
      <c r="Q4351" s="9">
        <v>34906.519999999997</v>
      </c>
      <c r="R4351" s="12">
        <f>J4351*VLOOKUP(C4351,'Projeto Básico'!A:F,6,FALSE)</f>
        <v>7.4577934545720943</v>
      </c>
    </row>
    <row r="4352" spans="1:18">
      <c r="A4352" t="str">
        <f t="shared" si="67"/>
        <v>WestfáliaRS</v>
      </c>
      <c r="B4352" s="21" t="s">
        <v>10888</v>
      </c>
      <c r="C4352" s="22" t="s">
        <v>36</v>
      </c>
      <c r="D4352" s="22" t="s">
        <v>8038</v>
      </c>
      <c r="E4352" s="9" t="s">
        <v>12220</v>
      </c>
      <c r="F4352" s="9">
        <v>4323770</v>
      </c>
      <c r="G4352" s="9" t="s">
        <v>12221</v>
      </c>
      <c r="H4352" s="9" t="s">
        <v>12222</v>
      </c>
      <c r="I4352" s="9">
        <v>63.664999999999999</v>
      </c>
      <c r="J4352" s="9">
        <v>3046</v>
      </c>
      <c r="K4352" s="9">
        <v>43.64</v>
      </c>
      <c r="L4352" s="9">
        <v>98.9</v>
      </c>
      <c r="M4352" s="9">
        <v>0.752</v>
      </c>
      <c r="N4352" s="9">
        <v>25</v>
      </c>
      <c r="O4352" s="9">
        <v>24614.499540000001</v>
      </c>
      <c r="P4352" s="9">
        <v>20070.725490000001</v>
      </c>
      <c r="Q4352" s="9">
        <v>66645.490000000005</v>
      </c>
      <c r="R4352" s="12">
        <f>J4352*VLOOKUP(C4352,'Projeto Básico'!A:F,6,FALSE)</f>
        <v>7.4431319995499994</v>
      </c>
    </row>
    <row r="4353" spans="1:18">
      <c r="A4353" t="str">
        <f t="shared" si="67"/>
        <v>Xangri-láRS</v>
      </c>
      <c r="B4353" s="21" t="s">
        <v>10888</v>
      </c>
      <c r="C4353" s="22" t="s">
        <v>36</v>
      </c>
      <c r="D4353" s="22" t="s">
        <v>8038</v>
      </c>
      <c r="E4353" s="9" t="s">
        <v>12223</v>
      </c>
      <c r="F4353" s="9">
        <v>4323804</v>
      </c>
      <c r="G4353" s="9" t="s">
        <v>12224</v>
      </c>
      <c r="H4353" s="9" t="s">
        <v>12225</v>
      </c>
      <c r="I4353" s="9">
        <v>60.756</v>
      </c>
      <c r="J4353" s="9">
        <v>17126</v>
      </c>
      <c r="K4353" s="9">
        <v>204.88</v>
      </c>
      <c r="L4353" s="9">
        <v>97.3</v>
      </c>
      <c r="M4353" s="9">
        <v>0.73499999999999999</v>
      </c>
      <c r="N4353" s="9">
        <v>8.51</v>
      </c>
      <c r="O4353" s="9">
        <v>113733.08710999999</v>
      </c>
      <c r="P4353" s="9">
        <v>107033.46123</v>
      </c>
      <c r="Q4353" s="9">
        <v>37087.120000000003</v>
      </c>
      <c r="R4353" s="12">
        <f>J4353*VLOOKUP(C4353,'Projeto Básico'!A:F,6,FALSE)</f>
        <v>41.848679784731878</v>
      </c>
    </row>
    <row r="4354" spans="1:18">
      <c r="A4354" t="str">
        <f t="shared" si="67"/>
        <v>Alta Floresta D'OesteRO</v>
      </c>
      <c r="B4354" s="21" t="s">
        <v>12226</v>
      </c>
      <c r="C4354" s="22" t="s">
        <v>34</v>
      </c>
      <c r="D4354" s="22" t="s">
        <v>65</v>
      </c>
      <c r="E4354" s="9" t="s">
        <v>12227</v>
      </c>
      <c r="F4354" s="9">
        <v>1100015</v>
      </c>
      <c r="G4354" s="9" t="s">
        <v>12228</v>
      </c>
      <c r="H4354" s="9" t="s">
        <v>12229</v>
      </c>
      <c r="I4354" s="9">
        <v>7067.1270000000004</v>
      </c>
      <c r="J4354" s="9">
        <v>22516</v>
      </c>
      <c r="K4354" s="9">
        <v>3.45</v>
      </c>
      <c r="L4354" s="9">
        <v>95.7</v>
      </c>
      <c r="M4354" s="9">
        <v>0.64100000000000001</v>
      </c>
      <c r="N4354" s="9">
        <v>6.01</v>
      </c>
      <c r="O4354" s="9">
        <v>61193.256959999999</v>
      </c>
      <c r="P4354" s="9">
        <v>63500.282639999998</v>
      </c>
      <c r="Q4354" s="9">
        <v>25091.18</v>
      </c>
      <c r="R4354" s="12">
        <f>J4354*VLOOKUP(C4354,'Projeto Básico'!A:F,6,FALSE)</f>
        <v>443.14996931599455</v>
      </c>
    </row>
    <row r="4355" spans="1:18">
      <c r="A4355" t="str">
        <f t="shared" si="67"/>
        <v>AriquemesRO</v>
      </c>
      <c r="B4355" s="21" t="s">
        <v>12226</v>
      </c>
      <c r="C4355" s="22" t="s">
        <v>34</v>
      </c>
      <c r="D4355" s="22" t="s">
        <v>65</v>
      </c>
      <c r="E4355" s="9" t="s">
        <v>12230</v>
      </c>
      <c r="F4355" s="9">
        <v>1100023</v>
      </c>
      <c r="G4355" s="9" t="s">
        <v>12231</v>
      </c>
      <c r="H4355" s="9" t="s">
        <v>12232</v>
      </c>
      <c r="I4355" s="9">
        <v>4426.5709999999999</v>
      </c>
      <c r="J4355" s="9">
        <v>111148</v>
      </c>
      <c r="K4355" s="9">
        <v>20.41</v>
      </c>
      <c r="L4355" s="9">
        <v>97.2</v>
      </c>
      <c r="M4355" s="9">
        <v>0.70199999999999996</v>
      </c>
      <c r="N4355" s="9">
        <v>7.3</v>
      </c>
      <c r="O4355" s="9">
        <v>235252.82337</v>
      </c>
      <c r="P4355" s="9">
        <v>198489.65348000001</v>
      </c>
      <c r="Q4355" s="9">
        <v>25730.2</v>
      </c>
      <c r="R4355" s="12">
        <f>J4355*VLOOKUP(C4355,'Projeto Básico'!A:F,6,FALSE)</f>
        <v>2187.5658549269037</v>
      </c>
    </row>
    <row r="4356" spans="1:18">
      <c r="A4356" t="str">
        <f t="shared" si="67"/>
        <v>CabixiRO</v>
      </c>
      <c r="B4356" s="21" t="s">
        <v>12226</v>
      </c>
      <c r="C4356" s="22" t="s">
        <v>34</v>
      </c>
      <c r="D4356" s="22" t="s">
        <v>65</v>
      </c>
      <c r="E4356" s="9" t="s">
        <v>12233</v>
      </c>
      <c r="F4356" s="9">
        <v>1100031</v>
      </c>
      <c r="G4356" s="9" t="s">
        <v>12234</v>
      </c>
      <c r="H4356" s="9" t="s">
        <v>12235</v>
      </c>
      <c r="I4356" s="9">
        <v>1314.3520000000001</v>
      </c>
      <c r="J4356" s="9">
        <v>5067</v>
      </c>
      <c r="K4356" s="9">
        <v>4.8</v>
      </c>
      <c r="L4356" s="9">
        <v>98.1</v>
      </c>
      <c r="M4356" s="9">
        <v>0.65</v>
      </c>
      <c r="N4356" s="9">
        <v>28.99</v>
      </c>
      <c r="O4356" s="9">
        <v>21441.695009999999</v>
      </c>
      <c r="P4356" s="9">
        <v>19269.951720000001</v>
      </c>
      <c r="Q4356" s="9">
        <v>32226.25</v>
      </c>
      <c r="R4356" s="12">
        <f>J4356*VLOOKUP(C4356,'Projeto Básico'!A:F,6,FALSE)</f>
        <v>99.72645649867404</v>
      </c>
    </row>
    <row r="4357" spans="1:18">
      <c r="A4357" t="str">
        <f t="shared" si="67"/>
        <v>CacoalRO</v>
      </c>
      <c r="B4357" s="21" t="s">
        <v>12226</v>
      </c>
      <c r="C4357" s="22" t="s">
        <v>34</v>
      </c>
      <c r="D4357" s="22" t="s">
        <v>65</v>
      </c>
      <c r="E4357" s="9" t="s">
        <v>12236</v>
      </c>
      <c r="F4357" s="9">
        <v>1100049</v>
      </c>
      <c r="G4357" s="9" t="s">
        <v>12237</v>
      </c>
      <c r="H4357" s="9" t="s">
        <v>12238</v>
      </c>
      <c r="I4357" s="9">
        <v>3793</v>
      </c>
      <c r="J4357" s="9">
        <v>86416</v>
      </c>
      <c r="K4357" s="9">
        <v>20.72</v>
      </c>
      <c r="L4357" s="9">
        <v>97.6</v>
      </c>
      <c r="M4357" s="9">
        <v>0.71799999999999997</v>
      </c>
      <c r="N4357" s="9">
        <v>16.600000000000001</v>
      </c>
      <c r="O4357" s="9">
        <v>178701.03375</v>
      </c>
      <c r="P4357" s="9">
        <v>172804.94360999999</v>
      </c>
      <c r="Q4357" s="9">
        <v>29331.29</v>
      </c>
      <c r="R4357" s="12">
        <f>J4357*VLOOKUP(C4357,'Projeto Básico'!A:F,6,FALSE)</f>
        <v>1700.801552158953</v>
      </c>
    </row>
    <row r="4358" spans="1:18">
      <c r="A4358" t="str">
        <f t="shared" ref="A4358:A4421" si="68">CONCATENATE(E4358,C4358)</f>
        <v>CerejeirasRO</v>
      </c>
      <c r="B4358" s="21" t="s">
        <v>12226</v>
      </c>
      <c r="C4358" s="22" t="s">
        <v>34</v>
      </c>
      <c r="D4358" s="22" t="s">
        <v>65</v>
      </c>
      <c r="E4358" s="9" t="s">
        <v>12239</v>
      </c>
      <c r="F4358" s="9">
        <v>1100056</v>
      </c>
      <c r="G4358" s="9" t="s">
        <v>12240</v>
      </c>
      <c r="H4358" s="9" t="s">
        <v>12241</v>
      </c>
      <c r="I4358" s="9">
        <v>2783.3</v>
      </c>
      <c r="J4358" s="9">
        <v>16088</v>
      </c>
      <c r="K4358" s="9">
        <v>6.12</v>
      </c>
      <c r="L4358" s="9">
        <v>98.5</v>
      </c>
      <c r="M4358" s="9">
        <v>0.69199999999999995</v>
      </c>
      <c r="N4358" s="9">
        <v>7.43</v>
      </c>
      <c r="O4358" s="9">
        <v>48054.318149999999</v>
      </c>
      <c r="P4358" s="9">
        <v>42293.048479999998</v>
      </c>
      <c r="Q4358" s="9">
        <v>37069.25</v>
      </c>
      <c r="R4358" s="12">
        <f>J4358*VLOOKUP(C4358,'Projeto Básico'!A:F,6,FALSE)</f>
        <v>316.6369118118547</v>
      </c>
    </row>
    <row r="4359" spans="1:18">
      <c r="A4359" t="str">
        <f t="shared" si="68"/>
        <v>Colorado do OesteRO</v>
      </c>
      <c r="B4359" s="21" t="s">
        <v>12226</v>
      </c>
      <c r="C4359" s="22" t="s">
        <v>34</v>
      </c>
      <c r="D4359" s="22" t="s">
        <v>65</v>
      </c>
      <c r="E4359" s="9" t="s">
        <v>12242</v>
      </c>
      <c r="F4359" s="9">
        <v>1100064</v>
      </c>
      <c r="G4359" s="9" t="s">
        <v>11185</v>
      </c>
      <c r="H4359" s="9" t="s">
        <v>12243</v>
      </c>
      <c r="I4359" s="9">
        <v>1451.06</v>
      </c>
      <c r="J4359" s="9">
        <v>15213</v>
      </c>
      <c r="K4359" s="9">
        <v>12.81</v>
      </c>
      <c r="L4359" s="9">
        <v>97.6</v>
      </c>
      <c r="M4359" s="9">
        <v>0.68500000000000005</v>
      </c>
      <c r="N4359" s="9" t="s">
        <v>151</v>
      </c>
      <c r="O4359" s="9">
        <v>40127.824070000002</v>
      </c>
      <c r="P4359" s="9">
        <v>37280.759449999998</v>
      </c>
      <c r="Q4359" s="9">
        <v>23605.94</v>
      </c>
      <c r="R4359" s="12">
        <f>J4359*VLOOKUP(C4359,'Projeto Básico'!A:F,6,FALSE)</f>
        <v>299.41554819702549</v>
      </c>
    </row>
    <row r="4360" spans="1:18">
      <c r="A4360" t="str">
        <f t="shared" si="68"/>
        <v>CorumbiaraRO</v>
      </c>
      <c r="B4360" s="21" t="s">
        <v>12226</v>
      </c>
      <c r="C4360" s="22" t="s">
        <v>34</v>
      </c>
      <c r="D4360" s="22" t="s">
        <v>65</v>
      </c>
      <c r="E4360" s="9" t="s">
        <v>12244</v>
      </c>
      <c r="F4360" s="9">
        <v>1100072</v>
      </c>
      <c r="G4360" s="9" t="s">
        <v>12245</v>
      </c>
      <c r="H4360" s="9" t="s">
        <v>12246</v>
      </c>
      <c r="I4360" s="9">
        <v>3060.3209999999999</v>
      </c>
      <c r="J4360" s="9">
        <v>7052</v>
      </c>
      <c r="K4360" s="9">
        <v>2.87</v>
      </c>
      <c r="L4360" s="9">
        <v>97.1</v>
      </c>
      <c r="M4360" s="9">
        <v>0.61299999999999999</v>
      </c>
      <c r="N4360" s="9">
        <v>46.73</v>
      </c>
      <c r="O4360" s="9">
        <v>31010.236690000002</v>
      </c>
      <c r="P4360" s="9">
        <v>25701.31033</v>
      </c>
      <c r="Q4360" s="9">
        <v>37171.83</v>
      </c>
      <c r="R4360" s="12">
        <f>J4360*VLOOKUP(C4360,'Projeto Básico'!A:F,6,FALSE)</f>
        <v>138.79434995631524</v>
      </c>
    </row>
    <row r="4361" spans="1:18">
      <c r="A4361" t="str">
        <f t="shared" si="68"/>
        <v>Costa MarquesRO</v>
      </c>
      <c r="B4361" s="21" t="s">
        <v>12226</v>
      </c>
      <c r="C4361" s="22" t="s">
        <v>34</v>
      </c>
      <c r="D4361" s="22" t="s">
        <v>65</v>
      </c>
      <c r="E4361" s="9" t="s">
        <v>12247</v>
      </c>
      <c r="F4361" s="9">
        <v>1100080</v>
      </c>
      <c r="G4361" s="9" t="s">
        <v>12248</v>
      </c>
      <c r="H4361" s="9" t="s">
        <v>12249</v>
      </c>
      <c r="I4361" s="9">
        <v>4987.1769999999997</v>
      </c>
      <c r="J4361" s="9">
        <v>19255</v>
      </c>
      <c r="K4361" s="9">
        <v>2.74</v>
      </c>
      <c r="L4361" s="9">
        <v>97.6</v>
      </c>
      <c r="M4361" s="9">
        <v>0.61099999999999999</v>
      </c>
      <c r="N4361" s="9">
        <v>26.32</v>
      </c>
      <c r="O4361" s="9">
        <v>33459.879500000003</v>
      </c>
      <c r="P4361" s="9">
        <v>24663.355599999999</v>
      </c>
      <c r="Q4361" s="9">
        <v>13936.5</v>
      </c>
      <c r="R4361" s="12">
        <f>J4361*VLOOKUP(C4361,'Projeto Básico'!A:F,6,FALSE)</f>
        <v>378.9684073183281</v>
      </c>
    </row>
    <row r="4362" spans="1:18">
      <c r="A4362" t="str">
        <f t="shared" si="68"/>
        <v>Espigão D'OesteRO</v>
      </c>
      <c r="B4362" s="21" t="s">
        <v>12226</v>
      </c>
      <c r="C4362" s="22" t="s">
        <v>34</v>
      </c>
      <c r="D4362" s="22" t="s">
        <v>65</v>
      </c>
      <c r="E4362" s="9" t="s">
        <v>12250</v>
      </c>
      <c r="F4362" s="9">
        <v>1100098</v>
      </c>
      <c r="G4362" s="9" t="s">
        <v>8324</v>
      </c>
      <c r="H4362" s="9" t="s">
        <v>12251</v>
      </c>
      <c r="I4362" s="9">
        <v>4518.0379999999996</v>
      </c>
      <c r="J4362" s="9">
        <v>33009</v>
      </c>
      <c r="K4362" s="9">
        <v>6.36</v>
      </c>
      <c r="L4362" s="9">
        <v>95.9</v>
      </c>
      <c r="M4362" s="9">
        <v>0.67200000000000004</v>
      </c>
      <c r="N4362" s="9">
        <v>8.49</v>
      </c>
      <c r="O4362" s="9">
        <v>70983.612559999994</v>
      </c>
      <c r="P4362" s="9">
        <v>56572.264609999998</v>
      </c>
      <c r="Q4362" s="9">
        <v>20380.2</v>
      </c>
      <c r="R4362" s="12">
        <f>J4362*VLOOKUP(C4362,'Projeto Básico'!A:F,6,FALSE)</f>
        <v>649.6685617850269</v>
      </c>
    </row>
    <row r="4363" spans="1:18">
      <c r="A4363" t="str">
        <f t="shared" si="68"/>
        <v>Guajará-MirimRO</v>
      </c>
      <c r="B4363" s="21" t="s">
        <v>12226</v>
      </c>
      <c r="C4363" s="22" t="s">
        <v>34</v>
      </c>
      <c r="D4363" s="22" t="s">
        <v>65</v>
      </c>
      <c r="E4363" s="9" t="s">
        <v>12252</v>
      </c>
      <c r="F4363" s="9">
        <v>1100106</v>
      </c>
      <c r="G4363" s="9" t="s">
        <v>12253</v>
      </c>
      <c r="H4363" s="9" t="s">
        <v>12254</v>
      </c>
      <c r="I4363" s="9">
        <v>24856.877</v>
      </c>
      <c r="J4363" s="9">
        <v>46930</v>
      </c>
      <c r="K4363" s="9">
        <v>1.68</v>
      </c>
      <c r="L4363" s="9">
        <v>93.1</v>
      </c>
      <c r="M4363" s="9">
        <v>0.65700000000000003</v>
      </c>
      <c r="N4363" s="9">
        <v>22.14</v>
      </c>
      <c r="O4363" s="9">
        <v>85114.288239999994</v>
      </c>
      <c r="P4363" s="9">
        <v>75732.454729999998</v>
      </c>
      <c r="Q4363" s="9">
        <v>21148.43</v>
      </c>
      <c r="R4363" s="12">
        <f>J4363*VLOOKUP(C4363,'Projeto Básico'!A:F,6,FALSE)</f>
        <v>923.65553650735592</v>
      </c>
    </row>
    <row r="4364" spans="1:18">
      <c r="A4364" t="str">
        <f t="shared" si="68"/>
        <v>JaruRO</v>
      </c>
      <c r="B4364" s="21" t="s">
        <v>12226</v>
      </c>
      <c r="C4364" s="22" t="s">
        <v>34</v>
      </c>
      <c r="D4364" s="22" t="s">
        <v>65</v>
      </c>
      <c r="E4364" s="9" t="s">
        <v>12255</v>
      </c>
      <c r="F4364" s="9">
        <v>1100114</v>
      </c>
      <c r="G4364" s="9" t="s">
        <v>12256</v>
      </c>
      <c r="H4364" s="9" t="s">
        <v>12257</v>
      </c>
      <c r="I4364" s="9">
        <v>2944.1280000000002</v>
      </c>
      <c r="J4364" s="9">
        <v>51469</v>
      </c>
      <c r="K4364" s="9">
        <v>17.66</v>
      </c>
      <c r="L4364" s="9">
        <v>97.8</v>
      </c>
      <c r="M4364" s="9">
        <v>0.68899999999999995</v>
      </c>
      <c r="N4364" s="9">
        <v>10.09</v>
      </c>
      <c r="O4364" s="9">
        <v>121461.65542</v>
      </c>
      <c r="P4364" s="9">
        <v>97029.978619999994</v>
      </c>
      <c r="Q4364" s="9">
        <v>32256.26</v>
      </c>
      <c r="R4364" s="12">
        <f>J4364*VLOOKUP(C4364,'Projeto Básico'!A:F,6,FALSE)</f>
        <v>1012.9901301618816</v>
      </c>
    </row>
    <row r="4365" spans="1:18">
      <c r="A4365" t="str">
        <f t="shared" si="68"/>
        <v>Ji-ParanáRO</v>
      </c>
      <c r="B4365" s="21" t="s">
        <v>12226</v>
      </c>
      <c r="C4365" s="22" t="s">
        <v>34</v>
      </c>
      <c r="D4365" s="22" t="s">
        <v>65</v>
      </c>
      <c r="E4365" s="9" t="s">
        <v>12258</v>
      </c>
      <c r="F4365" s="9">
        <v>1100122</v>
      </c>
      <c r="G4365" s="9" t="s">
        <v>12259</v>
      </c>
      <c r="H4365" s="9" t="s">
        <v>12260</v>
      </c>
      <c r="I4365" s="9">
        <v>6896.6490000000003</v>
      </c>
      <c r="J4365" s="9">
        <v>131026</v>
      </c>
      <c r="K4365" s="9">
        <v>16.91</v>
      </c>
      <c r="L4365" s="9">
        <v>96.6</v>
      </c>
      <c r="M4365" s="9">
        <v>0.71399999999999997</v>
      </c>
      <c r="N4365" s="9">
        <v>11.25</v>
      </c>
      <c r="O4365" s="9">
        <v>263239.11356000003</v>
      </c>
      <c r="P4365" s="9">
        <v>227644.58429</v>
      </c>
      <c r="Q4365" s="9">
        <v>31210.35</v>
      </c>
      <c r="R4365" s="12">
        <f>J4365*VLOOKUP(C4365,'Projeto Básico'!A:F,6,FALSE)</f>
        <v>2578.7958731389904</v>
      </c>
    </row>
    <row r="4366" spans="1:18">
      <c r="A4366" t="str">
        <f t="shared" si="68"/>
        <v>Machadinho D'OesteRO</v>
      </c>
      <c r="B4366" s="21" t="s">
        <v>12226</v>
      </c>
      <c r="C4366" s="22" t="s">
        <v>34</v>
      </c>
      <c r="D4366" s="22" t="s">
        <v>65</v>
      </c>
      <c r="E4366" s="9" t="s">
        <v>12261</v>
      </c>
      <c r="F4366" s="9">
        <v>1100130</v>
      </c>
      <c r="G4366" s="9" t="s">
        <v>11534</v>
      </c>
      <c r="H4366" s="9" t="s">
        <v>12262</v>
      </c>
      <c r="I4366" s="9">
        <v>8509.27</v>
      </c>
      <c r="J4366" s="9">
        <v>41724</v>
      </c>
      <c r="K4366" s="9">
        <v>3.66</v>
      </c>
      <c r="L4366" s="9">
        <v>93.2</v>
      </c>
      <c r="M4366" s="9">
        <v>0.59599999999999997</v>
      </c>
      <c r="N4366" s="9">
        <v>5.35</v>
      </c>
      <c r="O4366" s="9">
        <v>79952.60931</v>
      </c>
      <c r="P4366" s="9">
        <v>78566.283370000005</v>
      </c>
      <c r="Q4366" s="9">
        <v>17136.5</v>
      </c>
      <c r="R4366" s="12">
        <f>J4366*VLOOKUP(C4366,'Projeto Básico'!A:F,6,FALSE)</f>
        <v>821.19334338872613</v>
      </c>
    </row>
    <row r="4367" spans="1:18">
      <c r="A4367" t="str">
        <f t="shared" si="68"/>
        <v>Nova Brasilândia D'OesteRO</v>
      </c>
      <c r="B4367" s="21" t="s">
        <v>12226</v>
      </c>
      <c r="C4367" s="22" t="s">
        <v>34</v>
      </c>
      <c r="D4367" s="22" t="s">
        <v>65</v>
      </c>
      <c r="E4367" s="9" t="s">
        <v>12263</v>
      </c>
      <c r="F4367" s="9">
        <v>1100148</v>
      </c>
      <c r="G4367" s="9" t="s">
        <v>4230</v>
      </c>
      <c r="H4367" s="9" t="s">
        <v>12264</v>
      </c>
      <c r="I4367" s="9">
        <v>1703.008</v>
      </c>
      <c r="J4367" s="9">
        <v>20504</v>
      </c>
      <c r="K4367" s="9">
        <v>11.67</v>
      </c>
      <c r="L4367" s="9">
        <v>97.5</v>
      </c>
      <c r="M4367" s="9">
        <v>0.64300000000000002</v>
      </c>
      <c r="N4367" s="9">
        <v>8.6999999999999993</v>
      </c>
      <c r="O4367" s="9">
        <v>45657.884729999998</v>
      </c>
      <c r="P4367" s="9">
        <v>38367.477120000003</v>
      </c>
      <c r="Q4367" s="9">
        <v>19687.14</v>
      </c>
      <c r="R4367" s="12">
        <f>J4367*VLOOKUP(C4367,'Projeto Básico'!A:F,6,FALSE)</f>
        <v>403.55067378109578</v>
      </c>
    </row>
    <row r="4368" spans="1:18">
      <c r="A4368" t="str">
        <f t="shared" si="68"/>
        <v>Ouro Preto do OesteRO</v>
      </c>
      <c r="B4368" s="21" t="s">
        <v>12226</v>
      </c>
      <c r="C4368" s="22" t="s">
        <v>34</v>
      </c>
      <c r="D4368" s="22" t="s">
        <v>65</v>
      </c>
      <c r="E4368" s="9" t="s">
        <v>12265</v>
      </c>
      <c r="F4368" s="9">
        <v>1100155</v>
      </c>
      <c r="G4368" s="9" t="s">
        <v>12266</v>
      </c>
      <c r="H4368" s="9" t="s">
        <v>12267</v>
      </c>
      <c r="I4368" s="9">
        <v>1969.85</v>
      </c>
      <c r="J4368" s="9">
        <v>35445</v>
      </c>
      <c r="K4368" s="9">
        <v>19.25</v>
      </c>
      <c r="L4368" s="9">
        <v>96.1</v>
      </c>
      <c r="M4368" s="9">
        <v>0.68200000000000005</v>
      </c>
      <c r="N4368" s="9" t="s">
        <v>151</v>
      </c>
      <c r="O4368" s="9">
        <v>90307.305210000006</v>
      </c>
      <c r="P4368" s="9">
        <v>76976.964909999995</v>
      </c>
      <c r="Q4368" s="9">
        <v>24769.65</v>
      </c>
      <c r="R4368" s="12">
        <f>J4368*VLOOKUP(C4368,'Projeto Básico'!A:F,6,FALSE)</f>
        <v>697.61283808871144</v>
      </c>
    </row>
    <row r="4369" spans="1:18">
      <c r="A4369" t="str">
        <f t="shared" si="68"/>
        <v>Pimenta BuenoRO</v>
      </c>
      <c r="B4369" s="21" t="s">
        <v>12226</v>
      </c>
      <c r="C4369" s="22" t="s">
        <v>34</v>
      </c>
      <c r="D4369" s="22" t="s">
        <v>65</v>
      </c>
      <c r="E4369" s="9" t="s">
        <v>12268</v>
      </c>
      <c r="F4369" s="9">
        <v>1100189</v>
      </c>
      <c r="G4369" s="9" t="s">
        <v>12269</v>
      </c>
      <c r="H4369" s="9" t="s">
        <v>12270</v>
      </c>
      <c r="I4369" s="9">
        <v>6241.0159999999996</v>
      </c>
      <c r="J4369" s="9">
        <v>37098</v>
      </c>
      <c r="K4369" s="9">
        <v>5.42</v>
      </c>
      <c r="L4369" s="9">
        <v>97.7</v>
      </c>
      <c r="M4369" s="9">
        <v>0.71</v>
      </c>
      <c r="N4369" s="9">
        <v>15.54</v>
      </c>
      <c r="O4369" s="9">
        <v>91233.547260000007</v>
      </c>
      <c r="P4369" s="9">
        <v>83154.510829999999</v>
      </c>
      <c r="Q4369" s="9">
        <v>36909.050000000003</v>
      </c>
      <c r="R4369" s="12">
        <f>J4369*VLOOKUP(C4369,'Projeto Básico'!A:F,6,FALSE)</f>
        <v>730.14645415192604</v>
      </c>
    </row>
    <row r="4370" spans="1:18">
      <c r="A4370" t="str">
        <f t="shared" si="68"/>
        <v>Porto VelhoRO</v>
      </c>
      <c r="B4370" s="21" t="s">
        <v>12226</v>
      </c>
      <c r="C4370" s="22" t="s">
        <v>34</v>
      </c>
      <c r="D4370" s="22" t="s">
        <v>65</v>
      </c>
      <c r="E4370" s="9" t="s">
        <v>12271</v>
      </c>
      <c r="F4370" s="9">
        <v>1100205</v>
      </c>
      <c r="G4370" s="9" t="s">
        <v>12272</v>
      </c>
      <c r="H4370" s="9" t="s">
        <v>12273</v>
      </c>
      <c r="I4370" s="9">
        <v>34090.951999999997</v>
      </c>
      <c r="J4370" s="9">
        <v>548952</v>
      </c>
      <c r="K4370" s="9">
        <v>12.57</v>
      </c>
      <c r="L4370" s="9">
        <v>94.5</v>
      </c>
      <c r="M4370" s="9">
        <v>0.73599999999999999</v>
      </c>
      <c r="N4370" s="9">
        <v>17.61</v>
      </c>
      <c r="O4370" s="9">
        <v>1403679.66319</v>
      </c>
      <c r="P4370" s="9">
        <v>1233369.1991999999</v>
      </c>
      <c r="Q4370" s="9">
        <v>36059.360000000001</v>
      </c>
      <c r="R4370" s="12">
        <f>J4370*VLOOKUP(C4370,'Projeto Básico'!A:F,6,FALSE)</f>
        <v>10804.230856100277</v>
      </c>
    </row>
    <row r="4371" spans="1:18">
      <c r="A4371" t="str">
        <f t="shared" si="68"/>
        <v>Presidente MédiciRO</v>
      </c>
      <c r="B4371" s="21" t="s">
        <v>12226</v>
      </c>
      <c r="C4371" s="22" t="s">
        <v>34</v>
      </c>
      <c r="D4371" s="22" t="s">
        <v>65</v>
      </c>
      <c r="E4371" s="9" t="s">
        <v>3829</v>
      </c>
      <c r="F4371" s="9">
        <v>1100254</v>
      </c>
      <c r="G4371" s="9" t="s">
        <v>12274</v>
      </c>
      <c r="H4371" s="9" t="s">
        <v>12275</v>
      </c>
      <c r="I4371" s="9">
        <v>1758.4649999999999</v>
      </c>
      <c r="J4371" s="9">
        <v>18165</v>
      </c>
      <c r="K4371" s="9">
        <v>12.69</v>
      </c>
      <c r="L4371" s="9">
        <v>96.9</v>
      </c>
      <c r="M4371" s="9">
        <v>0.66400000000000003</v>
      </c>
      <c r="N4371" s="9">
        <v>7.72</v>
      </c>
      <c r="O4371" s="9">
        <v>44581.890379999997</v>
      </c>
      <c r="P4371" s="9">
        <v>42233.607089999998</v>
      </c>
      <c r="Q4371" s="9">
        <v>24996.99</v>
      </c>
      <c r="R4371" s="12">
        <f>J4371*VLOOKUP(C4371,'Projeto Básico'!A:F,6,FALSE)</f>
        <v>357.51550864385513</v>
      </c>
    </row>
    <row r="4372" spans="1:18">
      <c r="A4372" t="str">
        <f t="shared" si="68"/>
        <v>Rio CrespoRO</v>
      </c>
      <c r="B4372" s="21" t="s">
        <v>12226</v>
      </c>
      <c r="C4372" s="22" t="s">
        <v>34</v>
      </c>
      <c r="D4372" s="22" t="s">
        <v>65</v>
      </c>
      <c r="E4372" s="9" t="s">
        <v>12276</v>
      </c>
      <c r="F4372" s="9">
        <v>1100262</v>
      </c>
      <c r="G4372" s="9" t="s">
        <v>12277</v>
      </c>
      <c r="H4372" s="9" t="s">
        <v>12278</v>
      </c>
      <c r="I4372" s="9">
        <v>1717.64</v>
      </c>
      <c r="J4372" s="9">
        <v>3843</v>
      </c>
      <c r="K4372" s="9">
        <v>1.93</v>
      </c>
      <c r="L4372" s="9">
        <v>97.8</v>
      </c>
      <c r="M4372" s="9">
        <v>0.64300000000000002</v>
      </c>
      <c r="N4372" s="9">
        <v>20.83</v>
      </c>
      <c r="O4372" s="9">
        <v>16990.968720000001</v>
      </c>
      <c r="P4372" s="9">
        <v>16264.32955</v>
      </c>
      <c r="Q4372" s="9">
        <v>35115.800000000003</v>
      </c>
      <c r="R4372" s="12">
        <f>J4372*VLOOKUP(C4372,'Projeto Básico'!A:F,6,FALSE)</f>
        <v>75.636228996330033</v>
      </c>
    </row>
    <row r="4373" spans="1:18">
      <c r="A4373" t="str">
        <f t="shared" si="68"/>
        <v>Rolim de MouraRO</v>
      </c>
      <c r="B4373" s="21" t="s">
        <v>12226</v>
      </c>
      <c r="C4373" s="22" t="s">
        <v>34</v>
      </c>
      <c r="D4373" s="22" t="s">
        <v>65</v>
      </c>
      <c r="E4373" s="9" t="s">
        <v>12279</v>
      </c>
      <c r="F4373" s="9">
        <v>1100288</v>
      </c>
      <c r="G4373" s="9" t="s">
        <v>12280</v>
      </c>
      <c r="H4373" s="9" t="s">
        <v>12281</v>
      </c>
      <c r="I4373" s="9">
        <v>1457.8109999999999</v>
      </c>
      <c r="J4373" s="9">
        <v>55748</v>
      </c>
      <c r="K4373" s="9">
        <v>34.74</v>
      </c>
      <c r="L4373" s="9">
        <v>97.9</v>
      </c>
      <c r="M4373" s="9">
        <v>0.7</v>
      </c>
      <c r="N4373" s="9">
        <v>9.1199999999999992</v>
      </c>
      <c r="O4373" s="9">
        <v>124833.63890999999</v>
      </c>
      <c r="P4373" s="9">
        <v>119605.11414999999</v>
      </c>
      <c r="Q4373" s="9">
        <v>25229.33</v>
      </c>
      <c r="R4373" s="12">
        <f>J4373*VLOOKUP(C4373,'Projeto Básico'!A:F,6,FALSE)</f>
        <v>1097.2075186280008</v>
      </c>
    </row>
    <row r="4374" spans="1:18">
      <c r="A4374" t="str">
        <f t="shared" si="68"/>
        <v>Santa Luzia D'OesteRO</v>
      </c>
      <c r="B4374" s="21" t="s">
        <v>12226</v>
      </c>
      <c r="C4374" s="22" t="s">
        <v>34</v>
      </c>
      <c r="D4374" s="22" t="s">
        <v>65</v>
      </c>
      <c r="E4374" s="9" t="s">
        <v>12282</v>
      </c>
      <c r="F4374" s="9">
        <v>1100296</v>
      </c>
      <c r="G4374" s="9" t="s">
        <v>1692</v>
      </c>
      <c r="H4374" s="9" t="s">
        <v>12283</v>
      </c>
      <c r="I4374" s="9">
        <v>1197.796</v>
      </c>
      <c r="J4374" s="9">
        <v>5942</v>
      </c>
      <c r="K4374" s="9">
        <v>7.42</v>
      </c>
      <c r="L4374" s="9">
        <v>93.9</v>
      </c>
      <c r="M4374" s="9">
        <v>0.67</v>
      </c>
      <c r="N4374" s="9">
        <v>10.1</v>
      </c>
      <c r="O4374" s="9">
        <v>25783.09431</v>
      </c>
      <c r="P4374" s="9">
        <v>21540.869210000001</v>
      </c>
      <c r="Q4374" s="9">
        <v>25223.38</v>
      </c>
      <c r="R4374" s="12">
        <f>J4374*VLOOKUP(C4374,'Projeto Básico'!A:F,6,FALSE)</f>
        <v>116.94782011350328</v>
      </c>
    </row>
    <row r="4375" spans="1:18">
      <c r="A4375" t="str">
        <f t="shared" si="68"/>
        <v>VilhenaRO</v>
      </c>
      <c r="B4375" s="21" t="s">
        <v>12226</v>
      </c>
      <c r="C4375" s="22" t="s">
        <v>34</v>
      </c>
      <c r="D4375" s="22" t="s">
        <v>65</v>
      </c>
      <c r="E4375" s="9" t="s">
        <v>12284</v>
      </c>
      <c r="F4375" s="9">
        <v>1100304</v>
      </c>
      <c r="G4375" s="9" t="s">
        <v>12285</v>
      </c>
      <c r="H4375" s="9" t="s">
        <v>12286</v>
      </c>
      <c r="I4375" s="9">
        <v>11699.15</v>
      </c>
      <c r="J4375" s="9">
        <v>104517</v>
      </c>
      <c r="K4375" s="9">
        <v>6.62</v>
      </c>
      <c r="L4375" s="9">
        <v>97.8</v>
      </c>
      <c r="M4375" s="9">
        <v>0.73099999999999998</v>
      </c>
      <c r="N4375" s="9">
        <v>10.3</v>
      </c>
      <c r="O4375" s="9">
        <v>267546.12744000001</v>
      </c>
      <c r="P4375" s="9">
        <v>232921.50216999999</v>
      </c>
      <c r="Q4375" s="9">
        <v>30847.95</v>
      </c>
      <c r="R4375" s="12">
        <f>J4375*VLOOKUP(C4375,'Projeto Básico'!A:F,6,FALSE)</f>
        <v>2057.0574410641234</v>
      </c>
    </row>
    <row r="4376" spans="1:18">
      <c r="A4376" t="str">
        <f t="shared" si="68"/>
        <v>São Miguel do GuaporéRO</v>
      </c>
      <c r="B4376" s="21" t="s">
        <v>12226</v>
      </c>
      <c r="C4376" s="22" t="s">
        <v>34</v>
      </c>
      <c r="D4376" s="22" t="s">
        <v>65</v>
      </c>
      <c r="E4376" s="9" t="s">
        <v>12287</v>
      </c>
      <c r="F4376" s="9">
        <v>1100320</v>
      </c>
      <c r="G4376" s="9" t="s">
        <v>409</v>
      </c>
      <c r="H4376" s="9" t="s">
        <v>12288</v>
      </c>
      <c r="I4376" s="9">
        <v>7460.1170000000002</v>
      </c>
      <c r="J4376" s="9">
        <v>23147</v>
      </c>
      <c r="K4376" s="9">
        <v>2.93</v>
      </c>
      <c r="L4376" s="9">
        <v>98</v>
      </c>
      <c r="M4376" s="9">
        <v>0.64600000000000002</v>
      </c>
      <c r="N4376" s="9">
        <v>13.77</v>
      </c>
      <c r="O4376" s="9">
        <v>66519.17598</v>
      </c>
      <c r="P4376" s="9">
        <v>50914.73588</v>
      </c>
      <c r="Q4376" s="9">
        <v>31663.33</v>
      </c>
      <c r="R4376" s="12">
        <f>J4376*VLOOKUP(C4376,'Projeto Básico'!A:F,6,FALSE)</f>
        <v>455.56903267708856</v>
      </c>
    </row>
    <row r="4377" spans="1:18">
      <c r="A4377" t="str">
        <f t="shared" si="68"/>
        <v>Nova MamoréRO</v>
      </c>
      <c r="B4377" s="21" t="s">
        <v>12226</v>
      </c>
      <c r="C4377" s="22" t="s">
        <v>34</v>
      </c>
      <c r="D4377" s="22" t="s">
        <v>65</v>
      </c>
      <c r="E4377" s="9" t="s">
        <v>12289</v>
      </c>
      <c r="F4377" s="9">
        <v>1100338</v>
      </c>
      <c r="G4377" s="9" t="s">
        <v>12290</v>
      </c>
      <c r="H4377" s="9" t="s">
        <v>12291</v>
      </c>
      <c r="I4377" s="9">
        <v>10070.49</v>
      </c>
      <c r="J4377" s="9">
        <v>32184</v>
      </c>
      <c r="K4377" s="9">
        <v>2.2400000000000002</v>
      </c>
      <c r="L4377" s="9">
        <v>92.8</v>
      </c>
      <c r="M4377" s="9">
        <v>0.58699999999999997</v>
      </c>
      <c r="N4377" s="9">
        <v>7.09</v>
      </c>
      <c r="O4377" s="9">
        <v>60379.563840000003</v>
      </c>
      <c r="P4377" s="9">
        <v>48273.488989999998</v>
      </c>
      <c r="Q4377" s="9">
        <v>19173.98</v>
      </c>
      <c r="R4377" s="12">
        <f>J4377*VLOOKUP(C4377,'Projeto Básico'!A:F,6,FALSE)</f>
        <v>633.43127609104499</v>
      </c>
    </row>
    <row r="4378" spans="1:18">
      <c r="A4378" t="str">
        <f t="shared" si="68"/>
        <v>Alvorada D'OesteRO</v>
      </c>
      <c r="B4378" s="21" t="s">
        <v>12226</v>
      </c>
      <c r="C4378" s="22" t="s">
        <v>34</v>
      </c>
      <c r="D4378" s="22" t="s">
        <v>65</v>
      </c>
      <c r="E4378" s="9" t="s">
        <v>12292</v>
      </c>
      <c r="F4378" s="9">
        <v>1100346</v>
      </c>
      <c r="G4378" s="9" t="s">
        <v>2721</v>
      </c>
      <c r="H4378" s="9" t="s">
        <v>12293</v>
      </c>
      <c r="I4378" s="9">
        <v>3029.1889999999999</v>
      </c>
      <c r="J4378" s="9">
        <v>13807</v>
      </c>
      <c r="K4378" s="9">
        <v>5.56</v>
      </c>
      <c r="L4378" s="9">
        <v>97.6</v>
      </c>
      <c r="M4378" s="9">
        <v>0.64300000000000002</v>
      </c>
      <c r="N4378" s="9">
        <v>9.52</v>
      </c>
      <c r="O4378" s="9">
        <v>41785.348789999996</v>
      </c>
      <c r="P4378" s="9">
        <v>33253.07185</v>
      </c>
      <c r="Q4378" s="9">
        <v>20525.54</v>
      </c>
      <c r="R4378" s="12">
        <f>J4378*VLOOKUP(C4378,'Projeto Básico'!A:F,6,FALSE)</f>
        <v>271.74327706279701</v>
      </c>
    </row>
    <row r="4379" spans="1:18">
      <c r="A4379" t="str">
        <f t="shared" si="68"/>
        <v>Alto Alegre dos ParecisRO</v>
      </c>
      <c r="B4379" s="21" t="s">
        <v>12226</v>
      </c>
      <c r="C4379" s="22" t="s">
        <v>34</v>
      </c>
      <c r="D4379" s="22" t="s">
        <v>65</v>
      </c>
      <c r="E4379" s="9" t="s">
        <v>12294</v>
      </c>
      <c r="F4379" s="9">
        <v>1100379</v>
      </c>
      <c r="G4379" s="9" t="s">
        <v>3417</v>
      </c>
      <c r="H4379" s="9" t="s">
        <v>12295</v>
      </c>
      <c r="I4379" s="9">
        <v>3958.2730000000001</v>
      </c>
      <c r="J4379" s="9">
        <v>13268</v>
      </c>
      <c r="K4379" s="9">
        <v>3.24</v>
      </c>
      <c r="L4379" s="9">
        <v>95.9</v>
      </c>
      <c r="M4379" s="9">
        <v>0.59199999999999997</v>
      </c>
      <c r="N4379" s="9" t="s">
        <v>151</v>
      </c>
      <c r="O4379" s="9">
        <v>34756.518949999998</v>
      </c>
      <c r="P4379" s="9">
        <v>32068.206620000001</v>
      </c>
      <c r="Q4379" s="9">
        <v>24484.67</v>
      </c>
      <c r="R4379" s="12">
        <f>J4379*VLOOKUP(C4379,'Projeto Básico'!A:F,6,FALSE)</f>
        <v>261.13491707606221</v>
      </c>
    </row>
    <row r="4380" spans="1:18">
      <c r="A4380" t="str">
        <f t="shared" si="68"/>
        <v>Alto ParaísoRO</v>
      </c>
      <c r="B4380" s="21" t="s">
        <v>12226</v>
      </c>
      <c r="C4380" s="22" t="s">
        <v>34</v>
      </c>
      <c r="D4380" s="22" t="s">
        <v>65</v>
      </c>
      <c r="E4380" s="9" t="s">
        <v>9114</v>
      </c>
      <c r="F4380" s="9">
        <v>1100403</v>
      </c>
      <c r="G4380" s="9" t="s">
        <v>2718</v>
      </c>
      <c r="H4380" s="9" t="s">
        <v>12296</v>
      </c>
      <c r="I4380" s="9">
        <v>2651.8220000000001</v>
      </c>
      <c r="J4380" s="9">
        <v>22258</v>
      </c>
      <c r="K4380" s="9">
        <v>6.46</v>
      </c>
      <c r="L4380" s="9">
        <v>95.7</v>
      </c>
      <c r="M4380" s="9">
        <v>0.625</v>
      </c>
      <c r="N4380" s="9">
        <v>4.59</v>
      </c>
      <c r="O4380" s="9">
        <v>34831.045619999997</v>
      </c>
      <c r="P4380" s="9">
        <v>30952.28601</v>
      </c>
      <c r="Q4380" s="9">
        <v>18143.32</v>
      </c>
      <c r="R4380" s="12">
        <f>J4380*VLOOKUP(C4380,'Projeto Básico'!A:F,6,FALSE)</f>
        <v>438.07212724442206</v>
      </c>
    </row>
    <row r="4381" spans="1:18">
      <c r="A4381" t="str">
        <f t="shared" si="68"/>
        <v>BuritisRO</v>
      </c>
      <c r="B4381" s="21" t="s">
        <v>12226</v>
      </c>
      <c r="C4381" s="22" t="s">
        <v>34</v>
      </c>
      <c r="D4381" s="22" t="s">
        <v>65</v>
      </c>
      <c r="E4381" s="9" t="s">
        <v>4927</v>
      </c>
      <c r="F4381" s="9">
        <v>1100452</v>
      </c>
      <c r="G4381" s="9" t="s">
        <v>4928</v>
      </c>
      <c r="H4381" s="9" t="s">
        <v>12297</v>
      </c>
      <c r="I4381" s="9">
        <v>3265.8090000000002</v>
      </c>
      <c r="J4381" s="9">
        <v>41043</v>
      </c>
      <c r="K4381" s="9">
        <v>9.92</v>
      </c>
      <c r="L4381" s="9">
        <v>94.9</v>
      </c>
      <c r="M4381" s="9">
        <v>0.61599999999999999</v>
      </c>
      <c r="N4381" s="9">
        <v>7.87</v>
      </c>
      <c r="O4381" s="9">
        <v>80242.327820000006</v>
      </c>
      <c r="P4381" s="9">
        <v>66994.798269999999</v>
      </c>
      <c r="Q4381" s="9">
        <v>19368.23</v>
      </c>
      <c r="R4381" s="12">
        <f>J4381*VLOOKUP(C4381,'Projeto Básico'!A:F,6,FALSE)</f>
        <v>807.7902021067847</v>
      </c>
    </row>
    <row r="4382" spans="1:18">
      <c r="A4382" t="str">
        <f t="shared" si="68"/>
        <v>Novo Horizonte do OesteRO</v>
      </c>
      <c r="B4382" s="21" t="s">
        <v>12226</v>
      </c>
      <c r="C4382" s="22" t="s">
        <v>34</v>
      </c>
      <c r="D4382" s="22" t="s">
        <v>65</v>
      </c>
      <c r="E4382" s="9" t="s">
        <v>12298</v>
      </c>
      <c r="F4382" s="9">
        <v>1100502</v>
      </c>
      <c r="G4382" s="9" t="s">
        <v>1513</v>
      </c>
      <c r="H4382" s="9" t="s">
        <v>12299</v>
      </c>
      <c r="I4382" s="9">
        <v>843.44600000000003</v>
      </c>
      <c r="J4382" s="9">
        <v>8125</v>
      </c>
      <c r="K4382" s="9">
        <v>12.14</v>
      </c>
      <c r="L4382" s="9">
        <v>97.5</v>
      </c>
      <c r="M4382" s="9">
        <v>0.63400000000000001</v>
      </c>
      <c r="N4382" s="9">
        <v>12.82</v>
      </c>
      <c r="O4382" s="9">
        <v>21166.923510000001</v>
      </c>
      <c r="P4382" s="9">
        <v>21004.08957</v>
      </c>
      <c r="Q4382" s="9">
        <v>22223.57</v>
      </c>
      <c r="R4382" s="12">
        <f>J4382*VLOOKUP(C4382,'Projeto Básico'!A:F,6,FALSE)</f>
        <v>159.91266213770012</v>
      </c>
    </row>
    <row r="4383" spans="1:18">
      <c r="A4383" t="str">
        <f t="shared" si="68"/>
        <v>CacaulândiaRO</v>
      </c>
      <c r="B4383" s="21" t="s">
        <v>12226</v>
      </c>
      <c r="C4383" s="22" t="s">
        <v>34</v>
      </c>
      <c r="D4383" s="22" t="s">
        <v>65</v>
      </c>
      <c r="E4383" s="9" t="s">
        <v>12300</v>
      </c>
      <c r="F4383" s="9">
        <v>1100601</v>
      </c>
      <c r="G4383" s="9" t="s">
        <v>12301</v>
      </c>
      <c r="H4383" s="9" t="s">
        <v>12302</v>
      </c>
      <c r="I4383" s="9">
        <v>1961.778</v>
      </c>
      <c r="J4383" s="9">
        <v>6307</v>
      </c>
      <c r="K4383" s="9">
        <v>2.92</v>
      </c>
      <c r="L4383" s="9">
        <v>95.5</v>
      </c>
      <c r="M4383" s="9">
        <v>0.64600000000000002</v>
      </c>
      <c r="N4383" s="9" t="s">
        <v>151</v>
      </c>
      <c r="O4383" s="9">
        <v>22135.34549</v>
      </c>
      <c r="P4383" s="9">
        <v>19669.313129999999</v>
      </c>
      <c r="Q4383" s="9">
        <v>26984.16</v>
      </c>
      <c r="R4383" s="12">
        <f>J4383*VLOOKUP(C4383,'Projeto Básico'!A:F,6,FALSE)</f>
        <v>124.13158893568919</v>
      </c>
    </row>
    <row r="4384" spans="1:18">
      <c r="A4384" t="str">
        <f t="shared" si="68"/>
        <v>Campo Novo de RondôniaRO</v>
      </c>
      <c r="B4384" s="21" t="s">
        <v>12226</v>
      </c>
      <c r="C4384" s="22" t="s">
        <v>34</v>
      </c>
      <c r="D4384" s="22" t="s">
        <v>65</v>
      </c>
      <c r="E4384" s="9" t="s">
        <v>12303</v>
      </c>
      <c r="F4384" s="9">
        <v>1100700</v>
      </c>
      <c r="G4384" s="9" t="s">
        <v>4073</v>
      </c>
      <c r="H4384" s="9" t="s">
        <v>12304</v>
      </c>
      <c r="I4384" s="9">
        <v>3442.0050000000001</v>
      </c>
      <c r="J4384" s="9">
        <v>14391</v>
      </c>
      <c r="K4384" s="9">
        <v>3.68</v>
      </c>
      <c r="L4384" s="9">
        <v>90.6</v>
      </c>
      <c r="M4384" s="9">
        <v>0.59299999999999997</v>
      </c>
      <c r="N4384" s="9">
        <v>5.78</v>
      </c>
      <c r="O4384" s="9">
        <v>52813.55646</v>
      </c>
      <c r="P4384" s="9">
        <v>36179.307249999998</v>
      </c>
      <c r="Q4384" s="9">
        <v>23267.45</v>
      </c>
      <c r="R4384" s="12">
        <f>J4384*VLOOKUP(C4384,'Projeto Básico'!A:F,6,FALSE)</f>
        <v>283.23730717829443</v>
      </c>
    </row>
    <row r="4385" spans="1:18">
      <c r="A4385" t="str">
        <f t="shared" si="68"/>
        <v>Candeias do JamariRO</v>
      </c>
      <c r="B4385" s="21" t="s">
        <v>12226</v>
      </c>
      <c r="C4385" s="22" t="s">
        <v>34</v>
      </c>
      <c r="D4385" s="22" t="s">
        <v>65</v>
      </c>
      <c r="E4385" s="9" t="s">
        <v>12305</v>
      </c>
      <c r="F4385" s="9">
        <v>1100809</v>
      </c>
      <c r="G4385" s="9" t="s">
        <v>12306</v>
      </c>
      <c r="H4385" s="9" t="s">
        <v>12307</v>
      </c>
      <c r="I4385" s="9">
        <v>6843.8680000000004</v>
      </c>
      <c r="J4385" s="9">
        <v>28068</v>
      </c>
      <c r="K4385" s="9">
        <v>2.89</v>
      </c>
      <c r="L4385" s="9">
        <v>95.7</v>
      </c>
      <c r="M4385" s="9">
        <v>0.64900000000000002</v>
      </c>
      <c r="N4385" s="9">
        <v>5.81</v>
      </c>
      <c r="O4385" s="9">
        <v>49435.540950000002</v>
      </c>
      <c r="P4385" s="9">
        <v>45313.468240000002</v>
      </c>
      <c r="Q4385" s="9">
        <v>20560.09</v>
      </c>
      <c r="R4385" s="12">
        <f>J4385*VLOOKUP(C4385,'Projeto Básico'!A:F,6,FALSE)</f>
        <v>552.4219816468883</v>
      </c>
    </row>
    <row r="4386" spans="1:18">
      <c r="A4386" t="str">
        <f t="shared" si="68"/>
        <v>CastanheirasRO</v>
      </c>
      <c r="B4386" s="21" t="s">
        <v>12226</v>
      </c>
      <c r="C4386" s="22" t="s">
        <v>34</v>
      </c>
      <c r="D4386" s="22" t="s">
        <v>65</v>
      </c>
      <c r="E4386" s="9" t="s">
        <v>12308</v>
      </c>
      <c r="F4386" s="9">
        <v>1100908</v>
      </c>
      <c r="G4386" s="9" t="s">
        <v>4089</v>
      </c>
      <c r="H4386" s="9" t="s">
        <v>12309</v>
      </c>
      <c r="I4386" s="9">
        <v>892.84100000000001</v>
      </c>
      <c r="J4386" s="9">
        <v>2923</v>
      </c>
      <c r="K4386" s="9">
        <v>4</v>
      </c>
      <c r="L4386" s="9">
        <v>97.9</v>
      </c>
      <c r="M4386" s="9">
        <v>0.65800000000000003</v>
      </c>
      <c r="N4386" s="9">
        <v>27.03</v>
      </c>
      <c r="O4386" s="9">
        <v>18222.402959999999</v>
      </c>
      <c r="P4386" s="9">
        <v>12430.719649999999</v>
      </c>
      <c r="Q4386" s="9">
        <v>26921.8</v>
      </c>
      <c r="R4386" s="12">
        <f>J4386*VLOOKUP(C4386,'Projeto Básico'!A:F,6,FALSE)</f>
        <v>57.529195252738148</v>
      </c>
    </row>
    <row r="4387" spans="1:18">
      <c r="A4387" t="str">
        <f t="shared" si="68"/>
        <v>ChupinguaiaRO</v>
      </c>
      <c r="B4387" s="21" t="s">
        <v>12226</v>
      </c>
      <c r="C4387" s="22" t="s">
        <v>34</v>
      </c>
      <c r="D4387" s="22" t="s">
        <v>65</v>
      </c>
      <c r="E4387" s="9" t="s">
        <v>12310</v>
      </c>
      <c r="F4387" s="9">
        <v>1100924</v>
      </c>
      <c r="G4387" s="9" t="s">
        <v>12311</v>
      </c>
      <c r="H4387" s="9" t="s">
        <v>12312</v>
      </c>
      <c r="I4387" s="9">
        <v>5126.723</v>
      </c>
      <c r="J4387" s="9">
        <v>11755</v>
      </c>
      <c r="K4387" s="9">
        <v>1.62</v>
      </c>
      <c r="L4387" s="9">
        <v>97</v>
      </c>
      <c r="M4387" s="9">
        <v>0.65200000000000002</v>
      </c>
      <c r="N4387" s="9">
        <v>6.17</v>
      </c>
      <c r="O4387" s="9">
        <v>39568.891770000002</v>
      </c>
      <c r="P4387" s="9">
        <v>33243.146009999997</v>
      </c>
      <c r="Q4387" s="9">
        <v>32677.85</v>
      </c>
      <c r="R4387" s="12">
        <f>J4387*VLOOKUP(C4387,'Projeto Básico'!A:F,6,FALSE)</f>
        <v>231.35671919122029</v>
      </c>
    </row>
    <row r="4388" spans="1:18">
      <c r="A4388" t="str">
        <f t="shared" si="68"/>
        <v>CujubimRO</v>
      </c>
      <c r="B4388" s="21" t="s">
        <v>12226</v>
      </c>
      <c r="C4388" s="22" t="s">
        <v>34</v>
      </c>
      <c r="D4388" s="22" t="s">
        <v>65</v>
      </c>
      <c r="E4388" s="9" t="s">
        <v>12313</v>
      </c>
      <c r="F4388" s="9">
        <v>1100940</v>
      </c>
      <c r="G4388" s="9" t="s">
        <v>12314</v>
      </c>
      <c r="H4388" s="9" t="s">
        <v>12315</v>
      </c>
      <c r="I4388" s="9">
        <v>3863.9459999999999</v>
      </c>
      <c r="J4388" s="9">
        <v>27131</v>
      </c>
      <c r="K4388" s="9">
        <v>4.0999999999999996</v>
      </c>
      <c r="L4388" s="9">
        <v>94.4</v>
      </c>
      <c r="M4388" s="9">
        <v>0.61199999999999999</v>
      </c>
      <c r="N4388" s="9">
        <v>28.46</v>
      </c>
      <c r="O4388" s="9">
        <v>47645.826350000003</v>
      </c>
      <c r="P4388" s="9">
        <v>41801.392319999999</v>
      </c>
      <c r="Q4388" s="9">
        <v>16493.48</v>
      </c>
      <c r="R4388" s="12">
        <f>J4388*VLOOKUP(C4388,'Projeto Básico'!A:F,6,FALSE)</f>
        <v>533.98036141020827</v>
      </c>
    </row>
    <row r="4389" spans="1:18">
      <c r="A4389" t="str">
        <f t="shared" si="68"/>
        <v>Governador Jorge TeixeiraRO</v>
      </c>
      <c r="B4389" s="21" t="s">
        <v>12226</v>
      </c>
      <c r="C4389" s="22" t="s">
        <v>34</v>
      </c>
      <c r="D4389" s="22" t="s">
        <v>65</v>
      </c>
      <c r="E4389" s="9" t="s">
        <v>12316</v>
      </c>
      <c r="F4389" s="9">
        <v>1101005</v>
      </c>
      <c r="G4389" s="9" t="s">
        <v>12317</v>
      </c>
      <c r="H4389" s="9" t="s">
        <v>12318</v>
      </c>
      <c r="I4389" s="9">
        <v>5067.384</v>
      </c>
      <c r="J4389" s="9">
        <v>7130</v>
      </c>
      <c r="K4389" s="9">
        <v>2.0699999999999998</v>
      </c>
      <c r="L4389" s="9">
        <v>93.6</v>
      </c>
      <c r="M4389" s="9">
        <v>0.59599999999999997</v>
      </c>
      <c r="N4389" s="9">
        <v>11.63</v>
      </c>
      <c r="O4389" s="9">
        <v>30652.772799999999</v>
      </c>
      <c r="P4389" s="9">
        <v>27370.526829999999</v>
      </c>
      <c r="Q4389" s="9">
        <v>26942.95</v>
      </c>
      <c r="R4389" s="12">
        <f>J4389*VLOOKUP(C4389,'Projeto Básico'!A:F,6,FALSE)</f>
        <v>140.32951151283714</v>
      </c>
    </row>
    <row r="4390" spans="1:18">
      <c r="A4390" t="str">
        <f t="shared" si="68"/>
        <v>Itapuã do OesteRO</v>
      </c>
      <c r="B4390" s="21" t="s">
        <v>12226</v>
      </c>
      <c r="C4390" s="22" t="s">
        <v>34</v>
      </c>
      <c r="D4390" s="22" t="s">
        <v>65</v>
      </c>
      <c r="E4390" s="9" t="s">
        <v>12319</v>
      </c>
      <c r="F4390" s="9">
        <v>1101104</v>
      </c>
      <c r="G4390" s="9" t="s">
        <v>12320</v>
      </c>
      <c r="H4390" s="9" t="s">
        <v>12321</v>
      </c>
      <c r="I4390" s="9">
        <v>4081.58</v>
      </c>
      <c r="J4390" s="9">
        <v>10819</v>
      </c>
      <c r="K4390" s="9">
        <v>2.1</v>
      </c>
      <c r="L4390" s="9">
        <v>96.3</v>
      </c>
      <c r="M4390" s="9">
        <v>0.61399999999999999</v>
      </c>
      <c r="N4390" s="9">
        <v>16.809999999999999</v>
      </c>
      <c r="O4390" s="9">
        <v>24938.202700000002</v>
      </c>
      <c r="P4390" s="9">
        <v>26256.228650000001</v>
      </c>
      <c r="Q4390" s="9">
        <v>18116.96</v>
      </c>
      <c r="R4390" s="12">
        <f>J4390*VLOOKUP(C4390,'Projeto Básico'!A:F,6,FALSE)</f>
        <v>212.93478051295725</v>
      </c>
    </row>
    <row r="4391" spans="1:18">
      <c r="A4391" t="str">
        <f t="shared" si="68"/>
        <v>Ministro AndreazzaRO</v>
      </c>
      <c r="B4391" s="21" t="s">
        <v>12226</v>
      </c>
      <c r="C4391" s="22" t="s">
        <v>34</v>
      </c>
      <c r="D4391" s="22" t="s">
        <v>65</v>
      </c>
      <c r="E4391" s="9" t="s">
        <v>12322</v>
      </c>
      <c r="F4391" s="9">
        <v>1101203</v>
      </c>
      <c r="G4391" s="9" t="s">
        <v>12323</v>
      </c>
      <c r="H4391" s="9" t="s">
        <v>12324</v>
      </c>
      <c r="I4391" s="9">
        <v>798.08299999999997</v>
      </c>
      <c r="J4391" s="9">
        <v>9461</v>
      </c>
      <c r="K4391" s="9">
        <v>12.97</v>
      </c>
      <c r="L4391" s="9">
        <v>95.5</v>
      </c>
      <c r="M4391" s="9">
        <v>0.63800000000000001</v>
      </c>
      <c r="N4391" s="9">
        <v>27.03</v>
      </c>
      <c r="O4391" s="9">
        <v>23945.760190000001</v>
      </c>
      <c r="P4391" s="9">
        <v>21015.456129999999</v>
      </c>
      <c r="Q4391" s="9">
        <v>23529.88</v>
      </c>
      <c r="R4391" s="12">
        <f>J4391*VLOOKUP(C4391,'Projeto Básico'!A:F,6,FALSE)</f>
        <v>186.20722418274227</v>
      </c>
    </row>
    <row r="4392" spans="1:18">
      <c r="A4392" t="str">
        <f t="shared" si="68"/>
        <v>Mirante da SerraRO</v>
      </c>
      <c r="B4392" s="21" t="s">
        <v>12226</v>
      </c>
      <c r="C4392" s="22" t="s">
        <v>34</v>
      </c>
      <c r="D4392" s="22" t="s">
        <v>65</v>
      </c>
      <c r="E4392" s="9" t="s">
        <v>12325</v>
      </c>
      <c r="F4392" s="9">
        <v>1101302</v>
      </c>
      <c r="G4392" s="9" t="s">
        <v>1446</v>
      </c>
      <c r="H4392" s="9" t="s">
        <v>12326</v>
      </c>
      <c r="I4392" s="9">
        <v>1191.875</v>
      </c>
      <c r="J4392" s="9">
        <v>10691</v>
      </c>
      <c r="K4392" s="9">
        <v>9.9700000000000006</v>
      </c>
      <c r="L4392" s="9">
        <v>98</v>
      </c>
      <c r="M4392" s="9">
        <v>0.64300000000000002</v>
      </c>
      <c r="N4392" s="9">
        <v>5.95</v>
      </c>
      <c r="O4392" s="9">
        <v>27384.119269999999</v>
      </c>
      <c r="P4392" s="9">
        <v>22100.174879999999</v>
      </c>
      <c r="Q4392" s="9">
        <v>21417.31</v>
      </c>
      <c r="R4392" s="12">
        <f>J4392*VLOOKUP(C4392,'Projeto Básico'!A:F,6,FALSE)</f>
        <v>210.41554103558795</v>
      </c>
    </row>
    <row r="4393" spans="1:18">
      <c r="A4393" t="str">
        <f t="shared" si="68"/>
        <v>Monte NegroRO</v>
      </c>
      <c r="B4393" s="21" t="s">
        <v>12226</v>
      </c>
      <c r="C4393" s="22" t="s">
        <v>34</v>
      </c>
      <c r="D4393" s="22" t="s">
        <v>65</v>
      </c>
      <c r="E4393" s="9" t="s">
        <v>12327</v>
      </c>
      <c r="F4393" s="9">
        <v>1101401</v>
      </c>
      <c r="G4393" s="9" t="s">
        <v>12328</v>
      </c>
      <c r="H4393" s="9" t="s">
        <v>12329</v>
      </c>
      <c r="I4393" s="9">
        <v>1931.3779999999999</v>
      </c>
      <c r="J4393" s="9">
        <v>16158</v>
      </c>
      <c r="K4393" s="9">
        <v>7.3</v>
      </c>
      <c r="L4393" s="9">
        <v>93.5</v>
      </c>
      <c r="M4393" s="9">
        <v>0.60699999999999998</v>
      </c>
      <c r="N4393" s="9" t="s">
        <v>151</v>
      </c>
      <c r="O4393" s="9">
        <v>37621.574330000003</v>
      </c>
      <c r="P4393" s="9">
        <v>32938.980860000003</v>
      </c>
      <c r="Q4393" s="9">
        <v>21300.12</v>
      </c>
      <c r="R4393" s="12">
        <f>J4393*VLOOKUP(C4393,'Projeto Básico'!A:F,6,FALSE)</f>
        <v>318.01462090104104</v>
      </c>
    </row>
    <row r="4394" spans="1:18">
      <c r="A4394" t="str">
        <f t="shared" si="68"/>
        <v>Nova UniãoRO</v>
      </c>
      <c r="B4394" s="21" t="s">
        <v>12226</v>
      </c>
      <c r="C4394" s="22" t="s">
        <v>34</v>
      </c>
      <c r="D4394" s="22" t="s">
        <v>65</v>
      </c>
      <c r="E4394" s="9" t="s">
        <v>5827</v>
      </c>
      <c r="F4394" s="9">
        <v>1101435</v>
      </c>
      <c r="G4394" s="9" t="s">
        <v>5828</v>
      </c>
      <c r="H4394" s="9" t="s">
        <v>12330</v>
      </c>
      <c r="I4394" s="9">
        <v>807.125</v>
      </c>
      <c r="J4394" s="9">
        <v>6822</v>
      </c>
      <c r="K4394" s="9">
        <v>9.2799999999999994</v>
      </c>
      <c r="L4394" s="9">
        <v>98.7</v>
      </c>
      <c r="M4394" s="9">
        <v>0.58699999999999997</v>
      </c>
      <c r="N4394" s="9">
        <v>11.49</v>
      </c>
      <c r="O4394" s="9">
        <v>23596.194289999999</v>
      </c>
      <c r="P4394" s="9">
        <v>18683.984960000002</v>
      </c>
      <c r="Q4394" s="9">
        <v>18685.84</v>
      </c>
      <c r="R4394" s="12">
        <f>J4394*VLOOKUP(C4394,'Projeto Básico'!A:F,6,FALSE)</f>
        <v>134.26759152041726</v>
      </c>
    </row>
    <row r="4395" spans="1:18">
      <c r="A4395" t="str">
        <f t="shared" si="68"/>
        <v>ParecisRO</v>
      </c>
      <c r="B4395" s="21" t="s">
        <v>12226</v>
      </c>
      <c r="C4395" s="22" t="s">
        <v>34</v>
      </c>
      <c r="D4395" s="22" t="s">
        <v>65</v>
      </c>
      <c r="E4395" s="9" t="s">
        <v>12331</v>
      </c>
      <c r="F4395" s="9">
        <v>1101450</v>
      </c>
      <c r="G4395" s="9" t="s">
        <v>12332</v>
      </c>
      <c r="H4395" s="9" t="s">
        <v>12333</v>
      </c>
      <c r="I4395" s="9">
        <v>2548.683</v>
      </c>
      <c r="J4395" s="9">
        <v>6319</v>
      </c>
      <c r="K4395" s="9">
        <v>1.89</v>
      </c>
      <c r="L4395" s="9">
        <v>97.7</v>
      </c>
      <c r="M4395" s="9">
        <v>0.61699999999999999</v>
      </c>
      <c r="N4395" s="9">
        <v>16.95</v>
      </c>
      <c r="O4395" s="9">
        <v>18325.030859999999</v>
      </c>
      <c r="P4395" s="9">
        <v>16693.774450000001</v>
      </c>
      <c r="Q4395" s="9">
        <v>19495.63</v>
      </c>
      <c r="R4395" s="12">
        <f>J4395*VLOOKUP(C4395,'Projeto Básico'!A:F,6,FALSE)</f>
        <v>124.36776763669256</v>
      </c>
    </row>
    <row r="4396" spans="1:18">
      <c r="A4396" t="str">
        <f t="shared" si="68"/>
        <v>Pimenteiras do OesteRO</v>
      </c>
      <c r="B4396" s="21" t="s">
        <v>12226</v>
      </c>
      <c r="C4396" s="22" t="s">
        <v>34</v>
      </c>
      <c r="D4396" s="22" t="s">
        <v>65</v>
      </c>
      <c r="E4396" s="9" t="s">
        <v>12334</v>
      </c>
      <c r="F4396" s="9">
        <v>1101468</v>
      </c>
      <c r="G4396" s="9" t="s">
        <v>10044</v>
      </c>
      <c r="H4396" s="9" t="s">
        <v>12335</v>
      </c>
      <c r="I4396" s="9">
        <v>6014.7330000000002</v>
      </c>
      <c r="J4396" s="9">
        <v>2127</v>
      </c>
      <c r="K4396" s="9">
        <v>0.38</v>
      </c>
      <c r="L4396" s="9">
        <v>93.8</v>
      </c>
      <c r="M4396" s="9">
        <v>0.66500000000000004</v>
      </c>
      <c r="N4396" s="9" t="s">
        <v>151</v>
      </c>
      <c r="O4396" s="9">
        <v>18686.421050000001</v>
      </c>
      <c r="P4396" s="9">
        <v>17461.86663</v>
      </c>
      <c r="Q4396" s="9">
        <v>69296.61</v>
      </c>
      <c r="R4396" s="12">
        <f>J4396*VLOOKUP(C4396,'Projeto Básico'!A:F,6,FALSE)</f>
        <v>41.862674752847774</v>
      </c>
    </row>
    <row r="4397" spans="1:18">
      <c r="A4397" t="str">
        <f t="shared" si="68"/>
        <v>Primavera de RondôniaRO</v>
      </c>
      <c r="B4397" s="21" t="s">
        <v>12226</v>
      </c>
      <c r="C4397" s="22" t="s">
        <v>34</v>
      </c>
      <c r="D4397" s="22" t="s">
        <v>65</v>
      </c>
      <c r="E4397" s="9" t="s">
        <v>12336</v>
      </c>
      <c r="F4397" s="9">
        <v>1101476</v>
      </c>
      <c r="G4397" s="9" t="s">
        <v>4300</v>
      </c>
      <c r="H4397" s="9" t="s">
        <v>12337</v>
      </c>
      <c r="I4397" s="9">
        <v>605.69200000000001</v>
      </c>
      <c r="J4397" s="9">
        <v>2697</v>
      </c>
      <c r="K4397" s="9">
        <v>5.82</v>
      </c>
      <c r="L4397" s="9">
        <v>98.6</v>
      </c>
      <c r="M4397" s="9">
        <v>0.64100000000000001</v>
      </c>
      <c r="N4397" s="9" t="s">
        <v>151</v>
      </c>
      <c r="O4397" s="9">
        <v>14795.738429999999</v>
      </c>
      <c r="P4397" s="9">
        <v>13209.444299999999</v>
      </c>
      <c r="Q4397" s="9">
        <v>23949.200000000001</v>
      </c>
      <c r="R4397" s="12">
        <f>J4397*VLOOKUP(C4397,'Projeto Básico'!A:F,6,FALSE)</f>
        <v>53.081163050507968</v>
      </c>
    </row>
    <row r="4398" spans="1:18">
      <c r="A4398" t="str">
        <f t="shared" si="68"/>
        <v>São Felipe D'OesteRO</v>
      </c>
      <c r="B4398" s="21" t="s">
        <v>12226</v>
      </c>
      <c r="C4398" s="22" t="s">
        <v>34</v>
      </c>
      <c r="D4398" s="22" t="s">
        <v>65</v>
      </c>
      <c r="E4398" s="9" t="s">
        <v>12338</v>
      </c>
      <c r="F4398" s="9">
        <v>1101484</v>
      </c>
      <c r="G4398" s="9" t="s">
        <v>1728</v>
      </c>
      <c r="H4398" s="9" t="s">
        <v>12339</v>
      </c>
      <c r="I4398" s="9">
        <v>541.64700000000005</v>
      </c>
      <c r="J4398" s="9">
        <v>4962</v>
      </c>
      <c r="K4398" s="9">
        <v>11.11</v>
      </c>
      <c r="L4398" s="9">
        <v>98.7</v>
      </c>
      <c r="M4398" s="9">
        <v>0.64900000000000002</v>
      </c>
      <c r="N4398" s="9" t="s">
        <v>151</v>
      </c>
      <c r="O4398" s="9">
        <v>16209.11152</v>
      </c>
      <c r="P4398" s="9">
        <v>13791.7137</v>
      </c>
      <c r="Q4398" s="9">
        <v>20192.810000000001</v>
      </c>
      <c r="R4398" s="12">
        <f>J4398*VLOOKUP(C4398,'Projeto Básico'!A:F,6,FALSE)</f>
        <v>97.65989286489453</v>
      </c>
    </row>
    <row r="4399" spans="1:18">
      <c r="A4399" t="str">
        <f t="shared" si="68"/>
        <v>São Francisco do GuaporéRO</v>
      </c>
      <c r="B4399" s="21" t="s">
        <v>12226</v>
      </c>
      <c r="C4399" s="22" t="s">
        <v>34</v>
      </c>
      <c r="D4399" s="22" t="s">
        <v>65</v>
      </c>
      <c r="E4399" s="9" t="s">
        <v>12340</v>
      </c>
      <c r="F4399" s="9">
        <v>1101492</v>
      </c>
      <c r="G4399" s="9" t="s">
        <v>12341</v>
      </c>
      <c r="H4399" s="9" t="s">
        <v>12342</v>
      </c>
      <c r="I4399" s="9">
        <v>10959.767</v>
      </c>
      <c r="J4399" s="9">
        <v>21088</v>
      </c>
      <c r="K4399" s="9">
        <v>1.46</v>
      </c>
      <c r="L4399" s="9">
        <v>95.7</v>
      </c>
      <c r="M4399" s="9">
        <v>0.61099999999999999</v>
      </c>
      <c r="N4399" s="9">
        <v>15.04</v>
      </c>
      <c r="O4399" s="9">
        <v>59130.748679999997</v>
      </c>
      <c r="P4399" s="9">
        <v>51625.579839999999</v>
      </c>
      <c r="Q4399" s="9">
        <v>19234.599999999999</v>
      </c>
      <c r="R4399" s="12">
        <f>J4399*VLOOKUP(C4399,'Projeto Básico'!A:F,6,FALSE)</f>
        <v>415.04470389659326</v>
      </c>
    </row>
    <row r="4400" spans="1:18">
      <c r="A4400" t="str">
        <f t="shared" si="68"/>
        <v>SeringueirasRO</v>
      </c>
      <c r="B4400" s="21" t="s">
        <v>12226</v>
      </c>
      <c r="C4400" s="22" t="s">
        <v>34</v>
      </c>
      <c r="D4400" s="22" t="s">
        <v>65</v>
      </c>
      <c r="E4400" s="9" t="s">
        <v>12343</v>
      </c>
      <c r="F4400" s="9">
        <v>1101500</v>
      </c>
      <c r="G4400" s="9" t="s">
        <v>12344</v>
      </c>
      <c r="H4400" s="9" t="s">
        <v>12345</v>
      </c>
      <c r="I4400" s="9">
        <v>3773.5050000000001</v>
      </c>
      <c r="J4400" s="9">
        <v>11846</v>
      </c>
      <c r="K4400" s="9">
        <v>3.08</v>
      </c>
      <c r="L4400" s="9">
        <v>95.9</v>
      </c>
      <c r="M4400" s="9">
        <v>0.59799999999999998</v>
      </c>
      <c r="N4400" s="9">
        <v>12.35</v>
      </c>
      <c r="O4400" s="9">
        <v>34610.318489999998</v>
      </c>
      <c r="P4400" s="9">
        <v>28513.474190000001</v>
      </c>
      <c r="Q4400" s="9">
        <v>21146.51</v>
      </c>
      <c r="R4400" s="12">
        <f>J4400*VLOOKUP(C4400,'Projeto Básico'!A:F,6,FALSE)</f>
        <v>233.14774100716255</v>
      </c>
    </row>
    <row r="4401" spans="1:18">
      <c r="A4401" t="str">
        <f t="shared" si="68"/>
        <v>TeixeirópolisRO</v>
      </c>
      <c r="B4401" s="21" t="s">
        <v>12226</v>
      </c>
      <c r="C4401" s="22" t="s">
        <v>34</v>
      </c>
      <c r="D4401" s="22" t="s">
        <v>65</v>
      </c>
      <c r="E4401" s="9" t="s">
        <v>12346</v>
      </c>
      <c r="F4401" s="9">
        <v>1101559</v>
      </c>
      <c r="G4401" s="9" t="s">
        <v>1820</v>
      </c>
      <c r="H4401" s="9" t="s">
        <v>12347</v>
      </c>
      <c r="I4401" s="9">
        <v>459.97800000000001</v>
      </c>
      <c r="J4401" s="9">
        <v>4160</v>
      </c>
      <c r="K4401" s="9">
        <v>10.63</v>
      </c>
      <c r="L4401" s="9">
        <v>99.2</v>
      </c>
      <c r="M4401" s="9">
        <v>0.64300000000000002</v>
      </c>
      <c r="N4401" s="9">
        <v>23.81</v>
      </c>
      <c r="O4401" s="9">
        <v>16997.04652</v>
      </c>
      <c r="P4401" s="9">
        <v>13926.03139</v>
      </c>
      <c r="Q4401" s="9">
        <v>23001.25</v>
      </c>
      <c r="R4401" s="12">
        <f>J4401*VLOOKUP(C4401,'Projeto Básico'!A:F,6,FALSE)</f>
        <v>81.875283014502457</v>
      </c>
    </row>
    <row r="4402" spans="1:18">
      <c r="A4402" t="str">
        <f t="shared" si="68"/>
        <v>TheobromaRO</v>
      </c>
      <c r="B4402" s="21" t="s">
        <v>12226</v>
      </c>
      <c r="C4402" s="22" t="s">
        <v>34</v>
      </c>
      <c r="D4402" s="22" t="s">
        <v>65</v>
      </c>
      <c r="E4402" s="9" t="s">
        <v>12348</v>
      </c>
      <c r="F4402" s="9">
        <v>1101609</v>
      </c>
      <c r="G4402" s="9" t="s">
        <v>12349</v>
      </c>
      <c r="H4402" s="9" t="s">
        <v>12350</v>
      </c>
      <c r="I4402" s="9">
        <v>2197.413</v>
      </c>
      <c r="J4402" s="9">
        <v>10348</v>
      </c>
      <c r="K4402" s="9">
        <v>4.8499999999999996</v>
      </c>
      <c r="L4402" s="9">
        <v>98.4</v>
      </c>
      <c r="M4402" s="9">
        <v>0.58899999999999997</v>
      </c>
      <c r="N4402" s="9">
        <v>17.39</v>
      </c>
      <c r="O4402" s="9">
        <v>30588.632280000002</v>
      </c>
      <c r="P4402" s="9">
        <v>28598.913390000002</v>
      </c>
      <c r="Q4402" s="9">
        <v>20493.150000000001</v>
      </c>
      <c r="R4402" s="12">
        <f>J4402*VLOOKUP(C4402,'Projeto Básico'!A:F,6,FALSE)</f>
        <v>203.66476649857486</v>
      </c>
    </row>
    <row r="4403" spans="1:18">
      <c r="A4403" t="str">
        <f t="shared" si="68"/>
        <v>UrupáRO</v>
      </c>
      <c r="B4403" s="21" t="s">
        <v>12226</v>
      </c>
      <c r="C4403" s="22" t="s">
        <v>34</v>
      </c>
      <c r="D4403" s="22" t="s">
        <v>65</v>
      </c>
      <c r="E4403" s="9" t="s">
        <v>12351</v>
      </c>
      <c r="F4403" s="9">
        <v>1101708</v>
      </c>
      <c r="G4403" s="9" t="s">
        <v>12352</v>
      </c>
      <c r="H4403" s="9" t="s">
        <v>12353</v>
      </c>
      <c r="I4403" s="9">
        <v>831.85699999999997</v>
      </c>
      <c r="J4403" s="9">
        <v>11081</v>
      </c>
      <c r="K4403" s="9">
        <v>15.6</v>
      </c>
      <c r="L4403" s="9">
        <v>96.6</v>
      </c>
      <c r="M4403" s="9">
        <v>0.60899999999999999</v>
      </c>
      <c r="N4403" s="9">
        <v>13.99</v>
      </c>
      <c r="O4403" s="9">
        <v>29425.455969999999</v>
      </c>
      <c r="P4403" s="9">
        <v>26515.193510000001</v>
      </c>
      <c r="Q4403" s="9">
        <v>20209.46</v>
      </c>
      <c r="R4403" s="12">
        <f>J4403*VLOOKUP(C4403,'Projeto Básico'!A:F,6,FALSE)</f>
        <v>218.09134881819753</v>
      </c>
    </row>
    <row r="4404" spans="1:18">
      <c r="A4404" t="str">
        <f t="shared" si="68"/>
        <v>Vale do AnariRO</v>
      </c>
      <c r="B4404" s="21" t="s">
        <v>12226</v>
      </c>
      <c r="C4404" s="22" t="s">
        <v>34</v>
      </c>
      <c r="D4404" s="22" t="s">
        <v>65</v>
      </c>
      <c r="E4404" s="9" t="s">
        <v>12354</v>
      </c>
      <c r="F4404" s="9">
        <v>1101757</v>
      </c>
      <c r="G4404" s="9" t="s">
        <v>12355</v>
      </c>
      <c r="H4404" s="9" t="s">
        <v>12356</v>
      </c>
      <c r="I4404" s="9">
        <v>3135.1060000000002</v>
      </c>
      <c r="J4404" s="9">
        <v>11545</v>
      </c>
      <c r="K4404" s="9">
        <v>2.99</v>
      </c>
      <c r="L4404" s="9">
        <v>94.8</v>
      </c>
      <c r="M4404" s="9">
        <v>0.58399999999999996</v>
      </c>
      <c r="N4404" s="9">
        <v>27.78</v>
      </c>
      <c r="O4404" s="9">
        <v>28388.61133</v>
      </c>
      <c r="P4404" s="9">
        <v>23851.62631</v>
      </c>
      <c r="Q4404" s="9">
        <v>15885.58</v>
      </c>
      <c r="R4404" s="12">
        <f>J4404*VLOOKUP(C4404,'Projeto Básico'!A:F,6,FALSE)</f>
        <v>227.22359192366127</v>
      </c>
    </row>
    <row r="4405" spans="1:18">
      <c r="A4405" t="str">
        <f t="shared" si="68"/>
        <v>Vale do ParaísoRO</v>
      </c>
      <c r="B4405" s="21" t="s">
        <v>12226</v>
      </c>
      <c r="C4405" s="22" t="s">
        <v>34</v>
      </c>
      <c r="D4405" s="22" t="s">
        <v>65</v>
      </c>
      <c r="E4405" s="9" t="s">
        <v>12357</v>
      </c>
      <c r="F4405" s="9">
        <v>1101807</v>
      </c>
      <c r="G4405" s="9" t="s">
        <v>12358</v>
      </c>
      <c r="H4405" s="9" t="s">
        <v>12359</v>
      </c>
      <c r="I4405" s="9">
        <v>965.67600000000004</v>
      </c>
      <c r="J4405" s="9">
        <v>6490</v>
      </c>
      <c r="K4405" s="9">
        <v>8.5</v>
      </c>
      <c r="L4405" s="9">
        <v>97.5</v>
      </c>
      <c r="M4405" s="9">
        <v>0.627</v>
      </c>
      <c r="N4405" s="9">
        <v>16.13</v>
      </c>
      <c r="O4405" s="9">
        <v>23345.223470000001</v>
      </c>
      <c r="P4405" s="9">
        <v>18501.629679999998</v>
      </c>
      <c r="Q4405" s="9">
        <v>24228.97</v>
      </c>
      <c r="R4405" s="12">
        <f>J4405*VLOOKUP(C4405,'Projeto Básico'!A:F,6,FALSE)</f>
        <v>127.73331412599062</v>
      </c>
    </row>
    <row r="4406" spans="1:18">
      <c r="A4406" t="str">
        <f t="shared" si="68"/>
        <v>AmajariRR</v>
      </c>
      <c r="B4406" s="21" t="s">
        <v>12360</v>
      </c>
      <c r="C4406" s="22" t="s">
        <v>35</v>
      </c>
      <c r="D4406" s="22" t="s">
        <v>65</v>
      </c>
      <c r="E4406" s="9" t="s">
        <v>12361</v>
      </c>
      <c r="F4406" s="9">
        <v>1400027</v>
      </c>
      <c r="G4406" s="9" t="s">
        <v>12362</v>
      </c>
      <c r="H4406" s="9" t="s">
        <v>12363</v>
      </c>
      <c r="I4406" s="9">
        <v>28473.45</v>
      </c>
      <c r="J4406" s="9">
        <v>13561</v>
      </c>
      <c r="K4406" s="9">
        <v>0.33</v>
      </c>
      <c r="L4406" s="9">
        <v>64.3</v>
      </c>
      <c r="M4406" s="9">
        <v>0.48399999999999999</v>
      </c>
      <c r="N4406" s="9">
        <v>55.7</v>
      </c>
      <c r="O4406" s="9">
        <v>19435.988229999999</v>
      </c>
      <c r="P4406" s="9">
        <v>18061.41662</v>
      </c>
      <c r="Q4406" s="9">
        <v>15021.27</v>
      </c>
      <c r="R4406" s="12">
        <f>J4406*VLOOKUP(C4406,'Projeto Básico'!A:F,6,FALSE)</f>
        <v>437.03965790477594</v>
      </c>
    </row>
    <row r="4407" spans="1:18">
      <c r="A4407" t="str">
        <f t="shared" si="68"/>
        <v>Alto AlegreRR</v>
      </c>
      <c r="B4407" s="21" t="s">
        <v>12360</v>
      </c>
      <c r="C4407" s="22" t="s">
        <v>35</v>
      </c>
      <c r="D4407" s="22" t="s">
        <v>65</v>
      </c>
      <c r="E4407" s="9" t="s">
        <v>10914</v>
      </c>
      <c r="F4407" s="9">
        <v>1400050</v>
      </c>
      <c r="G4407" s="9" t="s">
        <v>3417</v>
      </c>
      <c r="H4407" s="9" t="s">
        <v>12364</v>
      </c>
      <c r="I4407" s="9">
        <v>25454.296999999999</v>
      </c>
      <c r="J4407" s="9">
        <v>15249</v>
      </c>
      <c r="K4407" s="9">
        <v>0.64</v>
      </c>
      <c r="L4407" s="9">
        <v>56</v>
      </c>
      <c r="M4407" s="9">
        <v>0.54200000000000004</v>
      </c>
      <c r="N4407" s="9">
        <v>29.85</v>
      </c>
      <c r="O4407" s="9">
        <v>29734.73458</v>
      </c>
      <c r="P4407" s="9">
        <v>28112.196670000001</v>
      </c>
      <c r="Q4407" s="9">
        <v>26637.07</v>
      </c>
      <c r="R4407" s="12">
        <f>J4407*VLOOKUP(C4407,'Projeto Básico'!A:F,6,FALSE)</f>
        <v>491.43999287588883</v>
      </c>
    </row>
    <row r="4408" spans="1:18">
      <c r="A4408" t="str">
        <f t="shared" si="68"/>
        <v>Boa VistaRR</v>
      </c>
      <c r="B4408" s="21" t="s">
        <v>12360</v>
      </c>
      <c r="C4408" s="22" t="s">
        <v>35</v>
      </c>
      <c r="D4408" s="22" t="s">
        <v>65</v>
      </c>
      <c r="E4408" s="9" t="s">
        <v>7518</v>
      </c>
      <c r="F4408" s="9">
        <v>1400100</v>
      </c>
      <c r="G4408" s="9" t="s">
        <v>523</v>
      </c>
      <c r="H4408" s="9" t="s">
        <v>12365</v>
      </c>
      <c r="I4408" s="9">
        <v>5687.0370000000003</v>
      </c>
      <c r="J4408" s="9">
        <v>436591</v>
      </c>
      <c r="K4408" s="9">
        <v>49.99</v>
      </c>
      <c r="L4408" s="9">
        <v>96.6</v>
      </c>
      <c r="M4408" s="9">
        <v>0.752</v>
      </c>
      <c r="N4408" s="9">
        <v>13.54</v>
      </c>
      <c r="O4408" s="9">
        <v>1224793.9089800001</v>
      </c>
      <c r="P4408" s="9">
        <v>1049567.57596</v>
      </c>
      <c r="Q4408" s="9">
        <v>28180.99</v>
      </c>
      <c r="R4408" s="12">
        <f>J4408*VLOOKUP(C4408,'Projeto Básico'!A:F,6,FALSE)</f>
        <v>14070.317917875085</v>
      </c>
    </row>
    <row r="4409" spans="1:18">
      <c r="A4409" t="str">
        <f t="shared" si="68"/>
        <v>BonfimRR</v>
      </c>
      <c r="B4409" s="21" t="s">
        <v>12360</v>
      </c>
      <c r="C4409" s="22" t="s">
        <v>35</v>
      </c>
      <c r="D4409" s="22" t="s">
        <v>65</v>
      </c>
      <c r="E4409" s="9" t="s">
        <v>4885</v>
      </c>
      <c r="F4409" s="9">
        <v>1400159</v>
      </c>
      <c r="G4409" s="9" t="s">
        <v>1766</v>
      </c>
      <c r="H4409" s="9" t="s">
        <v>12366</v>
      </c>
      <c r="I4409" s="9">
        <v>8079.9139999999998</v>
      </c>
      <c r="J4409" s="9">
        <v>12701</v>
      </c>
      <c r="K4409" s="9">
        <v>1.35</v>
      </c>
      <c r="L4409" s="9">
        <v>91.9</v>
      </c>
      <c r="M4409" s="9">
        <v>0.626</v>
      </c>
      <c r="N4409" s="9">
        <v>28.02</v>
      </c>
      <c r="O4409" s="9">
        <v>33846.237580000001</v>
      </c>
      <c r="P4409" s="9">
        <v>34319.108110000001</v>
      </c>
      <c r="Q4409" s="9">
        <v>33246.22</v>
      </c>
      <c r="R4409" s="12">
        <f>J4409*VLOOKUP(C4409,'Projeto Básico'!A:F,6,FALSE)</f>
        <v>409.32384743371136</v>
      </c>
    </row>
    <row r="4410" spans="1:18">
      <c r="A4410" t="str">
        <f t="shared" si="68"/>
        <v>CantáRR</v>
      </c>
      <c r="B4410" s="21" t="s">
        <v>12360</v>
      </c>
      <c r="C4410" s="22" t="s">
        <v>35</v>
      </c>
      <c r="D4410" s="22" t="s">
        <v>65</v>
      </c>
      <c r="E4410" s="9" t="s">
        <v>12367</v>
      </c>
      <c r="F4410" s="9">
        <v>1400175</v>
      </c>
      <c r="G4410" s="9" t="s">
        <v>12368</v>
      </c>
      <c r="H4410" s="9" t="s">
        <v>12369</v>
      </c>
      <c r="I4410" s="9">
        <v>7664.8310000000001</v>
      </c>
      <c r="J4410" s="9">
        <v>19257</v>
      </c>
      <c r="K4410" s="9">
        <v>1.81</v>
      </c>
      <c r="L4410" s="9">
        <v>96.2</v>
      </c>
      <c r="M4410" s="9">
        <v>0.61899999999999999</v>
      </c>
      <c r="N4410" s="9">
        <v>21.45</v>
      </c>
      <c r="O4410" s="9">
        <v>33675.977030000002</v>
      </c>
      <c r="P4410" s="9">
        <v>33507.267449999999</v>
      </c>
      <c r="Q4410" s="9">
        <v>17295.689999999999</v>
      </c>
      <c r="R4410" s="12">
        <f>J4410*VLOOKUP(C4410,'Projeto Básico'!A:F,6,FALSE)</f>
        <v>620.60856074568767</v>
      </c>
    </row>
    <row r="4411" spans="1:18">
      <c r="A4411" t="str">
        <f t="shared" si="68"/>
        <v>CaracaraíRR</v>
      </c>
      <c r="B4411" s="21" t="s">
        <v>12360</v>
      </c>
      <c r="C4411" s="22" t="s">
        <v>35</v>
      </c>
      <c r="D4411" s="22" t="s">
        <v>65</v>
      </c>
      <c r="E4411" s="9" t="s">
        <v>12370</v>
      </c>
      <c r="F4411" s="9">
        <v>1400209</v>
      </c>
      <c r="G4411" s="9" t="s">
        <v>12371</v>
      </c>
      <c r="H4411" s="9" t="s">
        <v>12372</v>
      </c>
      <c r="I4411" s="9">
        <v>47379.902999999998</v>
      </c>
      <c r="J4411" s="9">
        <v>22635</v>
      </c>
      <c r="K4411" s="9">
        <v>0.39</v>
      </c>
      <c r="L4411" s="9">
        <v>91.7</v>
      </c>
      <c r="M4411" s="9">
        <v>0.624</v>
      </c>
      <c r="N4411" s="9">
        <v>64.97</v>
      </c>
      <c r="O4411" s="9">
        <v>56242.299059999998</v>
      </c>
      <c r="P4411" s="9">
        <v>41768.539149999997</v>
      </c>
      <c r="Q4411" s="9">
        <v>18420.7</v>
      </c>
      <c r="R4411" s="12">
        <f>J4411*VLOOKUP(C4411,'Projeto Básico'!A:F,6,FALSE)</f>
        <v>729.47368606110194</v>
      </c>
    </row>
    <row r="4412" spans="1:18">
      <c r="A4412" t="str">
        <f t="shared" si="68"/>
        <v>CaroebeRR</v>
      </c>
      <c r="B4412" s="21" t="s">
        <v>12360</v>
      </c>
      <c r="C4412" s="22" t="s">
        <v>35</v>
      </c>
      <c r="D4412" s="22" t="s">
        <v>65</v>
      </c>
      <c r="E4412" s="9" t="s">
        <v>12373</v>
      </c>
      <c r="F4412" s="9">
        <v>1400233</v>
      </c>
      <c r="G4412" s="9" t="s">
        <v>12374</v>
      </c>
      <c r="H4412" s="9" t="s">
        <v>12375</v>
      </c>
      <c r="I4412" s="9">
        <v>12065.896000000001</v>
      </c>
      <c r="J4412" s="9">
        <v>10595</v>
      </c>
      <c r="K4412" s="9">
        <v>0.67</v>
      </c>
      <c r="L4412" s="9">
        <v>97.1</v>
      </c>
      <c r="M4412" s="9">
        <v>0.63900000000000001</v>
      </c>
      <c r="N4412" s="9">
        <v>5.46</v>
      </c>
      <c r="O4412" s="9">
        <v>27281.53138</v>
      </c>
      <c r="P4412" s="9">
        <v>24126.116399999999</v>
      </c>
      <c r="Q4412" s="9">
        <v>21925.94</v>
      </c>
      <c r="R4412" s="12">
        <f>J4412*VLOOKUP(C4412,'Projeto Básico'!A:F,6,FALSE)</f>
        <v>341.45233946619726</v>
      </c>
    </row>
    <row r="4413" spans="1:18">
      <c r="A4413" t="str">
        <f t="shared" si="68"/>
        <v>IracemaRR</v>
      </c>
      <c r="B4413" s="21" t="s">
        <v>12360</v>
      </c>
      <c r="C4413" s="22" t="s">
        <v>35</v>
      </c>
      <c r="D4413" s="22" t="s">
        <v>65</v>
      </c>
      <c r="E4413" s="9" t="s">
        <v>2154</v>
      </c>
      <c r="F4413" s="9">
        <v>1400282</v>
      </c>
      <c r="G4413" s="9" t="s">
        <v>2155</v>
      </c>
      <c r="H4413" s="9" t="s">
        <v>12376</v>
      </c>
      <c r="I4413" s="9">
        <v>14011.695</v>
      </c>
      <c r="J4413" s="9">
        <v>12637</v>
      </c>
      <c r="K4413" s="9">
        <v>0.6</v>
      </c>
      <c r="L4413" s="9">
        <v>76.7</v>
      </c>
      <c r="M4413" s="9">
        <v>0.58199999999999996</v>
      </c>
      <c r="N4413" s="9">
        <v>6.71</v>
      </c>
      <c r="O4413" s="9">
        <v>19640.597539999999</v>
      </c>
      <c r="P4413" s="9">
        <v>16972.569169999999</v>
      </c>
      <c r="Q4413" s="9">
        <v>14820.05</v>
      </c>
      <c r="R4413" s="12">
        <f>J4413*VLOOKUP(C4413,'Projeto Básico'!A:F,6,FALSE)</f>
        <v>407.26127549167865</v>
      </c>
    </row>
    <row r="4414" spans="1:18">
      <c r="A4414" t="str">
        <f t="shared" si="68"/>
        <v>MucajaíRR</v>
      </c>
      <c r="B4414" s="21" t="s">
        <v>12360</v>
      </c>
      <c r="C4414" s="22" t="s">
        <v>35</v>
      </c>
      <c r="D4414" s="22" t="s">
        <v>65</v>
      </c>
      <c r="E4414" s="9" t="s">
        <v>12377</v>
      </c>
      <c r="F4414" s="9">
        <v>1400308</v>
      </c>
      <c r="G4414" s="9" t="s">
        <v>12378</v>
      </c>
      <c r="H4414" s="9" t="s">
        <v>12379</v>
      </c>
      <c r="I4414" s="9">
        <v>12337.851000000001</v>
      </c>
      <c r="J4414" s="9">
        <v>18482</v>
      </c>
      <c r="K4414" s="9">
        <v>1.19</v>
      </c>
      <c r="L4414" s="9">
        <v>92.6</v>
      </c>
      <c r="M4414" s="9">
        <v>0.66500000000000004</v>
      </c>
      <c r="N4414" s="9">
        <v>17.8</v>
      </c>
      <c r="O4414" s="9">
        <v>34683.583530000004</v>
      </c>
      <c r="P4414" s="9">
        <v>33981.319779999998</v>
      </c>
      <c r="Q4414" s="9">
        <v>19185.75</v>
      </c>
      <c r="R4414" s="12">
        <f>J4414*VLOOKUP(C4414,'Projeto Básico'!A:F,6,FALSE)</f>
        <v>595.63210363513531</v>
      </c>
    </row>
    <row r="4415" spans="1:18">
      <c r="A4415" t="str">
        <f t="shared" si="68"/>
        <v>NormandiaRR</v>
      </c>
      <c r="B4415" s="21" t="s">
        <v>12360</v>
      </c>
      <c r="C4415" s="22" t="s">
        <v>35</v>
      </c>
      <c r="D4415" s="22" t="s">
        <v>65</v>
      </c>
      <c r="E4415" s="9" t="s">
        <v>12380</v>
      </c>
      <c r="F4415" s="9">
        <v>1400407</v>
      </c>
      <c r="G4415" s="9" t="s">
        <v>12381</v>
      </c>
      <c r="H4415" s="9" t="s">
        <v>12382</v>
      </c>
      <c r="I4415" s="9">
        <v>6959.8680000000004</v>
      </c>
      <c r="J4415" s="9">
        <v>11772</v>
      </c>
      <c r="K4415" s="9">
        <v>1.28</v>
      </c>
      <c r="L4415" s="9">
        <v>87.3</v>
      </c>
      <c r="M4415" s="9">
        <v>0.59399999999999997</v>
      </c>
      <c r="N4415" s="9">
        <v>19.86</v>
      </c>
      <c r="O4415" s="9">
        <v>22925.11564</v>
      </c>
      <c r="P4415" s="9">
        <v>19605.691750000002</v>
      </c>
      <c r="Q4415" s="9">
        <v>16892.62</v>
      </c>
      <c r="R4415" s="12">
        <f>J4415*VLOOKUP(C4415,'Projeto Básico'!A:F,6,FALSE)</f>
        <v>379.3843265876427</v>
      </c>
    </row>
    <row r="4416" spans="1:18">
      <c r="A4416" t="str">
        <f t="shared" si="68"/>
        <v>PacaraimaRR</v>
      </c>
      <c r="B4416" s="21" t="s">
        <v>12360</v>
      </c>
      <c r="C4416" s="22" t="s">
        <v>35</v>
      </c>
      <c r="D4416" s="22" t="s">
        <v>65</v>
      </c>
      <c r="E4416" s="9" t="s">
        <v>12383</v>
      </c>
      <c r="F4416" s="9">
        <v>1400456</v>
      </c>
      <c r="G4416" s="9" t="s">
        <v>12384</v>
      </c>
      <c r="H4416" s="9" t="s">
        <v>12385</v>
      </c>
      <c r="I4416" s="9">
        <v>8025.0450000000001</v>
      </c>
      <c r="J4416" s="9">
        <v>20108</v>
      </c>
      <c r="K4416" s="9">
        <v>1.3</v>
      </c>
      <c r="L4416" s="9">
        <v>93</v>
      </c>
      <c r="M4416" s="9">
        <v>0.65</v>
      </c>
      <c r="N4416" s="9">
        <v>15.75</v>
      </c>
      <c r="O4416" s="9">
        <v>24752.422340000001</v>
      </c>
      <c r="P4416" s="9">
        <v>21902.9552</v>
      </c>
      <c r="Q4416" s="9">
        <v>15358.91</v>
      </c>
      <c r="R4416" s="12">
        <f>J4416*VLOOKUP(C4416,'Projeto Básico'!A:F,6,FALSE)</f>
        <v>648.03432203740397</v>
      </c>
    </row>
    <row r="4417" spans="1:18">
      <c r="A4417" t="str">
        <f t="shared" si="68"/>
        <v>RorainópolisRR</v>
      </c>
      <c r="B4417" s="21" t="s">
        <v>12360</v>
      </c>
      <c r="C4417" s="22" t="s">
        <v>35</v>
      </c>
      <c r="D4417" s="22" t="s">
        <v>65</v>
      </c>
      <c r="E4417" s="9" t="s">
        <v>12386</v>
      </c>
      <c r="F4417" s="9">
        <v>1400472</v>
      </c>
      <c r="G4417" s="9" t="s">
        <v>12387</v>
      </c>
      <c r="H4417" s="9" t="s">
        <v>12388</v>
      </c>
      <c r="I4417" s="9">
        <v>33579.739000000001</v>
      </c>
      <c r="J4417" s="9">
        <v>31387</v>
      </c>
      <c r="K4417" s="9">
        <v>0.72</v>
      </c>
      <c r="L4417" s="9">
        <v>95.5</v>
      </c>
      <c r="M4417" s="9">
        <v>0.61899999999999999</v>
      </c>
      <c r="N4417" s="9">
        <v>15.05</v>
      </c>
      <c r="O4417" s="9">
        <v>56567.776890000001</v>
      </c>
      <c r="P4417" s="9">
        <v>68547.548290000006</v>
      </c>
      <c r="Q4417" s="9">
        <v>20688.53</v>
      </c>
      <c r="R4417" s="12">
        <f>J4417*VLOOKUP(C4417,'Projeto Básico'!A:F,6,FALSE)</f>
        <v>1011.5303991340759</v>
      </c>
    </row>
    <row r="4418" spans="1:18">
      <c r="A4418" t="str">
        <f t="shared" si="68"/>
        <v>São João da BalizaRR</v>
      </c>
      <c r="B4418" s="21" t="s">
        <v>12360</v>
      </c>
      <c r="C4418" s="22" t="s">
        <v>35</v>
      </c>
      <c r="D4418" s="22" t="s">
        <v>65</v>
      </c>
      <c r="E4418" s="9" t="s">
        <v>12389</v>
      </c>
      <c r="F4418" s="9">
        <v>1400506</v>
      </c>
      <c r="G4418" s="9" t="s">
        <v>12390</v>
      </c>
      <c r="H4418" s="9" t="s">
        <v>12391</v>
      </c>
      <c r="I4418" s="9">
        <v>4284.5050000000001</v>
      </c>
      <c r="J4418" s="9">
        <v>8492</v>
      </c>
      <c r="K4418" s="9">
        <v>1.58</v>
      </c>
      <c r="L4418" s="9">
        <v>93.6</v>
      </c>
      <c r="M4418" s="9">
        <v>0.65500000000000003</v>
      </c>
      <c r="N4418" s="9">
        <v>31.75</v>
      </c>
      <c r="O4418" s="9">
        <v>17550.818500000001</v>
      </c>
      <c r="P4418" s="9">
        <v>19679.954430000002</v>
      </c>
      <c r="Q4418" s="9">
        <v>31400.66</v>
      </c>
      <c r="R4418" s="12">
        <f>J4418*VLOOKUP(C4418,'Projeto Básico'!A:F,6,FALSE)</f>
        <v>273.67751455846599</v>
      </c>
    </row>
    <row r="4419" spans="1:18">
      <c r="A4419" t="str">
        <f t="shared" si="68"/>
        <v>São LuizRR</v>
      </c>
      <c r="B4419" s="21" t="s">
        <v>12360</v>
      </c>
      <c r="C4419" s="22" t="s">
        <v>35</v>
      </c>
      <c r="D4419" s="22" t="s">
        <v>65</v>
      </c>
      <c r="E4419" s="9" t="s">
        <v>12392</v>
      </c>
      <c r="F4419" s="9">
        <v>1400605</v>
      </c>
      <c r="G4419" s="9" t="s">
        <v>3315</v>
      </c>
      <c r="H4419" s="9" t="s">
        <v>12393</v>
      </c>
      <c r="I4419" s="9">
        <v>1526.8979999999999</v>
      </c>
      <c r="J4419" s="9">
        <v>8232</v>
      </c>
      <c r="K4419" s="9">
        <v>4.42</v>
      </c>
      <c r="L4419" s="9">
        <v>92</v>
      </c>
      <c r="M4419" s="9">
        <v>0.64900000000000002</v>
      </c>
      <c r="N4419" s="9">
        <v>18.87</v>
      </c>
      <c r="O4419" s="9">
        <v>17553.678240000001</v>
      </c>
      <c r="P4419" s="9">
        <v>11158.953460000001</v>
      </c>
      <c r="Q4419" s="9">
        <v>20364.419999999998</v>
      </c>
      <c r="R4419" s="12">
        <f>J4419*VLOOKUP(C4419,'Projeto Básico'!A:F,6,FALSE)</f>
        <v>265.2983160439581</v>
      </c>
    </row>
    <row r="4420" spans="1:18">
      <c r="A4420" t="str">
        <f t="shared" si="68"/>
        <v>UiramutãRR</v>
      </c>
      <c r="B4420" s="21" t="s">
        <v>12360</v>
      </c>
      <c r="C4420" s="22" t="s">
        <v>35</v>
      </c>
      <c r="D4420" s="22" t="s">
        <v>65</v>
      </c>
      <c r="E4420" s="9" t="s">
        <v>12394</v>
      </c>
      <c r="F4420" s="9">
        <v>1400704</v>
      </c>
      <c r="G4420" s="9" t="s">
        <v>12395</v>
      </c>
      <c r="H4420" s="9" t="s">
        <v>12396</v>
      </c>
      <c r="I4420" s="9">
        <v>8113.598</v>
      </c>
      <c r="J4420" s="9">
        <v>11014</v>
      </c>
      <c r="K4420" s="9">
        <v>1.04</v>
      </c>
      <c r="L4420" s="9">
        <v>60.2</v>
      </c>
      <c r="M4420" s="9">
        <v>0.45300000000000001</v>
      </c>
      <c r="N4420" s="9">
        <v>29.85</v>
      </c>
      <c r="O4420" s="9">
        <v>15469.25452</v>
      </c>
      <c r="P4420" s="9">
        <v>15844.240949999999</v>
      </c>
      <c r="Q4420" s="9">
        <v>11985.64</v>
      </c>
      <c r="R4420" s="12">
        <f>J4420*VLOOKUP(C4420,'Projeto Básico'!A:F,6,FALSE)</f>
        <v>354.95574014919271</v>
      </c>
    </row>
    <row r="4421" spans="1:18">
      <c r="A4421" t="str">
        <f t="shared" si="68"/>
        <v>Abdon BatistaSC</v>
      </c>
      <c r="B4421" s="21" t="s">
        <v>12397</v>
      </c>
      <c r="C4421" s="22" t="s">
        <v>37</v>
      </c>
      <c r="D4421" s="22" t="s">
        <v>8038</v>
      </c>
      <c r="E4421" s="9" t="s">
        <v>12398</v>
      </c>
      <c r="F4421" s="9">
        <v>4200051</v>
      </c>
      <c r="G4421" s="9" t="s">
        <v>12399</v>
      </c>
      <c r="H4421" s="9" t="s">
        <v>12400</v>
      </c>
      <c r="I4421" s="9">
        <v>237.517</v>
      </c>
      <c r="J4421" s="9">
        <v>2534</v>
      </c>
      <c r="K4421" s="9">
        <v>11.25</v>
      </c>
      <c r="L4421" s="9">
        <v>100</v>
      </c>
      <c r="M4421" s="9">
        <v>0.69399999999999995</v>
      </c>
      <c r="N4421" s="9" t="s">
        <v>151</v>
      </c>
      <c r="O4421" s="9">
        <v>23228.89256</v>
      </c>
      <c r="P4421" s="9">
        <v>18399.706709999999</v>
      </c>
      <c r="Q4421" s="9">
        <v>24358.67</v>
      </c>
      <c r="R4421" s="12">
        <f>J4421*VLOOKUP(C4421,'Projeto Básico'!A:F,6,FALSE)</f>
        <v>5.6908597333532462</v>
      </c>
    </row>
    <row r="4422" spans="1:18">
      <c r="A4422" t="str">
        <f t="shared" ref="A4422:A4485" si="69">CONCATENATE(E4422,C4422)</f>
        <v>Abelardo LuzSC</v>
      </c>
      <c r="B4422" s="21" t="s">
        <v>12397</v>
      </c>
      <c r="C4422" s="22" t="s">
        <v>37</v>
      </c>
      <c r="D4422" s="22" t="s">
        <v>8038</v>
      </c>
      <c r="E4422" s="9" t="s">
        <v>12401</v>
      </c>
      <c r="F4422" s="9">
        <v>4200101</v>
      </c>
      <c r="G4422" s="9" t="s">
        <v>12402</v>
      </c>
      <c r="H4422" s="9" t="s">
        <v>12403</v>
      </c>
      <c r="I4422" s="9">
        <v>953.99199999999996</v>
      </c>
      <c r="J4422" s="9">
        <v>18015</v>
      </c>
      <c r="K4422" s="9">
        <v>17.940000000000001</v>
      </c>
      <c r="L4422" s="9">
        <v>97.1</v>
      </c>
      <c r="M4422" s="9">
        <v>0.69599999999999995</v>
      </c>
      <c r="N4422" s="9" t="s">
        <v>151</v>
      </c>
      <c r="O4422" s="9">
        <v>62978.764900000002</v>
      </c>
      <c r="P4422" s="9">
        <v>54531.835359999997</v>
      </c>
      <c r="Q4422" s="9">
        <v>44568.35</v>
      </c>
      <c r="R4422" s="12">
        <f>J4422*VLOOKUP(C4422,'Projeto Básico'!A:F,6,FALSE)</f>
        <v>40.458105010402022</v>
      </c>
    </row>
    <row r="4423" spans="1:18">
      <c r="A4423" t="str">
        <f t="shared" si="69"/>
        <v>AgrolândiaSC</v>
      </c>
      <c r="B4423" s="21" t="s">
        <v>12397</v>
      </c>
      <c r="C4423" s="22" t="s">
        <v>37</v>
      </c>
      <c r="D4423" s="22" t="s">
        <v>8038</v>
      </c>
      <c r="E4423" s="9" t="s">
        <v>12404</v>
      </c>
      <c r="F4423" s="9">
        <v>4200200</v>
      </c>
      <c r="G4423" s="9" t="s">
        <v>12405</v>
      </c>
      <c r="H4423" s="9" t="s">
        <v>12406</v>
      </c>
      <c r="I4423" s="9">
        <v>206.815</v>
      </c>
      <c r="J4423" s="9">
        <v>11160</v>
      </c>
      <c r="K4423" s="9">
        <v>44.92</v>
      </c>
      <c r="L4423" s="9">
        <v>97</v>
      </c>
      <c r="M4423" s="9">
        <v>0.72499999999999998</v>
      </c>
      <c r="N4423" s="9" t="s">
        <v>151</v>
      </c>
      <c r="O4423" s="9">
        <v>31019.334159999999</v>
      </c>
      <c r="P4423" s="9">
        <v>28123.298149999999</v>
      </c>
      <c r="Q4423" s="9">
        <v>27381.599999999999</v>
      </c>
      <c r="R4423" s="12">
        <f>J4423*VLOOKUP(C4423,'Projeto Básico'!A:F,6,FALSE)</f>
        <v>25.063139157151628</v>
      </c>
    </row>
    <row r="4424" spans="1:18">
      <c r="A4424" t="str">
        <f t="shared" si="69"/>
        <v>AgronômicaSC</v>
      </c>
      <c r="B4424" s="21" t="s">
        <v>12397</v>
      </c>
      <c r="C4424" s="22" t="s">
        <v>37</v>
      </c>
      <c r="D4424" s="22" t="s">
        <v>8038</v>
      </c>
      <c r="E4424" s="9" t="s">
        <v>12407</v>
      </c>
      <c r="F4424" s="9">
        <v>4200309</v>
      </c>
      <c r="G4424" s="9" t="s">
        <v>12408</v>
      </c>
      <c r="H4424" s="9" t="s">
        <v>12409</v>
      </c>
      <c r="I4424" s="9">
        <v>129.774</v>
      </c>
      <c r="J4424" s="9">
        <v>5570</v>
      </c>
      <c r="K4424" s="9">
        <v>37.57</v>
      </c>
      <c r="L4424" s="9">
        <v>94.4</v>
      </c>
      <c r="M4424" s="9">
        <v>0.74099999999999999</v>
      </c>
      <c r="N4424" s="9">
        <v>12.99</v>
      </c>
      <c r="O4424" s="9">
        <v>20069.012480000001</v>
      </c>
      <c r="P4424" s="9">
        <v>17786.6489</v>
      </c>
      <c r="Q4424" s="9">
        <v>33936.32</v>
      </c>
      <c r="R4424" s="12">
        <f>J4424*VLOOKUP(C4424,'Projeto Básico'!A:F,6,FALSE)</f>
        <v>12.509111568578367</v>
      </c>
    </row>
    <row r="4425" spans="1:18">
      <c r="A4425" t="str">
        <f t="shared" si="69"/>
        <v>Água DoceSC</v>
      </c>
      <c r="B4425" s="21" t="s">
        <v>12397</v>
      </c>
      <c r="C4425" s="22" t="s">
        <v>37</v>
      </c>
      <c r="D4425" s="22" t="s">
        <v>8038</v>
      </c>
      <c r="E4425" s="9" t="s">
        <v>12410</v>
      </c>
      <c r="F4425" s="9">
        <v>4200408</v>
      </c>
      <c r="G4425" s="9" t="s">
        <v>2467</v>
      </c>
      <c r="H4425" s="9" t="s">
        <v>12411</v>
      </c>
      <c r="I4425" s="9">
        <v>1319.1369999999999</v>
      </c>
      <c r="J4425" s="9">
        <v>7160</v>
      </c>
      <c r="K4425" s="9">
        <v>5.3</v>
      </c>
      <c r="L4425" s="9">
        <v>97.9</v>
      </c>
      <c r="M4425" s="9">
        <v>0.69799999999999995</v>
      </c>
      <c r="N4425" s="9" t="s">
        <v>151</v>
      </c>
      <c r="O4425" s="9">
        <v>36852.271099999998</v>
      </c>
      <c r="P4425" s="9">
        <v>29718.558410000001</v>
      </c>
      <c r="Q4425" s="9">
        <v>76341.09</v>
      </c>
      <c r="R4425" s="12">
        <f>J4425*VLOOKUP(C4425,'Projeto Básico'!A:F,6,FALSE)</f>
        <v>16.07993515817255</v>
      </c>
    </row>
    <row r="4426" spans="1:18">
      <c r="A4426" t="str">
        <f t="shared" si="69"/>
        <v>Águas de ChapecóSC</v>
      </c>
      <c r="B4426" s="21" t="s">
        <v>12397</v>
      </c>
      <c r="C4426" s="22" t="s">
        <v>37</v>
      </c>
      <c r="D4426" s="22" t="s">
        <v>8038</v>
      </c>
      <c r="E4426" s="9" t="s">
        <v>12412</v>
      </c>
      <c r="F4426" s="9">
        <v>4200507</v>
      </c>
      <c r="G4426" s="9" t="s">
        <v>12413</v>
      </c>
      <c r="H4426" s="9" t="s">
        <v>12414</v>
      </c>
      <c r="I4426" s="9">
        <v>139.511</v>
      </c>
      <c r="J4426" s="9">
        <v>6544</v>
      </c>
      <c r="K4426" s="9">
        <v>43.7</v>
      </c>
      <c r="L4426" s="9">
        <v>99.3</v>
      </c>
      <c r="M4426" s="9">
        <v>0.71299999999999997</v>
      </c>
      <c r="N4426" s="9" t="s">
        <v>151</v>
      </c>
      <c r="O4426" s="9">
        <v>19632.02159</v>
      </c>
      <c r="P4426" s="9">
        <v>16715.004120000001</v>
      </c>
      <c r="Q4426" s="9">
        <v>18199.7</v>
      </c>
      <c r="R4426" s="12">
        <f>J4426*VLOOKUP(C4426,'Projeto Básico'!A:F,6,FALSE)</f>
        <v>14.696521742329773</v>
      </c>
    </row>
    <row r="4427" spans="1:18">
      <c r="A4427" t="str">
        <f t="shared" si="69"/>
        <v>Águas FriasSC</v>
      </c>
      <c r="B4427" s="21" t="s">
        <v>12397</v>
      </c>
      <c r="C4427" s="22" t="s">
        <v>37</v>
      </c>
      <c r="D4427" s="22" t="s">
        <v>8038</v>
      </c>
      <c r="E4427" s="9" t="s">
        <v>12415</v>
      </c>
      <c r="F4427" s="9">
        <v>4200556</v>
      </c>
      <c r="G4427" s="9" t="s">
        <v>12416</v>
      </c>
      <c r="H4427" s="9" t="s">
        <v>12417</v>
      </c>
      <c r="I4427" s="9">
        <v>76.631</v>
      </c>
      <c r="J4427" s="9">
        <v>2341</v>
      </c>
      <c r="K4427" s="9">
        <v>31.84</v>
      </c>
      <c r="L4427" s="9">
        <v>100</v>
      </c>
      <c r="M4427" s="9">
        <v>0.745</v>
      </c>
      <c r="N4427" s="9" t="s">
        <v>151</v>
      </c>
      <c r="O4427" s="9">
        <v>16779.534189999998</v>
      </c>
      <c r="P4427" s="9">
        <v>13446.36895</v>
      </c>
      <c r="Q4427" s="9">
        <v>53851.29</v>
      </c>
      <c r="R4427" s="12">
        <f>J4427*VLOOKUP(C4427,'Projeto Básico'!A:F,6,FALSE)</f>
        <v>5.2574201404025054</v>
      </c>
    </row>
    <row r="4428" spans="1:18">
      <c r="A4428" t="str">
        <f t="shared" si="69"/>
        <v>Águas MornasSC</v>
      </c>
      <c r="B4428" s="21" t="s">
        <v>12397</v>
      </c>
      <c r="C4428" s="22" t="s">
        <v>37</v>
      </c>
      <c r="D4428" s="22" t="s">
        <v>8038</v>
      </c>
      <c r="E4428" s="9" t="s">
        <v>12418</v>
      </c>
      <c r="F4428" s="9">
        <v>4200606</v>
      </c>
      <c r="G4428" s="9" t="s">
        <v>12419</v>
      </c>
      <c r="H4428" s="9" t="s">
        <v>12420</v>
      </c>
      <c r="I4428" s="9">
        <v>326.66000000000003</v>
      </c>
      <c r="J4428" s="9">
        <v>6646</v>
      </c>
      <c r="K4428" s="9">
        <v>16.95</v>
      </c>
      <c r="L4428" s="9">
        <v>98.7</v>
      </c>
      <c r="M4428" s="9">
        <v>0.72299999999999998</v>
      </c>
      <c r="N4428" s="9" t="s">
        <v>151</v>
      </c>
      <c r="O4428" s="9">
        <v>22341.681189999999</v>
      </c>
      <c r="P4428" s="9">
        <v>18529.15137</v>
      </c>
      <c r="Q4428" s="9">
        <v>27461.67</v>
      </c>
      <c r="R4428" s="12">
        <f>J4428*VLOOKUP(C4428,'Projeto Básico'!A:F,6,FALSE)</f>
        <v>14.92559344430374</v>
      </c>
    </row>
    <row r="4429" spans="1:18">
      <c r="A4429" t="str">
        <f t="shared" si="69"/>
        <v>Alfredo WagnerSC</v>
      </c>
      <c r="B4429" s="21" t="s">
        <v>12397</v>
      </c>
      <c r="C4429" s="22" t="s">
        <v>37</v>
      </c>
      <c r="D4429" s="22" t="s">
        <v>8038</v>
      </c>
      <c r="E4429" s="9" t="s">
        <v>12421</v>
      </c>
      <c r="F4429" s="9">
        <v>4200705</v>
      </c>
      <c r="G4429" s="9" t="s">
        <v>2473</v>
      </c>
      <c r="H4429" s="9" t="s">
        <v>12422</v>
      </c>
      <c r="I4429" s="9">
        <v>733.48900000000003</v>
      </c>
      <c r="J4429" s="9">
        <v>10136</v>
      </c>
      <c r="K4429" s="9">
        <v>12.84</v>
      </c>
      <c r="L4429" s="9">
        <v>92.8</v>
      </c>
      <c r="M4429" s="9">
        <v>0.66800000000000004</v>
      </c>
      <c r="N4429" s="9">
        <v>21.05</v>
      </c>
      <c r="O4429" s="9">
        <v>27865.232250000001</v>
      </c>
      <c r="P4429" s="9">
        <v>24745.226279999999</v>
      </c>
      <c r="Q4429" s="9">
        <v>31544.28</v>
      </c>
      <c r="R4429" s="12">
        <f>J4429*VLOOKUP(C4429,'Projeto Básico'!A:F,6,FALSE)</f>
        <v>22.763438933412985</v>
      </c>
    </row>
    <row r="4430" spans="1:18">
      <c r="A4430" t="str">
        <f t="shared" si="69"/>
        <v>Alto Bela VistaSC</v>
      </c>
      <c r="B4430" s="21" t="s">
        <v>12397</v>
      </c>
      <c r="C4430" s="22" t="s">
        <v>37</v>
      </c>
      <c r="D4430" s="22" t="s">
        <v>8038</v>
      </c>
      <c r="E4430" s="9" t="s">
        <v>12423</v>
      </c>
      <c r="F4430" s="9">
        <v>4200754</v>
      </c>
      <c r="G4430" s="9" t="s">
        <v>2780</v>
      </c>
      <c r="H4430" s="9" t="s">
        <v>12424</v>
      </c>
      <c r="I4430" s="9">
        <v>103.43300000000001</v>
      </c>
      <c r="J4430" s="9">
        <v>1915</v>
      </c>
      <c r="K4430" s="9">
        <v>19.28</v>
      </c>
      <c r="L4430" s="9">
        <v>98.7</v>
      </c>
      <c r="M4430" s="9">
        <v>0.755</v>
      </c>
      <c r="N4430" s="9" t="s">
        <v>151</v>
      </c>
      <c r="O4430" s="9">
        <v>17697.959459999998</v>
      </c>
      <c r="P4430" s="9">
        <v>15207.1278</v>
      </c>
      <c r="Q4430" s="9">
        <v>37639.17</v>
      </c>
      <c r="R4430" s="12">
        <f>J4430*VLOOKUP(C4430,'Projeto Básico'!A:F,6,FALSE)</f>
        <v>4.300708914511234</v>
      </c>
    </row>
    <row r="4431" spans="1:18">
      <c r="A4431" t="str">
        <f t="shared" si="69"/>
        <v>AnchietaSC</v>
      </c>
      <c r="B4431" s="21" t="s">
        <v>12397</v>
      </c>
      <c r="C4431" s="22" t="s">
        <v>37</v>
      </c>
      <c r="D4431" s="22" t="s">
        <v>8038</v>
      </c>
      <c r="E4431" s="9" t="s">
        <v>2478</v>
      </c>
      <c r="F4431" s="9">
        <v>4200804</v>
      </c>
      <c r="G4431" s="9" t="s">
        <v>2479</v>
      </c>
      <c r="H4431" s="9" t="s">
        <v>12425</v>
      </c>
      <c r="I4431" s="9">
        <v>232.34800000000001</v>
      </c>
      <c r="J4431" s="9">
        <v>5477</v>
      </c>
      <c r="K4431" s="9">
        <v>27.94</v>
      </c>
      <c r="L4431" s="9">
        <v>99.8</v>
      </c>
      <c r="M4431" s="9">
        <v>0.69899999999999995</v>
      </c>
      <c r="N4431" s="9">
        <v>18.52</v>
      </c>
      <c r="O4431" s="9">
        <v>21139.568619999998</v>
      </c>
      <c r="P4431" s="9">
        <v>18767.705399999999</v>
      </c>
      <c r="Q4431" s="9">
        <v>31585.7</v>
      </c>
      <c r="R4431" s="12">
        <f>J4431*VLOOKUP(C4431,'Projeto Básico'!A:F,6,FALSE)</f>
        <v>12.300252075602103</v>
      </c>
    </row>
    <row r="4432" spans="1:18">
      <c r="A4432" t="str">
        <f t="shared" si="69"/>
        <v>AngelinaSC</v>
      </c>
      <c r="B4432" s="21" t="s">
        <v>12397</v>
      </c>
      <c r="C4432" s="22" t="s">
        <v>37</v>
      </c>
      <c r="D4432" s="22" t="s">
        <v>8038</v>
      </c>
      <c r="E4432" s="9" t="s">
        <v>12426</v>
      </c>
      <c r="F4432" s="9">
        <v>4200903</v>
      </c>
      <c r="G4432" s="9" t="s">
        <v>9158</v>
      </c>
      <c r="H4432" s="9" t="s">
        <v>12427</v>
      </c>
      <c r="I4432" s="9">
        <v>499.99799999999999</v>
      </c>
      <c r="J4432" s="9">
        <v>4686</v>
      </c>
      <c r="K4432" s="9">
        <v>10.5</v>
      </c>
      <c r="L4432" s="9">
        <v>99.3</v>
      </c>
      <c r="M4432" s="9">
        <v>0.68700000000000006</v>
      </c>
      <c r="N4432" s="9" t="s">
        <v>151</v>
      </c>
      <c r="O4432" s="9">
        <v>22846.557990000001</v>
      </c>
      <c r="P4432" s="9">
        <v>17417.94095</v>
      </c>
      <c r="Q4432" s="9">
        <v>31486.1</v>
      </c>
      <c r="R4432" s="12">
        <f>J4432*VLOOKUP(C4432,'Projeto Básico'!A:F,6,FALSE)</f>
        <v>10.523823484803991</v>
      </c>
    </row>
    <row r="4433" spans="1:18">
      <c r="A4433" t="str">
        <f t="shared" si="69"/>
        <v>Anita GaribaldiSC</v>
      </c>
      <c r="B4433" s="21" t="s">
        <v>12397</v>
      </c>
      <c r="C4433" s="22" t="s">
        <v>37</v>
      </c>
      <c r="D4433" s="22" t="s">
        <v>8038</v>
      </c>
      <c r="E4433" s="9" t="s">
        <v>12428</v>
      </c>
      <c r="F4433" s="9">
        <v>4201000</v>
      </c>
      <c r="G4433" s="9" t="s">
        <v>12429</v>
      </c>
      <c r="H4433" s="9" t="s">
        <v>12430</v>
      </c>
      <c r="I4433" s="9">
        <v>589.81200000000001</v>
      </c>
      <c r="J4433" s="9">
        <v>6783</v>
      </c>
      <c r="K4433" s="9">
        <v>14.67</v>
      </c>
      <c r="L4433" s="9">
        <v>96.1</v>
      </c>
      <c r="M4433" s="9">
        <v>0.68799999999999994</v>
      </c>
      <c r="N4433" s="9" t="s">
        <v>151</v>
      </c>
      <c r="O4433" s="9">
        <v>26288.645769999999</v>
      </c>
      <c r="P4433" s="9">
        <v>26259.922050000001</v>
      </c>
      <c r="Q4433" s="9">
        <v>25996.240000000002</v>
      </c>
      <c r="R4433" s="12">
        <f>J4433*VLOOKUP(C4433,'Projeto Básico'!A:F,6,FALSE)</f>
        <v>15.233268181268773</v>
      </c>
    </row>
    <row r="4434" spans="1:18">
      <c r="A4434" t="str">
        <f t="shared" si="69"/>
        <v>AnitápolisSC</v>
      </c>
      <c r="B4434" s="21" t="s">
        <v>12397</v>
      </c>
      <c r="C4434" s="22" t="s">
        <v>37</v>
      </c>
      <c r="D4434" s="22" t="s">
        <v>8038</v>
      </c>
      <c r="E4434" s="9" t="s">
        <v>12431</v>
      </c>
      <c r="F4434" s="9">
        <v>4201109</v>
      </c>
      <c r="G4434" s="9" t="s">
        <v>12432</v>
      </c>
      <c r="H4434" s="9" t="s">
        <v>12433</v>
      </c>
      <c r="I4434" s="9">
        <v>540.63599999999997</v>
      </c>
      <c r="J4434" s="9">
        <v>3223</v>
      </c>
      <c r="K4434" s="9">
        <v>5.93</v>
      </c>
      <c r="L4434" s="9">
        <v>98.5</v>
      </c>
      <c r="M4434" s="9">
        <v>0.67400000000000004</v>
      </c>
      <c r="N4434" s="9" t="s">
        <v>151</v>
      </c>
      <c r="O4434" s="9">
        <v>18782.754809999999</v>
      </c>
      <c r="P4434" s="9">
        <v>14616.07533</v>
      </c>
      <c r="Q4434" s="9">
        <v>20782.169999999998</v>
      </c>
      <c r="R4434" s="12">
        <f>J4434*VLOOKUP(C4434,'Projeto Básico'!A:F,6,FALSE)</f>
        <v>7.2382166221773927</v>
      </c>
    </row>
    <row r="4435" spans="1:18">
      <c r="A4435" t="str">
        <f t="shared" si="69"/>
        <v>Antônio CarlosSC</v>
      </c>
      <c r="B4435" s="21" t="s">
        <v>12397</v>
      </c>
      <c r="C4435" s="22" t="s">
        <v>37</v>
      </c>
      <c r="D4435" s="22" t="s">
        <v>8038</v>
      </c>
      <c r="E4435" s="9" t="s">
        <v>4730</v>
      </c>
      <c r="F4435" s="9">
        <v>4201208</v>
      </c>
      <c r="G4435" s="9" t="s">
        <v>4731</v>
      </c>
      <c r="H4435" s="9" t="s">
        <v>12434</v>
      </c>
      <c r="I4435" s="9">
        <v>234.422</v>
      </c>
      <c r="J4435" s="9">
        <v>8712</v>
      </c>
      <c r="K4435" s="9">
        <v>32.619999999999997</v>
      </c>
      <c r="L4435" s="9">
        <v>96.5</v>
      </c>
      <c r="M4435" s="9">
        <v>0.749</v>
      </c>
      <c r="N4435" s="9">
        <v>14.81</v>
      </c>
      <c r="O4435" s="9">
        <v>41263.069609999999</v>
      </c>
      <c r="P4435" s="9">
        <v>34036.057030000004</v>
      </c>
      <c r="Q4435" s="9">
        <v>91539.94</v>
      </c>
      <c r="R4435" s="12">
        <f>J4435*VLOOKUP(C4435,'Projeto Básico'!A:F,6,FALSE)</f>
        <v>19.565418309776433</v>
      </c>
    </row>
    <row r="4436" spans="1:18">
      <c r="A4436" t="str">
        <f t="shared" si="69"/>
        <v>ApiúnaSC</v>
      </c>
      <c r="B4436" s="21" t="s">
        <v>12397</v>
      </c>
      <c r="C4436" s="22" t="s">
        <v>37</v>
      </c>
      <c r="D4436" s="22" t="s">
        <v>8038</v>
      </c>
      <c r="E4436" s="9" t="s">
        <v>12435</v>
      </c>
      <c r="F4436" s="9">
        <v>4201257</v>
      </c>
      <c r="G4436" s="9" t="s">
        <v>12436</v>
      </c>
      <c r="H4436" s="9" t="s">
        <v>12437</v>
      </c>
      <c r="I4436" s="9">
        <v>493.49</v>
      </c>
      <c r="J4436" s="9">
        <v>10951</v>
      </c>
      <c r="K4436" s="9">
        <v>19.46</v>
      </c>
      <c r="L4436" s="9">
        <v>97.8</v>
      </c>
      <c r="M4436" s="9">
        <v>0.70799999999999996</v>
      </c>
      <c r="N4436" s="9">
        <v>8.6999999999999993</v>
      </c>
      <c r="O4436" s="9">
        <v>44220.631889999997</v>
      </c>
      <c r="P4436" s="9">
        <v>37980.358679999998</v>
      </c>
      <c r="Q4436" s="9">
        <v>34257.35</v>
      </c>
      <c r="R4436" s="12">
        <f>J4436*VLOOKUP(C4436,'Projeto Básico'!A:F,6,FALSE)</f>
        <v>24.593766748204974</v>
      </c>
    </row>
    <row r="4437" spans="1:18">
      <c r="A4437" t="str">
        <f t="shared" si="69"/>
        <v>ArabutãSC</v>
      </c>
      <c r="B4437" s="21" t="s">
        <v>12397</v>
      </c>
      <c r="C4437" s="22" t="s">
        <v>37</v>
      </c>
      <c r="D4437" s="22" t="s">
        <v>8038</v>
      </c>
      <c r="E4437" s="9" t="s">
        <v>12438</v>
      </c>
      <c r="F4437" s="9">
        <v>4201273</v>
      </c>
      <c r="G4437" s="9" t="s">
        <v>12439</v>
      </c>
      <c r="H4437" s="9" t="s">
        <v>12440</v>
      </c>
      <c r="I4437" s="9">
        <v>132.779</v>
      </c>
      <c r="J4437" s="9">
        <v>4268</v>
      </c>
      <c r="K4437" s="9">
        <v>31.57</v>
      </c>
      <c r="L4437" s="9">
        <v>99.6</v>
      </c>
      <c r="M4437" s="9">
        <v>0.73299999999999998</v>
      </c>
      <c r="N4437" s="9">
        <v>22.73</v>
      </c>
      <c r="O4437" s="9">
        <v>22875.745559999999</v>
      </c>
      <c r="P4437" s="9">
        <v>19242.32116</v>
      </c>
      <c r="Q4437" s="9">
        <v>48230.25</v>
      </c>
      <c r="R4437" s="12">
        <f>J4437*VLOOKUP(C4437,'Projeto Básico'!A:F,6,FALSE)</f>
        <v>9.5850786669106771</v>
      </c>
    </row>
    <row r="4438" spans="1:18">
      <c r="A4438" t="str">
        <f t="shared" si="69"/>
        <v>AraquariSC</v>
      </c>
      <c r="B4438" s="21" t="s">
        <v>12397</v>
      </c>
      <c r="C4438" s="22" t="s">
        <v>37</v>
      </c>
      <c r="D4438" s="22" t="s">
        <v>8038</v>
      </c>
      <c r="E4438" s="9" t="s">
        <v>12441</v>
      </c>
      <c r="F4438" s="9">
        <v>4201307</v>
      </c>
      <c r="G4438" s="9" t="s">
        <v>12442</v>
      </c>
      <c r="H4438" s="9" t="s">
        <v>12443</v>
      </c>
      <c r="I4438" s="9">
        <v>386.69299999999998</v>
      </c>
      <c r="J4438" s="9">
        <v>40890</v>
      </c>
      <c r="K4438" s="9">
        <v>64.61</v>
      </c>
      <c r="L4438" s="9">
        <v>96</v>
      </c>
      <c r="M4438" s="9">
        <v>0.70299999999999996</v>
      </c>
      <c r="N4438" s="9">
        <v>8.6999999999999993</v>
      </c>
      <c r="O4438" s="9">
        <v>126472.28069</v>
      </c>
      <c r="P4438" s="9">
        <v>100994.30988</v>
      </c>
      <c r="Q4438" s="9">
        <v>139432.89000000001</v>
      </c>
      <c r="R4438" s="12">
        <f>J4438*VLOOKUP(C4438,'Projeto Básico'!A:F,6,FALSE)</f>
        <v>91.830802879563635</v>
      </c>
    </row>
    <row r="4439" spans="1:18">
      <c r="A4439" t="str">
        <f t="shared" si="69"/>
        <v>AraranguáSC</v>
      </c>
      <c r="B4439" s="21" t="s">
        <v>12397</v>
      </c>
      <c r="C4439" s="22" t="s">
        <v>37</v>
      </c>
      <c r="D4439" s="22" t="s">
        <v>8038</v>
      </c>
      <c r="E4439" s="9" t="s">
        <v>12444</v>
      </c>
      <c r="F4439" s="9">
        <v>4201406</v>
      </c>
      <c r="G4439" s="9" t="s">
        <v>12445</v>
      </c>
      <c r="H4439" s="9" t="s">
        <v>12446</v>
      </c>
      <c r="I4439" s="9">
        <v>301.81900000000002</v>
      </c>
      <c r="J4439" s="9">
        <v>69493</v>
      </c>
      <c r="K4439" s="9">
        <v>202.14</v>
      </c>
      <c r="L4439" s="9">
        <v>98.4</v>
      </c>
      <c r="M4439" s="9">
        <v>0.76</v>
      </c>
      <c r="N4439" s="9">
        <v>10.38</v>
      </c>
      <c r="O4439" s="9">
        <v>145710.42022</v>
      </c>
      <c r="P4439" s="9">
        <v>134742.48641000001</v>
      </c>
      <c r="Q4439" s="9">
        <v>30024.9</v>
      </c>
      <c r="R4439" s="12">
        <f>J4439*VLOOKUP(C4439,'Projeto Básico'!A:F,6,FALSE)</f>
        <v>156.06744887526327</v>
      </c>
    </row>
    <row r="4440" spans="1:18">
      <c r="A4440" t="str">
        <f t="shared" si="69"/>
        <v>ArmazémSC</v>
      </c>
      <c r="B4440" s="21" t="s">
        <v>12397</v>
      </c>
      <c r="C4440" s="22" t="s">
        <v>37</v>
      </c>
      <c r="D4440" s="22" t="s">
        <v>8038</v>
      </c>
      <c r="E4440" s="9" t="s">
        <v>12447</v>
      </c>
      <c r="F4440" s="9">
        <v>4201505</v>
      </c>
      <c r="G4440" s="9" t="s">
        <v>12448</v>
      </c>
      <c r="H4440" s="9" t="s">
        <v>12449</v>
      </c>
      <c r="I4440" s="9">
        <v>173.958</v>
      </c>
      <c r="J4440" s="9">
        <v>8843</v>
      </c>
      <c r="K4440" s="9">
        <v>44.67</v>
      </c>
      <c r="L4440" s="9">
        <v>98.4</v>
      </c>
      <c r="M4440" s="9">
        <v>0.77</v>
      </c>
      <c r="N4440" s="9" t="s">
        <v>151</v>
      </c>
      <c r="O4440" s="9">
        <v>22155.768100000001</v>
      </c>
      <c r="P4440" s="9">
        <v>20257.412830000001</v>
      </c>
      <c r="Q4440" s="9">
        <v>26286.33</v>
      </c>
      <c r="R4440" s="12">
        <f>J4440*VLOOKUP(C4440,'Projeto Básico'!A:F,6,FALSE)</f>
        <v>19.859618240742996</v>
      </c>
    </row>
    <row r="4441" spans="1:18">
      <c r="A4441" t="str">
        <f t="shared" si="69"/>
        <v>Arroio TrintaSC</v>
      </c>
      <c r="B4441" s="21" t="s">
        <v>12397</v>
      </c>
      <c r="C4441" s="22" t="s">
        <v>37</v>
      </c>
      <c r="D4441" s="22" t="s">
        <v>8038</v>
      </c>
      <c r="E4441" s="9" t="s">
        <v>12450</v>
      </c>
      <c r="F4441" s="9">
        <v>4201604</v>
      </c>
      <c r="G4441" s="9" t="s">
        <v>12451</v>
      </c>
      <c r="H4441" s="9" t="s">
        <v>12452</v>
      </c>
      <c r="I4441" s="9">
        <v>93.53</v>
      </c>
      <c r="J4441" s="9">
        <v>3547</v>
      </c>
      <c r="K4441" s="9">
        <v>37.14</v>
      </c>
      <c r="L4441" s="9">
        <v>99.3</v>
      </c>
      <c r="M4441" s="9">
        <v>0.76400000000000001</v>
      </c>
      <c r="N4441" s="9" t="s">
        <v>151</v>
      </c>
      <c r="O4441" s="9">
        <v>22626.565190000001</v>
      </c>
      <c r="P4441" s="9">
        <v>17225.872599999999</v>
      </c>
      <c r="Q4441" s="9">
        <v>31290.1</v>
      </c>
      <c r="R4441" s="12">
        <f>J4441*VLOOKUP(C4441,'Projeto Básico'!A:F,6,FALSE)</f>
        <v>7.9658561460946977</v>
      </c>
    </row>
    <row r="4442" spans="1:18">
      <c r="A4442" t="str">
        <f t="shared" si="69"/>
        <v>ArvoredoSC</v>
      </c>
      <c r="B4442" s="21" t="s">
        <v>12397</v>
      </c>
      <c r="C4442" s="22" t="s">
        <v>37</v>
      </c>
      <c r="D4442" s="22" t="s">
        <v>8038</v>
      </c>
      <c r="E4442" s="9" t="s">
        <v>12453</v>
      </c>
      <c r="F4442" s="9">
        <v>4201653</v>
      </c>
      <c r="G4442" s="9" t="s">
        <v>12454</v>
      </c>
      <c r="H4442" s="9" t="s">
        <v>12455</v>
      </c>
      <c r="I4442" s="9">
        <v>90.503</v>
      </c>
      <c r="J4442" s="9">
        <v>2228</v>
      </c>
      <c r="K4442" s="9">
        <v>24.9</v>
      </c>
      <c r="L4442" s="9">
        <v>97.6</v>
      </c>
      <c r="M4442" s="9">
        <v>0.71499999999999997</v>
      </c>
      <c r="N4442" s="9">
        <v>32.26</v>
      </c>
      <c r="O4442" s="9">
        <v>18512.755509999999</v>
      </c>
      <c r="P4442" s="9">
        <v>15761.72193</v>
      </c>
      <c r="Q4442" s="9">
        <v>60663.53</v>
      </c>
      <c r="R4442" s="12">
        <f>J4442*VLOOKUP(C4442,'Projeto Básico'!A:F,6,FALSE)</f>
        <v>5.0036446274313464</v>
      </c>
    </row>
    <row r="4443" spans="1:18">
      <c r="A4443" t="str">
        <f t="shared" si="69"/>
        <v>AscurraSC</v>
      </c>
      <c r="B4443" s="21" t="s">
        <v>12397</v>
      </c>
      <c r="C4443" s="22" t="s">
        <v>37</v>
      </c>
      <c r="D4443" s="22" t="s">
        <v>8038</v>
      </c>
      <c r="E4443" s="9" t="s">
        <v>12456</v>
      </c>
      <c r="F4443" s="9">
        <v>4201703</v>
      </c>
      <c r="G4443" s="9" t="s">
        <v>12457</v>
      </c>
      <c r="H4443" s="9" t="s">
        <v>12458</v>
      </c>
      <c r="I4443" s="9">
        <v>112.884</v>
      </c>
      <c r="J4443" s="9">
        <v>8021</v>
      </c>
      <c r="K4443" s="9">
        <v>66.83</v>
      </c>
      <c r="L4443" s="9">
        <v>98</v>
      </c>
      <c r="M4443" s="9">
        <v>0.74199999999999999</v>
      </c>
      <c r="N4443" s="9" t="s">
        <v>151</v>
      </c>
      <c r="O4443" s="9">
        <v>20927.55874</v>
      </c>
      <c r="P4443" s="9">
        <v>17873.093219999999</v>
      </c>
      <c r="Q4443" s="9">
        <v>26021.95</v>
      </c>
      <c r="R4443" s="12">
        <f>J4443*VLOOKUP(C4443,'Projeto Básico'!A:F,6,FALSE)</f>
        <v>18.013569818952796</v>
      </c>
    </row>
    <row r="4444" spans="1:18">
      <c r="A4444" t="str">
        <f t="shared" si="69"/>
        <v>AtalantaSC</v>
      </c>
      <c r="B4444" s="21" t="s">
        <v>12397</v>
      </c>
      <c r="C4444" s="22" t="s">
        <v>37</v>
      </c>
      <c r="D4444" s="22" t="s">
        <v>8038</v>
      </c>
      <c r="E4444" s="9" t="s">
        <v>12459</v>
      </c>
      <c r="F4444" s="9">
        <v>4201802</v>
      </c>
      <c r="G4444" s="9" t="s">
        <v>12460</v>
      </c>
      <c r="H4444" s="9" t="s">
        <v>12461</v>
      </c>
      <c r="I4444" s="9">
        <v>94.382999999999996</v>
      </c>
      <c r="J4444" s="9">
        <v>3179</v>
      </c>
      <c r="K4444" s="9">
        <v>35.03</v>
      </c>
      <c r="L4444" s="9">
        <v>98.9</v>
      </c>
      <c r="M4444" s="9">
        <v>0.73299999999999998</v>
      </c>
      <c r="N4444" s="9" t="s">
        <v>151</v>
      </c>
      <c r="O4444" s="9">
        <v>15684.37989</v>
      </c>
      <c r="P4444" s="9">
        <v>13045.002930000001</v>
      </c>
      <c r="Q4444" s="9">
        <v>31674.69</v>
      </c>
      <c r="R4444" s="12">
        <f>J4444*VLOOKUP(C4444,'Projeto Básico'!A:F,6,FALSE)</f>
        <v>7.139401378188623</v>
      </c>
    </row>
    <row r="4445" spans="1:18">
      <c r="A4445" t="str">
        <f t="shared" si="69"/>
        <v>AuroraSC</v>
      </c>
      <c r="B4445" s="21" t="s">
        <v>12397</v>
      </c>
      <c r="C4445" s="22" t="s">
        <v>37</v>
      </c>
      <c r="D4445" s="22" t="s">
        <v>8038</v>
      </c>
      <c r="E4445" s="9" t="s">
        <v>1967</v>
      </c>
      <c r="F4445" s="9">
        <v>4201901</v>
      </c>
      <c r="G4445" s="9" t="s">
        <v>1968</v>
      </c>
      <c r="H4445" s="9" t="s">
        <v>12462</v>
      </c>
      <c r="I4445" s="9">
        <v>207.04499999999999</v>
      </c>
      <c r="J4445" s="9">
        <v>5687</v>
      </c>
      <c r="K4445" s="9">
        <v>26.86</v>
      </c>
      <c r="L4445" s="9">
        <v>99.3</v>
      </c>
      <c r="M4445" s="9">
        <v>0.73299999999999998</v>
      </c>
      <c r="N4445" s="9" t="s">
        <v>151</v>
      </c>
      <c r="O4445" s="9">
        <v>21639.189740000002</v>
      </c>
      <c r="P4445" s="9">
        <v>18239.05644</v>
      </c>
      <c r="Q4445" s="9">
        <v>47204.34</v>
      </c>
      <c r="R4445" s="12">
        <f>J4445*VLOOKUP(C4445,'Projeto Básico'!A:F,6,FALSE)</f>
        <v>12.771870285548506</v>
      </c>
    </row>
    <row r="4446" spans="1:18">
      <c r="A4446" t="str">
        <f t="shared" si="69"/>
        <v>Balneário Arroio do SilvaSC</v>
      </c>
      <c r="B4446" s="21" t="s">
        <v>12397</v>
      </c>
      <c r="C4446" s="22" t="s">
        <v>37</v>
      </c>
      <c r="D4446" s="22" t="s">
        <v>8038</v>
      </c>
      <c r="E4446" s="9" t="s">
        <v>12463</v>
      </c>
      <c r="F4446" s="9">
        <v>4201950</v>
      </c>
      <c r="G4446" s="9" t="s">
        <v>12464</v>
      </c>
      <c r="H4446" s="9" t="s">
        <v>12465</v>
      </c>
      <c r="I4446" s="9">
        <v>94.477000000000004</v>
      </c>
      <c r="J4446" s="9">
        <v>13782</v>
      </c>
      <c r="K4446" s="9">
        <v>100.63</v>
      </c>
      <c r="L4446" s="9">
        <v>98.1</v>
      </c>
      <c r="M4446" s="9">
        <v>0.746</v>
      </c>
      <c r="N4446" s="9">
        <v>23.81</v>
      </c>
      <c r="O4446" s="9">
        <v>32652.150860000002</v>
      </c>
      <c r="P4446" s="9">
        <v>31450.469260000002</v>
      </c>
      <c r="Q4446" s="9">
        <v>14574.67</v>
      </c>
      <c r="R4446" s="12">
        <f>J4446*VLOOKUP(C4446,'Projeto Básico'!A:F,6,FALSE)</f>
        <v>30.951629378482416</v>
      </c>
    </row>
    <row r="4447" spans="1:18">
      <c r="A4447" t="str">
        <f t="shared" si="69"/>
        <v>Balneário CamboriúSC</v>
      </c>
      <c r="B4447" s="21" t="s">
        <v>12397</v>
      </c>
      <c r="C4447" s="22" t="s">
        <v>37</v>
      </c>
      <c r="D4447" s="22" t="s">
        <v>8038</v>
      </c>
      <c r="E4447" s="9" t="s">
        <v>12466</v>
      </c>
      <c r="F4447" s="9">
        <v>4202008</v>
      </c>
      <c r="G4447" s="9" t="s">
        <v>12467</v>
      </c>
      <c r="H4447" s="9" t="s">
        <v>12468</v>
      </c>
      <c r="I4447" s="9">
        <v>45.213999999999999</v>
      </c>
      <c r="J4447" s="9">
        <v>149227</v>
      </c>
      <c r="K4447" s="9">
        <v>2337.67</v>
      </c>
      <c r="L4447" s="9">
        <v>98.3</v>
      </c>
      <c r="M4447" s="9">
        <v>0.84499999999999997</v>
      </c>
      <c r="N4447" s="9">
        <v>8.35</v>
      </c>
      <c r="O4447" s="9">
        <v>784576.90353999997</v>
      </c>
      <c r="P4447" s="9">
        <v>717713.61429000006</v>
      </c>
      <c r="Q4447" s="9">
        <v>42613.599999999999</v>
      </c>
      <c r="R4447" s="12">
        <f>J4447*VLOOKUP(C4447,'Projeto Básico'!A:F,6,FALSE)</f>
        <v>335.13414578891275</v>
      </c>
    </row>
    <row r="4448" spans="1:18">
      <c r="A4448" t="str">
        <f t="shared" si="69"/>
        <v>Balneário Barra do SulSC</v>
      </c>
      <c r="B4448" s="21" t="s">
        <v>12397</v>
      </c>
      <c r="C4448" s="22" t="s">
        <v>37</v>
      </c>
      <c r="D4448" s="22" t="s">
        <v>8038</v>
      </c>
      <c r="E4448" s="9" t="s">
        <v>12469</v>
      </c>
      <c r="F4448" s="9">
        <v>4202057</v>
      </c>
      <c r="G4448" s="9" t="s">
        <v>12470</v>
      </c>
      <c r="H4448" s="9" t="s">
        <v>12471</v>
      </c>
      <c r="I4448" s="9">
        <v>108.914</v>
      </c>
      <c r="J4448" s="9">
        <v>11271</v>
      </c>
      <c r="K4448" s="9">
        <v>75.760000000000005</v>
      </c>
      <c r="L4448" s="9">
        <v>98.7</v>
      </c>
      <c r="M4448" s="9">
        <v>0.71599999999999997</v>
      </c>
      <c r="N4448" s="9">
        <v>25.64</v>
      </c>
      <c r="O4448" s="9">
        <v>38773.249329999999</v>
      </c>
      <c r="P4448" s="9">
        <v>33759.176850000003</v>
      </c>
      <c r="Q4448" s="9">
        <v>19580.53</v>
      </c>
      <c r="R4448" s="12">
        <f>J4448*VLOOKUP(C4448,'Projeto Básico'!A:F,6,FALSE)</f>
        <v>25.312423068123298</v>
      </c>
    </row>
    <row r="4449" spans="1:18">
      <c r="A4449" t="str">
        <f t="shared" si="69"/>
        <v>Balneário GaivotaSC</v>
      </c>
      <c r="B4449" s="21" t="s">
        <v>12397</v>
      </c>
      <c r="C4449" s="22" t="s">
        <v>37</v>
      </c>
      <c r="D4449" s="22" t="s">
        <v>8038</v>
      </c>
      <c r="E4449" s="9" t="s">
        <v>12472</v>
      </c>
      <c r="F4449" s="9">
        <v>4202073</v>
      </c>
      <c r="G4449" s="9" t="s">
        <v>12473</v>
      </c>
      <c r="H4449" s="9" t="s">
        <v>12474</v>
      </c>
      <c r="I4449" s="9">
        <v>146.834</v>
      </c>
      <c r="J4449" s="9">
        <v>11537</v>
      </c>
      <c r="K4449" s="9">
        <v>56.49</v>
      </c>
      <c r="L4449" s="9">
        <v>98.7</v>
      </c>
      <c r="M4449" s="9">
        <v>0.72799999999999998</v>
      </c>
      <c r="N4449" s="9">
        <v>6.02</v>
      </c>
      <c r="O4449" s="9">
        <v>38663.790269999998</v>
      </c>
      <c r="P4449" s="9">
        <v>34869.542630000004</v>
      </c>
      <c r="Q4449" s="9">
        <v>16230.67</v>
      </c>
      <c r="R4449" s="12">
        <f>J4449*VLOOKUP(C4449,'Projeto Básico'!A:F,6,FALSE)</f>
        <v>25.909806134055408</v>
      </c>
    </row>
    <row r="4450" spans="1:18">
      <c r="A4450" t="str">
        <f t="shared" si="69"/>
        <v>BandeiranteSC</v>
      </c>
      <c r="B4450" s="21" t="s">
        <v>12397</v>
      </c>
      <c r="C4450" s="22" t="s">
        <v>37</v>
      </c>
      <c r="D4450" s="22" t="s">
        <v>8038</v>
      </c>
      <c r="E4450" s="9" t="s">
        <v>12475</v>
      </c>
      <c r="F4450" s="9">
        <v>4202081</v>
      </c>
      <c r="G4450" s="9" t="s">
        <v>4452</v>
      </c>
      <c r="H4450" s="9" t="s">
        <v>12476</v>
      </c>
      <c r="I4450" s="9">
        <v>148.07400000000001</v>
      </c>
      <c r="J4450" s="9">
        <v>2618</v>
      </c>
      <c r="K4450" s="9">
        <v>19.72</v>
      </c>
      <c r="L4450" s="9">
        <v>99.3</v>
      </c>
      <c r="M4450" s="9">
        <v>0.67200000000000004</v>
      </c>
      <c r="N4450" s="9">
        <v>27.03</v>
      </c>
      <c r="O4450" s="9">
        <v>16024.76791</v>
      </c>
      <c r="P4450" s="9">
        <v>13637.508180000001</v>
      </c>
      <c r="Q4450" s="9">
        <v>40369.01</v>
      </c>
      <c r="R4450" s="12">
        <f>J4450*VLOOKUP(C4450,'Projeto Básico'!A:F,6,FALSE)</f>
        <v>5.8795070173318074</v>
      </c>
    </row>
    <row r="4451" spans="1:18">
      <c r="A4451" t="str">
        <f t="shared" si="69"/>
        <v>Barra BonitaSC</v>
      </c>
      <c r="B4451" s="21" t="s">
        <v>12397</v>
      </c>
      <c r="C4451" s="22" t="s">
        <v>37</v>
      </c>
      <c r="D4451" s="22" t="s">
        <v>8038</v>
      </c>
      <c r="E4451" s="9" t="s">
        <v>12477</v>
      </c>
      <c r="F4451" s="9">
        <v>4202099</v>
      </c>
      <c r="G4451" s="9" t="s">
        <v>12478</v>
      </c>
      <c r="H4451" s="9" t="s">
        <v>12479</v>
      </c>
      <c r="I4451" s="9">
        <v>92.561000000000007</v>
      </c>
      <c r="J4451" s="9">
        <v>1625</v>
      </c>
      <c r="K4451" s="9">
        <v>20.09</v>
      </c>
      <c r="L4451" s="9">
        <v>96.5</v>
      </c>
      <c r="M4451" s="9">
        <v>0.70099999999999996</v>
      </c>
      <c r="N4451" s="9" t="s">
        <v>151</v>
      </c>
      <c r="O4451" s="9">
        <v>14133.485489999999</v>
      </c>
      <c r="P4451" s="9">
        <v>11873.12736</v>
      </c>
      <c r="Q4451" s="9">
        <v>25798.19</v>
      </c>
      <c r="R4451" s="12">
        <f>J4451*VLOOKUP(C4451,'Projeto Básico'!A:F,6,FALSE)</f>
        <v>3.6494266245852507</v>
      </c>
    </row>
    <row r="4452" spans="1:18">
      <c r="A4452" t="str">
        <f t="shared" si="69"/>
        <v>Barra VelhaSC</v>
      </c>
      <c r="B4452" s="21" t="s">
        <v>12397</v>
      </c>
      <c r="C4452" s="22" t="s">
        <v>37</v>
      </c>
      <c r="D4452" s="22" t="s">
        <v>8038</v>
      </c>
      <c r="E4452" s="9" t="s">
        <v>12480</v>
      </c>
      <c r="F4452" s="9">
        <v>4202107</v>
      </c>
      <c r="G4452" s="9" t="s">
        <v>12481</v>
      </c>
      <c r="H4452" s="9" t="s">
        <v>12482</v>
      </c>
      <c r="I4452" s="9">
        <v>138.947</v>
      </c>
      <c r="J4452" s="9">
        <v>30539</v>
      </c>
      <c r="K4452" s="9">
        <v>159.78</v>
      </c>
      <c r="L4452" s="9">
        <v>96.8</v>
      </c>
      <c r="M4452" s="9">
        <v>0.73799999999999999</v>
      </c>
      <c r="N4452" s="9">
        <v>12.68</v>
      </c>
      <c r="O4452" s="9">
        <v>100625.15242</v>
      </c>
      <c r="P4452" s="9">
        <v>92003.188609999997</v>
      </c>
      <c r="Q4452" s="9">
        <v>61735.71</v>
      </c>
      <c r="R4452" s="12">
        <f>J4452*VLOOKUP(C4452,'Projeto Básico'!A:F,6,FALSE)</f>
        <v>68.584516731205525</v>
      </c>
    </row>
    <row r="4453" spans="1:18">
      <c r="A4453" t="str">
        <f t="shared" si="69"/>
        <v>Bela Vista do ToldoSC</v>
      </c>
      <c r="B4453" s="21" t="s">
        <v>12397</v>
      </c>
      <c r="C4453" s="22" t="s">
        <v>37</v>
      </c>
      <c r="D4453" s="22" t="s">
        <v>8038</v>
      </c>
      <c r="E4453" s="9" t="s">
        <v>12483</v>
      </c>
      <c r="F4453" s="9">
        <v>4202131</v>
      </c>
      <c r="G4453" s="9" t="s">
        <v>9675</v>
      </c>
      <c r="H4453" s="9" t="s">
        <v>12484</v>
      </c>
      <c r="I4453" s="9">
        <v>535.68200000000002</v>
      </c>
      <c r="J4453" s="9">
        <v>6386</v>
      </c>
      <c r="K4453" s="9">
        <v>11.16</v>
      </c>
      <c r="L4453" s="9">
        <v>98.9</v>
      </c>
      <c r="M4453" s="9">
        <v>0.67500000000000004</v>
      </c>
      <c r="N4453" s="9">
        <v>33.33</v>
      </c>
      <c r="O4453" s="9">
        <v>23674.134839999999</v>
      </c>
      <c r="P4453" s="9">
        <v>22136.26627</v>
      </c>
      <c r="Q4453" s="9">
        <v>27628.13</v>
      </c>
      <c r="R4453" s="12">
        <f>J4453*VLOOKUP(C4453,'Projeto Básico'!A:F,6,FALSE)</f>
        <v>14.3416851843701</v>
      </c>
    </row>
    <row r="4454" spans="1:18">
      <c r="A4454" t="str">
        <f t="shared" si="69"/>
        <v>BelmonteSC</v>
      </c>
      <c r="B4454" s="21" t="s">
        <v>12397</v>
      </c>
      <c r="C4454" s="22" t="s">
        <v>37</v>
      </c>
      <c r="D4454" s="22" t="s">
        <v>8038</v>
      </c>
      <c r="E4454" s="9" t="s">
        <v>801</v>
      </c>
      <c r="F4454" s="9">
        <v>4202156</v>
      </c>
      <c r="G4454" s="9" t="s">
        <v>802</v>
      </c>
      <c r="H4454" s="9" t="s">
        <v>12485</v>
      </c>
      <c r="I4454" s="9">
        <v>93.852000000000004</v>
      </c>
      <c r="J4454" s="9">
        <v>2712</v>
      </c>
      <c r="K4454" s="9">
        <v>28.52</v>
      </c>
      <c r="L4454" s="9">
        <v>100</v>
      </c>
      <c r="M4454" s="9">
        <v>0.70499999999999996</v>
      </c>
      <c r="N4454" s="9" t="s">
        <v>151</v>
      </c>
      <c r="O4454" s="9">
        <v>14431.573780000001</v>
      </c>
      <c r="P4454" s="9">
        <v>12673.67461</v>
      </c>
      <c r="Q4454" s="9">
        <v>22792.63</v>
      </c>
      <c r="R4454" s="12">
        <f>J4454*VLOOKUP(C4454,'Projeto Básico'!A:F,6,FALSE)</f>
        <v>6.0906123113078152</v>
      </c>
    </row>
    <row r="4455" spans="1:18">
      <c r="A4455" t="str">
        <f t="shared" si="69"/>
        <v>Benedito NovoSC</v>
      </c>
      <c r="B4455" s="21" t="s">
        <v>12397</v>
      </c>
      <c r="C4455" s="22" t="s">
        <v>37</v>
      </c>
      <c r="D4455" s="22" t="s">
        <v>8038</v>
      </c>
      <c r="E4455" s="9" t="s">
        <v>12486</v>
      </c>
      <c r="F4455" s="9">
        <v>4202206</v>
      </c>
      <c r="G4455" s="9" t="s">
        <v>12487</v>
      </c>
      <c r="H4455" s="9" t="s">
        <v>12488</v>
      </c>
      <c r="I4455" s="9">
        <v>388.291</v>
      </c>
      <c r="J4455" s="9">
        <v>11896</v>
      </c>
      <c r="K4455" s="9">
        <v>26.58</v>
      </c>
      <c r="L4455" s="9">
        <v>98.2</v>
      </c>
      <c r="M4455" s="9">
        <v>0.74</v>
      </c>
      <c r="N4455" s="9">
        <v>17.54</v>
      </c>
      <c r="O4455" s="9">
        <v>30428.432690000001</v>
      </c>
      <c r="P4455" s="9">
        <v>26386.98372</v>
      </c>
      <c r="Q4455" s="9">
        <v>31431.74</v>
      </c>
      <c r="R4455" s="12">
        <f>J4455*VLOOKUP(C4455,'Projeto Básico'!A:F,6,FALSE)</f>
        <v>26.716048692963781</v>
      </c>
    </row>
    <row r="4456" spans="1:18">
      <c r="A4456" t="str">
        <f t="shared" si="69"/>
        <v>BiguaçuSC</v>
      </c>
      <c r="B4456" s="21" t="s">
        <v>12397</v>
      </c>
      <c r="C4456" s="22" t="s">
        <v>37</v>
      </c>
      <c r="D4456" s="22" t="s">
        <v>8038</v>
      </c>
      <c r="E4456" s="9" t="s">
        <v>12489</v>
      </c>
      <c r="F4456" s="9">
        <v>4202305</v>
      </c>
      <c r="G4456" s="9" t="s">
        <v>12490</v>
      </c>
      <c r="H4456" s="9" t="s">
        <v>12491</v>
      </c>
      <c r="I4456" s="9">
        <v>365.755</v>
      </c>
      <c r="J4456" s="9">
        <v>70471</v>
      </c>
      <c r="K4456" s="9">
        <v>156.94</v>
      </c>
      <c r="L4456" s="9">
        <v>96.9</v>
      </c>
      <c r="M4456" s="9">
        <v>0.73899999999999999</v>
      </c>
      <c r="N4456" s="9">
        <v>4.26</v>
      </c>
      <c r="O4456" s="9">
        <v>208037.65098000001</v>
      </c>
      <c r="P4456" s="9">
        <v>173495.01118999999</v>
      </c>
      <c r="Q4456" s="9">
        <v>34478.800000000003</v>
      </c>
      <c r="R4456" s="12">
        <f>J4456*VLOOKUP(C4456,'Projeto Básico'!A:F,6,FALSE)</f>
        <v>158.26384225301365</v>
      </c>
    </row>
    <row r="4457" spans="1:18">
      <c r="A4457" t="str">
        <f t="shared" si="69"/>
        <v>BlumenauSC</v>
      </c>
      <c r="B4457" s="21" t="s">
        <v>12397</v>
      </c>
      <c r="C4457" s="22" t="s">
        <v>37</v>
      </c>
      <c r="D4457" s="22" t="s">
        <v>8038</v>
      </c>
      <c r="E4457" s="9" t="s">
        <v>12492</v>
      </c>
      <c r="F4457" s="9">
        <v>4202404</v>
      </c>
      <c r="G4457" s="9" t="s">
        <v>12493</v>
      </c>
      <c r="H4457" s="9" t="s">
        <v>12494</v>
      </c>
      <c r="I4457" s="9">
        <v>518.61900000000003</v>
      </c>
      <c r="J4457" s="9">
        <v>366418</v>
      </c>
      <c r="K4457" s="9">
        <v>595.97</v>
      </c>
      <c r="L4457" s="9">
        <v>97</v>
      </c>
      <c r="M4457" s="9">
        <v>0.80600000000000005</v>
      </c>
      <c r="N4457" s="9">
        <v>6.48</v>
      </c>
      <c r="O4457" s="9">
        <v>1501588.8029700001</v>
      </c>
      <c r="P4457" s="9">
        <v>1394618.11867</v>
      </c>
      <c r="Q4457" s="9">
        <v>49145.71</v>
      </c>
      <c r="R4457" s="12">
        <f>J4457*VLOOKUP(C4457,'Projeto Básico'!A:F,6,FALSE)</f>
        <v>822.90191072447897</v>
      </c>
    </row>
    <row r="4458" spans="1:18">
      <c r="A4458" t="str">
        <f t="shared" si="69"/>
        <v>Bocaina do SulSC</v>
      </c>
      <c r="B4458" s="21" t="s">
        <v>12397</v>
      </c>
      <c r="C4458" s="22" t="s">
        <v>37</v>
      </c>
      <c r="D4458" s="22" t="s">
        <v>8038</v>
      </c>
      <c r="E4458" s="9" t="s">
        <v>12495</v>
      </c>
      <c r="F4458" s="9">
        <v>4202438</v>
      </c>
      <c r="G4458" s="9" t="s">
        <v>4863</v>
      </c>
      <c r="H4458" s="9" t="s">
        <v>12496</v>
      </c>
      <c r="I4458" s="9">
        <v>510.673</v>
      </c>
      <c r="J4458" s="9">
        <v>3501</v>
      </c>
      <c r="K4458" s="9">
        <v>6.42</v>
      </c>
      <c r="L4458" s="9">
        <v>96.8</v>
      </c>
      <c r="M4458" s="9">
        <v>0.64700000000000002</v>
      </c>
      <c r="N4458" s="9">
        <v>44.44</v>
      </c>
      <c r="O4458" s="9">
        <v>17715.849030000001</v>
      </c>
      <c r="P4458" s="9">
        <v>15359.06583</v>
      </c>
      <c r="Q4458" s="9">
        <v>27555.75</v>
      </c>
      <c r="R4458" s="12">
        <f>J4458*VLOOKUP(C4458,'Projeto Básico'!A:F,6,FALSE)</f>
        <v>7.8625493001064388</v>
      </c>
    </row>
    <row r="4459" spans="1:18">
      <c r="A4459" t="str">
        <f t="shared" si="69"/>
        <v>BombinhasSC</v>
      </c>
      <c r="B4459" s="21" t="s">
        <v>12397</v>
      </c>
      <c r="C4459" s="22" t="s">
        <v>37</v>
      </c>
      <c r="D4459" s="22" t="s">
        <v>8038</v>
      </c>
      <c r="E4459" s="9" t="s">
        <v>12497</v>
      </c>
      <c r="F4459" s="9">
        <v>4202453</v>
      </c>
      <c r="G4459" s="9" t="s">
        <v>12498</v>
      </c>
      <c r="H4459" s="9" t="s">
        <v>12499</v>
      </c>
      <c r="I4459" s="9">
        <v>35.143000000000001</v>
      </c>
      <c r="J4459" s="9">
        <v>20889</v>
      </c>
      <c r="K4459" s="9">
        <v>397.99</v>
      </c>
      <c r="L4459" s="9">
        <v>99</v>
      </c>
      <c r="M4459" s="9">
        <v>0.78100000000000003</v>
      </c>
      <c r="N4459" s="9">
        <v>3.13</v>
      </c>
      <c r="O4459" s="9">
        <v>128430.67488000001</v>
      </c>
      <c r="P4459" s="9">
        <v>119098.00801000001</v>
      </c>
      <c r="Q4459" s="9">
        <v>38729.760000000002</v>
      </c>
      <c r="R4459" s="12">
        <f>J4459*VLOOKUP(C4459,'Projeto Básico'!A:F,6,FALSE)</f>
        <v>46.912537083668497</v>
      </c>
    </row>
    <row r="4460" spans="1:18">
      <c r="A4460" t="str">
        <f t="shared" si="69"/>
        <v>Bom Jardim da SerraSC</v>
      </c>
      <c r="B4460" s="21" t="s">
        <v>12397</v>
      </c>
      <c r="C4460" s="22" t="s">
        <v>37</v>
      </c>
      <c r="D4460" s="22" t="s">
        <v>8038</v>
      </c>
      <c r="E4460" s="9" t="s">
        <v>12500</v>
      </c>
      <c r="F4460" s="9">
        <v>4202503</v>
      </c>
      <c r="G4460" s="9" t="s">
        <v>2783</v>
      </c>
      <c r="H4460" s="9" t="s">
        <v>12501</v>
      </c>
      <c r="I4460" s="9">
        <v>938.51599999999996</v>
      </c>
      <c r="J4460" s="9">
        <v>4801</v>
      </c>
      <c r="K4460" s="9">
        <v>4.7</v>
      </c>
      <c r="L4460" s="9">
        <v>97.9</v>
      </c>
      <c r="M4460" s="9">
        <v>0.69599999999999995</v>
      </c>
      <c r="N4460" s="9" t="s">
        <v>151</v>
      </c>
      <c r="O4460" s="9">
        <v>19107.324949999998</v>
      </c>
      <c r="P4460" s="9">
        <v>16877.574359999999</v>
      </c>
      <c r="Q4460" s="9">
        <v>50777.91</v>
      </c>
      <c r="R4460" s="12">
        <f>J4460*VLOOKUP(C4460,'Projeto Básico'!A:F,6,FALSE)</f>
        <v>10.782090599774639</v>
      </c>
    </row>
    <row r="4461" spans="1:18">
      <c r="A4461" t="str">
        <f t="shared" si="69"/>
        <v>Bom JesusSC</v>
      </c>
      <c r="B4461" s="21" t="s">
        <v>12397</v>
      </c>
      <c r="C4461" s="22" t="s">
        <v>37</v>
      </c>
      <c r="D4461" s="22" t="s">
        <v>8038</v>
      </c>
      <c r="E4461" s="9" t="s">
        <v>7521</v>
      </c>
      <c r="F4461" s="9">
        <v>4202537</v>
      </c>
      <c r="G4461" s="9" t="s">
        <v>8146</v>
      </c>
      <c r="H4461" s="9" t="s">
        <v>12502</v>
      </c>
      <c r="I4461" s="9">
        <v>63.883000000000003</v>
      </c>
      <c r="J4461" s="9">
        <v>3104</v>
      </c>
      <c r="K4461" s="9">
        <v>39.799999999999997</v>
      </c>
      <c r="L4461" s="9">
        <v>97.9</v>
      </c>
      <c r="M4461" s="9">
        <v>0.71799999999999997</v>
      </c>
      <c r="N4461" s="9" t="s">
        <v>151</v>
      </c>
      <c r="O4461" s="9">
        <v>15589.389020000001</v>
      </c>
      <c r="P4461" s="9">
        <v>13478.35853</v>
      </c>
      <c r="Q4461" s="9">
        <v>42885.89</v>
      </c>
      <c r="R4461" s="12">
        <f>J4461*VLOOKUP(C4461,'Projeto Básico'!A:F,6,FALSE)</f>
        <v>6.9709663032077653</v>
      </c>
    </row>
    <row r="4462" spans="1:18">
      <c r="A4462" t="str">
        <f t="shared" si="69"/>
        <v>Bom Jesus do OesteSC</v>
      </c>
      <c r="B4462" s="21" t="s">
        <v>12397</v>
      </c>
      <c r="C4462" s="22" t="s">
        <v>37</v>
      </c>
      <c r="D4462" s="22" t="s">
        <v>8038</v>
      </c>
      <c r="E4462" s="9" t="s">
        <v>12503</v>
      </c>
      <c r="F4462" s="9">
        <v>4202578</v>
      </c>
      <c r="G4462" s="9" t="s">
        <v>8146</v>
      </c>
      <c r="H4462" s="9" t="s">
        <v>12504</v>
      </c>
      <c r="I4462" s="9">
        <v>67.777000000000001</v>
      </c>
      <c r="J4462" s="9">
        <v>2136</v>
      </c>
      <c r="K4462" s="9">
        <v>31.78</v>
      </c>
      <c r="L4462" s="9">
        <v>100</v>
      </c>
      <c r="M4462" s="9">
        <v>0.71199999999999997</v>
      </c>
      <c r="N4462" s="9" t="s">
        <v>151</v>
      </c>
      <c r="O4462" s="9">
        <v>15665.687239999999</v>
      </c>
      <c r="P4462" s="9">
        <v>13296.669910000001</v>
      </c>
      <c r="Q4462" s="9">
        <v>30193.14</v>
      </c>
      <c r="R4462" s="12">
        <f>J4462*VLOOKUP(C4462,'Projeto Básico'!A:F,6,FALSE)</f>
        <v>4.7970309354548277</v>
      </c>
    </row>
    <row r="4463" spans="1:18">
      <c r="A4463" t="str">
        <f t="shared" si="69"/>
        <v>Bom RetiroSC</v>
      </c>
      <c r="B4463" s="21" t="s">
        <v>12397</v>
      </c>
      <c r="C4463" s="22" t="s">
        <v>37</v>
      </c>
      <c r="D4463" s="22" t="s">
        <v>8038</v>
      </c>
      <c r="E4463" s="9" t="s">
        <v>12505</v>
      </c>
      <c r="F4463" s="9">
        <v>4202602</v>
      </c>
      <c r="G4463" s="9" t="s">
        <v>11026</v>
      </c>
      <c r="H4463" s="9" t="s">
        <v>12506</v>
      </c>
      <c r="I4463" s="9">
        <v>1057.0340000000001</v>
      </c>
      <c r="J4463" s="9">
        <v>10153</v>
      </c>
      <c r="K4463" s="9">
        <v>8.4700000000000006</v>
      </c>
      <c r="L4463" s="9">
        <v>96.3</v>
      </c>
      <c r="M4463" s="9">
        <v>0.69899999999999995</v>
      </c>
      <c r="N4463" s="9">
        <v>18.690000000000001</v>
      </c>
      <c r="O4463" s="9">
        <v>24743.93304</v>
      </c>
      <c r="P4463" s="9">
        <v>22998.793129999998</v>
      </c>
      <c r="Q4463" s="9">
        <v>34476.71</v>
      </c>
      <c r="R4463" s="12">
        <f>J4463*VLOOKUP(C4463,'Projeto Básico'!A:F,6,FALSE)</f>
        <v>22.801617550408647</v>
      </c>
    </row>
    <row r="4464" spans="1:18">
      <c r="A4464" t="str">
        <f t="shared" si="69"/>
        <v>BotuveráSC</v>
      </c>
      <c r="B4464" s="21" t="s">
        <v>12397</v>
      </c>
      <c r="C4464" s="22" t="s">
        <v>37</v>
      </c>
      <c r="D4464" s="22" t="s">
        <v>8038</v>
      </c>
      <c r="E4464" s="9" t="s">
        <v>12507</v>
      </c>
      <c r="F4464" s="9">
        <v>4202701</v>
      </c>
      <c r="G4464" s="9" t="s">
        <v>12508</v>
      </c>
      <c r="H4464" s="9" t="s">
        <v>12509</v>
      </c>
      <c r="I4464" s="9">
        <v>296.25599999999997</v>
      </c>
      <c r="J4464" s="9">
        <v>5396</v>
      </c>
      <c r="K4464" s="9">
        <v>15.09</v>
      </c>
      <c r="L4464" s="9">
        <v>99</v>
      </c>
      <c r="M4464" s="9">
        <v>0.72399999999999998</v>
      </c>
      <c r="N4464" s="9">
        <v>34.479999999999997</v>
      </c>
      <c r="O4464" s="9">
        <v>22378.355159999999</v>
      </c>
      <c r="P4464" s="9">
        <v>19626.440129999999</v>
      </c>
      <c r="Q4464" s="9">
        <v>65548.08</v>
      </c>
      <c r="R4464" s="12">
        <f>J4464*VLOOKUP(C4464,'Projeto Básico'!A:F,6,FALSE)</f>
        <v>12.118342194622777</v>
      </c>
    </row>
    <row r="4465" spans="1:18">
      <c r="A4465" t="str">
        <f t="shared" si="69"/>
        <v>Braço do NorteSC</v>
      </c>
      <c r="B4465" s="21" t="s">
        <v>12397</v>
      </c>
      <c r="C4465" s="22" t="s">
        <v>37</v>
      </c>
      <c r="D4465" s="22" t="s">
        <v>8038</v>
      </c>
      <c r="E4465" s="9" t="s">
        <v>12510</v>
      </c>
      <c r="F4465" s="9">
        <v>4202800</v>
      </c>
      <c r="G4465" s="9" t="s">
        <v>12511</v>
      </c>
      <c r="H4465" s="9" t="s">
        <v>12512</v>
      </c>
      <c r="I4465" s="9">
        <v>212.04499999999999</v>
      </c>
      <c r="J4465" s="9">
        <v>34294</v>
      </c>
      <c r="K4465" s="9">
        <v>136.97</v>
      </c>
      <c r="L4465" s="9">
        <v>98.9</v>
      </c>
      <c r="M4465" s="9">
        <v>0.77800000000000002</v>
      </c>
      <c r="N4465" s="9">
        <v>12.77</v>
      </c>
      <c r="O4465" s="9">
        <v>86756.819950000005</v>
      </c>
      <c r="P4465" s="9">
        <v>74852.202260000005</v>
      </c>
      <c r="Q4465" s="9">
        <v>42636.52</v>
      </c>
      <c r="R4465" s="12">
        <f>J4465*VLOOKUP(C4465,'Projeto Básico'!A:F,6,FALSE)</f>
        <v>77.017499485247129</v>
      </c>
    </row>
    <row r="4466" spans="1:18">
      <c r="A4466" t="str">
        <f t="shared" si="69"/>
        <v>Braço do TrombudoSC</v>
      </c>
      <c r="B4466" s="21" t="s">
        <v>12397</v>
      </c>
      <c r="C4466" s="22" t="s">
        <v>37</v>
      </c>
      <c r="D4466" s="22" t="s">
        <v>8038</v>
      </c>
      <c r="E4466" s="9" t="s">
        <v>12513</v>
      </c>
      <c r="F4466" s="9">
        <v>4202859</v>
      </c>
      <c r="G4466" s="9" t="s">
        <v>12514</v>
      </c>
      <c r="H4466" s="9" t="s">
        <v>12515</v>
      </c>
      <c r="I4466" s="9">
        <v>89.411000000000001</v>
      </c>
      <c r="J4466" s="9">
        <v>3794</v>
      </c>
      <c r="K4466" s="9">
        <v>38.28</v>
      </c>
      <c r="L4466" s="9">
        <v>99</v>
      </c>
      <c r="M4466" s="9">
        <v>0.78</v>
      </c>
      <c r="N4466" s="9" t="s">
        <v>151</v>
      </c>
      <c r="O4466" s="9">
        <v>20081.025850000002</v>
      </c>
      <c r="P4466" s="9">
        <v>17645.94713</v>
      </c>
      <c r="Q4466" s="9">
        <v>48158.44</v>
      </c>
      <c r="R4466" s="12">
        <f>J4466*VLOOKUP(C4466,'Projeto Básico'!A:F,6,FALSE)</f>
        <v>8.5205689930316559</v>
      </c>
    </row>
    <row r="4467" spans="1:18">
      <c r="A4467" t="str">
        <f t="shared" si="69"/>
        <v>BrunópolisSC</v>
      </c>
      <c r="B4467" s="21" t="s">
        <v>12397</v>
      </c>
      <c r="C4467" s="22" t="s">
        <v>37</v>
      </c>
      <c r="D4467" s="22" t="s">
        <v>8038</v>
      </c>
      <c r="E4467" s="9" t="s">
        <v>12516</v>
      </c>
      <c r="F4467" s="9">
        <v>4202875</v>
      </c>
      <c r="G4467" s="9" t="s">
        <v>12517</v>
      </c>
      <c r="H4467" s="9" t="s">
        <v>12518</v>
      </c>
      <c r="I4467" s="9">
        <v>336.43900000000002</v>
      </c>
      <c r="J4467" s="9">
        <v>2318</v>
      </c>
      <c r="K4467" s="9">
        <v>8.4600000000000009</v>
      </c>
      <c r="L4467" s="9">
        <v>98.7</v>
      </c>
      <c r="M4467" s="9">
        <v>0.66100000000000003</v>
      </c>
      <c r="N4467" s="9" t="s">
        <v>151</v>
      </c>
      <c r="O4467" s="9">
        <v>15751.83029</v>
      </c>
      <c r="P4467" s="9">
        <v>13490.96062</v>
      </c>
      <c r="Q4467" s="9">
        <v>40440.32</v>
      </c>
      <c r="R4467" s="12">
        <f>J4467*VLOOKUP(C4467,'Projeto Básico'!A:F,6,FALSE)</f>
        <v>5.2057667174083759</v>
      </c>
    </row>
    <row r="4468" spans="1:18">
      <c r="A4468" t="str">
        <f t="shared" si="69"/>
        <v>BrusqueSC</v>
      </c>
      <c r="B4468" s="21" t="s">
        <v>12397</v>
      </c>
      <c r="C4468" s="22" t="s">
        <v>37</v>
      </c>
      <c r="D4468" s="22" t="s">
        <v>8038</v>
      </c>
      <c r="E4468" s="9" t="s">
        <v>12519</v>
      </c>
      <c r="F4468" s="9">
        <v>4202909</v>
      </c>
      <c r="G4468" s="9" t="s">
        <v>12520</v>
      </c>
      <c r="H4468" s="9" t="s">
        <v>12521</v>
      </c>
      <c r="I4468" s="9">
        <v>284.67500000000001</v>
      </c>
      <c r="J4468" s="9">
        <v>140597</v>
      </c>
      <c r="K4468" s="9">
        <v>372.51</v>
      </c>
      <c r="L4468" s="9">
        <v>98</v>
      </c>
      <c r="M4468" s="9">
        <v>0.79500000000000004</v>
      </c>
      <c r="N4468" s="9">
        <v>11.58</v>
      </c>
      <c r="O4468" s="9">
        <v>411412.85807999998</v>
      </c>
      <c r="P4468" s="9">
        <v>343105.63887999998</v>
      </c>
      <c r="Q4468" s="9">
        <v>50852.17</v>
      </c>
      <c r="R4468" s="12">
        <f>J4468*VLOOKUP(C4468,'Projeto Básico'!A:F,6,FALSE)</f>
        <v>315.75288316111539</v>
      </c>
    </row>
    <row r="4469" spans="1:18">
      <c r="A4469" t="str">
        <f t="shared" si="69"/>
        <v>CaçadorSC</v>
      </c>
      <c r="B4469" s="21" t="s">
        <v>12397</v>
      </c>
      <c r="C4469" s="22" t="s">
        <v>37</v>
      </c>
      <c r="D4469" s="22" t="s">
        <v>8038</v>
      </c>
      <c r="E4469" s="9" t="s">
        <v>12522</v>
      </c>
      <c r="F4469" s="9">
        <v>4203006</v>
      </c>
      <c r="G4469" s="9" t="s">
        <v>12523</v>
      </c>
      <c r="H4469" s="9" t="s">
        <v>12524</v>
      </c>
      <c r="I4469" s="9">
        <v>983.42399999999998</v>
      </c>
      <c r="J4469" s="9">
        <v>80017</v>
      </c>
      <c r="K4469" s="9">
        <v>71.89</v>
      </c>
      <c r="L4469" s="9">
        <v>96</v>
      </c>
      <c r="M4469" s="9">
        <v>0.73499999999999999</v>
      </c>
      <c r="N4469" s="9">
        <v>8.23</v>
      </c>
      <c r="O4469" s="9">
        <v>209759.61632999999</v>
      </c>
      <c r="P4469" s="9">
        <v>173042.40557999999</v>
      </c>
      <c r="Q4469" s="9">
        <v>50018.63</v>
      </c>
      <c r="R4469" s="12">
        <f>J4469*VLOOKUP(C4469,'Projeto Básico'!A:F,6,FALSE)</f>
        <v>179.70225859657722</v>
      </c>
    </row>
    <row r="4470" spans="1:18">
      <c r="A4470" t="str">
        <f t="shared" si="69"/>
        <v>CaibiSC</v>
      </c>
      <c r="B4470" s="21" t="s">
        <v>12397</v>
      </c>
      <c r="C4470" s="22" t="s">
        <v>37</v>
      </c>
      <c r="D4470" s="22" t="s">
        <v>8038</v>
      </c>
      <c r="E4470" s="9" t="s">
        <v>12525</v>
      </c>
      <c r="F4470" s="9">
        <v>4203105</v>
      </c>
      <c r="G4470" s="9" t="s">
        <v>12526</v>
      </c>
      <c r="H4470" s="9" t="s">
        <v>12527</v>
      </c>
      <c r="I4470" s="9">
        <v>173.07900000000001</v>
      </c>
      <c r="J4470" s="9">
        <v>6112</v>
      </c>
      <c r="K4470" s="9">
        <v>35.57</v>
      </c>
      <c r="L4470" s="9">
        <v>98.7</v>
      </c>
      <c r="M4470" s="9">
        <v>0.72799999999999998</v>
      </c>
      <c r="N4470" s="9" t="s">
        <v>151</v>
      </c>
      <c r="O4470" s="9">
        <v>22995.92655</v>
      </c>
      <c r="P4470" s="9">
        <v>19499.158869999999</v>
      </c>
      <c r="Q4470" s="9">
        <v>46542.57</v>
      </c>
      <c r="R4470" s="12">
        <f>J4470*VLOOKUP(C4470,'Projeto Básico'!A:F,6,FALSE)</f>
        <v>13.726335710440033</v>
      </c>
    </row>
    <row r="4471" spans="1:18">
      <c r="A4471" t="str">
        <f t="shared" si="69"/>
        <v>CalmonSC</v>
      </c>
      <c r="B4471" s="21" t="s">
        <v>12397</v>
      </c>
      <c r="C4471" s="22" t="s">
        <v>37</v>
      </c>
      <c r="D4471" s="22" t="s">
        <v>8038</v>
      </c>
      <c r="E4471" s="9" t="s">
        <v>12528</v>
      </c>
      <c r="F4471" s="9">
        <v>4203154</v>
      </c>
      <c r="G4471" s="9" t="s">
        <v>1437</v>
      </c>
      <c r="H4471" s="9" t="s">
        <v>12529</v>
      </c>
      <c r="I4471" s="9">
        <v>636.20799999999997</v>
      </c>
      <c r="J4471" s="9">
        <v>3325</v>
      </c>
      <c r="K4471" s="9">
        <v>5.31</v>
      </c>
      <c r="L4471" s="9">
        <v>95.6</v>
      </c>
      <c r="M4471" s="9">
        <v>0.622</v>
      </c>
      <c r="N4471" s="9">
        <v>18.18</v>
      </c>
      <c r="O4471" s="9">
        <v>18153.011020000002</v>
      </c>
      <c r="P4471" s="9">
        <v>15845.221960000001</v>
      </c>
      <c r="Q4471" s="9">
        <v>25766.32</v>
      </c>
      <c r="R4471" s="12">
        <f>J4471*VLOOKUP(C4471,'Projeto Básico'!A:F,6,FALSE)</f>
        <v>7.467288324151359</v>
      </c>
    </row>
    <row r="4472" spans="1:18">
      <c r="A4472" t="str">
        <f t="shared" si="69"/>
        <v>CamboriúSC</v>
      </c>
      <c r="B4472" s="21" t="s">
        <v>12397</v>
      </c>
      <c r="C4472" s="22" t="s">
        <v>37</v>
      </c>
      <c r="D4472" s="22" t="s">
        <v>8038</v>
      </c>
      <c r="E4472" s="9" t="s">
        <v>12530</v>
      </c>
      <c r="F4472" s="9">
        <v>4203204</v>
      </c>
      <c r="G4472" s="9" t="s">
        <v>12531</v>
      </c>
      <c r="H4472" s="9" t="s">
        <v>12532</v>
      </c>
      <c r="I4472" s="9">
        <v>210.56800000000001</v>
      </c>
      <c r="J4472" s="9">
        <v>87179</v>
      </c>
      <c r="K4472" s="9">
        <v>293.68</v>
      </c>
      <c r="L4472" s="9">
        <v>96.6</v>
      </c>
      <c r="M4472" s="9">
        <v>0.72599999999999998</v>
      </c>
      <c r="N4472" s="9">
        <v>9.25</v>
      </c>
      <c r="O4472" s="9">
        <v>184969.49807</v>
      </c>
      <c r="P4472" s="9">
        <v>156080.27575</v>
      </c>
      <c r="Q4472" s="9">
        <v>21482.880000000001</v>
      </c>
      <c r="R4472" s="12">
        <f>J4472*VLOOKUP(C4472,'Projeto Básico'!A:F,6,FALSE)</f>
        <v>195.78668535674927</v>
      </c>
    </row>
    <row r="4473" spans="1:18">
      <c r="A4473" t="str">
        <f t="shared" si="69"/>
        <v>Capão AltoSC</v>
      </c>
      <c r="B4473" s="21" t="s">
        <v>12397</v>
      </c>
      <c r="C4473" s="22" t="s">
        <v>37</v>
      </c>
      <c r="D4473" s="22" t="s">
        <v>8038</v>
      </c>
      <c r="E4473" s="9" t="s">
        <v>12533</v>
      </c>
      <c r="F4473" s="9">
        <v>4203253</v>
      </c>
      <c r="G4473" s="9" t="s">
        <v>12534</v>
      </c>
      <c r="H4473" s="9" t="s">
        <v>12535</v>
      </c>
      <c r="I4473" s="9">
        <v>1331.962</v>
      </c>
      <c r="J4473" s="9">
        <v>2467</v>
      </c>
      <c r="K4473" s="9">
        <v>2.06</v>
      </c>
      <c r="L4473" s="9">
        <v>99.3</v>
      </c>
      <c r="M4473" s="9">
        <v>0.65400000000000003</v>
      </c>
      <c r="N4473" s="9" t="s">
        <v>151</v>
      </c>
      <c r="O4473" s="9">
        <v>19686.219379999999</v>
      </c>
      <c r="P4473" s="9">
        <v>15994.33533</v>
      </c>
      <c r="Q4473" s="9">
        <v>63152.56</v>
      </c>
      <c r="R4473" s="12">
        <f>J4473*VLOOKUP(C4473,'Projeto Básico'!A:F,6,FALSE)</f>
        <v>5.5403910663703471</v>
      </c>
    </row>
    <row r="4474" spans="1:18">
      <c r="A4474" t="str">
        <f t="shared" si="69"/>
        <v>Campo AlegreSC</v>
      </c>
      <c r="B4474" s="21" t="s">
        <v>12397</v>
      </c>
      <c r="C4474" s="22" t="s">
        <v>37</v>
      </c>
      <c r="D4474" s="22" t="s">
        <v>8038</v>
      </c>
      <c r="E4474" s="9" t="s">
        <v>177</v>
      </c>
      <c r="F4474" s="9">
        <v>4203303</v>
      </c>
      <c r="G4474" s="9" t="s">
        <v>178</v>
      </c>
      <c r="H4474" s="9" t="s">
        <v>12536</v>
      </c>
      <c r="I4474" s="9">
        <v>499.21600000000001</v>
      </c>
      <c r="J4474" s="9">
        <v>11985</v>
      </c>
      <c r="K4474" s="9">
        <v>23.54</v>
      </c>
      <c r="L4474" s="9">
        <v>98.6</v>
      </c>
      <c r="M4474" s="9">
        <v>0.71399999999999997</v>
      </c>
      <c r="N4474" s="9" t="s">
        <v>151</v>
      </c>
      <c r="O4474" s="9">
        <v>49476.918969999999</v>
      </c>
      <c r="P4474" s="9">
        <v>41087.821069999998</v>
      </c>
      <c r="Q4474" s="9">
        <v>46970.84</v>
      </c>
      <c r="R4474" s="12">
        <f>J4474*VLOOKUP(C4474,'Projeto Básico'!A:F,6,FALSE)</f>
        <v>26.915924981941064</v>
      </c>
    </row>
    <row r="4475" spans="1:18">
      <c r="A4475" t="str">
        <f t="shared" si="69"/>
        <v>Campo Belo do SulSC</v>
      </c>
      <c r="B4475" s="21" t="s">
        <v>12397</v>
      </c>
      <c r="C4475" s="22" t="s">
        <v>37</v>
      </c>
      <c r="D4475" s="22" t="s">
        <v>8038</v>
      </c>
      <c r="E4475" s="9" t="s">
        <v>12537</v>
      </c>
      <c r="F4475" s="9">
        <v>4203402</v>
      </c>
      <c r="G4475" s="9" t="s">
        <v>2846</v>
      </c>
      <c r="H4475" s="9" t="s">
        <v>12538</v>
      </c>
      <c r="I4475" s="9">
        <v>1025.6379999999999</v>
      </c>
      <c r="J4475" s="9">
        <v>6889</v>
      </c>
      <c r="K4475" s="9">
        <v>7.28</v>
      </c>
      <c r="L4475" s="9">
        <v>95.7</v>
      </c>
      <c r="M4475" s="9">
        <v>0.64100000000000001</v>
      </c>
      <c r="N4475" s="9">
        <v>12.2</v>
      </c>
      <c r="O4475" s="9">
        <v>24917.859120000001</v>
      </c>
      <c r="P4475" s="9">
        <v>21542.63003</v>
      </c>
      <c r="Q4475" s="9">
        <v>33788.57</v>
      </c>
      <c r="R4475" s="12">
        <f>J4475*VLOOKUP(C4475,'Projeto Básico'!A:F,6,FALSE)</f>
        <v>15.471323087241718</v>
      </c>
    </row>
    <row r="4476" spans="1:18">
      <c r="A4476" t="str">
        <f t="shared" si="69"/>
        <v>Campo ErêSC</v>
      </c>
      <c r="B4476" s="21" t="s">
        <v>12397</v>
      </c>
      <c r="C4476" s="22" t="s">
        <v>37</v>
      </c>
      <c r="D4476" s="22" t="s">
        <v>8038</v>
      </c>
      <c r="E4476" s="9" t="s">
        <v>12539</v>
      </c>
      <c r="F4476" s="9">
        <v>4203501</v>
      </c>
      <c r="G4476" s="9" t="s">
        <v>12540</v>
      </c>
      <c r="H4476" s="9" t="s">
        <v>12541</v>
      </c>
      <c r="I4476" s="9">
        <v>479.161</v>
      </c>
      <c r="J4476" s="9">
        <v>8312</v>
      </c>
      <c r="K4476" s="9">
        <v>19.559999999999999</v>
      </c>
      <c r="L4476" s="9">
        <v>98.7</v>
      </c>
      <c r="M4476" s="9">
        <v>0.69</v>
      </c>
      <c r="N4476" s="9">
        <v>13.89</v>
      </c>
      <c r="O4476" s="9">
        <v>30272.716850000001</v>
      </c>
      <c r="P4476" s="9">
        <v>26088.968499999999</v>
      </c>
      <c r="Q4476" s="9">
        <v>39311.07</v>
      </c>
      <c r="R4476" s="12">
        <f>J4476*VLOOKUP(C4476,'Projeto Básico'!A:F,6,FALSE)</f>
        <v>18.667097909878525</v>
      </c>
    </row>
    <row r="4477" spans="1:18">
      <c r="A4477" t="str">
        <f t="shared" si="69"/>
        <v>Campos NovosSC</v>
      </c>
      <c r="B4477" s="21" t="s">
        <v>12397</v>
      </c>
      <c r="C4477" s="22" t="s">
        <v>37</v>
      </c>
      <c r="D4477" s="22" t="s">
        <v>8038</v>
      </c>
      <c r="E4477" s="9" t="s">
        <v>12542</v>
      </c>
      <c r="F4477" s="9">
        <v>4203600</v>
      </c>
      <c r="G4477" s="9" t="s">
        <v>12543</v>
      </c>
      <c r="H4477" s="9" t="s">
        <v>12544</v>
      </c>
      <c r="I4477" s="9">
        <v>1717.6969999999999</v>
      </c>
      <c r="J4477" s="9">
        <v>36861</v>
      </c>
      <c r="K4477" s="9">
        <v>19.09</v>
      </c>
      <c r="L4477" s="9">
        <v>97.3</v>
      </c>
      <c r="M4477" s="9">
        <v>0.74199999999999999</v>
      </c>
      <c r="N4477" s="9">
        <v>11.88</v>
      </c>
      <c r="O4477" s="9">
        <v>131821.93750999999</v>
      </c>
      <c r="P4477" s="9">
        <v>113156.79885000001</v>
      </c>
      <c r="Q4477" s="9">
        <v>66661.289999999994</v>
      </c>
      <c r="R4477" s="12">
        <f>J4477*VLOOKUP(C4477,'Projeto Básico'!A:F,6,FALSE)</f>
        <v>82.78247065159195</v>
      </c>
    </row>
    <row r="4478" spans="1:18">
      <c r="A4478" t="str">
        <f t="shared" si="69"/>
        <v>CanelinhaSC</v>
      </c>
      <c r="B4478" s="21" t="s">
        <v>12397</v>
      </c>
      <c r="C4478" s="22" t="s">
        <v>37</v>
      </c>
      <c r="D4478" s="22" t="s">
        <v>8038</v>
      </c>
      <c r="E4478" s="9" t="s">
        <v>12545</v>
      </c>
      <c r="F4478" s="9">
        <v>4203709</v>
      </c>
      <c r="G4478" s="9" t="s">
        <v>11093</v>
      </c>
      <c r="H4478" s="9" t="s">
        <v>12546</v>
      </c>
      <c r="I4478" s="9">
        <v>151.00800000000001</v>
      </c>
      <c r="J4478" s="9">
        <v>12553</v>
      </c>
      <c r="K4478" s="9">
        <v>69.5</v>
      </c>
      <c r="L4478" s="9">
        <v>98.5</v>
      </c>
      <c r="M4478" s="9">
        <v>0.69699999999999995</v>
      </c>
      <c r="N4478" s="9">
        <v>31.75</v>
      </c>
      <c r="O4478" s="9">
        <v>32311.058939999999</v>
      </c>
      <c r="P4478" s="9">
        <v>27528.057209999999</v>
      </c>
      <c r="Q4478" s="9">
        <v>17360.900000000001</v>
      </c>
      <c r="R4478" s="12">
        <f>J4478*VLOOKUP(C4478,'Projeto Básico'!A:F,6,FALSE)</f>
        <v>28.191539949796095</v>
      </c>
    </row>
    <row r="4479" spans="1:18">
      <c r="A4479" t="str">
        <f t="shared" si="69"/>
        <v>CanoinhasSC</v>
      </c>
      <c r="B4479" s="21" t="s">
        <v>12397</v>
      </c>
      <c r="C4479" s="22" t="s">
        <v>37</v>
      </c>
      <c r="D4479" s="22" t="s">
        <v>8038</v>
      </c>
      <c r="E4479" s="9" t="s">
        <v>12547</v>
      </c>
      <c r="F4479" s="9">
        <v>4203808</v>
      </c>
      <c r="G4479" s="9" t="s">
        <v>12548</v>
      </c>
      <c r="H4479" s="9" t="s">
        <v>12549</v>
      </c>
      <c r="I4479" s="9">
        <v>1148.0360000000001</v>
      </c>
      <c r="J4479" s="9">
        <v>54558</v>
      </c>
      <c r="K4479" s="9">
        <v>46.27</v>
      </c>
      <c r="L4479" s="9">
        <v>98.8</v>
      </c>
      <c r="M4479" s="9">
        <v>0.75700000000000001</v>
      </c>
      <c r="N4479" s="9">
        <v>9.3800000000000008</v>
      </c>
      <c r="O4479" s="9">
        <v>159433.30085</v>
      </c>
      <c r="P4479" s="9">
        <v>136538.26699</v>
      </c>
      <c r="Q4479" s="9">
        <v>34235.42</v>
      </c>
      <c r="R4479" s="12">
        <f>J4479*VLOOKUP(C4479,'Projeto Básico'!A:F,6,FALSE)</f>
        <v>122.52641094407514</v>
      </c>
    </row>
    <row r="4480" spans="1:18">
      <c r="A4480" t="str">
        <f t="shared" si="69"/>
        <v>CapinzalSC</v>
      </c>
      <c r="B4480" s="21" t="s">
        <v>12397</v>
      </c>
      <c r="C4480" s="22" t="s">
        <v>37</v>
      </c>
      <c r="D4480" s="22" t="s">
        <v>8038</v>
      </c>
      <c r="E4480" s="9" t="s">
        <v>12550</v>
      </c>
      <c r="F4480" s="9">
        <v>4203907</v>
      </c>
      <c r="G4480" s="9" t="s">
        <v>3534</v>
      </c>
      <c r="H4480" s="9" t="s">
        <v>12551</v>
      </c>
      <c r="I4480" s="9">
        <v>244.05699999999999</v>
      </c>
      <c r="J4480" s="9">
        <v>23218</v>
      </c>
      <c r="K4480" s="9">
        <v>85.05</v>
      </c>
      <c r="L4480" s="9">
        <v>97.8</v>
      </c>
      <c r="M4480" s="9">
        <v>0.752</v>
      </c>
      <c r="N4480" s="9">
        <v>18.46</v>
      </c>
      <c r="O4480" s="9">
        <v>83185.000700000004</v>
      </c>
      <c r="P4480" s="9">
        <v>75710.182679999998</v>
      </c>
      <c r="Q4480" s="9">
        <v>41754.230000000003</v>
      </c>
      <c r="R4480" s="12">
        <f>J4480*VLOOKUP(C4480,'Projeto Básico'!A:F,6,FALSE)</f>
        <v>52.143007612074065</v>
      </c>
    </row>
    <row r="4481" spans="1:18">
      <c r="A4481" t="str">
        <f t="shared" si="69"/>
        <v>Capivari de BaixoSC</v>
      </c>
      <c r="B4481" s="21" t="s">
        <v>12397</v>
      </c>
      <c r="C4481" s="22" t="s">
        <v>37</v>
      </c>
      <c r="D4481" s="22" t="s">
        <v>8038</v>
      </c>
      <c r="E4481" s="9" t="s">
        <v>12552</v>
      </c>
      <c r="F4481" s="9">
        <v>4203956</v>
      </c>
      <c r="G4481" s="9" t="s">
        <v>11115</v>
      </c>
      <c r="H4481" s="9" t="s">
        <v>12553</v>
      </c>
      <c r="I4481" s="9">
        <v>53.222000000000001</v>
      </c>
      <c r="J4481" s="9">
        <v>25477</v>
      </c>
      <c r="K4481" s="9">
        <v>406.36</v>
      </c>
      <c r="L4481" s="9">
        <v>97.6</v>
      </c>
      <c r="M4481" s="9">
        <v>0.76700000000000002</v>
      </c>
      <c r="N4481" s="9" t="s">
        <v>151</v>
      </c>
      <c r="O4481" s="9">
        <v>75631.89516</v>
      </c>
      <c r="P4481" s="9">
        <v>60422.937189999997</v>
      </c>
      <c r="Q4481" s="9">
        <v>50510.96</v>
      </c>
      <c r="R4481" s="12">
        <f>J4481*VLOOKUP(C4481,'Projeto Básico'!A:F,6,FALSE)</f>
        <v>57.216272070497496</v>
      </c>
    </row>
    <row r="4482" spans="1:18">
      <c r="A4482" t="str">
        <f t="shared" si="69"/>
        <v>CatanduvasSC</v>
      </c>
      <c r="B4482" s="21" t="s">
        <v>12397</v>
      </c>
      <c r="C4482" s="22" t="s">
        <v>37</v>
      </c>
      <c r="D4482" s="22" t="s">
        <v>8038</v>
      </c>
      <c r="E4482" s="9" t="s">
        <v>8227</v>
      </c>
      <c r="F4482" s="9">
        <v>4204004</v>
      </c>
      <c r="G4482" s="9" t="s">
        <v>8228</v>
      </c>
      <c r="H4482" s="9" t="s">
        <v>12554</v>
      </c>
      <c r="I4482" s="9">
        <v>199.166</v>
      </c>
      <c r="J4482" s="9">
        <v>11106</v>
      </c>
      <c r="K4482" s="9">
        <v>48.43</v>
      </c>
      <c r="L4482" s="9">
        <v>96.2</v>
      </c>
      <c r="M4482" s="9">
        <v>0.71399999999999997</v>
      </c>
      <c r="N4482" s="9" t="s">
        <v>151</v>
      </c>
      <c r="O4482" s="9">
        <v>38393.819470000002</v>
      </c>
      <c r="P4482" s="9">
        <v>30798.27866</v>
      </c>
      <c r="Q4482" s="9">
        <v>41459.879999999997</v>
      </c>
      <c r="R4482" s="12">
        <f>J4482*VLOOKUP(C4482,'Projeto Básico'!A:F,6,FALSE)</f>
        <v>24.941865903165411</v>
      </c>
    </row>
    <row r="4483" spans="1:18">
      <c r="A4483" t="str">
        <f t="shared" si="69"/>
        <v>Caxambu do SulSC</v>
      </c>
      <c r="B4483" s="21" t="s">
        <v>12397</v>
      </c>
      <c r="C4483" s="22" t="s">
        <v>37</v>
      </c>
      <c r="D4483" s="22" t="s">
        <v>8038</v>
      </c>
      <c r="E4483" s="9" t="s">
        <v>12555</v>
      </c>
      <c r="F4483" s="9">
        <v>4204103</v>
      </c>
      <c r="G4483" s="9" t="s">
        <v>5125</v>
      </c>
      <c r="H4483" s="9" t="s">
        <v>12556</v>
      </c>
      <c r="I4483" s="9">
        <v>140.87299999999999</v>
      </c>
      <c r="J4483" s="9">
        <v>3462</v>
      </c>
      <c r="K4483" s="9">
        <v>31.35</v>
      </c>
      <c r="L4483" s="9">
        <v>96.1</v>
      </c>
      <c r="M4483" s="9">
        <v>0.69099999999999995</v>
      </c>
      <c r="N4483" s="9" t="s">
        <v>151</v>
      </c>
      <c r="O4483" s="9">
        <v>20955.326400000002</v>
      </c>
      <c r="P4483" s="9">
        <v>16144.818230000001</v>
      </c>
      <c r="Q4483" s="9">
        <v>54574.66</v>
      </c>
      <c r="R4483" s="12">
        <f>J4483*VLOOKUP(C4483,'Projeto Básico'!A:F,6,FALSE)</f>
        <v>7.7749630611163925</v>
      </c>
    </row>
    <row r="4484" spans="1:18">
      <c r="A4484" t="str">
        <f t="shared" si="69"/>
        <v>Celso RamosSC</v>
      </c>
      <c r="B4484" s="21" t="s">
        <v>12397</v>
      </c>
      <c r="C4484" s="22" t="s">
        <v>37</v>
      </c>
      <c r="D4484" s="22" t="s">
        <v>8038</v>
      </c>
      <c r="E4484" s="9" t="s">
        <v>12557</v>
      </c>
      <c r="F4484" s="9">
        <v>4204152</v>
      </c>
      <c r="G4484" s="9" t="s">
        <v>12558</v>
      </c>
      <c r="H4484" s="9" t="s">
        <v>12559</v>
      </c>
      <c r="I4484" s="9">
        <v>208.39099999999999</v>
      </c>
      <c r="J4484" s="9">
        <v>2709</v>
      </c>
      <c r="K4484" s="9">
        <v>13.3</v>
      </c>
      <c r="L4484" s="9">
        <v>99</v>
      </c>
      <c r="M4484" s="9">
        <v>0.71899999999999997</v>
      </c>
      <c r="N4484" s="9" t="s">
        <v>151</v>
      </c>
      <c r="O4484" s="9">
        <v>17048.954259999999</v>
      </c>
      <c r="P4484" s="9">
        <v>15515.713299999999</v>
      </c>
      <c r="Q4484" s="9">
        <v>21005.17</v>
      </c>
      <c r="R4484" s="12">
        <f>J4484*VLOOKUP(C4484,'Projeto Básico'!A:F,6,FALSE)</f>
        <v>6.083874908308581</v>
      </c>
    </row>
    <row r="4485" spans="1:18">
      <c r="A4485" t="str">
        <f t="shared" si="69"/>
        <v>Cerro NegroSC</v>
      </c>
      <c r="B4485" s="21" t="s">
        <v>12397</v>
      </c>
      <c r="C4485" s="22" t="s">
        <v>37</v>
      </c>
      <c r="D4485" s="22" t="s">
        <v>8038</v>
      </c>
      <c r="E4485" s="9" t="s">
        <v>12560</v>
      </c>
      <c r="F4485" s="9">
        <v>4204178</v>
      </c>
      <c r="G4485" s="9" t="s">
        <v>12561</v>
      </c>
      <c r="H4485" s="9" t="s">
        <v>12562</v>
      </c>
      <c r="I4485" s="9">
        <v>418.54399999999998</v>
      </c>
      <c r="J4485" s="9">
        <v>3013</v>
      </c>
      <c r="K4485" s="9">
        <v>8.58</v>
      </c>
      <c r="L4485" s="9">
        <v>96.3</v>
      </c>
      <c r="M4485" s="9">
        <v>0.621</v>
      </c>
      <c r="N4485" s="9" t="s">
        <v>151</v>
      </c>
      <c r="O4485" s="9">
        <v>15835.715260000001</v>
      </c>
      <c r="P4485" s="9">
        <v>14370.897790000001</v>
      </c>
      <c r="Q4485" s="9">
        <v>25508.28</v>
      </c>
      <c r="R4485" s="12">
        <f>J4485*VLOOKUP(C4485,'Projeto Básico'!A:F,6,FALSE)</f>
        <v>6.7665984122309908</v>
      </c>
    </row>
    <row r="4486" spans="1:18">
      <c r="A4486" t="str">
        <f t="shared" ref="A4486:A4549" si="70">CONCATENATE(E4486,C4486)</f>
        <v>Chapadão do LageadoSC</v>
      </c>
      <c r="B4486" s="21" t="s">
        <v>12397</v>
      </c>
      <c r="C4486" s="22" t="s">
        <v>37</v>
      </c>
      <c r="D4486" s="22" t="s">
        <v>8038</v>
      </c>
      <c r="E4486" s="9" t="s">
        <v>12563</v>
      </c>
      <c r="F4486" s="9">
        <v>4204194</v>
      </c>
      <c r="G4486" s="9" t="s">
        <v>12564</v>
      </c>
      <c r="H4486" s="9" t="s">
        <v>12565</v>
      </c>
      <c r="I4486" s="9">
        <v>124.866</v>
      </c>
      <c r="J4486" s="9">
        <v>3025</v>
      </c>
      <c r="K4486" s="9">
        <v>22.14</v>
      </c>
      <c r="L4486" s="9">
        <v>99.4</v>
      </c>
      <c r="M4486" s="9">
        <v>0.70399999999999996</v>
      </c>
      <c r="N4486" s="9" t="s">
        <v>151</v>
      </c>
      <c r="O4486" s="9">
        <v>15001.402190000001</v>
      </c>
      <c r="P4486" s="9">
        <v>13583.619849999999</v>
      </c>
      <c r="Q4486" s="9">
        <v>32621.71</v>
      </c>
      <c r="R4486" s="12">
        <f>J4486*VLOOKUP(C4486,'Projeto Básico'!A:F,6,FALSE)</f>
        <v>6.7935480242279285</v>
      </c>
    </row>
    <row r="4487" spans="1:18">
      <c r="A4487" t="str">
        <f t="shared" si="70"/>
        <v>ChapecóSC</v>
      </c>
      <c r="B4487" s="21" t="s">
        <v>12397</v>
      </c>
      <c r="C4487" s="22" t="s">
        <v>37</v>
      </c>
      <c r="D4487" s="22" t="s">
        <v>8038</v>
      </c>
      <c r="E4487" s="9" t="s">
        <v>12566</v>
      </c>
      <c r="F4487" s="9">
        <v>4204202</v>
      </c>
      <c r="G4487" s="9" t="s">
        <v>12567</v>
      </c>
      <c r="H4487" s="9" t="s">
        <v>12568</v>
      </c>
      <c r="I4487" s="9">
        <v>624.846</v>
      </c>
      <c r="J4487" s="9">
        <v>227587</v>
      </c>
      <c r="K4487" s="9">
        <v>293.14999999999998</v>
      </c>
      <c r="L4487" s="9">
        <v>98.4</v>
      </c>
      <c r="M4487" s="9">
        <v>0.79</v>
      </c>
      <c r="N4487" s="9">
        <v>11.05</v>
      </c>
      <c r="O4487" s="9">
        <v>750226.84331999999</v>
      </c>
      <c r="P4487" s="9">
        <v>663703.31007999997</v>
      </c>
      <c r="Q4487" s="9">
        <v>53365.35</v>
      </c>
      <c r="R4487" s="12">
        <f>J4487*VLOOKUP(C4487,'Projeto Básico'!A:F,6,FALSE)</f>
        <v>511.11511212891287</v>
      </c>
    </row>
    <row r="4488" spans="1:18">
      <c r="A4488" t="str">
        <f t="shared" si="70"/>
        <v>Cocal do SulSC</v>
      </c>
      <c r="B4488" s="21" t="s">
        <v>12397</v>
      </c>
      <c r="C4488" s="22" t="s">
        <v>37</v>
      </c>
      <c r="D4488" s="22" t="s">
        <v>8038</v>
      </c>
      <c r="E4488" s="9" t="s">
        <v>12569</v>
      </c>
      <c r="F4488" s="9">
        <v>4204251</v>
      </c>
      <c r="G4488" s="9" t="s">
        <v>12570</v>
      </c>
      <c r="H4488" s="9" t="s">
        <v>12571</v>
      </c>
      <c r="I4488" s="9">
        <v>70.965000000000003</v>
      </c>
      <c r="J4488" s="9">
        <v>16956</v>
      </c>
      <c r="K4488" s="9">
        <v>213.13</v>
      </c>
      <c r="L4488" s="9">
        <v>98.8</v>
      </c>
      <c r="M4488" s="9">
        <v>0.78</v>
      </c>
      <c r="N4488" s="9">
        <v>15</v>
      </c>
      <c r="O4488" s="9">
        <v>56279.858820000001</v>
      </c>
      <c r="P4488" s="9">
        <v>51261.198420000001</v>
      </c>
      <c r="Q4488" s="9">
        <v>42041</v>
      </c>
      <c r="R4488" s="12">
        <f>J4488*VLOOKUP(C4488,'Projeto Básico'!A:F,6,FALSE)</f>
        <v>38.079801751672314</v>
      </c>
    </row>
    <row r="4489" spans="1:18">
      <c r="A4489" t="str">
        <f t="shared" si="70"/>
        <v>ConcórdiaSC</v>
      </c>
      <c r="B4489" s="21" t="s">
        <v>12397</v>
      </c>
      <c r="C4489" s="22" t="s">
        <v>37</v>
      </c>
      <c r="D4489" s="22" t="s">
        <v>8038</v>
      </c>
      <c r="E4489" s="9" t="s">
        <v>12572</v>
      </c>
      <c r="F4489" s="9">
        <v>4204301</v>
      </c>
      <c r="G4489" s="9" t="s">
        <v>7139</v>
      </c>
      <c r="H4489" s="9" t="s">
        <v>12573</v>
      </c>
      <c r="I4489" s="9">
        <v>799.19399999999996</v>
      </c>
      <c r="J4489" s="9">
        <v>75683</v>
      </c>
      <c r="K4489" s="9">
        <v>85.79</v>
      </c>
      <c r="L4489" s="9">
        <v>98.4</v>
      </c>
      <c r="M4489" s="9">
        <v>0.8</v>
      </c>
      <c r="N4489" s="9">
        <v>8.64</v>
      </c>
      <c r="O4489" s="9">
        <v>283391.47509999998</v>
      </c>
      <c r="P4489" s="9">
        <v>222561.85557000001</v>
      </c>
      <c r="Q4489" s="9">
        <v>52058.27</v>
      </c>
      <c r="R4489" s="12">
        <f>J4489*VLOOKUP(C4489,'Projeto Básico'!A:F,6,FALSE)</f>
        <v>169.9689570636834</v>
      </c>
    </row>
    <row r="4490" spans="1:18">
      <c r="A4490" t="str">
        <f t="shared" si="70"/>
        <v>Cordilheira AltaSC</v>
      </c>
      <c r="B4490" s="21" t="s">
        <v>12397</v>
      </c>
      <c r="C4490" s="22" t="s">
        <v>37</v>
      </c>
      <c r="D4490" s="22" t="s">
        <v>8038</v>
      </c>
      <c r="E4490" s="9" t="s">
        <v>12574</v>
      </c>
      <c r="F4490" s="9">
        <v>4204350</v>
      </c>
      <c r="G4490" s="9" t="s">
        <v>12575</v>
      </c>
      <c r="H4490" s="9" t="s">
        <v>12576</v>
      </c>
      <c r="I4490" s="9">
        <v>83.555999999999997</v>
      </c>
      <c r="J4490" s="9">
        <v>4585</v>
      </c>
      <c r="K4490" s="9">
        <v>45.46</v>
      </c>
      <c r="L4490" s="9">
        <v>99.4</v>
      </c>
      <c r="M4490" s="9">
        <v>0.747</v>
      </c>
      <c r="N4490" s="9" t="s">
        <v>151</v>
      </c>
      <c r="O4490" s="9">
        <v>26003.67295</v>
      </c>
      <c r="P4490" s="9">
        <v>22834.300569999999</v>
      </c>
      <c r="Q4490" s="9">
        <v>69620.13</v>
      </c>
      <c r="R4490" s="12">
        <f>J4490*VLOOKUP(C4490,'Projeto Básico'!A:F,6,FALSE)</f>
        <v>10.29699758382977</v>
      </c>
    </row>
    <row r="4491" spans="1:18">
      <c r="A4491" t="str">
        <f t="shared" si="70"/>
        <v>Coronel FreitasSC</v>
      </c>
      <c r="B4491" s="21" t="s">
        <v>12397</v>
      </c>
      <c r="C4491" s="22" t="s">
        <v>37</v>
      </c>
      <c r="D4491" s="22" t="s">
        <v>8038</v>
      </c>
      <c r="E4491" s="9" t="s">
        <v>12577</v>
      </c>
      <c r="F4491" s="9">
        <v>4204400</v>
      </c>
      <c r="G4491" s="9" t="s">
        <v>12578</v>
      </c>
      <c r="H4491" s="9" t="s">
        <v>12579</v>
      </c>
      <c r="I4491" s="9">
        <v>233.69800000000001</v>
      </c>
      <c r="J4491" s="9">
        <v>9900</v>
      </c>
      <c r="K4491" s="9">
        <v>43.65</v>
      </c>
      <c r="L4491" s="9">
        <v>99.6</v>
      </c>
      <c r="M4491" s="9">
        <v>0.74399999999999999</v>
      </c>
      <c r="N4491" s="9">
        <v>16.13</v>
      </c>
      <c r="O4491" s="9">
        <v>37727.506139999998</v>
      </c>
      <c r="P4491" s="9">
        <v>31225.901750000001</v>
      </c>
      <c r="Q4491" s="9">
        <v>33400.94</v>
      </c>
      <c r="R4491" s="12">
        <f>J4491*VLOOKUP(C4491,'Projeto Básico'!A:F,6,FALSE)</f>
        <v>22.233429897473219</v>
      </c>
    </row>
    <row r="4492" spans="1:18">
      <c r="A4492" t="str">
        <f t="shared" si="70"/>
        <v>Coronel MartinsSC</v>
      </c>
      <c r="B4492" s="21" t="s">
        <v>12397</v>
      </c>
      <c r="C4492" s="22" t="s">
        <v>37</v>
      </c>
      <c r="D4492" s="22" t="s">
        <v>8038</v>
      </c>
      <c r="E4492" s="9" t="s">
        <v>12580</v>
      </c>
      <c r="F4492" s="9">
        <v>4204459</v>
      </c>
      <c r="G4492" s="9" t="s">
        <v>12581</v>
      </c>
      <c r="H4492" s="9" t="s">
        <v>12582</v>
      </c>
      <c r="I4492" s="9">
        <v>107.502</v>
      </c>
      <c r="J4492" s="9">
        <v>2560</v>
      </c>
      <c r="K4492" s="9">
        <v>22.91</v>
      </c>
      <c r="L4492" s="9">
        <v>99.3</v>
      </c>
      <c r="M4492" s="9">
        <v>0.69599999999999995</v>
      </c>
      <c r="N4492" s="9">
        <v>43.48</v>
      </c>
      <c r="O4492" s="9">
        <v>14656.61154</v>
      </c>
      <c r="P4492" s="9">
        <v>11880.27774</v>
      </c>
      <c r="Q4492" s="9">
        <v>20890.88</v>
      </c>
      <c r="R4492" s="12">
        <f>J4492*VLOOKUP(C4492,'Projeto Básico'!A:F,6,FALSE)</f>
        <v>5.7492505593466099</v>
      </c>
    </row>
    <row r="4493" spans="1:18">
      <c r="A4493" t="str">
        <f t="shared" si="70"/>
        <v>CorupáSC</v>
      </c>
      <c r="B4493" s="21" t="s">
        <v>12397</v>
      </c>
      <c r="C4493" s="22" t="s">
        <v>37</v>
      </c>
      <c r="D4493" s="22" t="s">
        <v>8038</v>
      </c>
      <c r="E4493" s="9" t="s">
        <v>12583</v>
      </c>
      <c r="F4493" s="9">
        <v>4204509</v>
      </c>
      <c r="G4493" s="9" t="s">
        <v>12584</v>
      </c>
      <c r="H4493" s="9" t="s">
        <v>12585</v>
      </c>
      <c r="I4493" s="9">
        <v>405.76100000000002</v>
      </c>
      <c r="J4493" s="9">
        <v>16300</v>
      </c>
      <c r="K4493" s="9">
        <v>34.39</v>
      </c>
      <c r="L4493" s="9">
        <v>99.1</v>
      </c>
      <c r="M4493" s="9">
        <v>0.78</v>
      </c>
      <c r="N4493" s="9" t="s">
        <v>151</v>
      </c>
      <c r="O4493" s="9">
        <v>49796.131029999997</v>
      </c>
      <c r="P4493" s="9">
        <v>45241.414750000004</v>
      </c>
      <c r="Q4493" s="9">
        <v>42026.16</v>
      </c>
      <c r="R4493" s="12">
        <f>J4493*VLOOKUP(C4493,'Projeto Básico'!A:F,6,FALSE)</f>
        <v>36.606556295839745</v>
      </c>
    </row>
    <row r="4494" spans="1:18">
      <c r="A4494" t="str">
        <f t="shared" si="70"/>
        <v>Correia PintoSC</v>
      </c>
      <c r="B4494" s="21" t="s">
        <v>12397</v>
      </c>
      <c r="C4494" s="22" t="s">
        <v>37</v>
      </c>
      <c r="D4494" s="22" t="s">
        <v>8038</v>
      </c>
      <c r="E4494" s="9" t="s">
        <v>12586</v>
      </c>
      <c r="F4494" s="9">
        <v>4204558</v>
      </c>
      <c r="G4494" s="9" t="s">
        <v>12587</v>
      </c>
      <c r="H4494" s="9" t="s">
        <v>12588</v>
      </c>
      <c r="I4494" s="9">
        <v>647.38800000000003</v>
      </c>
      <c r="J4494" s="9">
        <v>12315</v>
      </c>
      <c r="K4494" s="9">
        <v>22.71</v>
      </c>
      <c r="L4494" s="9">
        <v>97.3</v>
      </c>
      <c r="M4494" s="9">
        <v>0.70199999999999996</v>
      </c>
      <c r="N4494" s="9">
        <v>25.42</v>
      </c>
      <c r="O4494" s="9">
        <v>49068.566250000003</v>
      </c>
      <c r="P4494" s="9">
        <v>43569.861689999998</v>
      </c>
      <c r="Q4494" s="9">
        <v>53416</v>
      </c>
      <c r="R4494" s="12">
        <f>J4494*VLOOKUP(C4494,'Projeto Básico'!A:F,6,FALSE)</f>
        <v>27.657039311856838</v>
      </c>
    </row>
    <row r="4495" spans="1:18">
      <c r="A4495" t="str">
        <f t="shared" si="70"/>
        <v>CriciúmaSC</v>
      </c>
      <c r="B4495" s="21" t="s">
        <v>12397</v>
      </c>
      <c r="C4495" s="22" t="s">
        <v>37</v>
      </c>
      <c r="D4495" s="22" t="s">
        <v>8038</v>
      </c>
      <c r="E4495" s="9" t="s">
        <v>12589</v>
      </c>
      <c r="F4495" s="9">
        <v>4204608</v>
      </c>
      <c r="G4495" s="9" t="s">
        <v>12590</v>
      </c>
      <c r="H4495" s="9" t="s">
        <v>12591</v>
      </c>
      <c r="I4495" s="9">
        <v>234.86500000000001</v>
      </c>
      <c r="J4495" s="9">
        <v>219393</v>
      </c>
      <c r="K4495" s="9">
        <v>815.87</v>
      </c>
      <c r="L4495" s="9">
        <v>98.5</v>
      </c>
      <c r="M4495" s="9">
        <v>0.78800000000000003</v>
      </c>
      <c r="N4495" s="9">
        <v>5.89</v>
      </c>
      <c r="O4495" s="9">
        <v>703723.40371999994</v>
      </c>
      <c r="P4495" s="9">
        <v>621037.95305000001</v>
      </c>
      <c r="Q4495" s="9">
        <v>40518.910000000003</v>
      </c>
      <c r="R4495" s="12">
        <f>J4495*VLOOKUP(C4495,'Projeto Básico'!A:F,6,FALSE)</f>
        <v>492.71301873700423</v>
      </c>
    </row>
    <row r="4496" spans="1:18">
      <c r="A4496" t="str">
        <f t="shared" si="70"/>
        <v>Cunha PorãSC</v>
      </c>
      <c r="B4496" s="21" t="s">
        <v>12397</v>
      </c>
      <c r="C4496" s="22" t="s">
        <v>37</v>
      </c>
      <c r="D4496" s="22" t="s">
        <v>8038</v>
      </c>
      <c r="E4496" s="9" t="s">
        <v>12592</v>
      </c>
      <c r="F4496" s="9">
        <v>4204707</v>
      </c>
      <c r="G4496" s="9" t="s">
        <v>12593</v>
      </c>
      <c r="H4496" s="9" t="s">
        <v>12594</v>
      </c>
      <c r="I4496" s="9">
        <v>220.09899999999999</v>
      </c>
      <c r="J4496" s="9">
        <v>11150</v>
      </c>
      <c r="K4496" s="9">
        <v>48.7</v>
      </c>
      <c r="L4496" s="9">
        <v>99.3</v>
      </c>
      <c r="M4496" s="9">
        <v>0.74199999999999999</v>
      </c>
      <c r="N4496" s="9" t="s">
        <v>151</v>
      </c>
      <c r="O4496" s="9">
        <v>35063.831440000002</v>
      </c>
      <c r="P4496" s="9">
        <v>29558.264650000001</v>
      </c>
      <c r="Q4496" s="9">
        <v>63324.88</v>
      </c>
      <c r="R4496" s="12">
        <f>J4496*VLOOKUP(C4496,'Projeto Básico'!A:F,6,FALSE)</f>
        <v>25.040681147154181</v>
      </c>
    </row>
    <row r="4497" spans="1:18">
      <c r="A4497" t="str">
        <f t="shared" si="70"/>
        <v>CunhataíSC</v>
      </c>
      <c r="B4497" s="21" t="s">
        <v>12397</v>
      </c>
      <c r="C4497" s="22" t="s">
        <v>37</v>
      </c>
      <c r="D4497" s="22" t="s">
        <v>8038</v>
      </c>
      <c r="E4497" s="9" t="s">
        <v>12595</v>
      </c>
      <c r="F4497" s="9">
        <v>4204756</v>
      </c>
      <c r="G4497" s="9" t="s">
        <v>12596</v>
      </c>
      <c r="H4497" s="9" t="s">
        <v>12597</v>
      </c>
      <c r="I4497" s="9">
        <v>54.811</v>
      </c>
      <c r="J4497" s="9">
        <v>1972</v>
      </c>
      <c r="K4497" s="9">
        <v>33.75</v>
      </c>
      <c r="L4497" s="9">
        <v>100</v>
      </c>
      <c r="M4497" s="9">
        <v>0.754</v>
      </c>
      <c r="N4497" s="9" t="s">
        <v>151</v>
      </c>
      <c r="O4497" s="9">
        <v>14219.01694</v>
      </c>
      <c r="P4497" s="9">
        <v>11713.447319999999</v>
      </c>
      <c r="Q4497" s="9">
        <v>29735.439999999999</v>
      </c>
      <c r="R4497" s="12">
        <f>J4497*VLOOKUP(C4497,'Projeto Básico'!A:F,6,FALSE)</f>
        <v>4.4287195714966856</v>
      </c>
    </row>
    <row r="4498" spans="1:18">
      <c r="A4498" t="str">
        <f t="shared" si="70"/>
        <v>CuritibanosSC</v>
      </c>
      <c r="B4498" s="21" t="s">
        <v>12397</v>
      </c>
      <c r="C4498" s="22" t="s">
        <v>37</v>
      </c>
      <c r="D4498" s="22" t="s">
        <v>8038</v>
      </c>
      <c r="E4498" s="9" t="s">
        <v>12598</v>
      </c>
      <c r="F4498" s="9">
        <v>4204806</v>
      </c>
      <c r="G4498" s="9" t="s">
        <v>12599</v>
      </c>
      <c r="H4498" s="9" t="s">
        <v>12600</v>
      </c>
      <c r="I4498" s="9">
        <v>949.86500000000001</v>
      </c>
      <c r="J4498" s="9">
        <v>40037</v>
      </c>
      <c r="K4498" s="9">
        <v>39.79</v>
      </c>
      <c r="L4498" s="9">
        <v>97.7</v>
      </c>
      <c r="M4498" s="9">
        <v>0.72099999999999997</v>
      </c>
      <c r="N4498" s="9">
        <v>6.22</v>
      </c>
      <c r="O4498" s="9">
        <v>118126.77901</v>
      </c>
      <c r="P4498" s="9">
        <v>98516.799509999997</v>
      </c>
      <c r="Q4498" s="9">
        <v>40221.18</v>
      </c>
      <c r="R4498" s="12">
        <f>J4498*VLOOKUP(C4498,'Projeto Básico'!A:F,6,FALSE)</f>
        <v>89.915134626781338</v>
      </c>
    </row>
    <row r="4499" spans="1:18">
      <c r="A4499" t="str">
        <f t="shared" si="70"/>
        <v>DescansoSC</v>
      </c>
      <c r="B4499" s="21" t="s">
        <v>12397</v>
      </c>
      <c r="C4499" s="22" t="s">
        <v>37</v>
      </c>
      <c r="D4499" s="22" t="s">
        <v>8038</v>
      </c>
      <c r="E4499" s="9" t="s">
        <v>12601</v>
      </c>
      <c r="F4499" s="9">
        <v>4204905</v>
      </c>
      <c r="G4499" s="9" t="s">
        <v>12602</v>
      </c>
      <c r="H4499" s="9" t="s">
        <v>12603</v>
      </c>
      <c r="I4499" s="9">
        <v>287.05700000000002</v>
      </c>
      <c r="J4499" s="9">
        <v>8136</v>
      </c>
      <c r="K4499" s="9">
        <v>30.17</v>
      </c>
      <c r="L4499" s="9">
        <v>99.2</v>
      </c>
      <c r="M4499" s="9">
        <v>0.74299999999999999</v>
      </c>
      <c r="N4499" s="9">
        <v>11.76</v>
      </c>
      <c r="O4499" s="9">
        <v>25165.995569999999</v>
      </c>
      <c r="P4499" s="9">
        <v>21816.506130000002</v>
      </c>
      <c r="Q4499" s="9">
        <v>32499.66</v>
      </c>
      <c r="R4499" s="12">
        <f>J4499*VLOOKUP(C4499,'Projeto Básico'!A:F,6,FALSE)</f>
        <v>18.271836933923446</v>
      </c>
    </row>
    <row r="4500" spans="1:18">
      <c r="A4500" t="str">
        <f t="shared" si="70"/>
        <v>Dionísio CerqueiraSC</v>
      </c>
      <c r="B4500" s="21" t="s">
        <v>12397</v>
      </c>
      <c r="C4500" s="22" t="s">
        <v>37</v>
      </c>
      <c r="D4500" s="22" t="s">
        <v>8038</v>
      </c>
      <c r="E4500" s="9" t="s">
        <v>12604</v>
      </c>
      <c r="F4500" s="9">
        <v>4205001</v>
      </c>
      <c r="G4500" s="9" t="s">
        <v>12605</v>
      </c>
      <c r="H4500" s="9" t="s">
        <v>12606</v>
      </c>
      <c r="I4500" s="9">
        <v>378.84300000000002</v>
      </c>
      <c r="J4500" s="9">
        <v>15592</v>
      </c>
      <c r="K4500" s="9">
        <v>39.06</v>
      </c>
      <c r="L4500" s="9">
        <v>96.6</v>
      </c>
      <c r="M4500" s="9">
        <v>0.70599999999999996</v>
      </c>
      <c r="N4500" s="9">
        <v>4.8099999999999996</v>
      </c>
      <c r="O4500" s="9">
        <v>49867.043940000003</v>
      </c>
      <c r="P4500" s="9">
        <v>40662.603329999998</v>
      </c>
      <c r="Q4500" s="9">
        <v>31861.37</v>
      </c>
      <c r="R4500" s="12">
        <f>J4500*VLOOKUP(C4500,'Projeto Básico'!A:F,6,FALSE)</f>
        <v>35.016529188020449</v>
      </c>
    </row>
    <row r="4501" spans="1:18">
      <c r="A4501" t="str">
        <f t="shared" si="70"/>
        <v>Dona EmmaSC</v>
      </c>
      <c r="B4501" s="21" t="s">
        <v>12397</v>
      </c>
      <c r="C4501" s="22" t="s">
        <v>37</v>
      </c>
      <c r="D4501" s="22" t="s">
        <v>8038</v>
      </c>
      <c r="E4501" s="9" t="s">
        <v>12607</v>
      </c>
      <c r="F4501" s="9">
        <v>4205100</v>
      </c>
      <c r="G4501" s="9" t="s">
        <v>12608</v>
      </c>
      <c r="H4501" s="9" t="s">
        <v>12609</v>
      </c>
      <c r="I4501" s="9">
        <v>178.15700000000001</v>
      </c>
      <c r="J4501" s="9">
        <v>4224</v>
      </c>
      <c r="K4501" s="9">
        <v>20.54</v>
      </c>
      <c r="L4501" s="9">
        <v>98.1</v>
      </c>
      <c r="M4501" s="9">
        <v>0.74199999999999999</v>
      </c>
      <c r="N4501" s="9" t="s">
        <v>151</v>
      </c>
      <c r="O4501" s="9">
        <v>17253.78731</v>
      </c>
      <c r="P4501" s="9">
        <v>15134.84505</v>
      </c>
      <c r="Q4501" s="9">
        <v>32405.439999999999</v>
      </c>
      <c r="R4501" s="12">
        <f>J4501*VLOOKUP(C4501,'Projeto Básico'!A:F,6,FALSE)</f>
        <v>9.4862634229219065</v>
      </c>
    </row>
    <row r="4502" spans="1:18">
      <c r="A4502" t="str">
        <f t="shared" si="70"/>
        <v>Doutor PedrinhoSC</v>
      </c>
      <c r="B4502" s="21" t="s">
        <v>12397</v>
      </c>
      <c r="C4502" s="22" t="s">
        <v>37</v>
      </c>
      <c r="D4502" s="22" t="s">
        <v>8038</v>
      </c>
      <c r="E4502" s="9" t="s">
        <v>12610</v>
      </c>
      <c r="F4502" s="9">
        <v>4205159</v>
      </c>
      <c r="G4502" s="9" t="s">
        <v>12611</v>
      </c>
      <c r="H4502" s="9" t="s">
        <v>12612</v>
      </c>
      <c r="I4502" s="9">
        <v>374.20499999999998</v>
      </c>
      <c r="J4502" s="9">
        <v>4164</v>
      </c>
      <c r="K4502" s="9">
        <v>9.6199999999999992</v>
      </c>
      <c r="L4502" s="9">
        <v>98.4</v>
      </c>
      <c r="M4502" s="9">
        <v>0.71599999999999997</v>
      </c>
      <c r="N4502" s="9">
        <v>29.41</v>
      </c>
      <c r="O4502" s="9">
        <v>16255.19045</v>
      </c>
      <c r="P4502" s="9">
        <v>13665.2484</v>
      </c>
      <c r="Q4502" s="9">
        <v>31919.46</v>
      </c>
      <c r="R4502" s="12">
        <f>J4502*VLOOKUP(C4502,'Projeto Básico'!A:F,6,FALSE)</f>
        <v>9.3515153629372207</v>
      </c>
    </row>
    <row r="4503" spans="1:18">
      <c r="A4503" t="str">
        <f t="shared" si="70"/>
        <v>Entre RiosSC</v>
      </c>
      <c r="B4503" s="21" t="s">
        <v>12397</v>
      </c>
      <c r="C4503" s="22" t="s">
        <v>37</v>
      </c>
      <c r="D4503" s="22" t="s">
        <v>8038</v>
      </c>
      <c r="E4503" s="9" t="s">
        <v>1045</v>
      </c>
      <c r="F4503" s="9">
        <v>4205175</v>
      </c>
      <c r="G4503" s="9" t="s">
        <v>1046</v>
      </c>
      <c r="H4503" s="9" t="s">
        <v>12613</v>
      </c>
      <c r="I4503" s="9">
        <v>103.88800000000001</v>
      </c>
      <c r="J4503" s="9">
        <v>3232</v>
      </c>
      <c r="K4503" s="9">
        <v>28.87</v>
      </c>
      <c r="L4503" s="9">
        <v>97.3</v>
      </c>
      <c r="M4503" s="9">
        <v>0.65700000000000003</v>
      </c>
      <c r="N4503" s="9">
        <v>16.95</v>
      </c>
      <c r="O4503" s="9">
        <v>16037.74913</v>
      </c>
      <c r="P4503" s="9">
        <v>14029.89386</v>
      </c>
      <c r="Q4503" s="9">
        <v>16910.22</v>
      </c>
      <c r="R4503" s="12">
        <f>J4503*VLOOKUP(C4503,'Projeto Básico'!A:F,6,FALSE)</f>
        <v>7.2584288311750953</v>
      </c>
    </row>
    <row r="4504" spans="1:18">
      <c r="A4504" t="str">
        <f t="shared" si="70"/>
        <v>ErmoSC</v>
      </c>
      <c r="B4504" s="21" t="s">
        <v>12397</v>
      </c>
      <c r="C4504" s="22" t="s">
        <v>37</v>
      </c>
      <c r="D4504" s="22" t="s">
        <v>8038</v>
      </c>
      <c r="E4504" s="9" t="s">
        <v>12614</v>
      </c>
      <c r="F4504" s="9">
        <v>4205191</v>
      </c>
      <c r="G4504" s="9" t="s">
        <v>12615</v>
      </c>
      <c r="H4504" s="9" t="s">
        <v>12616</v>
      </c>
      <c r="I4504" s="9">
        <v>65.311000000000007</v>
      </c>
      <c r="J4504" s="9">
        <v>2059</v>
      </c>
      <c r="K4504" s="9">
        <v>32.31</v>
      </c>
      <c r="L4504" s="9">
        <v>97.9</v>
      </c>
      <c r="M4504" s="9">
        <v>0.72599999999999998</v>
      </c>
      <c r="N4504" s="9" t="s">
        <v>151</v>
      </c>
      <c r="O4504" s="9">
        <v>15800.279909999999</v>
      </c>
      <c r="P4504" s="9">
        <v>12871.21219</v>
      </c>
      <c r="Q4504" s="9">
        <v>58397.14</v>
      </c>
      <c r="R4504" s="12">
        <f>J4504*VLOOKUP(C4504,'Projeto Básico'!A:F,6,FALSE)</f>
        <v>4.6241042584744809</v>
      </c>
    </row>
    <row r="4505" spans="1:18">
      <c r="A4505" t="str">
        <f t="shared" si="70"/>
        <v>Erval VelhoSC</v>
      </c>
      <c r="B4505" s="21" t="s">
        <v>12397</v>
      </c>
      <c r="C4505" s="22" t="s">
        <v>37</v>
      </c>
      <c r="D4505" s="22" t="s">
        <v>8038</v>
      </c>
      <c r="E4505" s="9" t="s">
        <v>12617</v>
      </c>
      <c r="F4505" s="9">
        <v>4205209</v>
      </c>
      <c r="G4505" s="9" t="s">
        <v>12618</v>
      </c>
      <c r="H4505" s="9" t="s">
        <v>12619</v>
      </c>
      <c r="I4505" s="9">
        <v>208.84100000000001</v>
      </c>
      <c r="J4505" s="9">
        <v>4423</v>
      </c>
      <c r="K4505" s="9">
        <v>20.99</v>
      </c>
      <c r="L4505" s="9">
        <v>97.5</v>
      </c>
      <c r="M4505" s="9">
        <v>0.72299999999999998</v>
      </c>
      <c r="N4505" s="9">
        <v>21.28</v>
      </c>
      <c r="O4505" s="9">
        <v>21940.917389999999</v>
      </c>
      <c r="P4505" s="9">
        <v>18481.53544</v>
      </c>
      <c r="Q4505" s="9">
        <v>34374.92</v>
      </c>
      <c r="R4505" s="12">
        <f>J4505*VLOOKUP(C4505,'Projeto Básico'!A:F,6,FALSE)</f>
        <v>9.9331778218711158</v>
      </c>
    </row>
    <row r="4506" spans="1:18">
      <c r="A4506" t="str">
        <f t="shared" si="70"/>
        <v>Faxinal dos GuedesSC</v>
      </c>
      <c r="B4506" s="21" t="s">
        <v>12397</v>
      </c>
      <c r="C4506" s="22" t="s">
        <v>37</v>
      </c>
      <c r="D4506" s="22" t="s">
        <v>8038</v>
      </c>
      <c r="E4506" s="9" t="s">
        <v>12620</v>
      </c>
      <c r="F4506" s="9">
        <v>4205308</v>
      </c>
      <c r="G4506" s="9" t="s">
        <v>8330</v>
      </c>
      <c r="H4506" s="9" t="s">
        <v>12621</v>
      </c>
      <c r="I4506" s="9">
        <v>340.07</v>
      </c>
      <c r="J4506" s="9">
        <v>10630</v>
      </c>
      <c r="K4506" s="9">
        <v>31.38</v>
      </c>
      <c r="L4506" s="9">
        <v>97.4</v>
      </c>
      <c r="M4506" s="9">
        <v>0.75800000000000001</v>
      </c>
      <c r="N4506" s="9">
        <v>12.35</v>
      </c>
      <c r="O4506" s="9">
        <v>43334.609629999999</v>
      </c>
      <c r="P4506" s="9">
        <v>37805.334459999998</v>
      </c>
      <c r="Q4506" s="9">
        <v>54350.879999999997</v>
      </c>
      <c r="R4506" s="12">
        <f>J4506*VLOOKUP(C4506,'Projeto Básico'!A:F,6,FALSE)</f>
        <v>23.872864627286901</v>
      </c>
    </row>
    <row r="4507" spans="1:18">
      <c r="A4507" t="str">
        <f t="shared" si="70"/>
        <v>Flor do SertãoSC</v>
      </c>
      <c r="B4507" s="21" t="s">
        <v>12397</v>
      </c>
      <c r="C4507" s="22" t="s">
        <v>37</v>
      </c>
      <c r="D4507" s="22" t="s">
        <v>8038</v>
      </c>
      <c r="E4507" s="9" t="s">
        <v>12622</v>
      </c>
      <c r="F4507" s="9">
        <v>4205357</v>
      </c>
      <c r="G4507" s="9" t="s">
        <v>12623</v>
      </c>
      <c r="H4507" s="9" t="s">
        <v>12624</v>
      </c>
      <c r="I4507" s="9">
        <v>58.457000000000001</v>
      </c>
      <c r="J4507" s="9">
        <v>1575</v>
      </c>
      <c r="K4507" s="9">
        <v>26.97</v>
      </c>
      <c r="L4507" s="9">
        <v>99.1</v>
      </c>
      <c r="M4507" s="9">
        <v>0.70799999999999996</v>
      </c>
      <c r="N4507" s="9" t="s">
        <v>151</v>
      </c>
      <c r="O4507" s="9">
        <v>14271.807220000001</v>
      </c>
      <c r="P4507" s="9">
        <v>12136.830830000001</v>
      </c>
      <c r="Q4507" s="9">
        <v>34724.5</v>
      </c>
      <c r="R4507" s="12">
        <f>J4507*VLOOKUP(C4507,'Projeto Básico'!A:F,6,FALSE)</f>
        <v>3.5371365745980121</v>
      </c>
    </row>
    <row r="4508" spans="1:18">
      <c r="A4508" t="str">
        <f t="shared" si="70"/>
        <v>FlorianópolisSC</v>
      </c>
      <c r="B4508" s="21" t="s">
        <v>12397</v>
      </c>
      <c r="C4508" s="22" t="s">
        <v>37</v>
      </c>
      <c r="D4508" s="22" t="s">
        <v>8038</v>
      </c>
      <c r="E4508" s="9" t="s">
        <v>12625</v>
      </c>
      <c r="F4508" s="9">
        <v>4205407</v>
      </c>
      <c r="G4508" s="9" t="s">
        <v>12626</v>
      </c>
      <c r="H4508" s="9" t="s">
        <v>12627</v>
      </c>
      <c r="I4508" s="9">
        <v>674.84400000000005</v>
      </c>
      <c r="J4508" s="9">
        <v>516524</v>
      </c>
      <c r="K4508" s="9">
        <v>623.67999999999995</v>
      </c>
      <c r="L4508" s="9">
        <v>98.4</v>
      </c>
      <c r="M4508" s="9">
        <v>0.84699999999999998</v>
      </c>
      <c r="N4508" s="9">
        <v>7.78</v>
      </c>
      <c r="O4508" s="9">
        <v>1756259.96948</v>
      </c>
      <c r="P4508" s="9">
        <v>1706736.7529800001</v>
      </c>
      <c r="Q4508" s="9">
        <v>41885.53</v>
      </c>
      <c r="R4508" s="12">
        <f>J4508*VLOOKUP(C4508,'Projeto Básico'!A:F,6,FALSE)</f>
        <v>1160.0101155921675</v>
      </c>
    </row>
    <row r="4509" spans="1:18">
      <c r="A4509" t="str">
        <f t="shared" si="70"/>
        <v>Formosa do SulSC</v>
      </c>
      <c r="B4509" s="21" t="s">
        <v>12397</v>
      </c>
      <c r="C4509" s="22" t="s">
        <v>37</v>
      </c>
      <c r="D4509" s="22" t="s">
        <v>8038</v>
      </c>
      <c r="E4509" s="9" t="s">
        <v>12628</v>
      </c>
      <c r="F4509" s="9">
        <v>4205431</v>
      </c>
      <c r="G4509" s="9" t="s">
        <v>12629</v>
      </c>
      <c r="H4509" s="9" t="s">
        <v>12630</v>
      </c>
      <c r="I4509" s="9">
        <v>100.408</v>
      </c>
      <c r="J4509" s="9">
        <v>2481</v>
      </c>
      <c r="K4509" s="9">
        <v>25.98</v>
      </c>
      <c r="L4509" s="9">
        <v>98.9</v>
      </c>
      <c r="M4509" s="9">
        <v>0.71499999999999997</v>
      </c>
      <c r="N4509" s="9" t="s">
        <v>151</v>
      </c>
      <c r="O4509" s="9">
        <v>15782.577139999999</v>
      </c>
      <c r="P4509" s="9">
        <v>12813.40158</v>
      </c>
      <c r="Q4509" s="9">
        <v>24384.91</v>
      </c>
      <c r="R4509" s="12">
        <f>J4509*VLOOKUP(C4509,'Projeto Básico'!A:F,6,FALSE)</f>
        <v>5.5718322803667739</v>
      </c>
    </row>
    <row r="4510" spans="1:18">
      <c r="A4510" t="str">
        <f t="shared" si="70"/>
        <v>ForquilhinhaSC</v>
      </c>
      <c r="B4510" s="21" t="s">
        <v>12397</v>
      </c>
      <c r="C4510" s="22" t="s">
        <v>37</v>
      </c>
      <c r="D4510" s="22" t="s">
        <v>8038</v>
      </c>
      <c r="E4510" s="9" t="s">
        <v>12631</v>
      </c>
      <c r="F4510" s="9">
        <v>4205456</v>
      </c>
      <c r="G4510" s="9" t="s">
        <v>12632</v>
      </c>
      <c r="H4510" s="9" t="s">
        <v>12633</v>
      </c>
      <c r="I4510" s="9">
        <v>183.351</v>
      </c>
      <c r="J4510" s="9">
        <v>27621</v>
      </c>
      <c r="K4510" s="9">
        <v>123.12</v>
      </c>
      <c r="L4510" s="9">
        <v>98.3</v>
      </c>
      <c r="M4510" s="9">
        <v>0.753</v>
      </c>
      <c r="N4510" s="9">
        <v>13.79</v>
      </c>
      <c r="O4510" s="9">
        <v>86374.73732</v>
      </c>
      <c r="P4510" s="9">
        <v>69721.595939999999</v>
      </c>
      <c r="Q4510" s="9">
        <v>35971.519999999997</v>
      </c>
      <c r="R4510" s="12">
        <f>J4510*VLOOKUP(C4510,'Projeto Básico'!A:F,6,FALSE)</f>
        <v>62.031269413950284</v>
      </c>
    </row>
    <row r="4511" spans="1:18">
      <c r="A4511" t="str">
        <f t="shared" si="70"/>
        <v>FraiburgoSC</v>
      </c>
      <c r="B4511" s="21" t="s">
        <v>12397</v>
      </c>
      <c r="C4511" s="22" t="s">
        <v>37</v>
      </c>
      <c r="D4511" s="22" t="s">
        <v>8038</v>
      </c>
      <c r="E4511" s="9" t="s">
        <v>12634</v>
      </c>
      <c r="F4511" s="9">
        <v>4205506</v>
      </c>
      <c r="G4511" s="9" t="s">
        <v>12635</v>
      </c>
      <c r="H4511" s="9" t="s">
        <v>12636</v>
      </c>
      <c r="I4511" s="9">
        <v>549.18799999999999</v>
      </c>
      <c r="J4511" s="9">
        <v>36723</v>
      </c>
      <c r="K4511" s="9">
        <v>63.07</v>
      </c>
      <c r="L4511" s="9">
        <v>98.1</v>
      </c>
      <c r="M4511" s="9">
        <v>0.73099999999999998</v>
      </c>
      <c r="N4511" s="9">
        <v>11.34</v>
      </c>
      <c r="O4511" s="9">
        <v>107350.47966</v>
      </c>
      <c r="P4511" s="9">
        <v>98842.930410000001</v>
      </c>
      <c r="Q4511" s="9">
        <v>31471.88</v>
      </c>
      <c r="R4511" s="12">
        <f>J4511*VLOOKUP(C4511,'Projeto Básico'!A:F,6,FALSE)</f>
        <v>82.472550113627179</v>
      </c>
    </row>
    <row r="4512" spans="1:18">
      <c r="A4512" t="str">
        <f t="shared" si="70"/>
        <v>Frei RogérioSC</v>
      </c>
      <c r="B4512" s="21" t="s">
        <v>12397</v>
      </c>
      <c r="C4512" s="22" t="s">
        <v>37</v>
      </c>
      <c r="D4512" s="22" t="s">
        <v>8038</v>
      </c>
      <c r="E4512" s="9" t="s">
        <v>12637</v>
      </c>
      <c r="F4512" s="9">
        <v>4205555</v>
      </c>
      <c r="G4512" s="9" t="s">
        <v>12638</v>
      </c>
      <c r="H4512" s="9" t="s">
        <v>12639</v>
      </c>
      <c r="I4512" s="9">
        <v>158.77500000000001</v>
      </c>
      <c r="J4512" s="9">
        <v>1918</v>
      </c>
      <c r="K4512" s="9">
        <v>15.54</v>
      </c>
      <c r="L4512" s="9">
        <v>100</v>
      </c>
      <c r="M4512" s="9">
        <v>0.68200000000000005</v>
      </c>
      <c r="N4512" s="9" t="s">
        <v>151</v>
      </c>
      <c r="O4512" s="9">
        <v>15103.60225</v>
      </c>
      <c r="P4512" s="9">
        <v>13058.63276</v>
      </c>
      <c r="Q4512" s="9">
        <v>36399.21</v>
      </c>
      <c r="R4512" s="12">
        <f>J4512*VLOOKUP(C4512,'Projeto Básico'!A:F,6,FALSE)</f>
        <v>4.3074463175104682</v>
      </c>
    </row>
    <row r="4513" spans="1:18">
      <c r="A4513" t="str">
        <f t="shared" si="70"/>
        <v>GalvãoSC</v>
      </c>
      <c r="B4513" s="21" t="s">
        <v>12397</v>
      </c>
      <c r="C4513" s="22" t="s">
        <v>37</v>
      </c>
      <c r="D4513" s="22" t="s">
        <v>8038</v>
      </c>
      <c r="E4513" s="9" t="s">
        <v>12640</v>
      </c>
      <c r="F4513" s="9">
        <v>4205605</v>
      </c>
      <c r="G4513" s="9" t="s">
        <v>12641</v>
      </c>
      <c r="H4513" s="9" t="s">
        <v>12642</v>
      </c>
      <c r="I4513" s="9">
        <v>139.83600000000001</v>
      </c>
      <c r="J4513" s="9">
        <v>2711</v>
      </c>
      <c r="K4513" s="9">
        <v>28.47</v>
      </c>
      <c r="L4513" s="9">
        <v>97.9</v>
      </c>
      <c r="M4513" s="9">
        <v>0.70799999999999996</v>
      </c>
      <c r="N4513" s="9">
        <v>21.74</v>
      </c>
      <c r="O4513" s="9">
        <v>16373.30078</v>
      </c>
      <c r="P4513" s="9">
        <v>12934.94959</v>
      </c>
      <c r="Q4513" s="9">
        <v>34227.919999999998</v>
      </c>
      <c r="R4513" s="12">
        <f>J4513*VLOOKUP(C4513,'Projeto Básico'!A:F,6,FALSE)</f>
        <v>6.0883665103080702</v>
      </c>
    </row>
    <row r="4514" spans="1:18">
      <c r="A4514" t="str">
        <f t="shared" si="70"/>
        <v>GaropabaSC</v>
      </c>
      <c r="B4514" s="21" t="s">
        <v>12397</v>
      </c>
      <c r="C4514" s="22" t="s">
        <v>37</v>
      </c>
      <c r="D4514" s="22" t="s">
        <v>8038</v>
      </c>
      <c r="E4514" s="9" t="s">
        <v>12643</v>
      </c>
      <c r="F4514" s="9">
        <v>4205704</v>
      </c>
      <c r="G4514" s="9" t="s">
        <v>12644</v>
      </c>
      <c r="H4514" s="9" t="s">
        <v>12645</v>
      </c>
      <c r="I4514" s="9">
        <v>114.773</v>
      </c>
      <c r="J4514" s="9">
        <v>24070</v>
      </c>
      <c r="K4514" s="9">
        <v>157.16999999999999</v>
      </c>
      <c r="L4514" s="9">
        <v>99.6</v>
      </c>
      <c r="M4514" s="9">
        <v>0.753</v>
      </c>
      <c r="N4514" s="9">
        <v>8.8000000000000007</v>
      </c>
      <c r="O4514" s="9">
        <v>81029.130810000002</v>
      </c>
      <c r="P4514" s="9">
        <v>66051.609779999999</v>
      </c>
      <c r="Q4514" s="9">
        <v>29049.85</v>
      </c>
      <c r="R4514" s="12">
        <f>J4514*VLOOKUP(C4514,'Projeto Básico'!A:F,6,FALSE)</f>
        <v>54.056430063856602</v>
      </c>
    </row>
    <row r="4515" spans="1:18">
      <c r="A4515" t="str">
        <f t="shared" si="70"/>
        <v>GaruvaSC</v>
      </c>
      <c r="B4515" s="21" t="s">
        <v>12397</v>
      </c>
      <c r="C4515" s="22" t="s">
        <v>37</v>
      </c>
      <c r="D4515" s="22" t="s">
        <v>8038</v>
      </c>
      <c r="E4515" s="9" t="s">
        <v>12646</v>
      </c>
      <c r="F4515" s="9">
        <v>4205803</v>
      </c>
      <c r="G4515" s="9" t="s">
        <v>12647</v>
      </c>
      <c r="H4515" s="9" t="s">
        <v>12648</v>
      </c>
      <c r="I4515" s="9">
        <v>503.59500000000003</v>
      </c>
      <c r="J4515" s="9">
        <v>18816</v>
      </c>
      <c r="K4515" s="9">
        <v>29.41</v>
      </c>
      <c r="L4515" s="9">
        <v>98</v>
      </c>
      <c r="M4515" s="9">
        <v>0.72499999999999998</v>
      </c>
      <c r="N4515" s="9">
        <v>7.14</v>
      </c>
      <c r="O4515" s="9">
        <v>61482.70192</v>
      </c>
      <c r="P4515" s="9">
        <v>52381.566809999997</v>
      </c>
      <c r="Q4515" s="9">
        <v>75137.66</v>
      </c>
      <c r="R4515" s="12">
        <f>J4515*VLOOKUP(C4515,'Projeto Básico'!A:F,6,FALSE)</f>
        <v>42.256991611197584</v>
      </c>
    </row>
    <row r="4516" spans="1:18">
      <c r="A4516" t="str">
        <f t="shared" si="70"/>
        <v>GasparSC</v>
      </c>
      <c r="B4516" s="21" t="s">
        <v>12397</v>
      </c>
      <c r="C4516" s="22" t="s">
        <v>37</v>
      </c>
      <c r="D4516" s="22" t="s">
        <v>8038</v>
      </c>
      <c r="E4516" s="9" t="s">
        <v>12649</v>
      </c>
      <c r="F4516" s="9">
        <v>4205902</v>
      </c>
      <c r="G4516" s="9" t="s">
        <v>12650</v>
      </c>
      <c r="H4516" s="9" t="s">
        <v>12651</v>
      </c>
      <c r="I4516" s="9">
        <v>386.61599999999999</v>
      </c>
      <c r="J4516" s="9">
        <v>71925</v>
      </c>
      <c r="K4516" s="9">
        <v>149.91</v>
      </c>
      <c r="L4516" s="9">
        <v>97.3</v>
      </c>
      <c r="M4516" s="9">
        <v>0.76500000000000001</v>
      </c>
      <c r="N4516" s="9">
        <v>5.28</v>
      </c>
      <c r="O4516" s="9">
        <v>213043.05405999999</v>
      </c>
      <c r="P4516" s="9">
        <v>173394.2887</v>
      </c>
      <c r="Q4516" s="9">
        <v>47336.15</v>
      </c>
      <c r="R4516" s="12">
        <f>J4516*VLOOKUP(C4516,'Projeto Básico'!A:F,6,FALSE)</f>
        <v>161.52923690664255</v>
      </c>
    </row>
    <row r="4517" spans="1:18">
      <c r="A4517" t="str">
        <f t="shared" si="70"/>
        <v>Governador Celso RamosSC</v>
      </c>
      <c r="B4517" s="21" t="s">
        <v>12397</v>
      </c>
      <c r="C4517" s="22" t="s">
        <v>37</v>
      </c>
      <c r="D4517" s="22" t="s">
        <v>8038</v>
      </c>
      <c r="E4517" s="9" t="s">
        <v>12652</v>
      </c>
      <c r="F4517" s="9">
        <v>4206009</v>
      </c>
      <c r="G4517" s="9" t="s">
        <v>12653</v>
      </c>
      <c r="H4517" s="9" t="s">
        <v>12654</v>
      </c>
      <c r="I4517" s="9">
        <v>127.556</v>
      </c>
      <c r="J4517" s="9">
        <v>14739</v>
      </c>
      <c r="K4517" s="9">
        <v>110.93</v>
      </c>
      <c r="L4517" s="9">
        <v>97.9</v>
      </c>
      <c r="M4517" s="9">
        <v>0.747</v>
      </c>
      <c r="N4517" s="9">
        <v>20</v>
      </c>
      <c r="O4517" s="9">
        <v>63126.534520000001</v>
      </c>
      <c r="P4517" s="9">
        <v>61158.136590000002</v>
      </c>
      <c r="Q4517" s="9">
        <v>26000.5</v>
      </c>
      <c r="R4517" s="12">
        <f>J4517*VLOOKUP(C4517,'Projeto Básico'!A:F,6,FALSE)</f>
        <v>33.10086093523816</v>
      </c>
    </row>
    <row r="4518" spans="1:18">
      <c r="A4518" t="str">
        <f t="shared" si="70"/>
        <v>Grão-ParáSC</v>
      </c>
      <c r="B4518" s="21" t="s">
        <v>12397</v>
      </c>
      <c r="C4518" s="22" t="s">
        <v>37</v>
      </c>
      <c r="D4518" s="22" t="s">
        <v>8038</v>
      </c>
      <c r="E4518" s="9" t="s">
        <v>12655</v>
      </c>
      <c r="F4518" s="9">
        <v>4206108</v>
      </c>
      <c r="G4518" s="9" t="s">
        <v>12656</v>
      </c>
      <c r="H4518" s="9" t="s">
        <v>12657</v>
      </c>
      <c r="I4518" s="9">
        <v>334.36200000000002</v>
      </c>
      <c r="J4518" s="9">
        <v>6621</v>
      </c>
      <c r="K4518" s="9">
        <v>18.399999999999999</v>
      </c>
      <c r="L4518" s="9">
        <v>98.2</v>
      </c>
      <c r="M4518" s="9">
        <v>0.73599999999999999</v>
      </c>
      <c r="N4518" s="9" t="s">
        <v>151</v>
      </c>
      <c r="O4518" s="9">
        <v>22721.077420000001</v>
      </c>
      <c r="P4518" s="9">
        <v>20996.33164</v>
      </c>
      <c r="Q4518" s="9">
        <v>39952.1</v>
      </c>
      <c r="R4518" s="12">
        <f>J4518*VLOOKUP(C4518,'Projeto Básico'!A:F,6,FALSE)</f>
        <v>14.869448419310119</v>
      </c>
    </row>
    <row r="4519" spans="1:18">
      <c r="A4519" t="str">
        <f t="shared" si="70"/>
        <v>GravatalSC</v>
      </c>
      <c r="B4519" s="21" t="s">
        <v>12397</v>
      </c>
      <c r="C4519" s="22" t="s">
        <v>37</v>
      </c>
      <c r="D4519" s="22" t="s">
        <v>8038</v>
      </c>
      <c r="E4519" s="9" t="s">
        <v>12658</v>
      </c>
      <c r="F4519" s="9">
        <v>4206207</v>
      </c>
      <c r="G4519" s="9" t="s">
        <v>12659</v>
      </c>
      <c r="H4519" s="9" t="s">
        <v>12660</v>
      </c>
      <c r="I4519" s="9">
        <v>165.71799999999999</v>
      </c>
      <c r="J4519" s="9">
        <v>11652</v>
      </c>
      <c r="K4519" s="9">
        <v>64.55</v>
      </c>
      <c r="L4519" s="9">
        <v>98</v>
      </c>
      <c r="M4519" s="9">
        <v>0.75700000000000001</v>
      </c>
      <c r="N4519" s="9" t="s">
        <v>151</v>
      </c>
      <c r="O4519" s="9">
        <v>31987.4202</v>
      </c>
      <c r="P4519" s="9">
        <v>30302.1947</v>
      </c>
      <c r="Q4519" s="9">
        <v>24984.77</v>
      </c>
      <c r="R4519" s="12">
        <f>J4519*VLOOKUP(C4519,'Projeto Básico'!A:F,6,FALSE)</f>
        <v>26.168073249026055</v>
      </c>
    </row>
    <row r="4520" spans="1:18">
      <c r="A4520" t="str">
        <f t="shared" si="70"/>
        <v>GuabirubaSC</v>
      </c>
      <c r="B4520" s="21" t="s">
        <v>12397</v>
      </c>
      <c r="C4520" s="22" t="s">
        <v>37</v>
      </c>
      <c r="D4520" s="22" t="s">
        <v>8038</v>
      </c>
      <c r="E4520" s="9" t="s">
        <v>12661</v>
      </c>
      <c r="F4520" s="9">
        <v>4206306</v>
      </c>
      <c r="G4520" s="9" t="s">
        <v>12662</v>
      </c>
      <c r="H4520" s="9" t="s">
        <v>12663</v>
      </c>
      <c r="I4520" s="9">
        <v>172.173</v>
      </c>
      <c r="J4520" s="9">
        <v>24922</v>
      </c>
      <c r="K4520" s="9">
        <v>105.51</v>
      </c>
      <c r="L4520" s="9">
        <v>97.6</v>
      </c>
      <c r="M4520" s="9">
        <v>0.754</v>
      </c>
      <c r="N4520" s="9">
        <v>14.12</v>
      </c>
      <c r="O4520" s="9">
        <v>60149.808980000002</v>
      </c>
      <c r="P4520" s="9">
        <v>54704.652029999997</v>
      </c>
      <c r="Q4520" s="9">
        <v>41700.42</v>
      </c>
      <c r="R4520" s="12">
        <f>J4520*VLOOKUP(C4520,'Projeto Básico'!A:F,6,FALSE)</f>
        <v>55.969852515639147</v>
      </c>
    </row>
    <row r="4521" spans="1:18">
      <c r="A4521" t="str">
        <f t="shared" si="70"/>
        <v>GuaraciabaSC</v>
      </c>
      <c r="B4521" s="21" t="s">
        <v>12397</v>
      </c>
      <c r="C4521" s="22" t="s">
        <v>37</v>
      </c>
      <c r="D4521" s="22" t="s">
        <v>8038</v>
      </c>
      <c r="E4521" s="9" t="s">
        <v>5542</v>
      </c>
      <c r="F4521" s="9">
        <v>4206405</v>
      </c>
      <c r="G4521" s="9" t="s">
        <v>2110</v>
      </c>
      <c r="H4521" s="9" t="s">
        <v>12664</v>
      </c>
      <c r="I4521" s="9">
        <v>331.76600000000002</v>
      </c>
      <c r="J4521" s="9">
        <v>9964</v>
      </c>
      <c r="K4521" s="9">
        <v>31.78</v>
      </c>
      <c r="L4521" s="9">
        <v>99.4</v>
      </c>
      <c r="M4521" s="9">
        <v>0.751</v>
      </c>
      <c r="N4521" s="9">
        <v>8</v>
      </c>
      <c r="O4521" s="9">
        <v>33556.0147</v>
      </c>
      <c r="P4521" s="9">
        <v>31053.145970000001</v>
      </c>
      <c r="Q4521" s="9">
        <v>39674.400000000001</v>
      </c>
      <c r="R4521" s="12">
        <f>J4521*VLOOKUP(C4521,'Projeto Básico'!A:F,6,FALSE)</f>
        <v>22.377161161456886</v>
      </c>
    </row>
    <row r="4522" spans="1:18">
      <c r="A4522" t="str">
        <f t="shared" si="70"/>
        <v>GuaramirimSC</v>
      </c>
      <c r="B4522" s="21" t="s">
        <v>12397</v>
      </c>
      <c r="C4522" s="22" t="s">
        <v>37</v>
      </c>
      <c r="D4522" s="22" t="s">
        <v>8038</v>
      </c>
      <c r="E4522" s="9" t="s">
        <v>12665</v>
      </c>
      <c r="F4522" s="9">
        <v>4206504</v>
      </c>
      <c r="G4522" s="9" t="s">
        <v>12666</v>
      </c>
      <c r="H4522" s="9" t="s">
        <v>12667</v>
      </c>
      <c r="I4522" s="9">
        <v>267.51400000000001</v>
      </c>
      <c r="J4522" s="9">
        <v>46757</v>
      </c>
      <c r="K4522" s="9">
        <v>131</v>
      </c>
      <c r="L4522" s="9">
        <v>96.7</v>
      </c>
      <c r="M4522" s="9">
        <v>0.751</v>
      </c>
      <c r="N4522" s="9">
        <v>7.97</v>
      </c>
      <c r="O4522" s="9">
        <v>137189.83103999999</v>
      </c>
      <c r="P4522" s="9">
        <v>117869.45722</v>
      </c>
      <c r="Q4522" s="9">
        <v>43971.16</v>
      </c>
      <c r="R4522" s="12">
        <f>J4522*VLOOKUP(C4522,'Projeto Básico'!A:F,6,FALSE)</f>
        <v>105.0069173450662</v>
      </c>
    </row>
    <row r="4523" spans="1:18">
      <c r="A4523" t="str">
        <f t="shared" si="70"/>
        <v>Guarujá do SulSC</v>
      </c>
      <c r="B4523" s="21" t="s">
        <v>12397</v>
      </c>
      <c r="C4523" s="22" t="s">
        <v>37</v>
      </c>
      <c r="D4523" s="22" t="s">
        <v>8038</v>
      </c>
      <c r="E4523" s="9" t="s">
        <v>12668</v>
      </c>
      <c r="F4523" s="9">
        <v>4206603</v>
      </c>
      <c r="G4523" s="9" t="s">
        <v>12669</v>
      </c>
      <c r="H4523" s="9" t="s">
        <v>12670</v>
      </c>
      <c r="I4523" s="9">
        <v>100.63</v>
      </c>
      <c r="J4523" s="9">
        <v>5196</v>
      </c>
      <c r="K4523" s="9">
        <v>48.97</v>
      </c>
      <c r="L4523" s="9">
        <v>98.2</v>
      </c>
      <c r="M4523" s="9">
        <v>0.73</v>
      </c>
      <c r="N4523" s="9" t="s">
        <v>151</v>
      </c>
      <c r="O4523" s="9">
        <v>20077.081460000001</v>
      </c>
      <c r="P4523" s="9">
        <v>18231.596529999999</v>
      </c>
      <c r="Q4523" s="9">
        <v>34803.72</v>
      </c>
      <c r="R4523" s="12">
        <f>J4523*VLOOKUP(C4523,'Projeto Básico'!A:F,6,FALSE)</f>
        <v>11.669181994673822</v>
      </c>
    </row>
    <row r="4524" spans="1:18">
      <c r="A4524" t="str">
        <f t="shared" si="70"/>
        <v>GuatambúSC</v>
      </c>
      <c r="B4524" s="21" t="s">
        <v>12397</v>
      </c>
      <c r="C4524" s="22" t="s">
        <v>37</v>
      </c>
      <c r="D4524" s="22" t="s">
        <v>8038</v>
      </c>
      <c r="E4524" s="9" t="s">
        <v>12671</v>
      </c>
      <c r="F4524" s="9">
        <v>4206652</v>
      </c>
      <c r="G4524" s="9" t="s">
        <v>12672</v>
      </c>
      <c r="H4524" s="9" t="s">
        <v>12673</v>
      </c>
      <c r="I4524" s="9">
        <v>206.196</v>
      </c>
      <c r="J4524" s="9">
        <v>4692</v>
      </c>
      <c r="K4524" s="9">
        <v>22.73</v>
      </c>
      <c r="L4524" s="9">
        <v>98.8</v>
      </c>
      <c r="M4524" s="9">
        <v>0.71699999999999997</v>
      </c>
      <c r="N4524" s="9">
        <v>20.83</v>
      </c>
      <c r="O4524" s="9">
        <v>26504.640920000002</v>
      </c>
      <c r="P4524" s="9">
        <v>22205.472109999999</v>
      </c>
      <c r="Q4524" s="9">
        <v>62476.41</v>
      </c>
      <c r="R4524" s="12">
        <f>J4524*VLOOKUP(C4524,'Projeto Básico'!A:F,6,FALSE)</f>
        <v>10.537298290802459</v>
      </c>
    </row>
    <row r="4525" spans="1:18">
      <c r="A4525" t="str">
        <f t="shared" si="70"/>
        <v>Herval d'OesteSC</v>
      </c>
      <c r="B4525" s="21" t="s">
        <v>12397</v>
      </c>
      <c r="C4525" s="22" t="s">
        <v>37</v>
      </c>
      <c r="D4525" s="22" t="s">
        <v>8038</v>
      </c>
      <c r="E4525" s="9" t="s">
        <v>12674</v>
      </c>
      <c r="F4525" s="9">
        <v>4206702</v>
      </c>
      <c r="G4525" s="9" t="s">
        <v>11290</v>
      </c>
      <c r="H4525" s="9" t="s">
        <v>12675</v>
      </c>
      <c r="I4525" s="9">
        <v>216.58099999999999</v>
      </c>
      <c r="J4525" s="9">
        <v>22820</v>
      </c>
      <c r="K4525" s="9">
        <v>97.73</v>
      </c>
      <c r="L4525" s="9">
        <v>97.4</v>
      </c>
      <c r="M4525" s="9">
        <v>0.75800000000000001</v>
      </c>
      <c r="N4525" s="9">
        <v>3.51</v>
      </c>
      <c r="O4525" s="9">
        <v>67744.90122</v>
      </c>
      <c r="P4525" s="9">
        <v>54001.486069999999</v>
      </c>
      <c r="Q4525" s="9">
        <v>23800.01</v>
      </c>
      <c r="R4525" s="12">
        <f>J4525*VLOOKUP(C4525,'Projeto Básico'!A:F,6,FALSE)</f>
        <v>51.249178814175643</v>
      </c>
    </row>
    <row r="4526" spans="1:18">
      <c r="A4526" t="str">
        <f t="shared" si="70"/>
        <v>IbiamSC</v>
      </c>
      <c r="B4526" s="21" t="s">
        <v>12397</v>
      </c>
      <c r="C4526" s="22" t="s">
        <v>37</v>
      </c>
      <c r="D4526" s="22" t="s">
        <v>8038</v>
      </c>
      <c r="E4526" s="9" t="s">
        <v>12676</v>
      </c>
      <c r="F4526" s="9">
        <v>4206751</v>
      </c>
      <c r="G4526" s="9" t="s">
        <v>12677</v>
      </c>
      <c r="H4526" s="9" t="s">
        <v>12678</v>
      </c>
      <c r="I4526" s="9">
        <v>146.00899999999999</v>
      </c>
      <c r="J4526" s="9">
        <v>1952</v>
      </c>
      <c r="K4526" s="9">
        <v>13.26</v>
      </c>
      <c r="L4526" s="9">
        <v>100</v>
      </c>
      <c r="M4526" s="9">
        <v>0.72499999999999998</v>
      </c>
      <c r="N4526" s="9" t="s">
        <v>151</v>
      </c>
      <c r="O4526" s="9">
        <v>14887.92635</v>
      </c>
      <c r="P4526" s="9">
        <v>10784.39927</v>
      </c>
      <c r="Q4526" s="9">
        <v>32053.03</v>
      </c>
      <c r="R4526" s="12">
        <f>J4526*VLOOKUP(C4526,'Projeto Básico'!A:F,6,FALSE)</f>
        <v>4.3838035515017904</v>
      </c>
    </row>
    <row r="4527" spans="1:18">
      <c r="A4527" t="str">
        <f t="shared" si="70"/>
        <v>IbicaréSC</v>
      </c>
      <c r="B4527" s="21" t="s">
        <v>12397</v>
      </c>
      <c r="C4527" s="22" t="s">
        <v>37</v>
      </c>
      <c r="D4527" s="22" t="s">
        <v>8038</v>
      </c>
      <c r="E4527" s="9" t="s">
        <v>12679</v>
      </c>
      <c r="F4527" s="9">
        <v>4206801</v>
      </c>
      <c r="G4527" s="9" t="s">
        <v>12680</v>
      </c>
      <c r="H4527" s="9" t="s">
        <v>12681</v>
      </c>
      <c r="I4527" s="9">
        <v>156.43899999999999</v>
      </c>
      <c r="J4527" s="9">
        <v>3154</v>
      </c>
      <c r="K4527" s="9">
        <v>21.65</v>
      </c>
      <c r="L4527" s="9">
        <v>98.4</v>
      </c>
      <c r="M4527" s="9">
        <v>0.70799999999999996</v>
      </c>
      <c r="N4527" s="9" t="s">
        <v>151</v>
      </c>
      <c r="O4527" s="9">
        <v>18376.432820000002</v>
      </c>
      <c r="P4527" s="9">
        <v>13933.83812</v>
      </c>
      <c r="Q4527" s="9">
        <v>39787.800000000003</v>
      </c>
      <c r="R4527" s="12">
        <f>J4527*VLOOKUP(C4527,'Projeto Básico'!A:F,6,FALSE)</f>
        <v>7.0832563531950035</v>
      </c>
    </row>
    <row r="4528" spans="1:18">
      <c r="A4528" t="str">
        <f t="shared" si="70"/>
        <v>IbiramaSC</v>
      </c>
      <c r="B4528" s="21" t="s">
        <v>12397</v>
      </c>
      <c r="C4528" s="22" t="s">
        <v>37</v>
      </c>
      <c r="D4528" s="22" t="s">
        <v>8038</v>
      </c>
      <c r="E4528" s="9" t="s">
        <v>12682</v>
      </c>
      <c r="F4528" s="9">
        <v>4206900</v>
      </c>
      <c r="G4528" s="9" t="s">
        <v>12683</v>
      </c>
      <c r="H4528" s="9" t="s">
        <v>12684</v>
      </c>
      <c r="I4528" s="9">
        <v>247.102</v>
      </c>
      <c r="J4528" s="9">
        <v>19238</v>
      </c>
      <c r="K4528" s="9">
        <v>70.06</v>
      </c>
      <c r="L4528" s="9">
        <v>98.8</v>
      </c>
      <c r="M4528" s="9">
        <v>0.73699999999999999</v>
      </c>
      <c r="N4528" s="9" t="s">
        <v>151</v>
      </c>
      <c r="O4528" s="9">
        <v>53809.586380000001</v>
      </c>
      <c r="P4528" s="9">
        <v>49535.612439999997</v>
      </c>
      <c r="Q4528" s="9">
        <v>25468.05</v>
      </c>
      <c r="R4528" s="12">
        <f>J4528*VLOOKUP(C4528,'Projeto Básico'!A:F,6,FALSE)</f>
        <v>43.20471963308988</v>
      </c>
    </row>
    <row r="4529" spans="1:18">
      <c r="A4529" t="str">
        <f t="shared" si="70"/>
        <v>IçaraSC</v>
      </c>
      <c r="B4529" s="21" t="s">
        <v>12397</v>
      </c>
      <c r="C4529" s="22" t="s">
        <v>37</v>
      </c>
      <c r="D4529" s="22" t="s">
        <v>8038</v>
      </c>
      <c r="E4529" s="9" t="s">
        <v>12685</v>
      </c>
      <c r="F4529" s="9">
        <v>4207007</v>
      </c>
      <c r="G4529" s="9" t="s">
        <v>12686</v>
      </c>
      <c r="H4529" s="9" t="s">
        <v>12687</v>
      </c>
      <c r="I4529" s="9">
        <v>230.393</v>
      </c>
      <c r="J4529" s="9">
        <v>58055</v>
      </c>
      <c r="K4529" s="9">
        <v>200.42</v>
      </c>
      <c r="L4529" s="9">
        <v>96.4</v>
      </c>
      <c r="M4529" s="9">
        <v>0.74099999999999999</v>
      </c>
      <c r="N4529" s="9">
        <v>13.23</v>
      </c>
      <c r="O4529" s="9">
        <v>192425.86622</v>
      </c>
      <c r="P4529" s="9">
        <v>165621.83994999999</v>
      </c>
      <c r="Q4529" s="9">
        <v>48482.559999999998</v>
      </c>
      <c r="R4529" s="12">
        <f>J4529*VLOOKUP(C4529,'Projeto Básico'!A:F,6,FALSE)</f>
        <v>130.37997704018261</v>
      </c>
    </row>
    <row r="4530" spans="1:18">
      <c r="A4530" t="str">
        <f t="shared" si="70"/>
        <v>IlhotaSC</v>
      </c>
      <c r="B4530" s="21" t="s">
        <v>12397</v>
      </c>
      <c r="C4530" s="22" t="s">
        <v>37</v>
      </c>
      <c r="D4530" s="22" t="s">
        <v>8038</v>
      </c>
      <c r="E4530" s="9" t="s">
        <v>12688</v>
      </c>
      <c r="F4530" s="9">
        <v>4207106</v>
      </c>
      <c r="G4530" s="9" t="s">
        <v>12689</v>
      </c>
      <c r="H4530" s="9" t="s">
        <v>12690</v>
      </c>
      <c r="I4530" s="9">
        <v>253.024</v>
      </c>
      <c r="J4530" s="9">
        <v>14531</v>
      </c>
      <c r="K4530" s="9">
        <v>48.86</v>
      </c>
      <c r="L4530" s="9">
        <v>97</v>
      </c>
      <c r="M4530" s="9">
        <v>0.73799999999999999</v>
      </c>
      <c r="N4530" s="9">
        <v>10.99</v>
      </c>
      <c r="O4530" s="9">
        <v>48167.397069999999</v>
      </c>
      <c r="P4530" s="9">
        <v>44999.501830000001</v>
      </c>
      <c r="Q4530" s="9">
        <v>51514.55</v>
      </c>
      <c r="R4530" s="12">
        <f>J4530*VLOOKUP(C4530,'Projeto Básico'!A:F,6,FALSE)</f>
        <v>32.633734327291251</v>
      </c>
    </row>
    <row r="4531" spans="1:18">
      <c r="A4531" t="str">
        <f t="shared" si="70"/>
        <v>ImaruíSC</v>
      </c>
      <c r="B4531" s="21" t="s">
        <v>12397</v>
      </c>
      <c r="C4531" s="22" t="s">
        <v>37</v>
      </c>
      <c r="D4531" s="22" t="s">
        <v>8038</v>
      </c>
      <c r="E4531" s="9" t="s">
        <v>12691</v>
      </c>
      <c r="F4531" s="9">
        <v>4207205</v>
      </c>
      <c r="G4531" s="9" t="s">
        <v>12692</v>
      </c>
      <c r="H4531" s="9" t="s">
        <v>12693</v>
      </c>
      <c r="I4531" s="9">
        <v>542.23800000000006</v>
      </c>
      <c r="J4531" s="9">
        <v>9764</v>
      </c>
      <c r="K4531" s="9">
        <v>21.51</v>
      </c>
      <c r="L4531" s="9">
        <v>97.5</v>
      </c>
      <c r="M4531" s="9">
        <v>0.66700000000000004</v>
      </c>
      <c r="N4531" s="9">
        <v>8.4</v>
      </c>
      <c r="O4531" s="9">
        <v>29037.273840000002</v>
      </c>
      <c r="P4531" s="9">
        <v>24905.131649999999</v>
      </c>
      <c r="Q4531" s="9">
        <v>23847.119999999999</v>
      </c>
      <c r="R4531" s="12">
        <f>J4531*VLOOKUP(C4531,'Projeto Básico'!A:F,6,FALSE)</f>
        <v>21.92800096150793</v>
      </c>
    </row>
    <row r="4532" spans="1:18">
      <c r="A4532" t="str">
        <f t="shared" si="70"/>
        <v>ImbitubaSC</v>
      </c>
      <c r="B4532" s="21" t="s">
        <v>12397</v>
      </c>
      <c r="C4532" s="22" t="s">
        <v>37</v>
      </c>
      <c r="D4532" s="22" t="s">
        <v>8038</v>
      </c>
      <c r="E4532" s="9" t="s">
        <v>12694</v>
      </c>
      <c r="F4532" s="9">
        <v>4207304</v>
      </c>
      <c r="G4532" s="9" t="s">
        <v>12695</v>
      </c>
      <c r="H4532" s="9" t="s">
        <v>12696</v>
      </c>
      <c r="I4532" s="9">
        <v>181.577</v>
      </c>
      <c r="J4532" s="9">
        <v>45711</v>
      </c>
      <c r="K4532" s="9">
        <v>219.59</v>
      </c>
      <c r="L4532" s="9">
        <v>99.1</v>
      </c>
      <c r="M4532" s="9">
        <v>0.76500000000000001</v>
      </c>
      <c r="N4532" s="9">
        <v>9.7899999999999991</v>
      </c>
      <c r="O4532" s="9">
        <v>136373.94407999999</v>
      </c>
      <c r="P4532" s="9">
        <v>119366.91981000001</v>
      </c>
      <c r="Q4532" s="9">
        <v>47432.32</v>
      </c>
      <c r="R4532" s="12">
        <f>J4532*VLOOKUP(C4532,'Projeto Básico'!A:F,6,FALSE)</f>
        <v>102.65780949933317</v>
      </c>
    </row>
    <row r="4533" spans="1:18">
      <c r="A4533" t="str">
        <f t="shared" si="70"/>
        <v>ImbuiaSC</v>
      </c>
      <c r="B4533" s="21" t="s">
        <v>12397</v>
      </c>
      <c r="C4533" s="22" t="s">
        <v>37</v>
      </c>
      <c r="D4533" s="22" t="s">
        <v>8038</v>
      </c>
      <c r="E4533" s="9" t="s">
        <v>12697</v>
      </c>
      <c r="F4533" s="9">
        <v>4207403</v>
      </c>
      <c r="G4533" s="9" t="s">
        <v>12698</v>
      </c>
      <c r="H4533" s="9" t="s">
        <v>12699</v>
      </c>
      <c r="I4533" s="9">
        <v>119.113</v>
      </c>
      <c r="J4533" s="9">
        <v>6284</v>
      </c>
      <c r="K4533" s="9">
        <v>46.38</v>
      </c>
      <c r="L4533" s="9">
        <v>99.7</v>
      </c>
      <c r="M4533" s="9">
        <v>0.71299999999999997</v>
      </c>
      <c r="N4533" s="9">
        <v>12.99</v>
      </c>
      <c r="O4533" s="9">
        <v>20957.89546</v>
      </c>
      <c r="P4533" s="9">
        <v>17968.21041</v>
      </c>
      <c r="Q4533" s="9">
        <v>34084.94</v>
      </c>
      <c r="R4533" s="12">
        <f>J4533*VLOOKUP(C4533,'Projeto Básico'!A:F,6,FALSE)</f>
        <v>14.112613482396133</v>
      </c>
    </row>
    <row r="4534" spans="1:18">
      <c r="A4534" t="str">
        <f t="shared" si="70"/>
        <v>IndaialSC</v>
      </c>
      <c r="B4534" s="21" t="s">
        <v>12397</v>
      </c>
      <c r="C4534" s="22" t="s">
        <v>37</v>
      </c>
      <c r="D4534" s="22" t="s">
        <v>8038</v>
      </c>
      <c r="E4534" s="9" t="s">
        <v>12700</v>
      </c>
      <c r="F4534" s="9">
        <v>4207502</v>
      </c>
      <c r="G4534" s="9" t="s">
        <v>12701</v>
      </c>
      <c r="H4534" s="9" t="s">
        <v>12702</v>
      </c>
      <c r="I4534" s="9">
        <v>430.79899999999998</v>
      </c>
      <c r="J4534" s="9">
        <v>72346</v>
      </c>
      <c r="K4534" s="9">
        <v>127.33</v>
      </c>
      <c r="L4534" s="9">
        <v>98.1</v>
      </c>
      <c r="M4534" s="9">
        <v>0.77700000000000002</v>
      </c>
      <c r="N4534" s="9">
        <v>6.55</v>
      </c>
      <c r="O4534" s="9">
        <v>233805.10089999999</v>
      </c>
      <c r="P4534" s="9">
        <v>205258.96270999999</v>
      </c>
      <c r="Q4534" s="9">
        <v>44128.41</v>
      </c>
      <c r="R4534" s="12">
        <f>J4534*VLOOKUP(C4534,'Projeto Básico'!A:F,6,FALSE)</f>
        <v>162.47471912753511</v>
      </c>
    </row>
    <row r="4535" spans="1:18">
      <c r="A4535" t="str">
        <f t="shared" si="70"/>
        <v>IomerêSC</v>
      </c>
      <c r="B4535" s="21" t="s">
        <v>12397</v>
      </c>
      <c r="C4535" s="22" t="s">
        <v>37</v>
      </c>
      <c r="D4535" s="22" t="s">
        <v>8038</v>
      </c>
      <c r="E4535" s="9" t="s">
        <v>12703</v>
      </c>
      <c r="F4535" s="9">
        <v>4207577</v>
      </c>
      <c r="G4535" s="9" t="s">
        <v>12704</v>
      </c>
      <c r="H4535" s="9" t="s">
        <v>12705</v>
      </c>
      <c r="I4535" s="9">
        <v>113.986</v>
      </c>
      <c r="J4535" s="9">
        <v>2979</v>
      </c>
      <c r="K4535" s="9">
        <v>24.08</v>
      </c>
      <c r="L4535" s="9">
        <v>100</v>
      </c>
      <c r="M4535" s="9">
        <v>0.79500000000000004</v>
      </c>
      <c r="N4535" s="9" t="s">
        <v>151</v>
      </c>
      <c r="O4535" s="9">
        <v>20998.826840000002</v>
      </c>
      <c r="P4535" s="9">
        <v>18385.959050000001</v>
      </c>
      <c r="Q4535" s="9">
        <v>62711.29</v>
      </c>
      <c r="R4535" s="12">
        <f>J4535*VLOOKUP(C4535,'Projeto Básico'!A:F,6,FALSE)</f>
        <v>6.6902411782396687</v>
      </c>
    </row>
    <row r="4536" spans="1:18">
      <c r="A4536" t="str">
        <f t="shared" si="70"/>
        <v>IpiraSC</v>
      </c>
      <c r="B4536" s="21" t="s">
        <v>12397</v>
      </c>
      <c r="C4536" s="22" t="s">
        <v>37</v>
      </c>
      <c r="D4536" s="22" t="s">
        <v>8038</v>
      </c>
      <c r="E4536" s="9" t="s">
        <v>12706</v>
      </c>
      <c r="F4536" s="9">
        <v>4207601</v>
      </c>
      <c r="G4536" s="9" t="s">
        <v>12707</v>
      </c>
      <c r="H4536" s="9" t="s">
        <v>12708</v>
      </c>
      <c r="I4536" s="9">
        <v>155.65100000000001</v>
      </c>
      <c r="J4536" s="9">
        <v>4367</v>
      </c>
      <c r="K4536" s="9">
        <v>30.74</v>
      </c>
      <c r="L4536" s="9">
        <v>99.5</v>
      </c>
      <c r="M4536" s="9">
        <v>0.73599999999999999</v>
      </c>
      <c r="N4536" s="9" t="s">
        <v>151</v>
      </c>
      <c r="O4536" s="9">
        <v>22219.225009999998</v>
      </c>
      <c r="P4536" s="9">
        <v>20119.066480000001</v>
      </c>
      <c r="Q4536" s="9">
        <v>22203.5</v>
      </c>
      <c r="R4536" s="12">
        <f>J4536*VLOOKUP(C4536,'Projeto Básico'!A:F,6,FALSE)</f>
        <v>9.8074129658854083</v>
      </c>
    </row>
    <row r="4537" spans="1:18">
      <c r="A4537" t="str">
        <f t="shared" si="70"/>
        <v>Iporã do OesteSC</v>
      </c>
      <c r="B4537" s="21" t="s">
        <v>12397</v>
      </c>
      <c r="C4537" s="22" t="s">
        <v>37</v>
      </c>
      <c r="D4537" s="22" t="s">
        <v>8038</v>
      </c>
      <c r="E4537" s="9" t="s">
        <v>12709</v>
      </c>
      <c r="F4537" s="9">
        <v>4207650</v>
      </c>
      <c r="G4537" s="9" t="s">
        <v>12710</v>
      </c>
      <c r="H4537" s="9" t="s">
        <v>12711</v>
      </c>
      <c r="I4537" s="9">
        <v>200.96</v>
      </c>
      <c r="J4537" s="9">
        <v>9093</v>
      </c>
      <c r="K4537" s="9">
        <v>42.1</v>
      </c>
      <c r="L4537" s="9">
        <v>98.8</v>
      </c>
      <c r="M4537" s="9">
        <v>0.75900000000000001</v>
      </c>
      <c r="N4537" s="9" t="s">
        <v>151</v>
      </c>
      <c r="O4537" s="9">
        <v>30474.275519999999</v>
      </c>
      <c r="P4537" s="9">
        <v>24132.09966</v>
      </c>
      <c r="Q4537" s="9">
        <v>36096.57</v>
      </c>
      <c r="R4537" s="12">
        <f>J4537*VLOOKUP(C4537,'Projeto Básico'!A:F,6,FALSE)</f>
        <v>20.42106849067919</v>
      </c>
    </row>
    <row r="4538" spans="1:18">
      <c r="A4538" t="str">
        <f t="shared" si="70"/>
        <v>IpuaçuSC</v>
      </c>
      <c r="B4538" s="21" t="s">
        <v>12397</v>
      </c>
      <c r="C4538" s="22" t="s">
        <v>37</v>
      </c>
      <c r="D4538" s="22" t="s">
        <v>8038</v>
      </c>
      <c r="E4538" s="9" t="s">
        <v>12712</v>
      </c>
      <c r="F4538" s="9">
        <v>4207684</v>
      </c>
      <c r="G4538" s="9" t="s">
        <v>12713</v>
      </c>
      <c r="H4538" s="9" t="s">
        <v>12714</v>
      </c>
      <c r="I4538" s="9">
        <v>261.08100000000002</v>
      </c>
      <c r="J4538" s="9">
        <v>7643</v>
      </c>
      <c r="K4538" s="9">
        <v>26.06</v>
      </c>
      <c r="L4538" s="9">
        <v>95.7</v>
      </c>
      <c r="M4538" s="9">
        <v>0.66</v>
      </c>
      <c r="N4538" s="9">
        <v>15.75</v>
      </c>
      <c r="O4538" s="9">
        <v>27612.924159999999</v>
      </c>
      <c r="P4538" s="9">
        <v>23454.010880000002</v>
      </c>
      <c r="Q4538" s="9">
        <v>36593.769999999997</v>
      </c>
      <c r="R4538" s="12">
        <f>J4538*VLOOKUP(C4538,'Projeto Básico'!A:F,6,FALSE)</f>
        <v>17.164657041049274</v>
      </c>
    </row>
    <row r="4539" spans="1:18">
      <c r="A4539" t="str">
        <f t="shared" si="70"/>
        <v>IpumirimSC</v>
      </c>
      <c r="B4539" s="21" t="s">
        <v>12397</v>
      </c>
      <c r="C4539" s="22" t="s">
        <v>37</v>
      </c>
      <c r="D4539" s="22" t="s">
        <v>8038</v>
      </c>
      <c r="E4539" s="9" t="s">
        <v>12715</v>
      </c>
      <c r="F4539" s="9">
        <v>4207700</v>
      </c>
      <c r="G4539" s="9" t="s">
        <v>12716</v>
      </c>
      <c r="H4539" s="9" t="s">
        <v>12717</v>
      </c>
      <c r="I4539" s="9">
        <v>245.92099999999999</v>
      </c>
      <c r="J4539" s="9">
        <v>7647</v>
      </c>
      <c r="K4539" s="9">
        <v>29.19</v>
      </c>
      <c r="L4539" s="9">
        <v>99.7</v>
      </c>
      <c r="M4539" s="9">
        <v>0.73799999999999999</v>
      </c>
      <c r="N4539" s="9" t="s">
        <v>151</v>
      </c>
      <c r="O4539" s="9">
        <v>33186.873610000002</v>
      </c>
      <c r="P4539" s="9">
        <v>28318.2081</v>
      </c>
      <c r="Q4539" s="9">
        <v>52357.94</v>
      </c>
      <c r="R4539" s="12">
        <f>J4539*VLOOKUP(C4539,'Projeto Básico'!A:F,6,FALSE)</f>
        <v>17.173640245048254</v>
      </c>
    </row>
    <row r="4540" spans="1:18">
      <c r="A4540" t="str">
        <f t="shared" si="70"/>
        <v>IraceminhaSC</v>
      </c>
      <c r="B4540" s="21" t="s">
        <v>12397</v>
      </c>
      <c r="C4540" s="22" t="s">
        <v>37</v>
      </c>
      <c r="D4540" s="22" t="s">
        <v>8038</v>
      </c>
      <c r="E4540" s="9" t="s">
        <v>12718</v>
      </c>
      <c r="F4540" s="9">
        <v>4207759</v>
      </c>
      <c r="G4540" s="9" t="s">
        <v>12719</v>
      </c>
      <c r="H4540" s="9" t="s">
        <v>12720</v>
      </c>
      <c r="I4540" s="9">
        <v>165.14699999999999</v>
      </c>
      <c r="J4540" s="9">
        <v>3901</v>
      </c>
      <c r="K4540" s="9">
        <v>26.06</v>
      </c>
      <c r="L4540" s="9">
        <v>98.9</v>
      </c>
      <c r="M4540" s="9">
        <v>0.72199999999999998</v>
      </c>
      <c r="N4540" s="9">
        <v>54.05</v>
      </c>
      <c r="O4540" s="9">
        <v>18408.61074</v>
      </c>
      <c r="P4540" s="9">
        <v>16140.9748</v>
      </c>
      <c r="Q4540" s="9">
        <v>28439.94</v>
      </c>
      <c r="R4540" s="12">
        <f>J4540*VLOOKUP(C4540,'Projeto Básico'!A:F,6,FALSE)</f>
        <v>8.7608697000043456</v>
      </c>
    </row>
    <row r="4541" spans="1:18">
      <c r="A4541" t="str">
        <f t="shared" si="70"/>
        <v>IraniSC</v>
      </c>
      <c r="B4541" s="21" t="s">
        <v>12397</v>
      </c>
      <c r="C4541" s="22" t="s">
        <v>37</v>
      </c>
      <c r="D4541" s="22" t="s">
        <v>8038</v>
      </c>
      <c r="E4541" s="9" t="s">
        <v>12721</v>
      </c>
      <c r="F4541" s="9">
        <v>4207809</v>
      </c>
      <c r="G4541" s="9" t="s">
        <v>12722</v>
      </c>
      <c r="H4541" s="9" t="s">
        <v>12723</v>
      </c>
      <c r="I4541" s="9">
        <v>325.86200000000002</v>
      </c>
      <c r="J4541" s="9">
        <v>10575</v>
      </c>
      <c r="K4541" s="9">
        <v>29.26</v>
      </c>
      <c r="L4541" s="9">
        <v>98.2</v>
      </c>
      <c r="M4541" s="9">
        <v>0.74199999999999999</v>
      </c>
      <c r="N4541" s="9">
        <v>8.33</v>
      </c>
      <c r="O4541" s="9">
        <v>34299.926169999999</v>
      </c>
      <c r="P4541" s="9">
        <v>29572.673790000001</v>
      </c>
      <c r="Q4541" s="9">
        <v>25678.23</v>
      </c>
      <c r="R4541" s="12">
        <f>J4541*VLOOKUP(C4541,'Projeto Básico'!A:F,6,FALSE)</f>
        <v>23.749345572300939</v>
      </c>
    </row>
    <row r="4542" spans="1:18">
      <c r="A4542" t="str">
        <f t="shared" si="70"/>
        <v>IratiSC</v>
      </c>
      <c r="B4542" s="21" t="s">
        <v>12397</v>
      </c>
      <c r="C4542" s="22" t="s">
        <v>37</v>
      </c>
      <c r="D4542" s="22" t="s">
        <v>8038</v>
      </c>
      <c r="E4542" s="9" t="s">
        <v>8457</v>
      </c>
      <c r="F4542" s="9">
        <v>4207858</v>
      </c>
      <c r="G4542" s="9" t="s">
        <v>8458</v>
      </c>
      <c r="H4542" s="9" t="s">
        <v>12724</v>
      </c>
      <c r="I4542" s="9">
        <v>77.912000000000006</v>
      </c>
      <c r="J4542" s="9">
        <v>1887</v>
      </c>
      <c r="K4542" s="9">
        <v>26.78</v>
      </c>
      <c r="L4542" s="9">
        <v>97.8</v>
      </c>
      <c r="M4542" s="9">
        <v>0.70699999999999996</v>
      </c>
      <c r="N4542" s="9" t="s">
        <v>151</v>
      </c>
      <c r="O4542" s="9">
        <v>13837.812959999999</v>
      </c>
      <c r="P4542" s="9">
        <v>11338.185460000001</v>
      </c>
      <c r="Q4542" s="9">
        <v>24376.2</v>
      </c>
      <c r="R4542" s="12">
        <f>J4542*VLOOKUP(C4542,'Projeto Básico'!A:F,6,FALSE)</f>
        <v>4.2378264865183803</v>
      </c>
    </row>
    <row r="4543" spans="1:18">
      <c r="A4543" t="str">
        <f t="shared" si="70"/>
        <v>IrineópolisSC</v>
      </c>
      <c r="B4543" s="21" t="s">
        <v>12397</v>
      </c>
      <c r="C4543" s="22" t="s">
        <v>37</v>
      </c>
      <c r="D4543" s="22" t="s">
        <v>8038</v>
      </c>
      <c r="E4543" s="9" t="s">
        <v>12725</v>
      </c>
      <c r="F4543" s="9">
        <v>4207908</v>
      </c>
      <c r="G4543" s="9" t="s">
        <v>12726</v>
      </c>
      <c r="H4543" s="9" t="s">
        <v>12727</v>
      </c>
      <c r="I4543" s="9">
        <v>589.69799999999998</v>
      </c>
      <c r="J4543" s="9">
        <v>11354</v>
      </c>
      <c r="K4543" s="9">
        <v>17.72</v>
      </c>
      <c r="L4543" s="9">
        <v>97.5</v>
      </c>
      <c r="M4543" s="9">
        <v>0.69899999999999995</v>
      </c>
      <c r="N4543" s="9">
        <v>15.87</v>
      </c>
      <c r="O4543" s="9">
        <v>34406.613069999999</v>
      </c>
      <c r="P4543" s="9">
        <v>30706.095209999999</v>
      </c>
      <c r="Q4543" s="9">
        <v>34526.550000000003</v>
      </c>
      <c r="R4543" s="12">
        <f>J4543*VLOOKUP(C4543,'Projeto Básico'!A:F,6,FALSE)</f>
        <v>25.498824551102114</v>
      </c>
    </row>
    <row r="4544" spans="1:18">
      <c r="A4544" t="str">
        <f t="shared" si="70"/>
        <v>ItáSC</v>
      </c>
      <c r="B4544" s="21" t="s">
        <v>12397</v>
      </c>
      <c r="C4544" s="22" t="s">
        <v>37</v>
      </c>
      <c r="D4544" s="22" t="s">
        <v>8038</v>
      </c>
      <c r="E4544" s="9" t="s">
        <v>12728</v>
      </c>
      <c r="F4544" s="9">
        <v>4208005</v>
      </c>
      <c r="G4544" s="9" t="s">
        <v>12729</v>
      </c>
      <c r="H4544" s="9" t="s">
        <v>12730</v>
      </c>
      <c r="I4544" s="9">
        <v>166.26499999999999</v>
      </c>
      <c r="J4544" s="9">
        <v>6091</v>
      </c>
      <c r="K4544" s="9">
        <v>38.75</v>
      </c>
      <c r="L4544" s="9">
        <v>98.4</v>
      </c>
      <c r="M4544" s="9">
        <v>0.77100000000000002</v>
      </c>
      <c r="N4544" s="9">
        <v>13.51</v>
      </c>
      <c r="O4544" s="9">
        <v>47396.965889999999</v>
      </c>
      <c r="P4544" s="9">
        <v>39171.809719999997</v>
      </c>
      <c r="Q4544" s="9">
        <v>61080.800000000003</v>
      </c>
      <c r="R4544" s="12">
        <f>J4544*VLOOKUP(C4544,'Projeto Básico'!A:F,6,FALSE)</f>
        <v>13.679173889445392</v>
      </c>
    </row>
    <row r="4545" spans="1:18">
      <c r="A4545" t="str">
        <f t="shared" si="70"/>
        <v>ItaiópolisSC</v>
      </c>
      <c r="B4545" s="21" t="s">
        <v>12397</v>
      </c>
      <c r="C4545" s="22" t="s">
        <v>37</v>
      </c>
      <c r="D4545" s="22" t="s">
        <v>8038</v>
      </c>
      <c r="E4545" s="9" t="s">
        <v>12731</v>
      </c>
      <c r="F4545" s="9">
        <v>4208104</v>
      </c>
      <c r="G4545" s="9" t="s">
        <v>12732</v>
      </c>
      <c r="H4545" s="9" t="s">
        <v>12733</v>
      </c>
      <c r="I4545" s="9">
        <v>1297.5429999999999</v>
      </c>
      <c r="J4545" s="9">
        <v>21889</v>
      </c>
      <c r="K4545" s="9">
        <v>15.67</v>
      </c>
      <c r="L4545" s="9">
        <v>97.3</v>
      </c>
      <c r="M4545" s="9">
        <v>0.70799999999999996</v>
      </c>
      <c r="N4545" s="9">
        <v>9.84</v>
      </c>
      <c r="O4545" s="9">
        <v>68222.750249999997</v>
      </c>
      <c r="P4545" s="9">
        <v>56506.583780000001</v>
      </c>
      <c r="Q4545" s="9">
        <v>39291</v>
      </c>
      <c r="R4545" s="12">
        <f>J4545*VLOOKUP(C4545,'Projeto Básico'!A:F,6,FALSE)</f>
        <v>49.158338083413263</v>
      </c>
    </row>
    <row r="4546" spans="1:18">
      <c r="A4546" t="str">
        <f t="shared" si="70"/>
        <v>ItajaíSC</v>
      </c>
      <c r="B4546" s="21" t="s">
        <v>12397</v>
      </c>
      <c r="C4546" s="22" t="s">
        <v>37</v>
      </c>
      <c r="D4546" s="22" t="s">
        <v>8038</v>
      </c>
      <c r="E4546" s="9" t="s">
        <v>12734</v>
      </c>
      <c r="F4546" s="9">
        <v>4208203</v>
      </c>
      <c r="G4546" s="9" t="s">
        <v>12735</v>
      </c>
      <c r="H4546" s="9" t="s">
        <v>12736</v>
      </c>
      <c r="I4546" s="9">
        <v>289.21499999999997</v>
      </c>
      <c r="J4546" s="9">
        <v>226617</v>
      </c>
      <c r="K4546" s="9">
        <v>636.11</v>
      </c>
      <c r="L4546" s="9">
        <v>97.9</v>
      </c>
      <c r="M4546" s="9">
        <v>0.79500000000000004</v>
      </c>
      <c r="N4546" s="9">
        <v>10.88</v>
      </c>
      <c r="O4546" s="9">
        <v>1379945.86986</v>
      </c>
      <c r="P4546" s="9">
        <v>1131925.77303</v>
      </c>
      <c r="Q4546" s="9">
        <v>148284.92000000001</v>
      </c>
      <c r="R4546" s="12">
        <f>J4546*VLOOKUP(C4546,'Projeto Básico'!A:F,6,FALSE)</f>
        <v>508.93668515916045</v>
      </c>
    </row>
    <row r="4547" spans="1:18">
      <c r="A4547" t="str">
        <f t="shared" si="70"/>
        <v>ItapemaSC</v>
      </c>
      <c r="B4547" s="21" t="s">
        <v>12397</v>
      </c>
      <c r="C4547" s="22" t="s">
        <v>37</v>
      </c>
      <c r="D4547" s="22" t="s">
        <v>8038</v>
      </c>
      <c r="E4547" s="9" t="s">
        <v>12737</v>
      </c>
      <c r="F4547" s="9">
        <v>4208302</v>
      </c>
      <c r="G4547" s="9" t="s">
        <v>12738</v>
      </c>
      <c r="H4547" s="9" t="s">
        <v>12739</v>
      </c>
      <c r="I4547" s="9">
        <v>58.21</v>
      </c>
      <c r="J4547" s="9">
        <v>69323</v>
      </c>
      <c r="K4547" s="9">
        <v>792.29</v>
      </c>
      <c r="L4547" s="9">
        <v>98</v>
      </c>
      <c r="M4547" s="9">
        <v>0.79600000000000004</v>
      </c>
      <c r="N4547" s="9">
        <v>6.12</v>
      </c>
      <c r="O4547" s="9">
        <v>205178.77574000001</v>
      </c>
      <c r="P4547" s="9">
        <v>178203.81614000001</v>
      </c>
      <c r="Q4547" s="9">
        <v>35730.51</v>
      </c>
      <c r="R4547" s="12">
        <f>J4547*VLOOKUP(C4547,'Projeto Básico'!A:F,6,FALSE)</f>
        <v>155.68566270530667</v>
      </c>
    </row>
    <row r="4548" spans="1:18">
      <c r="A4548" t="str">
        <f t="shared" si="70"/>
        <v>ItapirangaSC</v>
      </c>
      <c r="B4548" s="21" t="s">
        <v>12397</v>
      </c>
      <c r="C4548" s="22" t="s">
        <v>37</v>
      </c>
      <c r="D4548" s="22" t="s">
        <v>8038</v>
      </c>
      <c r="E4548" s="9" t="s">
        <v>579</v>
      </c>
      <c r="F4548" s="9">
        <v>4208401</v>
      </c>
      <c r="G4548" s="9" t="s">
        <v>580</v>
      </c>
      <c r="H4548" s="9" t="s">
        <v>12740</v>
      </c>
      <c r="I4548" s="9">
        <v>281.78199999999998</v>
      </c>
      <c r="J4548" s="9">
        <v>17139</v>
      </c>
      <c r="K4548" s="9">
        <v>54.51</v>
      </c>
      <c r="L4548" s="9">
        <v>99.8</v>
      </c>
      <c r="M4548" s="9">
        <v>0.77500000000000002</v>
      </c>
      <c r="N4548" s="9">
        <v>8.81</v>
      </c>
      <c r="O4548" s="9">
        <v>65866.437359999996</v>
      </c>
      <c r="P4548" s="9">
        <v>57385.24181</v>
      </c>
      <c r="Q4548" s="9">
        <v>55611.34</v>
      </c>
      <c r="R4548" s="12">
        <f>J4548*VLOOKUP(C4548,'Projeto Básico'!A:F,6,FALSE)</f>
        <v>38.490783334625604</v>
      </c>
    </row>
    <row r="4549" spans="1:18">
      <c r="A4549" t="str">
        <f t="shared" si="70"/>
        <v>ItapoáSC</v>
      </c>
      <c r="B4549" s="21" t="s">
        <v>12397</v>
      </c>
      <c r="C4549" s="22" t="s">
        <v>37</v>
      </c>
      <c r="D4549" s="22" t="s">
        <v>8038</v>
      </c>
      <c r="E4549" s="9" t="s">
        <v>12741</v>
      </c>
      <c r="F4549" s="9">
        <v>4208450</v>
      </c>
      <c r="G4549" s="9" t="s">
        <v>12742</v>
      </c>
      <c r="H4549" s="9" t="s">
        <v>12743</v>
      </c>
      <c r="I4549" s="9">
        <v>245.39400000000001</v>
      </c>
      <c r="J4549" s="9">
        <v>21766</v>
      </c>
      <c r="K4549" s="9">
        <v>59.43</v>
      </c>
      <c r="L4549" s="9">
        <v>98.7</v>
      </c>
      <c r="M4549" s="9">
        <v>0.76100000000000001</v>
      </c>
      <c r="N4549" s="9">
        <v>15.72</v>
      </c>
      <c r="O4549" s="9">
        <v>107481.66677</v>
      </c>
      <c r="P4549" s="9">
        <v>84940.550289999999</v>
      </c>
      <c r="Q4549" s="9">
        <v>53821.06</v>
      </c>
      <c r="R4549" s="12">
        <f>J4549*VLOOKUP(C4549,'Projeto Básico'!A:F,6,FALSE)</f>
        <v>48.88210456044466</v>
      </c>
    </row>
    <row r="4550" spans="1:18">
      <c r="A4550" t="str">
        <f t="shared" ref="A4550:A4613" si="71">CONCATENATE(E4550,C4550)</f>
        <v>ItuporangaSC</v>
      </c>
      <c r="B4550" s="21" t="s">
        <v>12397</v>
      </c>
      <c r="C4550" s="22" t="s">
        <v>37</v>
      </c>
      <c r="D4550" s="22" t="s">
        <v>8038</v>
      </c>
      <c r="E4550" s="9" t="s">
        <v>12744</v>
      </c>
      <c r="F4550" s="9">
        <v>4208500</v>
      </c>
      <c r="G4550" s="9" t="s">
        <v>12745</v>
      </c>
      <c r="H4550" s="9" t="s">
        <v>12746</v>
      </c>
      <c r="I4550" s="9">
        <v>336.58800000000002</v>
      </c>
      <c r="J4550" s="9">
        <v>25619</v>
      </c>
      <c r="K4550" s="9">
        <v>66.040000000000006</v>
      </c>
      <c r="L4550" s="9">
        <v>98</v>
      </c>
      <c r="M4550" s="9">
        <v>0.748</v>
      </c>
      <c r="N4550" s="9">
        <v>18.32</v>
      </c>
      <c r="O4550" s="9">
        <v>70048.271959999998</v>
      </c>
      <c r="P4550" s="9">
        <v>66529.556110000005</v>
      </c>
      <c r="Q4550" s="9">
        <v>43773.440000000002</v>
      </c>
      <c r="R4550" s="12">
        <f>J4550*VLOOKUP(C4550,'Projeto Básico'!A:F,6,FALSE)</f>
        <v>57.535175812461254</v>
      </c>
    </row>
    <row r="4551" spans="1:18">
      <c r="A4551" t="str">
        <f t="shared" si="71"/>
        <v>JaboráSC</v>
      </c>
      <c r="B4551" s="21" t="s">
        <v>12397</v>
      </c>
      <c r="C4551" s="22" t="s">
        <v>37</v>
      </c>
      <c r="D4551" s="22" t="s">
        <v>8038</v>
      </c>
      <c r="E4551" s="9" t="s">
        <v>12747</v>
      </c>
      <c r="F4551" s="9">
        <v>4208609</v>
      </c>
      <c r="G4551" s="9" t="s">
        <v>12748</v>
      </c>
      <c r="H4551" s="9" t="s">
        <v>12749</v>
      </c>
      <c r="I4551" s="9">
        <v>182.483</v>
      </c>
      <c r="J4551" s="9">
        <v>3899</v>
      </c>
      <c r="K4551" s="9">
        <v>21.05</v>
      </c>
      <c r="L4551" s="9">
        <v>99.6</v>
      </c>
      <c r="M4551" s="9">
        <v>0.73199999999999998</v>
      </c>
      <c r="N4551" s="9">
        <v>18.52</v>
      </c>
      <c r="O4551" s="9">
        <v>21618.546579999998</v>
      </c>
      <c r="P4551" s="9">
        <v>18606.179169999999</v>
      </c>
      <c r="Q4551" s="9">
        <v>41224.04</v>
      </c>
      <c r="R4551" s="12">
        <f>J4551*VLOOKUP(C4551,'Projeto Básico'!A:F,6,FALSE)</f>
        <v>8.7563780980048573</v>
      </c>
    </row>
    <row r="4552" spans="1:18">
      <c r="A4552" t="str">
        <f t="shared" si="71"/>
        <v>Jacinto MachadoSC</v>
      </c>
      <c r="B4552" s="21" t="s">
        <v>12397</v>
      </c>
      <c r="C4552" s="22" t="s">
        <v>37</v>
      </c>
      <c r="D4552" s="22" t="s">
        <v>8038</v>
      </c>
      <c r="E4552" s="9" t="s">
        <v>12750</v>
      </c>
      <c r="F4552" s="9">
        <v>4208708</v>
      </c>
      <c r="G4552" s="9" t="s">
        <v>12751</v>
      </c>
      <c r="H4552" s="9" t="s">
        <v>12752</v>
      </c>
      <c r="I4552" s="9">
        <v>430.70400000000001</v>
      </c>
      <c r="J4552" s="9">
        <v>10337</v>
      </c>
      <c r="K4552" s="9">
        <v>24.59</v>
      </c>
      <c r="L4552" s="9">
        <v>98.3</v>
      </c>
      <c r="M4552" s="9">
        <v>0.71599999999999997</v>
      </c>
      <c r="N4552" s="9" t="s">
        <v>151</v>
      </c>
      <c r="O4552" s="9">
        <v>30989.60065</v>
      </c>
      <c r="P4552" s="9">
        <v>26612.955030000001</v>
      </c>
      <c r="Q4552" s="9">
        <v>43845.99</v>
      </c>
      <c r="R4552" s="12">
        <f>J4552*VLOOKUP(C4552,'Projeto Básico'!A:F,6,FALSE)</f>
        <v>23.214844934361683</v>
      </c>
    </row>
    <row r="4553" spans="1:18">
      <c r="A4553" t="str">
        <f t="shared" si="71"/>
        <v>JaguarunaSC</v>
      </c>
      <c r="B4553" s="21" t="s">
        <v>12397</v>
      </c>
      <c r="C4553" s="22" t="s">
        <v>37</v>
      </c>
      <c r="D4553" s="22" t="s">
        <v>8038</v>
      </c>
      <c r="E4553" s="9" t="s">
        <v>12753</v>
      </c>
      <c r="F4553" s="9">
        <v>4208807</v>
      </c>
      <c r="G4553" s="9" t="s">
        <v>12754</v>
      </c>
      <c r="H4553" s="9" t="s">
        <v>12755</v>
      </c>
      <c r="I4553" s="9">
        <v>326.36200000000002</v>
      </c>
      <c r="J4553" s="9">
        <v>20547</v>
      </c>
      <c r="K4553" s="9">
        <v>52.66</v>
      </c>
      <c r="L4553" s="9">
        <v>97.3</v>
      </c>
      <c r="M4553" s="9">
        <v>0.72099999999999997</v>
      </c>
      <c r="N4553" s="9">
        <v>3.98</v>
      </c>
      <c r="O4553" s="9">
        <v>58795.695509999998</v>
      </c>
      <c r="P4553" s="9">
        <v>51809.068209999998</v>
      </c>
      <c r="Q4553" s="9">
        <v>40101.96</v>
      </c>
      <c r="R4553" s="12">
        <f>J4553*VLOOKUP(C4553,'Projeto Básico'!A:F,6,FALSE)</f>
        <v>46.144473141755782</v>
      </c>
    </row>
    <row r="4554" spans="1:18">
      <c r="A4554" t="str">
        <f t="shared" si="71"/>
        <v>Jaraguá do SulSC</v>
      </c>
      <c r="B4554" s="21" t="s">
        <v>12397</v>
      </c>
      <c r="C4554" s="22" t="s">
        <v>37</v>
      </c>
      <c r="D4554" s="22" t="s">
        <v>8038</v>
      </c>
      <c r="E4554" s="9" t="s">
        <v>12756</v>
      </c>
      <c r="F4554" s="9">
        <v>4208906</v>
      </c>
      <c r="G4554" s="9" t="s">
        <v>12757</v>
      </c>
      <c r="H4554" s="9" t="s">
        <v>12758</v>
      </c>
      <c r="I4554" s="9">
        <v>530.89400000000001</v>
      </c>
      <c r="J4554" s="9">
        <v>184579</v>
      </c>
      <c r="K4554" s="9">
        <v>270.27999999999997</v>
      </c>
      <c r="L4554" s="9">
        <v>98.3</v>
      </c>
      <c r="M4554" s="9">
        <v>0.80300000000000005</v>
      </c>
      <c r="N4554" s="9">
        <v>10.76</v>
      </c>
      <c r="O4554" s="9">
        <v>808446.41602999996</v>
      </c>
      <c r="P4554" s="9">
        <v>641960.81833000004</v>
      </c>
      <c r="Q4554" s="9">
        <v>55108.89</v>
      </c>
      <c r="R4554" s="12">
        <f>J4554*VLOOKUP(C4554,'Projeto Básico'!A:F,6,FALSE)</f>
        <v>414.52770273188986</v>
      </c>
    </row>
    <row r="4555" spans="1:18">
      <c r="A4555" t="str">
        <f t="shared" si="71"/>
        <v>JardinópolisSC</v>
      </c>
      <c r="B4555" s="21" t="s">
        <v>12397</v>
      </c>
      <c r="C4555" s="22" t="s">
        <v>37</v>
      </c>
      <c r="D4555" s="22" t="s">
        <v>8038</v>
      </c>
      <c r="E4555" s="9" t="s">
        <v>12759</v>
      </c>
      <c r="F4555" s="9">
        <v>4208955</v>
      </c>
      <c r="G4555" s="9" t="s">
        <v>12760</v>
      </c>
      <c r="H4555" s="9" t="s">
        <v>12761</v>
      </c>
      <c r="I4555" s="9">
        <v>68.498999999999995</v>
      </c>
      <c r="J4555" s="9">
        <v>1520</v>
      </c>
      <c r="K4555" s="9">
        <v>26.09</v>
      </c>
      <c r="L4555" s="9">
        <v>100</v>
      </c>
      <c r="M4555" s="9">
        <v>0.70899999999999996</v>
      </c>
      <c r="N4555" s="9" t="s">
        <v>151</v>
      </c>
      <c r="O4555" s="9">
        <v>14362.871569999999</v>
      </c>
      <c r="P4555" s="9">
        <v>12431.38011</v>
      </c>
      <c r="Q4555" s="9">
        <v>38423.08</v>
      </c>
      <c r="R4555" s="12">
        <f>J4555*VLOOKUP(C4555,'Projeto Básico'!A:F,6,FALSE)</f>
        <v>3.4136175196120497</v>
      </c>
    </row>
    <row r="4556" spans="1:18">
      <c r="A4556" t="str">
        <f t="shared" si="71"/>
        <v>JoaçabaSC</v>
      </c>
      <c r="B4556" s="21" t="s">
        <v>12397</v>
      </c>
      <c r="C4556" s="22" t="s">
        <v>37</v>
      </c>
      <c r="D4556" s="22" t="s">
        <v>8038</v>
      </c>
      <c r="E4556" s="9" t="s">
        <v>12762</v>
      </c>
      <c r="F4556" s="9">
        <v>4209003</v>
      </c>
      <c r="G4556" s="9" t="s">
        <v>12763</v>
      </c>
      <c r="H4556" s="9" t="s">
        <v>12764</v>
      </c>
      <c r="I4556" s="9">
        <v>241.637</v>
      </c>
      <c r="J4556" s="9">
        <v>30684</v>
      </c>
      <c r="K4556" s="9">
        <v>116.35</v>
      </c>
      <c r="L4556" s="9">
        <v>99.8</v>
      </c>
      <c r="M4556" s="9">
        <v>0.82699999999999996</v>
      </c>
      <c r="N4556" s="9">
        <v>10.87</v>
      </c>
      <c r="O4556" s="9">
        <v>162503.71353000001</v>
      </c>
      <c r="P4556" s="9">
        <v>125903.66016</v>
      </c>
      <c r="Q4556" s="9">
        <v>64260.58</v>
      </c>
      <c r="R4556" s="12">
        <f>J4556*VLOOKUP(C4556,'Projeto Básico'!A:F,6,FALSE)</f>
        <v>68.910157876168512</v>
      </c>
    </row>
    <row r="4557" spans="1:18">
      <c r="A4557" t="str">
        <f t="shared" si="71"/>
        <v>JoinvilleSC</v>
      </c>
      <c r="B4557" s="21" t="s">
        <v>12397</v>
      </c>
      <c r="C4557" s="22" t="s">
        <v>37</v>
      </c>
      <c r="D4557" s="22" t="s">
        <v>8038</v>
      </c>
      <c r="E4557" s="9" t="s">
        <v>12765</v>
      </c>
      <c r="F4557" s="9">
        <v>4209102</v>
      </c>
      <c r="G4557" s="9" t="s">
        <v>12766</v>
      </c>
      <c r="H4557" s="9" t="s">
        <v>12767</v>
      </c>
      <c r="I4557" s="9">
        <v>1127.9469999999999</v>
      </c>
      <c r="J4557" s="9">
        <v>604708</v>
      </c>
      <c r="K4557" s="9">
        <v>457.58</v>
      </c>
      <c r="L4557" s="9">
        <v>97.3</v>
      </c>
      <c r="M4557" s="9">
        <v>0.80900000000000005</v>
      </c>
      <c r="N4557" s="9">
        <v>7.6</v>
      </c>
      <c r="O4557" s="9">
        <v>2280394.1706500002</v>
      </c>
      <c r="P4557" s="9">
        <v>1907863.9355599999</v>
      </c>
      <c r="Q4557" s="9">
        <v>60890.86</v>
      </c>
      <c r="R4557" s="12">
        <f>J4557*VLOOKUP(C4557,'Projeto Básico'!A:F,6,FALSE)</f>
        <v>1358.0538309536603</v>
      </c>
    </row>
    <row r="4558" spans="1:18">
      <c r="A4558" t="str">
        <f t="shared" si="71"/>
        <v>José BoiteuxSC</v>
      </c>
      <c r="B4558" s="21" t="s">
        <v>12397</v>
      </c>
      <c r="C4558" s="22" t="s">
        <v>37</v>
      </c>
      <c r="D4558" s="22" t="s">
        <v>8038</v>
      </c>
      <c r="E4558" s="9" t="s">
        <v>12768</v>
      </c>
      <c r="F4558" s="9">
        <v>4209151</v>
      </c>
      <c r="G4558" s="9" t="s">
        <v>12769</v>
      </c>
      <c r="H4558" s="9" t="s">
        <v>12770</v>
      </c>
      <c r="I4558" s="9">
        <v>405.55200000000002</v>
      </c>
      <c r="J4558" s="9">
        <v>5019</v>
      </c>
      <c r="K4558" s="9">
        <v>11.65</v>
      </c>
      <c r="L4558" s="9">
        <v>98.3</v>
      </c>
      <c r="M4558" s="9">
        <v>0.69399999999999995</v>
      </c>
      <c r="N4558" s="9">
        <v>9.17</v>
      </c>
      <c r="O4558" s="9">
        <v>18566.4162</v>
      </c>
      <c r="P4558" s="9">
        <v>16617.458630000001</v>
      </c>
      <c r="Q4558" s="9">
        <v>23451.33</v>
      </c>
      <c r="R4558" s="12">
        <f>J4558*VLOOKUP(C4558,'Projeto Básico'!A:F,6,FALSE)</f>
        <v>11.271675217718998</v>
      </c>
    </row>
    <row r="4559" spans="1:18">
      <c r="A4559" t="str">
        <f t="shared" si="71"/>
        <v>JupiáSC</v>
      </c>
      <c r="B4559" s="21" t="s">
        <v>12397</v>
      </c>
      <c r="C4559" s="22" t="s">
        <v>37</v>
      </c>
      <c r="D4559" s="22" t="s">
        <v>8038</v>
      </c>
      <c r="E4559" s="9" t="s">
        <v>12771</v>
      </c>
      <c r="F4559" s="9">
        <v>4209177</v>
      </c>
      <c r="G4559" s="9" t="s">
        <v>12772</v>
      </c>
      <c r="H4559" s="9" t="s">
        <v>12773</v>
      </c>
      <c r="I4559" s="9">
        <v>91.447999999999993</v>
      </c>
      <c r="J4559" s="9">
        <v>2083</v>
      </c>
      <c r="K4559" s="9">
        <v>23.33</v>
      </c>
      <c r="L4559" s="9">
        <v>99.1</v>
      </c>
      <c r="M4559" s="9">
        <v>0.71899999999999997</v>
      </c>
      <c r="N4559" s="9">
        <v>34.479999999999997</v>
      </c>
      <c r="O4559" s="9">
        <v>14428.39551</v>
      </c>
      <c r="P4559" s="9">
        <v>13290.83971</v>
      </c>
      <c r="Q4559" s="9">
        <v>33302.69</v>
      </c>
      <c r="R4559" s="12">
        <f>J4559*VLOOKUP(C4559,'Projeto Básico'!A:F,6,FALSE)</f>
        <v>4.6780034824683554</v>
      </c>
    </row>
    <row r="4560" spans="1:18">
      <c r="A4560" t="str">
        <f t="shared" si="71"/>
        <v>LacerdópolisSC</v>
      </c>
      <c r="B4560" s="21" t="s">
        <v>12397</v>
      </c>
      <c r="C4560" s="22" t="s">
        <v>37</v>
      </c>
      <c r="D4560" s="22" t="s">
        <v>8038</v>
      </c>
      <c r="E4560" s="9" t="s">
        <v>12774</v>
      </c>
      <c r="F4560" s="9">
        <v>4209201</v>
      </c>
      <c r="G4560" s="9" t="s">
        <v>12775</v>
      </c>
      <c r="H4560" s="9" t="s">
        <v>12776</v>
      </c>
      <c r="I4560" s="9">
        <v>69.036000000000001</v>
      </c>
      <c r="J4560" s="9">
        <v>2248</v>
      </c>
      <c r="K4560" s="9">
        <v>31.92</v>
      </c>
      <c r="L4560" s="9">
        <v>99.6</v>
      </c>
      <c r="M4560" s="9">
        <v>0.78100000000000003</v>
      </c>
      <c r="N4560" s="9" t="s">
        <v>151</v>
      </c>
      <c r="O4560" s="9">
        <v>16164.44781</v>
      </c>
      <c r="P4560" s="9">
        <v>12446.04593</v>
      </c>
      <c r="Q4560" s="9">
        <v>61442.18</v>
      </c>
      <c r="R4560" s="12">
        <f>J4560*VLOOKUP(C4560,'Projeto Básico'!A:F,6,FALSE)</f>
        <v>5.0485606474262426</v>
      </c>
    </row>
    <row r="4561" spans="1:18">
      <c r="A4561" t="str">
        <f t="shared" si="71"/>
        <v>LagesSC</v>
      </c>
      <c r="B4561" s="21" t="s">
        <v>12397</v>
      </c>
      <c r="C4561" s="22" t="s">
        <v>37</v>
      </c>
      <c r="D4561" s="22" t="s">
        <v>8038</v>
      </c>
      <c r="E4561" s="9" t="s">
        <v>12777</v>
      </c>
      <c r="F4561" s="9">
        <v>4209300</v>
      </c>
      <c r="G4561" s="9" t="s">
        <v>12778</v>
      </c>
      <c r="H4561" s="9" t="s">
        <v>12779</v>
      </c>
      <c r="I4561" s="9">
        <v>2637.66</v>
      </c>
      <c r="J4561" s="9">
        <v>157158</v>
      </c>
      <c r="K4561" s="9">
        <v>59.56</v>
      </c>
      <c r="L4561" s="9">
        <v>97.3</v>
      </c>
      <c r="M4561" s="9">
        <v>0.77</v>
      </c>
      <c r="N4561" s="9">
        <v>14.45</v>
      </c>
      <c r="O4561" s="9">
        <v>575551.53174000001</v>
      </c>
      <c r="P4561" s="9">
        <v>512302.59652000002</v>
      </c>
      <c r="Q4561" s="9">
        <v>37369.21</v>
      </c>
      <c r="R4561" s="12">
        <f>J4561*VLOOKUP(C4561,'Projeto Básico'!A:F,6,FALSE)</f>
        <v>352.94559351788848</v>
      </c>
    </row>
    <row r="4562" spans="1:18">
      <c r="A4562" t="str">
        <f t="shared" si="71"/>
        <v>LagunaSC</v>
      </c>
      <c r="B4562" s="21" t="s">
        <v>12397</v>
      </c>
      <c r="C4562" s="22" t="s">
        <v>37</v>
      </c>
      <c r="D4562" s="22" t="s">
        <v>8038</v>
      </c>
      <c r="E4562" s="9" t="s">
        <v>12780</v>
      </c>
      <c r="F4562" s="9">
        <v>4209409</v>
      </c>
      <c r="G4562" s="9" t="s">
        <v>4521</v>
      </c>
      <c r="H4562" s="9" t="s">
        <v>12781</v>
      </c>
      <c r="I4562" s="9">
        <v>333.26</v>
      </c>
      <c r="J4562" s="9">
        <v>46424</v>
      </c>
      <c r="K4562" s="9">
        <v>116.77</v>
      </c>
      <c r="L4562" s="9">
        <v>97.7</v>
      </c>
      <c r="M4562" s="9">
        <v>0.752</v>
      </c>
      <c r="N4562" s="9">
        <v>16.170000000000002</v>
      </c>
      <c r="O4562" s="9">
        <v>104264.20968</v>
      </c>
      <c r="P4562" s="9">
        <v>89404.365810000003</v>
      </c>
      <c r="Q4562" s="9">
        <v>20877.14</v>
      </c>
      <c r="R4562" s="12">
        <f>J4562*VLOOKUP(C4562,'Projeto Básico'!A:F,6,FALSE)</f>
        <v>104.25906561215119</v>
      </c>
    </row>
    <row r="4563" spans="1:18">
      <c r="A4563" t="str">
        <f t="shared" si="71"/>
        <v>Lajeado GrandeSC</v>
      </c>
      <c r="B4563" s="21" t="s">
        <v>12397</v>
      </c>
      <c r="C4563" s="22" t="s">
        <v>37</v>
      </c>
      <c r="D4563" s="22" t="s">
        <v>8038</v>
      </c>
      <c r="E4563" s="9" t="s">
        <v>12782</v>
      </c>
      <c r="F4563" s="9">
        <v>4209458</v>
      </c>
      <c r="G4563" s="9" t="s">
        <v>12783</v>
      </c>
      <c r="H4563" s="9" t="s">
        <v>12784</v>
      </c>
      <c r="I4563" s="9">
        <v>65.347999999999999</v>
      </c>
      <c r="J4563" s="9">
        <v>1408</v>
      </c>
      <c r="K4563" s="9">
        <v>22.82</v>
      </c>
      <c r="L4563" s="9">
        <v>96</v>
      </c>
      <c r="M4563" s="9">
        <v>0.77100000000000002</v>
      </c>
      <c r="N4563" s="9" t="s">
        <v>151</v>
      </c>
      <c r="O4563" s="9">
        <v>14434.86615</v>
      </c>
      <c r="P4563" s="9">
        <v>11679.26369</v>
      </c>
      <c r="Q4563" s="9">
        <v>42970.57</v>
      </c>
      <c r="R4563" s="12">
        <f>J4563*VLOOKUP(C4563,'Projeto Básico'!A:F,6,FALSE)</f>
        <v>3.1620878076406358</v>
      </c>
    </row>
    <row r="4564" spans="1:18">
      <c r="A4564" t="str">
        <f t="shared" si="71"/>
        <v>LaurentinoSC</v>
      </c>
      <c r="B4564" s="21" t="s">
        <v>12397</v>
      </c>
      <c r="C4564" s="22" t="s">
        <v>37</v>
      </c>
      <c r="D4564" s="22" t="s">
        <v>8038</v>
      </c>
      <c r="E4564" s="9" t="s">
        <v>12785</v>
      </c>
      <c r="F4564" s="9">
        <v>4209508</v>
      </c>
      <c r="G4564" s="9" t="s">
        <v>12786</v>
      </c>
      <c r="H4564" s="9" t="s">
        <v>12787</v>
      </c>
      <c r="I4564" s="9">
        <v>79.332999999999998</v>
      </c>
      <c r="J4564" s="9">
        <v>7154</v>
      </c>
      <c r="K4564" s="9">
        <v>75.44</v>
      </c>
      <c r="L4564" s="9">
        <v>97.6</v>
      </c>
      <c r="M4564" s="9">
        <v>0.749</v>
      </c>
      <c r="N4564" s="9">
        <v>25.32</v>
      </c>
      <c r="O4564" s="9">
        <v>21516.579819999999</v>
      </c>
      <c r="P4564" s="9">
        <v>19144.865249999999</v>
      </c>
      <c r="Q4564" s="9">
        <v>47739.96</v>
      </c>
      <c r="R4564" s="12">
        <f>J4564*VLOOKUP(C4564,'Projeto Básico'!A:F,6,FALSE)</f>
        <v>16.066460352174083</v>
      </c>
    </row>
    <row r="4565" spans="1:18">
      <c r="A4565" t="str">
        <f t="shared" si="71"/>
        <v>Lauro MüllerSC</v>
      </c>
      <c r="B4565" s="21" t="s">
        <v>12397</v>
      </c>
      <c r="C4565" s="22" t="s">
        <v>37</v>
      </c>
      <c r="D4565" s="22" t="s">
        <v>8038</v>
      </c>
      <c r="E4565" s="9" t="s">
        <v>12788</v>
      </c>
      <c r="F4565" s="9">
        <v>4209607</v>
      </c>
      <c r="G4565" s="9" t="s">
        <v>12789</v>
      </c>
      <c r="H4565" s="9" t="s">
        <v>12790</v>
      </c>
      <c r="I4565" s="9">
        <v>271.85199999999998</v>
      </c>
      <c r="J4565" s="9">
        <v>15380</v>
      </c>
      <c r="K4565" s="9">
        <v>53.06</v>
      </c>
      <c r="L4565" s="9">
        <v>98.7</v>
      </c>
      <c r="M4565" s="9">
        <v>0.73499999999999999</v>
      </c>
      <c r="N4565" s="9">
        <v>20.73</v>
      </c>
      <c r="O4565" s="9">
        <v>48149.153270000003</v>
      </c>
      <c r="P4565" s="9">
        <v>39798.084699999999</v>
      </c>
      <c r="Q4565" s="9">
        <v>26925.99</v>
      </c>
      <c r="R4565" s="12">
        <f>J4565*VLOOKUP(C4565,'Projeto Básico'!A:F,6,FALSE)</f>
        <v>34.54041937607456</v>
      </c>
    </row>
    <row r="4566" spans="1:18">
      <c r="A4566" t="str">
        <f t="shared" si="71"/>
        <v>Lebon RégisSC</v>
      </c>
      <c r="B4566" s="21" t="s">
        <v>12397</v>
      </c>
      <c r="C4566" s="22" t="s">
        <v>37</v>
      </c>
      <c r="D4566" s="22" t="s">
        <v>8038</v>
      </c>
      <c r="E4566" s="9" t="s">
        <v>12791</v>
      </c>
      <c r="F4566" s="9">
        <v>4209706</v>
      </c>
      <c r="G4566" s="9" t="s">
        <v>12792</v>
      </c>
      <c r="H4566" s="9" t="s">
        <v>12793</v>
      </c>
      <c r="I4566" s="9">
        <v>941.64</v>
      </c>
      <c r="J4566" s="9">
        <v>12122</v>
      </c>
      <c r="K4566" s="9">
        <v>12.57</v>
      </c>
      <c r="L4566" s="9">
        <v>95.3</v>
      </c>
      <c r="M4566" s="9">
        <v>0.64900000000000002</v>
      </c>
      <c r="N4566" s="9">
        <v>5.41</v>
      </c>
      <c r="O4566" s="9">
        <v>31201.340489999999</v>
      </c>
      <c r="P4566" s="9">
        <v>28189.668399999999</v>
      </c>
      <c r="Q4566" s="9">
        <v>30207.77</v>
      </c>
      <c r="R4566" s="12">
        <f>J4566*VLOOKUP(C4566,'Projeto Básico'!A:F,6,FALSE)</f>
        <v>27.223599718906097</v>
      </c>
    </row>
    <row r="4567" spans="1:18">
      <c r="A4567" t="str">
        <f t="shared" si="71"/>
        <v>Leoberto LealSC</v>
      </c>
      <c r="B4567" s="21" t="s">
        <v>12397</v>
      </c>
      <c r="C4567" s="22" t="s">
        <v>37</v>
      </c>
      <c r="D4567" s="22" t="s">
        <v>8038</v>
      </c>
      <c r="E4567" s="9" t="s">
        <v>12794</v>
      </c>
      <c r="F4567" s="9">
        <v>4209805</v>
      </c>
      <c r="G4567" s="9" t="s">
        <v>12795</v>
      </c>
      <c r="H4567" s="9" t="s">
        <v>12796</v>
      </c>
      <c r="I4567" s="9">
        <v>293.60000000000002</v>
      </c>
      <c r="J4567" s="9">
        <v>2960</v>
      </c>
      <c r="K4567" s="9">
        <v>11.56</v>
      </c>
      <c r="L4567" s="9">
        <v>98.9</v>
      </c>
      <c r="M4567" s="9">
        <v>0.68600000000000005</v>
      </c>
      <c r="N4567" s="9" t="s">
        <v>151</v>
      </c>
      <c r="O4567" s="9">
        <v>18430.06956</v>
      </c>
      <c r="P4567" s="9">
        <v>14444.07807</v>
      </c>
      <c r="Q4567" s="9">
        <v>39958.69</v>
      </c>
      <c r="R4567" s="12">
        <f>J4567*VLOOKUP(C4567,'Projeto Básico'!A:F,6,FALSE)</f>
        <v>6.6475709592445185</v>
      </c>
    </row>
    <row r="4568" spans="1:18">
      <c r="A4568" t="str">
        <f t="shared" si="71"/>
        <v>Lindóia do SulSC</v>
      </c>
      <c r="B4568" s="21" t="s">
        <v>12397</v>
      </c>
      <c r="C4568" s="22" t="s">
        <v>37</v>
      </c>
      <c r="D4568" s="22" t="s">
        <v>8038</v>
      </c>
      <c r="E4568" s="9" t="s">
        <v>12797</v>
      </c>
      <c r="F4568" s="9">
        <v>4209854</v>
      </c>
      <c r="G4568" s="9" t="s">
        <v>12798</v>
      </c>
      <c r="H4568" s="9" t="s">
        <v>12799</v>
      </c>
      <c r="I4568" s="9">
        <v>190.17099999999999</v>
      </c>
      <c r="J4568" s="9">
        <v>4530</v>
      </c>
      <c r="K4568" s="9">
        <v>24.61</v>
      </c>
      <c r="L4568" s="9">
        <v>98.1</v>
      </c>
      <c r="M4568" s="9">
        <v>0.74299999999999999</v>
      </c>
      <c r="N4568" s="9">
        <v>23.26</v>
      </c>
      <c r="O4568" s="9">
        <v>21379.60944</v>
      </c>
      <c r="P4568" s="9">
        <v>19098.27909</v>
      </c>
      <c r="Q4568" s="9">
        <v>30621.22</v>
      </c>
      <c r="R4568" s="12">
        <f>J4568*VLOOKUP(C4568,'Projeto Básico'!A:F,6,FALSE)</f>
        <v>10.173478528843807</v>
      </c>
    </row>
    <row r="4569" spans="1:18">
      <c r="A4569" t="str">
        <f t="shared" si="71"/>
        <v>LontrasSC</v>
      </c>
      <c r="B4569" s="21" t="s">
        <v>12397</v>
      </c>
      <c r="C4569" s="22" t="s">
        <v>37</v>
      </c>
      <c r="D4569" s="22" t="s">
        <v>8038</v>
      </c>
      <c r="E4569" s="9" t="s">
        <v>12800</v>
      </c>
      <c r="F4569" s="9">
        <v>4209904</v>
      </c>
      <c r="G4569" s="9" t="s">
        <v>5901</v>
      </c>
      <c r="H4569" s="9" t="s">
        <v>12801</v>
      </c>
      <c r="I4569" s="9">
        <v>197.58600000000001</v>
      </c>
      <c r="J4569" s="9">
        <v>12497</v>
      </c>
      <c r="K4569" s="9">
        <v>51.97</v>
      </c>
      <c r="L4569" s="9">
        <v>98.5</v>
      </c>
      <c r="M4569" s="9">
        <v>0.70399999999999996</v>
      </c>
      <c r="N4569" s="9">
        <v>6.1</v>
      </c>
      <c r="O4569" s="9">
        <v>34911.747869999999</v>
      </c>
      <c r="P4569" s="9">
        <v>31455.230790000001</v>
      </c>
      <c r="Q4569" s="9">
        <v>32083.57</v>
      </c>
      <c r="R4569" s="12">
        <f>J4569*VLOOKUP(C4569,'Projeto Básico'!A:F,6,FALSE)</f>
        <v>28.065775093810387</v>
      </c>
    </row>
    <row r="4570" spans="1:18">
      <c r="A4570" t="str">
        <f t="shared" si="71"/>
        <v>Luiz AlvesSC</v>
      </c>
      <c r="B4570" s="21" t="s">
        <v>12397</v>
      </c>
      <c r="C4570" s="22" t="s">
        <v>37</v>
      </c>
      <c r="D4570" s="22" t="s">
        <v>8038</v>
      </c>
      <c r="E4570" s="9" t="s">
        <v>12802</v>
      </c>
      <c r="F4570" s="9">
        <v>4210001</v>
      </c>
      <c r="G4570" s="9" t="s">
        <v>12803</v>
      </c>
      <c r="H4570" s="9" t="s">
        <v>12804</v>
      </c>
      <c r="I4570" s="9">
        <v>260.10599999999999</v>
      </c>
      <c r="J4570" s="9">
        <v>13347</v>
      </c>
      <c r="K4570" s="9">
        <v>40.159999999999997</v>
      </c>
      <c r="L4570" s="9">
        <v>96.7</v>
      </c>
      <c r="M4570" s="9">
        <v>0.73699999999999999</v>
      </c>
      <c r="N4570" s="9">
        <v>15.54</v>
      </c>
      <c r="O4570" s="9">
        <v>40462.307209999999</v>
      </c>
      <c r="P4570" s="9">
        <v>37693.465929999998</v>
      </c>
      <c r="Q4570" s="9">
        <v>45245.79</v>
      </c>
      <c r="R4570" s="12">
        <f>J4570*VLOOKUP(C4570,'Projeto Básico'!A:F,6,FALSE)</f>
        <v>29.974705943593442</v>
      </c>
    </row>
    <row r="4571" spans="1:18">
      <c r="A4571" t="str">
        <f t="shared" si="71"/>
        <v>LuzernaSC</v>
      </c>
      <c r="B4571" s="21" t="s">
        <v>12397</v>
      </c>
      <c r="C4571" s="22" t="s">
        <v>37</v>
      </c>
      <c r="D4571" s="22" t="s">
        <v>8038</v>
      </c>
      <c r="E4571" s="9" t="s">
        <v>12805</v>
      </c>
      <c r="F4571" s="9">
        <v>4210035</v>
      </c>
      <c r="G4571" s="9" t="s">
        <v>12806</v>
      </c>
      <c r="H4571" s="9" t="s">
        <v>12807</v>
      </c>
      <c r="I4571" s="9">
        <v>117.099</v>
      </c>
      <c r="J4571" s="9">
        <v>5683</v>
      </c>
      <c r="K4571" s="9">
        <v>47.3</v>
      </c>
      <c r="L4571" s="9">
        <v>99.6</v>
      </c>
      <c r="M4571" s="9">
        <v>0.78900000000000003</v>
      </c>
      <c r="N4571" s="9">
        <v>19.61</v>
      </c>
      <c r="O4571" s="9">
        <v>22748.071070000002</v>
      </c>
      <c r="P4571" s="9">
        <v>20995.132409999998</v>
      </c>
      <c r="Q4571" s="9">
        <v>41925.089999999997</v>
      </c>
      <c r="R4571" s="12">
        <f>J4571*VLOOKUP(C4571,'Projeto Básico'!A:F,6,FALSE)</f>
        <v>12.762887081549525</v>
      </c>
    </row>
    <row r="4572" spans="1:18">
      <c r="A4572" t="str">
        <f t="shared" si="71"/>
        <v>MacieiraSC</v>
      </c>
      <c r="B4572" s="21" t="s">
        <v>12397</v>
      </c>
      <c r="C4572" s="22" t="s">
        <v>37</v>
      </c>
      <c r="D4572" s="22" t="s">
        <v>8038</v>
      </c>
      <c r="E4572" s="9" t="s">
        <v>12808</v>
      </c>
      <c r="F4572" s="9">
        <v>4210050</v>
      </c>
      <c r="G4572" s="9" t="s">
        <v>12809</v>
      </c>
      <c r="H4572" s="9" t="s">
        <v>12810</v>
      </c>
      <c r="I4572" s="9">
        <v>261.20800000000003</v>
      </c>
      <c r="J4572" s="9">
        <v>1757</v>
      </c>
      <c r="K4572" s="9">
        <v>7.03</v>
      </c>
      <c r="L4572" s="9">
        <v>94.1</v>
      </c>
      <c r="M4572" s="9">
        <v>0.66200000000000003</v>
      </c>
      <c r="N4572" s="9">
        <v>50</v>
      </c>
      <c r="O4572" s="9">
        <v>16898.816350000001</v>
      </c>
      <c r="P4572" s="9">
        <v>12155.480750000001</v>
      </c>
      <c r="Q4572" s="9">
        <v>31091.57</v>
      </c>
      <c r="R4572" s="12">
        <f>J4572*VLOOKUP(C4572,'Projeto Básico'!A:F,6,FALSE)</f>
        <v>3.9458723565515603</v>
      </c>
    </row>
    <row r="4573" spans="1:18">
      <c r="A4573" t="str">
        <f t="shared" si="71"/>
        <v>MafraSC</v>
      </c>
      <c r="B4573" s="21" t="s">
        <v>12397</v>
      </c>
      <c r="C4573" s="22" t="s">
        <v>37</v>
      </c>
      <c r="D4573" s="22" t="s">
        <v>8038</v>
      </c>
      <c r="E4573" s="9" t="s">
        <v>12811</v>
      </c>
      <c r="F4573" s="9">
        <v>4210100</v>
      </c>
      <c r="G4573" s="9" t="s">
        <v>12812</v>
      </c>
      <c r="H4573" s="9" t="s">
        <v>12813</v>
      </c>
      <c r="I4573" s="9">
        <v>1404.0840000000001</v>
      </c>
      <c r="J4573" s="9">
        <v>56825</v>
      </c>
      <c r="K4573" s="9">
        <v>37.69</v>
      </c>
      <c r="L4573" s="9">
        <v>98.9</v>
      </c>
      <c r="M4573" s="9">
        <v>0.77700000000000002</v>
      </c>
      <c r="N4573" s="9">
        <v>11.19</v>
      </c>
      <c r="O4573" s="9">
        <v>161520.25748999999</v>
      </c>
      <c r="P4573" s="9">
        <v>152602.60808999999</v>
      </c>
      <c r="Q4573" s="9">
        <v>37248.379999999997</v>
      </c>
      <c r="R4573" s="12">
        <f>J4573*VLOOKUP(C4573,'Projeto Básico'!A:F,6,FALSE)</f>
        <v>127.61764181049654</v>
      </c>
    </row>
    <row r="4574" spans="1:18">
      <c r="A4574" t="str">
        <f t="shared" si="71"/>
        <v>Major GercinoSC</v>
      </c>
      <c r="B4574" s="21" t="s">
        <v>12397</v>
      </c>
      <c r="C4574" s="22" t="s">
        <v>37</v>
      </c>
      <c r="D4574" s="22" t="s">
        <v>8038</v>
      </c>
      <c r="E4574" s="9" t="s">
        <v>12814</v>
      </c>
      <c r="F4574" s="9">
        <v>4210209</v>
      </c>
      <c r="G4574" s="9" t="s">
        <v>12815</v>
      </c>
      <c r="H4574" s="9" t="s">
        <v>12816</v>
      </c>
      <c r="I4574" s="9">
        <v>306.05799999999999</v>
      </c>
      <c r="J4574" s="9">
        <v>3465</v>
      </c>
      <c r="K4574" s="9">
        <v>11.48</v>
      </c>
      <c r="L4574" s="9">
        <v>98</v>
      </c>
      <c r="M4574" s="9">
        <v>0.69799999999999995</v>
      </c>
      <c r="N4574" s="9" t="s">
        <v>151</v>
      </c>
      <c r="O4574" s="9">
        <v>16005.98134</v>
      </c>
      <c r="P4574" s="9">
        <v>13167.17079</v>
      </c>
      <c r="Q4574" s="9">
        <v>15603.51</v>
      </c>
      <c r="R4574" s="12">
        <f>J4574*VLOOKUP(C4574,'Projeto Básico'!A:F,6,FALSE)</f>
        <v>7.7817004641156267</v>
      </c>
    </row>
    <row r="4575" spans="1:18">
      <c r="A4575" t="str">
        <f t="shared" si="71"/>
        <v>Major VieiraSC</v>
      </c>
      <c r="B4575" s="21" t="s">
        <v>12397</v>
      </c>
      <c r="C4575" s="22" t="s">
        <v>37</v>
      </c>
      <c r="D4575" s="22" t="s">
        <v>8038</v>
      </c>
      <c r="E4575" s="9" t="s">
        <v>12817</v>
      </c>
      <c r="F4575" s="9">
        <v>4210308</v>
      </c>
      <c r="G4575" s="9" t="s">
        <v>12818</v>
      </c>
      <c r="H4575" s="9" t="s">
        <v>12819</v>
      </c>
      <c r="I4575" s="9">
        <v>520.81600000000003</v>
      </c>
      <c r="J4575" s="9">
        <v>8209</v>
      </c>
      <c r="K4575" s="9">
        <v>14.23</v>
      </c>
      <c r="L4575" s="9">
        <v>97.8</v>
      </c>
      <c r="M4575" s="9">
        <v>0.69</v>
      </c>
      <c r="N4575" s="9" t="s">
        <v>151</v>
      </c>
      <c r="O4575" s="9">
        <v>25682.928970000001</v>
      </c>
      <c r="P4575" s="9">
        <v>22863.997530000001</v>
      </c>
      <c r="Q4575" s="9">
        <v>29576.35</v>
      </c>
      <c r="R4575" s="12">
        <f>J4575*VLOOKUP(C4575,'Projeto Básico'!A:F,6,FALSE)</f>
        <v>18.435780406904815</v>
      </c>
    </row>
    <row r="4576" spans="1:18">
      <c r="A4576" t="str">
        <f t="shared" si="71"/>
        <v>MaracajáSC</v>
      </c>
      <c r="B4576" s="21" t="s">
        <v>12397</v>
      </c>
      <c r="C4576" s="22" t="s">
        <v>37</v>
      </c>
      <c r="D4576" s="22" t="s">
        <v>8038</v>
      </c>
      <c r="E4576" s="9" t="s">
        <v>12820</v>
      </c>
      <c r="F4576" s="9">
        <v>4210407</v>
      </c>
      <c r="G4576" s="9" t="s">
        <v>12821</v>
      </c>
      <c r="H4576" s="9" t="s">
        <v>12822</v>
      </c>
      <c r="I4576" s="9">
        <v>62.902000000000001</v>
      </c>
      <c r="J4576" s="9">
        <v>7461</v>
      </c>
      <c r="K4576" s="9">
        <v>102.52</v>
      </c>
      <c r="L4576" s="9">
        <v>98.5</v>
      </c>
      <c r="M4576" s="9">
        <v>0.76800000000000002</v>
      </c>
      <c r="N4576" s="9">
        <v>18.02</v>
      </c>
      <c r="O4576" s="9">
        <v>26510.311079999999</v>
      </c>
      <c r="P4576" s="9">
        <v>19972.7533</v>
      </c>
      <c r="Q4576" s="9">
        <v>30083.4</v>
      </c>
      <c r="R4576" s="12">
        <f>J4576*VLOOKUP(C4576,'Projeto Básico'!A:F,6,FALSE)</f>
        <v>16.755921259095725</v>
      </c>
    </row>
    <row r="4577" spans="1:18">
      <c r="A4577" t="str">
        <f t="shared" si="71"/>
        <v>MaravilhaSC</v>
      </c>
      <c r="B4577" s="21" t="s">
        <v>12397</v>
      </c>
      <c r="C4577" s="22" t="s">
        <v>37</v>
      </c>
      <c r="D4577" s="22" t="s">
        <v>8038</v>
      </c>
      <c r="E4577" s="9" t="s">
        <v>282</v>
      </c>
      <c r="F4577" s="9">
        <v>4210506</v>
      </c>
      <c r="G4577" s="9" t="s">
        <v>283</v>
      </c>
      <c r="H4577" s="9" t="s">
        <v>12823</v>
      </c>
      <c r="I4577" s="9">
        <v>170.339</v>
      </c>
      <c r="J4577" s="9">
        <v>26463</v>
      </c>
      <c r="K4577" s="9">
        <v>129.03</v>
      </c>
      <c r="L4577" s="9">
        <v>97.7</v>
      </c>
      <c r="M4577" s="9">
        <v>0.78100000000000003</v>
      </c>
      <c r="N4577" s="9">
        <v>10.47</v>
      </c>
      <c r="O4577" s="9">
        <v>78792.351760000005</v>
      </c>
      <c r="P4577" s="9">
        <v>71206.146949999995</v>
      </c>
      <c r="Q4577" s="9">
        <v>61755.28</v>
      </c>
      <c r="R4577" s="12">
        <f>J4577*VLOOKUP(C4577,'Projeto Básico'!A:F,6,FALSE)</f>
        <v>59.430631856245839</v>
      </c>
    </row>
    <row r="4578" spans="1:18">
      <c r="A4578" t="str">
        <f t="shared" si="71"/>
        <v>MaremaSC</v>
      </c>
      <c r="B4578" s="21" t="s">
        <v>12397</v>
      </c>
      <c r="C4578" s="22" t="s">
        <v>37</v>
      </c>
      <c r="D4578" s="22" t="s">
        <v>8038</v>
      </c>
      <c r="E4578" s="9" t="s">
        <v>12824</v>
      </c>
      <c r="F4578" s="9">
        <v>4210555</v>
      </c>
      <c r="G4578" s="9" t="s">
        <v>12825</v>
      </c>
      <c r="H4578" s="9" t="s">
        <v>12826</v>
      </c>
      <c r="I4578" s="9">
        <v>104.184</v>
      </c>
      <c r="J4578" s="9">
        <v>1703</v>
      </c>
      <c r="K4578" s="9">
        <v>21.17</v>
      </c>
      <c r="L4578" s="9">
        <v>100</v>
      </c>
      <c r="M4578" s="9">
        <v>0.74299999999999999</v>
      </c>
      <c r="N4578" s="9" t="s">
        <v>151</v>
      </c>
      <c r="O4578" s="9">
        <v>16890.713019999999</v>
      </c>
      <c r="P4578" s="9">
        <v>13564.65893</v>
      </c>
      <c r="Q4578" s="9">
        <v>43484.85</v>
      </c>
      <c r="R4578" s="12">
        <f>J4578*VLOOKUP(C4578,'Projeto Básico'!A:F,6,FALSE)</f>
        <v>3.8245991025653425</v>
      </c>
    </row>
    <row r="4579" spans="1:18">
      <c r="A4579" t="str">
        <f t="shared" si="71"/>
        <v>MassarandubaSC</v>
      </c>
      <c r="B4579" s="21" t="s">
        <v>12397</v>
      </c>
      <c r="C4579" s="22" t="s">
        <v>37</v>
      </c>
      <c r="D4579" s="22" t="s">
        <v>8038</v>
      </c>
      <c r="E4579" s="9" t="s">
        <v>7758</v>
      </c>
      <c r="F4579" s="9">
        <v>4210605</v>
      </c>
      <c r="G4579" s="9" t="s">
        <v>7759</v>
      </c>
      <c r="H4579" s="9" t="s">
        <v>12827</v>
      </c>
      <c r="I4579" s="9">
        <v>374.459</v>
      </c>
      <c r="J4579" s="9">
        <v>17330</v>
      </c>
      <c r="K4579" s="9">
        <v>39.229999999999997</v>
      </c>
      <c r="L4579" s="9">
        <v>98.4</v>
      </c>
      <c r="M4579" s="9">
        <v>0.77400000000000002</v>
      </c>
      <c r="N4579" s="9">
        <v>15.08</v>
      </c>
      <c r="O4579" s="9">
        <v>52549.625469999999</v>
      </c>
      <c r="P4579" s="9">
        <v>44945.87386</v>
      </c>
      <c r="Q4579" s="9">
        <v>37956.660000000003</v>
      </c>
      <c r="R4579" s="12">
        <f>J4579*VLOOKUP(C4579,'Projeto Básico'!A:F,6,FALSE)</f>
        <v>38.919731325576855</v>
      </c>
    </row>
    <row r="4580" spans="1:18">
      <c r="A4580" t="str">
        <f t="shared" si="71"/>
        <v>Matos CostaSC</v>
      </c>
      <c r="B4580" s="21" t="s">
        <v>12397</v>
      </c>
      <c r="C4580" s="22" t="s">
        <v>37</v>
      </c>
      <c r="D4580" s="22" t="s">
        <v>8038</v>
      </c>
      <c r="E4580" s="9" t="s">
        <v>12828</v>
      </c>
      <c r="F4580" s="9">
        <v>4210704</v>
      </c>
      <c r="G4580" s="9" t="s">
        <v>12829</v>
      </c>
      <c r="H4580" s="9" t="s">
        <v>12830</v>
      </c>
      <c r="I4580" s="9">
        <v>435.39100000000002</v>
      </c>
      <c r="J4580" s="9">
        <v>2442</v>
      </c>
      <c r="K4580" s="9">
        <v>6.56</v>
      </c>
      <c r="L4580" s="9">
        <v>98.4</v>
      </c>
      <c r="M4580" s="9">
        <v>0.65700000000000003</v>
      </c>
      <c r="N4580" s="9" t="s">
        <v>151</v>
      </c>
      <c r="O4580" s="9">
        <v>15413.61125</v>
      </c>
      <c r="P4580" s="9">
        <v>13187.44831</v>
      </c>
      <c r="Q4580" s="9">
        <v>20807.650000000001</v>
      </c>
      <c r="R4580" s="12">
        <f>J4580*VLOOKUP(C4580,'Projeto Básico'!A:F,6,FALSE)</f>
        <v>5.4842460413767276</v>
      </c>
    </row>
    <row r="4581" spans="1:18">
      <c r="A4581" t="str">
        <f t="shared" si="71"/>
        <v>MeleiroSC</v>
      </c>
      <c r="B4581" s="21" t="s">
        <v>12397</v>
      </c>
      <c r="C4581" s="22" t="s">
        <v>37</v>
      </c>
      <c r="D4581" s="22" t="s">
        <v>8038</v>
      </c>
      <c r="E4581" s="9" t="s">
        <v>12831</v>
      </c>
      <c r="F4581" s="9">
        <v>4210803</v>
      </c>
      <c r="G4581" s="9" t="s">
        <v>12832</v>
      </c>
      <c r="H4581" s="9" t="s">
        <v>12833</v>
      </c>
      <c r="I4581" s="9">
        <v>186.43899999999999</v>
      </c>
      <c r="J4581" s="9">
        <v>6989</v>
      </c>
      <c r="K4581" s="9">
        <v>37.42</v>
      </c>
      <c r="L4581" s="9">
        <v>99.7</v>
      </c>
      <c r="M4581" s="9">
        <v>0.73799999999999999</v>
      </c>
      <c r="N4581" s="9">
        <v>23.81</v>
      </c>
      <c r="O4581" s="9">
        <v>27810.51353</v>
      </c>
      <c r="P4581" s="9">
        <v>23489.446739999999</v>
      </c>
      <c r="Q4581" s="9">
        <v>38969.74</v>
      </c>
      <c r="R4581" s="12">
        <f>J4581*VLOOKUP(C4581,'Projeto Básico'!A:F,6,FALSE)</f>
        <v>15.695903187216196</v>
      </c>
    </row>
    <row r="4582" spans="1:18">
      <c r="A4582" t="str">
        <f t="shared" si="71"/>
        <v>Mirim DoceSC</v>
      </c>
      <c r="B4582" s="21" t="s">
        <v>12397</v>
      </c>
      <c r="C4582" s="22" t="s">
        <v>37</v>
      </c>
      <c r="D4582" s="22" t="s">
        <v>8038</v>
      </c>
      <c r="E4582" s="9" t="s">
        <v>12834</v>
      </c>
      <c r="F4582" s="9">
        <v>4210852</v>
      </c>
      <c r="G4582" s="9" t="s">
        <v>12835</v>
      </c>
      <c r="H4582" s="9" t="s">
        <v>12836</v>
      </c>
      <c r="I4582" s="9">
        <v>337.99099999999999</v>
      </c>
      <c r="J4582" s="9">
        <v>2257</v>
      </c>
      <c r="K4582" s="9">
        <v>7.49</v>
      </c>
      <c r="L4582" s="9">
        <v>96.7</v>
      </c>
      <c r="M4582" s="9">
        <v>0.70799999999999996</v>
      </c>
      <c r="N4582" s="9">
        <v>34.479999999999997</v>
      </c>
      <c r="O4582" s="9">
        <v>15886.872240000001</v>
      </c>
      <c r="P4582" s="9">
        <v>12986.45291</v>
      </c>
      <c r="Q4582" s="9">
        <v>32778.839999999997</v>
      </c>
      <c r="R4582" s="12">
        <f>J4582*VLOOKUP(C4582,'Projeto Básico'!A:F,6,FALSE)</f>
        <v>5.0687728564239452</v>
      </c>
    </row>
    <row r="4583" spans="1:18">
      <c r="A4583" t="str">
        <f t="shared" si="71"/>
        <v>ModeloSC</v>
      </c>
      <c r="B4583" s="21" t="s">
        <v>12397</v>
      </c>
      <c r="C4583" s="22" t="s">
        <v>37</v>
      </c>
      <c r="D4583" s="22" t="s">
        <v>8038</v>
      </c>
      <c r="E4583" s="9" t="s">
        <v>12837</v>
      </c>
      <c r="F4583" s="9">
        <v>4210902</v>
      </c>
      <c r="G4583" s="9" t="s">
        <v>12838</v>
      </c>
      <c r="H4583" s="9" t="s">
        <v>12839</v>
      </c>
      <c r="I4583" s="9">
        <v>92.346000000000004</v>
      </c>
      <c r="J4583" s="9">
        <v>4227</v>
      </c>
      <c r="K4583" s="9">
        <v>44.4</v>
      </c>
      <c r="L4583" s="9">
        <v>100</v>
      </c>
      <c r="M4583" s="9">
        <v>0.76</v>
      </c>
      <c r="N4583" s="9" t="s">
        <v>151</v>
      </c>
      <c r="O4583" s="9">
        <v>19594.152610000001</v>
      </c>
      <c r="P4583" s="9">
        <v>17292.316180000002</v>
      </c>
      <c r="Q4583" s="9">
        <v>31766.54</v>
      </c>
      <c r="R4583" s="12">
        <f>J4583*VLOOKUP(C4583,'Projeto Básico'!A:F,6,FALSE)</f>
        <v>9.4930008259211416</v>
      </c>
    </row>
    <row r="4584" spans="1:18">
      <c r="A4584" t="str">
        <f t="shared" si="71"/>
        <v>MondaíSC</v>
      </c>
      <c r="B4584" s="21" t="s">
        <v>12397</v>
      </c>
      <c r="C4584" s="22" t="s">
        <v>37</v>
      </c>
      <c r="D4584" s="22" t="s">
        <v>8038</v>
      </c>
      <c r="E4584" s="9" t="s">
        <v>12840</v>
      </c>
      <c r="F4584" s="9">
        <v>4211009</v>
      </c>
      <c r="G4584" s="9" t="s">
        <v>12841</v>
      </c>
      <c r="H4584" s="9" t="s">
        <v>12842</v>
      </c>
      <c r="I4584" s="9">
        <v>200.27600000000001</v>
      </c>
      <c r="J4584" s="9">
        <v>12034</v>
      </c>
      <c r="K4584" s="9">
        <v>50.61</v>
      </c>
      <c r="L4584" s="9">
        <v>96.1</v>
      </c>
      <c r="M4584" s="9">
        <v>0.748</v>
      </c>
      <c r="N4584" s="9">
        <v>25.64</v>
      </c>
      <c r="O4584" s="9">
        <v>37040.348720000002</v>
      </c>
      <c r="P4584" s="9">
        <v>31547.521349999999</v>
      </c>
      <c r="Q4584" s="9">
        <v>73494.720000000001</v>
      </c>
      <c r="R4584" s="12">
        <f>J4584*VLOOKUP(C4584,'Projeto Básico'!A:F,6,FALSE)</f>
        <v>27.02596923092856</v>
      </c>
    </row>
    <row r="4585" spans="1:18">
      <c r="A4585" t="str">
        <f t="shared" si="71"/>
        <v>Monte CarloSC</v>
      </c>
      <c r="B4585" s="21" t="s">
        <v>12397</v>
      </c>
      <c r="C4585" s="22" t="s">
        <v>37</v>
      </c>
      <c r="D4585" s="22" t="s">
        <v>8038</v>
      </c>
      <c r="E4585" s="9" t="s">
        <v>12843</v>
      </c>
      <c r="F4585" s="9">
        <v>4211058</v>
      </c>
      <c r="G4585" s="9" t="s">
        <v>12844</v>
      </c>
      <c r="H4585" s="9" t="s">
        <v>12845</v>
      </c>
      <c r="I4585" s="9">
        <v>191.27799999999999</v>
      </c>
      <c r="J4585" s="9">
        <v>9945</v>
      </c>
      <c r="K4585" s="9">
        <v>48.12</v>
      </c>
      <c r="L4585" s="9">
        <v>98.6</v>
      </c>
      <c r="M4585" s="9">
        <v>0.64300000000000002</v>
      </c>
      <c r="N4585" s="9" t="s">
        <v>151</v>
      </c>
      <c r="O4585" s="9">
        <v>29146.114829999999</v>
      </c>
      <c r="P4585" s="9">
        <v>26489.692319999998</v>
      </c>
      <c r="Q4585" s="9">
        <v>19666.55</v>
      </c>
      <c r="R4585" s="12">
        <f>J4585*VLOOKUP(C4585,'Projeto Básico'!A:F,6,FALSE)</f>
        <v>22.334490942461734</v>
      </c>
    </row>
    <row r="4586" spans="1:18">
      <c r="A4586" t="str">
        <f t="shared" si="71"/>
        <v>Monte CasteloSC</v>
      </c>
      <c r="B4586" s="21" t="s">
        <v>12397</v>
      </c>
      <c r="C4586" s="22" t="s">
        <v>37</v>
      </c>
      <c r="D4586" s="22" t="s">
        <v>8038</v>
      </c>
      <c r="E4586" s="9" t="s">
        <v>12846</v>
      </c>
      <c r="F4586" s="9">
        <v>4211108</v>
      </c>
      <c r="G4586" s="9" t="s">
        <v>8920</v>
      </c>
      <c r="H4586" s="9" t="s">
        <v>12847</v>
      </c>
      <c r="I4586" s="9">
        <v>560.74300000000005</v>
      </c>
      <c r="J4586" s="9">
        <v>8263</v>
      </c>
      <c r="K4586" s="9">
        <v>14.55</v>
      </c>
      <c r="L4586" s="9">
        <v>98.4</v>
      </c>
      <c r="M4586" s="9">
        <v>0.67500000000000004</v>
      </c>
      <c r="N4586" s="9" t="s">
        <v>151</v>
      </c>
      <c r="O4586" s="9">
        <v>27978.396710000001</v>
      </c>
      <c r="P4586" s="9">
        <v>24319.182430000001</v>
      </c>
      <c r="Q4586" s="9">
        <v>24344.22</v>
      </c>
      <c r="R4586" s="12">
        <f>J4586*VLOOKUP(C4586,'Projeto Básico'!A:F,6,FALSE)</f>
        <v>18.557053660891032</v>
      </c>
    </row>
    <row r="4587" spans="1:18">
      <c r="A4587" t="str">
        <f t="shared" si="71"/>
        <v>Morro da FumaçaSC</v>
      </c>
      <c r="B4587" s="21" t="s">
        <v>12397</v>
      </c>
      <c r="C4587" s="22" t="s">
        <v>37</v>
      </c>
      <c r="D4587" s="22" t="s">
        <v>8038</v>
      </c>
      <c r="E4587" s="9" t="s">
        <v>12848</v>
      </c>
      <c r="F4587" s="9">
        <v>4211207</v>
      </c>
      <c r="G4587" s="9" t="s">
        <v>12849</v>
      </c>
      <c r="H4587" s="9" t="s">
        <v>12850</v>
      </c>
      <c r="I4587" s="9">
        <v>82.817999999999998</v>
      </c>
      <c r="J4587" s="9">
        <v>18095</v>
      </c>
      <c r="K4587" s="9">
        <v>194.01</v>
      </c>
      <c r="L4587" s="9">
        <v>98.1</v>
      </c>
      <c r="M4587" s="9">
        <v>0.73799999999999999</v>
      </c>
      <c r="N4587" s="9">
        <v>14.02</v>
      </c>
      <c r="O4587" s="9">
        <v>56492.552499999998</v>
      </c>
      <c r="P4587" s="9">
        <v>50480.165300000001</v>
      </c>
      <c r="Q4587" s="9">
        <v>39463.160000000003</v>
      </c>
      <c r="R4587" s="12">
        <f>J4587*VLOOKUP(C4587,'Projeto Básico'!A:F,6,FALSE)</f>
        <v>40.63776909038161</v>
      </c>
    </row>
    <row r="4588" spans="1:18">
      <c r="A4588" t="str">
        <f t="shared" si="71"/>
        <v>Morro GrandeSC</v>
      </c>
      <c r="B4588" s="21" t="s">
        <v>12397</v>
      </c>
      <c r="C4588" s="22" t="s">
        <v>37</v>
      </c>
      <c r="D4588" s="22" t="s">
        <v>8038</v>
      </c>
      <c r="E4588" s="9" t="s">
        <v>12851</v>
      </c>
      <c r="F4588" s="9">
        <v>4211256</v>
      </c>
      <c r="G4588" s="9" t="s">
        <v>12852</v>
      </c>
      <c r="H4588" s="9" t="s">
        <v>12853</v>
      </c>
      <c r="I4588" s="9">
        <v>260.14299999999997</v>
      </c>
      <c r="J4588" s="9">
        <v>2884</v>
      </c>
      <c r="K4588" s="9">
        <v>11.19</v>
      </c>
      <c r="L4588" s="9">
        <v>100</v>
      </c>
      <c r="M4588" s="9">
        <v>0.70099999999999996</v>
      </c>
      <c r="N4588" s="9">
        <v>27.78</v>
      </c>
      <c r="O4588" s="9">
        <v>20181.7163</v>
      </c>
      <c r="P4588" s="9">
        <v>16756.223440000002</v>
      </c>
      <c r="Q4588" s="9">
        <v>39796.15</v>
      </c>
      <c r="R4588" s="12">
        <f>J4588*VLOOKUP(C4588,'Projeto Básico'!A:F,6,FALSE)</f>
        <v>6.4768900832639158</v>
      </c>
    </row>
    <row r="4589" spans="1:18">
      <c r="A4589" t="str">
        <f t="shared" si="71"/>
        <v>NavegantesSC</v>
      </c>
      <c r="B4589" s="21" t="s">
        <v>12397</v>
      </c>
      <c r="C4589" s="22" t="s">
        <v>37</v>
      </c>
      <c r="D4589" s="22" t="s">
        <v>8038</v>
      </c>
      <c r="E4589" s="9" t="s">
        <v>12854</v>
      </c>
      <c r="F4589" s="9">
        <v>4211306</v>
      </c>
      <c r="G4589" s="9" t="s">
        <v>12855</v>
      </c>
      <c r="H4589" s="9" t="s">
        <v>12856</v>
      </c>
      <c r="I4589" s="9">
        <v>111.377</v>
      </c>
      <c r="J4589" s="9">
        <v>85734</v>
      </c>
      <c r="K4589" s="9">
        <v>540.55999999999995</v>
      </c>
      <c r="L4589" s="9">
        <v>97.4</v>
      </c>
      <c r="M4589" s="9">
        <v>0.73599999999999999</v>
      </c>
      <c r="N4589" s="9">
        <v>11.3</v>
      </c>
      <c r="O4589" s="9">
        <v>287994.21412999998</v>
      </c>
      <c r="P4589" s="9">
        <v>231927.20379</v>
      </c>
      <c r="Q4589" s="9">
        <v>59445.85</v>
      </c>
      <c r="R4589" s="12">
        <f>J4589*VLOOKUP(C4589,'Projeto Básico'!A:F,6,FALSE)</f>
        <v>192.54150291211809</v>
      </c>
    </row>
    <row r="4590" spans="1:18">
      <c r="A4590" t="str">
        <f t="shared" si="71"/>
        <v>Nova ErechimSC</v>
      </c>
      <c r="B4590" s="21" t="s">
        <v>12397</v>
      </c>
      <c r="C4590" s="22" t="s">
        <v>37</v>
      </c>
      <c r="D4590" s="22" t="s">
        <v>8038</v>
      </c>
      <c r="E4590" s="9" t="s">
        <v>12857</v>
      </c>
      <c r="F4590" s="9">
        <v>4211405</v>
      </c>
      <c r="G4590" s="9" t="s">
        <v>12858</v>
      </c>
      <c r="H4590" s="9" t="s">
        <v>12859</v>
      </c>
      <c r="I4590" s="9">
        <v>65.087000000000003</v>
      </c>
      <c r="J4590" s="9">
        <v>5163</v>
      </c>
      <c r="K4590" s="9">
        <v>65.88</v>
      </c>
      <c r="L4590" s="9">
        <v>99.5</v>
      </c>
      <c r="M4590" s="9">
        <v>0.76500000000000001</v>
      </c>
      <c r="N4590" s="9">
        <v>15.63</v>
      </c>
      <c r="O4590" s="9">
        <v>21429.880509999999</v>
      </c>
      <c r="P4590" s="9">
        <v>19818.147069999999</v>
      </c>
      <c r="Q4590" s="9">
        <v>42413.42</v>
      </c>
      <c r="R4590" s="12">
        <f>J4590*VLOOKUP(C4590,'Projeto Básico'!A:F,6,FALSE)</f>
        <v>11.595070561682245</v>
      </c>
    </row>
    <row r="4591" spans="1:18">
      <c r="A4591" t="str">
        <f t="shared" si="71"/>
        <v>Nova ItaberabaSC</v>
      </c>
      <c r="B4591" s="21" t="s">
        <v>12397</v>
      </c>
      <c r="C4591" s="22" t="s">
        <v>37</v>
      </c>
      <c r="D4591" s="22" t="s">
        <v>8038</v>
      </c>
      <c r="E4591" s="9" t="s">
        <v>12860</v>
      </c>
      <c r="F4591" s="9">
        <v>4211454</v>
      </c>
      <c r="G4591" s="9" t="s">
        <v>12861</v>
      </c>
      <c r="H4591" s="9" t="s">
        <v>12862</v>
      </c>
      <c r="I4591" s="9">
        <v>137.38800000000001</v>
      </c>
      <c r="J4591" s="9">
        <v>4327</v>
      </c>
      <c r="K4591" s="9">
        <v>31.02</v>
      </c>
      <c r="L4591" s="9">
        <v>98.4</v>
      </c>
      <c r="M4591" s="9">
        <v>0.73599999999999999</v>
      </c>
      <c r="N4591" s="9" t="s">
        <v>151</v>
      </c>
      <c r="O4591" s="9">
        <v>20942.244989999999</v>
      </c>
      <c r="P4591" s="9">
        <v>17179.677380000001</v>
      </c>
      <c r="Q4591" s="9">
        <v>33497.97</v>
      </c>
      <c r="R4591" s="12">
        <f>J4591*VLOOKUP(C4591,'Projeto Básico'!A:F,6,FALSE)</f>
        <v>9.7175809258956178</v>
      </c>
    </row>
    <row r="4592" spans="1:18">
      <c r="A4592" t="str">
        <f t="shared" si="71"/>
        <v>Nova TrentoSC</v>
      </c>
      <c r="B4592" s="21" t="s">
        <v>12397</v>
      </c>
      <c r="C4592" s="22" t="s">
        <v>37</v>
      </c>
      <c r="D4592" s="22" t="s">
        <v>8038</v>
      </c>
      <c r="E4592" s="9" t="s">
        <v>12863</v>
      </c>
      <c r="F4592" s="9">
        <v>4211504</v>
      </c>
      <c r="G4592" s="9" t="s">
        <v>12864</v>
      </c>
      <c r="H4592" s="9" t="s">
        <v>12865</v>
      </c>
      <c r="I4592" s="9">
        <v>402.85199999999998</v>
      </c>
      <c r="J4592" s="9">
        <v>15010</v>
      </c>
      <c r="K4592" s="9">
        <v>30.26</v>
      </c>
      <c r="L4592" s="9">
        <v>99.1</v>
      </c>
      <c r="M4592" s="9">
        <v>0.748</v>
      </c>
      <c r="N4592" s="9" t="s">
        <v>151</v>
      </c>
      <c r="O4592" s="9">
        <v>49970.355770000002</v>
      </c>
      <c r="P4592" s="9">
        <v>41708.38121</v>
      </c>
      <c r="Q4592" s="9">
        <v>42368.54</v>
      </c>
      <c r="R4592" s="12">
        <f>J4592*VLOOKUP(C4592,'Projeto Básico'!A:F,6,FALSE)</f>
        <v>33.709473006168992</v>
      </c>
    </row>
    <row r="4593" spans="1:18">
      <c r="A4593" t="str">
        <f t="shared" si="71"/>
        <v>Nova VenezaSC</v>
      </c>
      <c r="B4593" s="21" t="s">
        <v>12397</v>
      </c>
      <c r="C4593" s="22" t="s">
        <v>37</v>
      </c>
      <c r="D4593" s="22" t="s">
        <v>8038</v>
      </c>
      <c r="E4593" s="9" t="s">
        <v>3164</v>
      </c>
      <c r="F4593" s="9">
        <v>4211603</v>
      </c>
      <c r="G4593" s="9" t="s">
        <v>12866</v>
      </c>
      <c r="H4593" s="9" t="s">
        <v>12867</v>
      </c>
      <c r="I4593" s="9">
        <v>295.06099999999998</v>
      </c>
      <c r="J4593" s="9">
        <v>15515</v>
      </c>
      <c r="K4593" s="9">
        <v>45.11</v>
      </c>
      <c r="L4593" s="9">
        <v>99.4</v>
      </c>
      <c r="M4593" s="9">
        <v>0.76800000000000002</v>
      </c>
      <c r="N4593" s="9" t="s">
        <v>151</v>
      </c>
      <c r="O4593" s="9">
        <v>50410.505129999998</v>
      </c>
      <c r="P4593" s="9">
        <v>39360.509019999998</v>
      </c>
      <c r="Q4593" s="9">
        <v>52808.65</v>
      </c>
      <c r="R4593" s="12">
        <f>J4593*VLOOKUP(C4593,'Projeto Básico'!A:F,6,FALSE)</f>
        <v>34.843602511040103</v>
      </c>
    </row>
    <row r="4594" spans="1:18">
      <c r="A4594" t="str">
        <f t="shared" si="71"/>
        <v>Novo HorizonteSC</v>
      </c>
      <c r="B4594" s="21" t="s">
        <v>12397</v>
      </c>
      <c r="C4594" s="22" t="s">
        <v>37</v>
      </c>
      <c r="D4594" s="22" t="s">
        <v>8038</v>
      </c>
      <c r="E4594" s="9" t="s">
        <v>1512</v>
      </c>
      <c r="F4594" s="9">
        <v>4211652</v>
      </c>
      <c r="G4594" s="9" t="s">
        <v>1513</v>
      </c>
      <c r="H4594" s="9" t="s">
        <v>12868</v>
      </c>
      <c r="I4594" s="9">
        <v>151.72200000000001</v>
      </c>
      <c r="J4594" s="9">
        <v>2366</v>
      </c>
      <c r="K4594" s="9">
        <v>18.11</v>
      </c>
      <c r="L4594" s="9">
        <v>100</v>
      </c>
      <c r="M4594" s="9">
        <v>0.70599999999999996</v>
      </c>
      <c r="N4594" s="9" t="s">
        <v>151</v>
      </c>
      <c r="O4594" s="9">
        <v>18038.756069999999</v>
      </c>
      <c r="P4594" s="9">
        <v>14013.75006</v>
      </c>
      <c r="Q4594" s="9">
        <v>47535.88</v>
      </c>
      <c r="R4594" s="12">
        <f>J4594*VLOOKUP(C4594,'Projeto Básico'!A:F,6,FALSE)</f>
        <v>5.3135651653961249</v>
      </c>
    </row>
    <row r="4595" spans="1:18">
      <c r="A4595" t="str">
        <f t="shared" si="71"/>
        <v>OrleansSC</v>
      </c>
      <c r="B4595" s="21" t="s">
        <v>12397</v>
      </c>
      <c r="C4595" s="22" t="s">
        <v>37</v>
      </c>
      <c r="D4595" s="22" t="s">
        <v>8038</v>
      </c>
      <c r="E4595" s="9" t="s">
        <v>12869</v>
      </c>
      <c r="F4595" s="9">
        <v>4211702</v>
      </c>
      <c r="G4595" s="9" t="s">
        <v>12870</v>
      </c>
      <c r="H4595" s="9" t="s">
        <v>12871</v>
      </c>
      <c r="I4595" s="9">
        <v>549.85900000000004</v>
      </c>
      <c r="J4595" s="9">
        <v>23161</v>
      </c>
      <c r="K4595" s="9">
        <v>38.979999999999997</v>
      </c>
      <c r="L4595" s="9">
        <v>98.1</v>
      </c>
      <c r="M4595" s="9">
        <v>0.755</v>
      </c>
      <c r="N4595" s="9">
        <v>15.06</v>
      </c>
      <c r="O4595" s="9">
        <v>73129.795849999995</v>
      </c>
      <c r="P4595" s="9">
        <v>61961.552889999999</v>
      </c>
      <c r="Q4595" s="9">
        <v>42445.72</v>
      </c>
      <c r="R4595" s="12">
        <f>J4595*VLOOKUP(C4595,'Projeto Básico'!A:F,6,FALSE)</f>
        <v>52.014996955088613</v>
      </c>
    </row>
    <row r="4596" spans="1:18">
      <c r="A4596" t="str">
        <f t="shared" si="71"/>
        <v>Otacílio CostaSC</v>
      </c>
      <c r="B4596" s="21" t="s">
        <v>12397</v>
      </c>
      <c r="C4596" s="22" t="s">
        <v>37</v>
      </c>
      <c r="D4596" s="22" t="s">
        <v>8038</v>
      </c>
      <c r="E4596" s="9" t="s">
        <v>12872</v>
      </c>
      <c r="F4596" s="9">
        <v>4211751</v>
      </c>
      <c r="G4596" s="9" t="s">
        <v>12873</v>
      </c>
      <c r="H4596" s="9" t="s">
        <v>12874</v>
      </c>
      <c r="I4596" s="9">
        <v>847.25300000000004</v>
      </c>
      <c r="J4596" s="9">
        <v>19201</v>
      </c>
      <c r="K4596" s="9">
        <v>19.329999999999998</v>
      </c>
      <c r="L4596" s="9">
        <v>96</v>
      </c>
      <c r="M4596" s="9">
        <v>0.74</v>
      </c>
      <c r="N4596" s="9">
        <v>17.02</v>
      </c>
      <c r="O4596" s="9">
        <v>69082.796700000006</v>
      </c>
      <c r="P4596" s="9">
        <v>63145.389150000003</v>
      </c>
      <c r="Q4596" s="9">
        <v>45016.06</v>
      </c>
      <c r="R4596" s="12">
        <f>J4596*VLOOKUP(C4596,'Projeto Básico'!A:F,6,FALSE)</f>
        <v>43.121624996099321</v>
      </c>
    </row>
    <row r="4597" spans="1:18">
      <c r="A4597" t="str">
        <f t="shared" si="71"/>
        <v>OuroSC</v>
      </c>
      <c r="B4597" s="21" t="s">
        <v>12397</v>
      </c>
      <c r="C4597" s="22" t="s">
        <v>37</v>
      </c>
      <c r="D4597" s="22" t="s">
        <v>8038</v>
      </c>
      <c r="E4597" s="9" t="s">
        <v>12875</v>
      </c>
      <c r="F4597" s="9">
        <v>4211801</v>
      </c>
      <c r="G4597" s="9" t="s">
        <v>5189</v>
      </c>
      <c r="H4597" s="9" t="s">
        <v>12876</v>
      </c>
      <c r="I4597" s="9">
        <v>213.54300000000001</v>
      </c>
      <c r="J4597" s="9">
        <v>7251</v>
      </c>
      <c r="K4597" s="9">
        <v>34.5</v>
      </c>
      <c r="L4597" s="9">
        <v>98.8</v>
      </c>
      <c r="M4597" s="9">
        <v>0.77400000000000002</v>
      </c>
      <c r="N4597" s="9" t="s">
        <v>151</v>
      </c>
      <c r="O4597" s="9">
        <v>24254.834889999998</v>
      </c>
      <c r="P4597" s="9">
        <v>21643.473050000001</v>
      </c>
      <c r="Q4597" s="9">
        <v>29781.21</v>
      </c>
      <c r="R4597" s="12">
        <f>J4597*VLOOKUP(C4597,'Projeto Básico'!A:F,6,FALSE)</f>
        <v>16.284303049149326</v>
      </c>
    </row>
    <row r="4598" spans="1:18">
      <c r="A4598" t="str">
        <f t="shared" si="71"/>
        <v>Ouro VerdeSC</v>
      </c>
      <c r="B4598" s="21" t="s">
        <v>12397</v>
      </c>
      <c r="C4598" s="22" t="s">
        <v>37</v>
      </c>
      <c r="D4598" s="22" t="s">
        <v>8038</v>
      </c>
      <c r="E4598" s="9" t="s">
        <v>12877</v>
      </c>
      <c r="F4598" s="9">
        <v>4211850</v>
      </c>
      <c r="G4598" s="9" t="s">
        <v>3179</v>
      </c>
      <c r="H4598" s="9" t="s">
        <v>12878</v>
      </c>
      <c r="I4598" s="9">
        <v>188.56800000000001</v>
      </c>
      <c r="J4598" s="9">
        <v>2197</v>
      </c>
      <c r="K4598" s="9">
        <v>12</v>
      </c>
      <c r="L4598" s="9">
        <v>98.1</v>
      </c>
      <c r="M4598" s="9">
        <v>0.69499999999999995</v>
      </c>
      <c r="N4598" s="9" t="s">
        <v>151</v>
      </c>
      <c r="O4598" s="9">
        <v>16358.05537</v>
      </c>
      <c r="P4598" s="9">
        <v>13906.440420000001</v>
      </c>
      <c r="Q4598" s="9">
        <v>53495.48</v>
      </c>
      <c r="R4598" s="12">
        <f>J4598*VLOOKUP(C4598,'Projeto Básico'!A:F,6,FALSE)</f>
        <v>4.9340247964392585</v>
      </c>
    </row>
    <row r="4599" spans="1:18">
      <c r="A4599" t="str">
        <f t="shared" si="71"/>
        <v>PaialSC</v>
      </c>
      <c r="B4599" s="21" t="s">
        <v>12397</v>
      </c>
      <c r="C4599" s="22" t="s">
        <v>37</v>
      </c>
      <c r="D4599" s="22" t="s">
        <v>8038</v>
      </c>
      <c r="E4599" s="9" t="s">
        <v>12879</v>
      </c>
      <c r="F4599" s="9">
        <v>4211876</v>
      </c>
      <c r="G4599" s="9" t="s">
        <v>12880</v>
      </c>
      <c r="H4599" s="9" t="s">
        <v>12881</v>
      </c>
      <c r="I4599" s="9">
        <v>86.048000000000002</v>
      </c>
      <c r="J4599" s="9">
        <v>1444</v>
      </c>
      <c r="K4599" s="9">
        <v>20.56</v>
      </c>
      <c r="L4599" s="9">
        <v>100</v>
      </c>
      <c r="M4599" s="9">
        <v>0.71799999999999997</v>
      </c>
      <c r="N4599" s="9" t="s">
        <v>151</v>
      </c>
      <c r="O4599" s="9">
        <v>14364.45739</v>
      </c>
      <c r="P4599" s="9">
        <v>12364.180410000001</v>
      </c>
      <c r="Q4599" s="9">
        <v>32292.49</v>
      </c>
      <c r="R4599" s="12">
        <f>J4599*VLOOKUP(C4599,'Projeto Básico'!A:F,6,FALSE)</f>
        <v>3.2429366436314475</v>
      </c>
    </row>
    <row r="4600" spans="1:18">
      <c r="A4600" t="str">
        <f t="shared" si="71"/>
        <v>PainelSC</v>
      </c>
      <c r="B4600" s="21" t="s">
        <v>12397</v>
      </c>
      <c r="C4600" s="22" t="s">
        <v>37</v>
      </c>
      <c r="D4600" s="22" t="s">
        <v>8038</v>
      </c>
      <c r="E4600" s="9" t="s">
        <v>12882</v>
      </c>
      <c r="F4600" s="9">
        <v>4211892</v>
      </c>
      <c r="G4600" s="9" t="s">
        <v>12883</v>
      </c>
      <c r="H4600" s="9" t="s">
        <v>12884</v>
      </c>
      <c r="I4600" s="9">
        <v>738.33100000000002</v>
      </c>
      <c r="J4600" s="9">
        <v>2352</v>
      </c>
      <c r="K4600" s="9">
        <v>3.18</v>
      </c>
      <c r="L4600" s="9">
        <v>97.4</v>
      </c>
      <c r="M4600" s="9">
        <v>0.66400000000000003</v>
      </c>
      <c r="N4600" s="9" t="s">
        <v>151</v>
      </c>
      <c r="O4600" s="9">
        <v>13634.35362</v>
      </c>
      <c r="P4600" s="9">
        <v>12125.852790000001</v>
      </c>
      <c r="Q4600" s="9">
        <v>28231.47</v>
      </c>
      <c r="R4600" s="12">
        <f>J4600*VLOOKUP(C4600,'Projeto Básico'!A:F,6,FALSE)</f>
        <v>5.282123951399698</v>
      </c>
    </row>
    <row r="4601" spans="1:18">
      <c r="A4601" t="str">
        <f t="shared" si="71"/>
        <v>PalhoçaSC</v>
      </c>
      <c r="B4601" s="21" t="s">
        <v>12397</v>
      </c>
      <c r="C4601" s="22" t="s">
        <v>37</v>
      </c>
      <c r="D4601" s="22" t="s">
        <v>8038</v>
      </c>
      <c r="E4601" s="9" t="s">
        <v>12885</v>
      </c>
      <c r="F4601" s="9">
        <v>4211900</v>
      </c>
      <c r="G4601" s="9" t="s">
        <v>12886</v>
      </c>
      <c r="H4601" s="9" t="s">
        <v>12887</v>
      </c>
      <c r="I4601" s="9">
        <v>394.85</v>
      </c>
      <c r="J4601" s="9">
        <v>178679</v>
      </c>
      <c r="K4601" s="9">
        <v>347.56</v>
      </c>
      <c r="L4601" s="9">
        <v>97.6</v>
      </c>
      <c r="M4601" s="9">
        <v>0.75700000000000001</v>
      </c>
      <c r="N4601" s="9">
        <v>10.64</v>
      </c>
      <c r="O4601" s="9">
        <v>502990.73100000003</v>
      </c>
      <c r="P4601" s="9">
        <v>418845.21730000002</v>
      </c>
      <c r="Q4601" s="9">
        <v>37261.15</v>
      </c>
      <c r="R4601" s="12">
        <f>J4601*VLOOKUP(C4601,'Projeto Básico'!A:F,6,FALSE)</f>
        <v>401.27747683339572</v>
      </c>
    </row>
    <row r="4602" spans="1:18">
      <c r="A4602" t="str">
        <f t="shared" si="71"/>
        <v>Palma SolaSC</v>
      </c>
      <c r="B4602" s="21" t="s">
        <v>12397</v>
      </c>
      <c r="C4602" s="22" t="s">
        <v>37</v>
      </c>
      <c r="D4602" s="22" t="s">
        <v>8038</v>
      </c>
      <c r="E4602" s="9" t="s">
        <v>12888</v>
      </c>
      <c r="F4602" s="9">
        <v>4212007</v>
      </c>
      <c r="G4602" s="9" t="s">
        <v>12889</v>
      </c>
      <c r="H4602" s="9" t="s">
        <v>12890</v>
      </c>
      <c r="I4602" s="9">
        <v>330.87799999999999</v>
      </c>
      <c r="J4602" s="9">
        <v>7321</v>
      </c>
      <c r="K4602" s="9">
        <v>23.52</v>
      </c>
      <c r="L4602" s="9">
        <v>98.7</v>
      </c>
      <c r="M4602" s="9">
        <v>0.70399999999999996</v>
      </c>
      <c r="N4602" s="9">
        <v>8.77</v>
      </c>
      <c r="O4602" s="9">
        <v>25325.29365</v>
      </c>
      <c r="P4602" s="9">
        <v>22259.392070000002</v>
      </c>
      <c r="Q4602" s="9">
        <v>34010.75</v>
      </c>
      <c r="R4602" s="12">
        <f>J4602*VLOOKUP(C4602,'Projeto Básico'!A:F,6,FALSE)</f>
        <v>16.44150911913146</v>
      </c>
    </row>
    <row r="4603" spans="1:18">
      <c r="A4603" t="str">
        <f t="shared" si="71"/>
        <v>PalmeiraSC</v>
      </c>
      <c r="B4603" s="21" t="s">
        <v>12397</v>
      </c>
      <c r="C4603" s="22" t="s">
        <v>37</v>
      </c>
      <c r="D4603" s="22" t="s">
        <v>8038</v>
      </c>
      <c r="E4603" s="9" t="s">
        <v>8718</v>
      </c>
      <c r="F4603" s="9">
        <v>4212056</v>
      </c>
      <c r="G4603" s="9" t="s">
        <v>334</v>
      </c>
      <c r="H4603" s="9" t="s">
        <v>12891</v>
      </c>
      <c r="I4603" s="9">
        <v>289.09699999999998</v>
      </c>
      <c r="J4603" s="9">
        <v>2673</v>
      </c>
      <c r="K4603" s="9">
        <v>8.1999999999999993</v>
      </c>
      <c r="L4603" s="9">
        <v>92.8</v>
      </c>
      <c r="M4603" s="9">
        <v>0.67100000000000004</v>
      </c>
      <c r="N4603" s="9">
        <v>32.26</v>
      </c>
      <c r="O4603" s="9">
        <v>16417.296979999999</v>
      </c>
      <c r="P4603" s="9">
        <v>13466.016799999999</v>
      </c>
      <c r="Q4603" s="9">
        <v>48263.86</v>
      </c>
      <c r="R4603" s="12">
        <f>J4603*VLOOKUP(C4603,'Projeto Básico'!A:F,6,FALSE)</f>
        <v>6.0030260723177697</v>
      </c>
    </row>
    <row r="4604" spans="1:18">
      <c r="A4604" t="str">
        <f t="shared" si="71"/>
        <v>PalmitosSC</v>
      </c>
      <c r="B4604" s="21" t="s">
        <v>12397</v>
      </c>
      <c r="C4604" s="22" t="s">
        <v>37</v>
      </c>
      <c r="D4604" s="22" t="s">
        <v>8038</v>
      </c>
      <c r="E4604" s="9" t="s">
        <v>12892</v>
      </c>
      <c r="F4604" s="9">
        <v>4212106</v>
      </c>
      <c r="G4604" s="9" t="s">
        <v>11689</v>
      </c>
      <c r="H4604" s="9" t="s">
        <v>12893</v>
      </c>
      <c r="I4604" s="9">
        <v>351.05099999999999</v>
      </c>
      <c r="J4604" s="9">
        <v>16144</v>
      </c>
      <c r="K4604" s="9">
        <v>45.45</v>
      </c>
      <c r="L4604" s="9">
        <v>99</v>
      </c>
      <c r="M4604" s="9">
        <v>0.73699999999999999</v>
      </c>
      <c r="N4604" s="9">
        <v>13.61</v>
      </c>
      <c r="O4604" s="9">
        <v>45416.923799999997</v>
      </c>
      <c r="P4604" s="9">
        <v>33335.824460000003</v>
      </c>
      <c r="Q4604" s="9">
        <v>47163.53</v>
      </c>
      <c r="R4604" s="12">
        <f>J4604*VLOOKUP(C4604,'Projeto Básico'!A:F,6,FALSE)</f>
        <v>36.256211339879563</v>
      </c>
    </row>
    <row r="4605" spans="1:18">
      <c r="A4605" t="str">
        <f t="shared" si="71"/>
        <v>PapanduvaSC</v>
      </c>
      <c r="B4605" s="21" t="s">
        <v>12397</v>
      </c>
      <c r="C4605" s="22" t="s">
        <v>37</v>
      </c>
      <c r="D4605" s="22" t="s">
        <v>8038</v>
      </c>
      <c r="E4605" s="9" t="s">
        <v>12894</v>
      </c>
      <c r="F4605" s="9">
        <v>4212205</v>
      </c>
      <c r="G4605" s="9" t="s">
        <v>12895</v>
      </c>
      <c r="H4605" s="9" t="s">
        <v>12896</v>
      </c>
      <c r="I4605" s="9">
        <v>764.73699999999997</v>
      </c>
      <c r="J4605" s="9">
        <v>19521</v>
      </c>
      <c r="K4605" s="9">
        <v>23.97</v>
      </c>
      <c r="L4605" s="9">
        <v>98.1</v>
      </c>
      <c r="M4605" s="9">
        <v>0.70399999999999996</v>
      </c>
      <c r="N4605" s="9">
        <v>13.47</v>
      </c>
      <c r="O4605" s="9">
        <v>61529.7736</v>
      </c>
      <c r="P4605" s="9">
        <v>48335.323629999999</v>
      </c>
      <c r="Q4605" s="9">
        <v>37403.67</v>
      </c>
      <c r="R4605" s="12">
        <f>J4605*VLOOKUP(C4605,'Projeto Básico'!A:F,6,FALSE)</f>
        <v>43.840281316017652</v>
      </c>
    </row>
    <row r="4606" spans="1:18">
      <c r="A4606" t="str">
        <f t="shared" si="71"/>
        <v>ParaísoSC</v>
      </c>
      <c r="B4606" s="21" t="s">
        <v>12397</v>
      </c>
      <c r="C4606" s="22" t="s">
        <v>37</v>
      </c>
      <c r="D4606" s="22" t="s">
        <v>8038</v>
      </c>
      <c r="E4606" s="9" t="s">
        <v>12897</v>
      </c>
      <c r="F4606" s="9">
        <v>4212239</v>
      </c>
      <c r="G4606" s="9" t="s">
        <v>3905</v>
      </c>
      <c r="H4606" s="9" t="s">
        <v>12898</v>
      </c>
      <c r="I4606" s="9">
        <v>180.33799999999999</v>
      </c>
      <c r="J4606" s="9">
        <v>3284</v>
      </c>
      <c r="K4606" s="9">
        <v>22.51</v>
      </c>
      <c r="L4606" s="9">
        <v>100</v>
      </c>
      <c r="M4606" s="9">
        <v>0.7</v>
      </c>
      <c r="N4606" s="9" t="s">
        <v>151</v>
      </c>
      <c r="O4606" s="9">
        <v>17348.562010000001</v>
      </c>
      <c r="P4606" s="9">
        <v>14622.955</v>
      </c>
      <c r="Q4606" s="9">
        <v>40355.879999999997</v>
      </c>
      <c r="R4606" s="12">
        <f>J4606*VLOOKUP(C4606,'Projeto Básico'!A:F,6,FALSE)</f>
        <v>7.3752104831618235</v>
      </c>
    </row>
    <row r="4607" spans="1:18">
      <c r="A4607" t="str">
        <f t="shared" si="71"/>
        <v>Passo de TorresSC</v>
      </c>
      <c r="B4607" s="21" t="s">
        <v>12397</v>
      </c>
      <c r="C4607" s="22" t="s">
        <v>37</v>
      </c>
      <c r="D4607" s="22" t="s">
        <v>8038</v>
      </c>
      <c r="E4607" s="9" t="s">
        <v>12899</v>
      </c>
      <c r="F4607" s="9">
        <v>4212254</v>
      </c>
      <c r="G4607" s="9" t="s">
        <v>12900</v>
      </c>
      <c r="H4607" s="9" t="s">
        <v>12901</v>
      </c>
      <c r="I4607" s="9">
        <v>92.638000000000005</v>
      </c>
      <c r="J4607" s="9">
        <v>9269</v>
      </c>
      <c r="K4607" s="9">
        <v>69.67</v>
      </c>
      <c r="L4607" s="9">
        <v>97.5</v>
      </c>
      <c r="M4607" s="9">
        <v>0.72</v>
      </c>
      <c r="N4607" s="9" t="s">
        <v>151</v>
      </c>
      <c r="O4607" s="9">
        <v>27020.22323</v>
      </c>
      <c r="P4607" s="9">
        <v>25393.92253</v>
      </c>
      <c r="Q4607" s="9">
        <v>22261.17</v>
      </c>
      <c r="R4607" s="12">
        <f>J4607*VLOOKUP(C4607,'Projeto Básico'!A:F,6,FALSE)</f>
        <v>20.816329466634269</v>
      </c>
    </row>
    <row r="4608" spans="1:18">
      <c r="A4608" t="str">
        <f t="shared" si="71"/>
        <v>Passos MaiaSC</v>
      </c>
      <c r="B4608" s="21" t="s">
        <v>12397</v>
      </c>
      <c r="C4608" s="22" t="s">
        <v>37</v>
      </c>
      <c r="D4608" s="22" t="s">
        <v>8038</v>
      </c>
      <c r="E4608" s="9" t="s">
        <v>12902</v>
      </c>
      <c r="F4608" s="9">
        <v>4212270</v>
      </c>
      <c r="G4608" s="9" t="s">
        <v>12903</v>
      </c>
      <c r="H4608" s="9" t="s">
        <v>12904</v>
      </c>
      <c r="I4608" s="9">
        <v>617.09199999999998</v>
      </c>
      <c r="J4608" s="9">
        <v>4072</v>
      </c>
      <c r="K4608" s="9">
        <v>7.15</v>
      </c>
      <c r="L4608" s="9">
        <v>96.8</v>
      </c>
      <c r="M4608" s="9">
        <v>0.65900000000000003</v>
      </c>
      <c r="N4608" s="9" t="s">
        <v>151</v>
      </c>
      <c r="O4608" s="9">
        <v>21382.184430000001</v>
      </c>
      <c r="P4608" s="9">
        <v>18846.312880000001</v>
      </c>
      <c r="Q4608" s="9">
        <v>35526.629999999997</v>
      </c>
      <c r="R4608" s="12">
        <f>J4608*VLOOKUP(C4608,'Projeto Básico'!A:F,6,FALSE)</f>
        <v>9.1449016709607029</v>
      </c>
    </row>
    <row r="4609" spans="1:18">
      <c r="A4609" t="str">
        <f t="shared" si="71"/>
        <v>Paulo LopesSC</v>
      </c>
      <c r="B4609" s="21" t="s">
        <v>12397</v>
      </c>
      <c r="C4609" s="22" t="s">
        <v>37</v>
      </c>
      <c r="D4609" s="22" t="s">
        <v>8038</v>
      </c>
      <c r="E4609" s="9" t="s">
        <v>12905</v>
      </c>
      <c r="F4609" s="9">
        <v>4212304</v>
      </c>
      <c r="G4609" s="9" t="s">
        <v>12906</v>
      </c>
      <c r="H4609" s="9" t="s">
        <v>12907</v>
      </c>
      <c r="I4609" s="9">
        <v>446.16500000000002</v>
      </c>
      <c r="J4609" s="9">
        <v>7642</v>
      </c>
      <c r="K4609" s="9">
        <v>14.88</v>
      </c>
      <c r="L4609" s="9">
        <v>98.9</v>
      </c>
      <c r="M4609" s="9">
        <v>0.71599999999999997</v>
      </c>
      <c r="N4609" s="9">
        <v>12.05</v>
      </c>
      <c r="O4609" s="9">
        <v>23326.999960000001</v>
      </c>
      <c r="P4609" s="9">
        <v>20073.386500000001</v>
      </c>
      <c r="Q4609" s="9">
        <v>30073.78</v>
      </c>
      <c r="R4609" s="12">
        <f>J4609*VLOOKUP(C4609,'Projeto Básico'!A:F,6,FALSE)</f>
        <v>17.162411240049529</v>
      </c>
    </row>
    <row r="4610" spans="1:18">
      <c r="A4610" t="str">
        <f t="shared" si="71"/>
        <v>Pedras GrandesSC</v>
      </c>
      <c r="B4610" s="21" t="s">
        <v>12397</v>
      </c>
      <c r="C4610" s="22" t="s">
        <v>37</v>
      </c>
      <c r="D4610" s="22" t="s">
        <v>8038</v>
      </c>
      <c r="E4610" s="9" t="s">
        <v>12908</v>
      </c>
      <c r="F4610" s="9">
        <v>4212403</v>
      </c>
      <c r="G4610" s="9" t="s">
        <v>12909</v>
      </c>
      <c r="H4610" s="9" t="s">
        <v>12910</v>
      </c>
      <c r="I4610" s="9">
        <v>159.89099999999999</v>
      </c>
      <c r="J4610" s="9">
        <v>3931</v>
      </c>
      <c r="K4610" s="9">
        <v>25.78</v>
      </c>
      <c r="L4610" s="9">
        <v>98.8</v>
      </c>
      <c r="M4610" s="9">
        <v>0.72799999999999998</v>
      </c>
      <c r="N4610" s="9">
        <v>26.32</v>
      </c>
      <c r="O4610" s="9">
        <v>18908.781630000001</v>
      </c>
      <c r="P4610" s="9">
        <v>15950.92661</v>
      </c>
      <c r="Q4610" s="9">
        <v>54543.18</v>
      </c>
      <c r="R4610" s="12">
        <f>J4610*VLOOKUP(C4610,'Projeto Básico'!A:F,6,FALSE)</f>
        <v>8.8282437299966894</v>
      </c>
    </row>
    <row r="4611" spans="1:18">
      <c r="A4611" t="str">
        <f t="shared" si="71"/>
        <v>PenhaSC</v>
      </c>
      <c r="B4611" s="21" t="s">
        <v>12397</v>
      </c>
      <c r="C4611" s="22" t="s">
        <v>37</v>
      </c>
      <c r="D4611" s="22" t="s">
        <v>8038</v>
      </c>
      <c r="E4611" s="9" t="s">
        <v>12911</v>
      </c>
      <c r="F4611" s="9">
        <v>4212502</v>
      </c>
      <c r="G4611" s="9" t="s">
        <v>12912</v>
      </c>
      <c r="H4611" s="9" t="s">
        <v>12913</v>
      </c>
      <c r="I4611" s="9">
        <v>57.752000000000002</v>
      </c>
      <c r="J4611" s="9">
        <v>34022</v>
      </c>
      <c r="K4611" s="9">
        <v>427.87</v>
      </c>
      <c r="L4611" s="9">
        <v>97.6</v>
      </c>
      <c r="M4611" s="9">
        <v>0.74299999999999999</v>
      </c>
      <c r="N4611" s="9">
        <v>14.53</v>
      </c>
      <c r="O4611" s="9">
        <v>84016.709919999994</v>
      </c>
      <c r="P4611" s="9">
        <v>71239.630860000005</v>
      </c>
      <c r="Q4611" s="9">
        <v>27429.18</v>
      </c>
      <c r="R4611" s="12">
        <f>J4611*VLOOKUP(C4611,'Projeto Básico'!A:F,6,FALSE)</f>
        <v>76.406641613316552</v>
      </c>
    </row>
    <row r="4612" spans="1:18">
      <c r="A4612" t="str">
        <f t="shared" si="71"/>
        <v>PeritibaSC</v>
      </c>
      <c r="B4612" s="21" t="s">
        <v>12397</v>
      </c>
      <c r="C4612" s="22" t="s">
        <v>37</v>
      </c>
      <c r="D4612" s="22" t="s">
        <v>8038</v>
      </c>
      <c r="E4612" s="9" t="s">
        <v>12914</v>
      </c>
      <c r="F4612" s="9">
        <v>4212601</v>
      </c>
      <c r="G4612" s="9" t="s">
        <v>12915</v>
      </c>
      <c r="H4612" s="9" t="s">
        <v>12916</v>
      </c>
      <c r="I4612" s="9">
        <v>96.168000000000006</v>
      </c>
      <c r="J4612" s="9">
        <v>2733</v>
      </c>
      <c r="K4612" s="9">
        <v>31.18</v>
      </c>
      <c r="L4612" s="9">
        <v>98.5</v>
      </c>
      <c r="M4612" s="9">
        <v>0.76600000000000001</v>
      </c>
      <c r="N4612" s="9" t="s">
        <v>151</v>
      </c>
      <c r="O4612" s="9">
        <v>16537.811829999999</v>
      </c>
      <c r="P4612" s="9">
        <v>14667.925639999999</v>
      </c>
      <c r="Q4612" s="9">
        <v>38331.949999999997</v>
      </c>
      <c r="R4612" s="12">
        <f>J4612*VLOOKUP(C4612,'Projeto Básico'!A:F,6,FALSE)</f>
        <v>6.1377741323024555</v>
      </c>
    </row>
    <row r="4613" spans="1:18">
      <c r="A4613" t="str">
        <f t="shared" si="71"/>
        <v>Pescaria BravaSC</v>
      </c>
      <c r="B4613" s="21" t="s">
        <v>12397</v>
      </c>
      <c r="C4613" s="22" t="s">
        <v>37</v>
      </c>
      <c r="D4613" s="22" t="s">
        <v>8038</v>
      </c>
      <c r="E4613" s="9" t="s">
        <v>12917</v>
      </c>
      <c r="F4613" s="9">
        <v>4212650</v>
      </c>
      <c r="G4613" s="9" t="s">
        <v>12918</v>
      </c>
      <c r="H4613" s="9" t="s">
        <v>12919</v>
      </c>
      <c r="I4613" s="9">
        <v>106.85299999999999</v>
      </c>
      <c r="J4613" s="9">
        <v>10225</v>
      </c>
      <c r="K4613" s="9" t="s">
        <v>151</v>
      </c>
      <c r="L4613" s="9" t="s">
        <v>151</v>
      </c>
      <c r="M4613" s="9" t="s">
        <v>151</v>
      </c>
      <c r="N4613" s="9">
        <v>37.380000000000003</v>
      </c>
      <c r="O4613" s="9">
        <v>21004.81365</v>
      </c>
      <c r="P4613" s="9">
        <v>20922.82171</v>
      </c>
      <c r="Q4613" s="9">
        <v>10600.01</v>
      </c>
      <c r="R4613" s="12">
        <f>J4613*VLOOKUP(C4613,'Projeto Básico'!A:F,6,FALSE)</f>
        <v>22.963315222390271</v>
      </c>
    </row>
    <row r="4614" spans="1:18">
      <c r="A4614" t="str">
        <f t="shared" ref="A4614:A4677" si="72">CONCATENATE(E4614,C4614)</f>
        <v>PetrolândiaSC</v>
      </c>
      <c r="B4614" s="21" t="s">
        <v>12397</v>
      </c>
      <c r="C4614" s="22" t="s">
        <v>37</v>
      </c>
      <c r="D4614" s="22" t="s">
        <v>8038</v>
      </c>
      <c r="E4614" s="9" t="s">
        <v>9461</v>
      </c>
      <c r="F4614" s="9">
        <v>4212700</v>
      </c>
      <c r="G4614" s="9" t="s">
        <v>9462</v>
      </c>
      <c r="H4614" s="9" t="s">
        <v>12920</v>
      </c>
      <c r="I4614" s="9">
        <v>306.76</v>
      </c>
      <c r="J4614" s="9">
        <v>5873</v>
      </c>
      <c r="K4614" s="9">
        <v>20.04</v>
      </c>
      <c r="L4614" s="9">
        <v>99.3</v>
      </c>
      <c r="M4614" s="9">
        <v>0.71599999999999997</v>
      </c>
      <c r="N4614" s="9">
        <v>13.16</v>
      </c>
      <c r="O4614" s="9">
        <v>19738.85339</v>
      </c>
      <c r="P4614" s="9">
        <v>17133.303599999999</v>
      </c>
      <c r="Q4614" s="9">
        <v>31888.83</v>
      </c>
      <c r="R4614" s="12">
        <f>J4614*VLOOKUP(C4614,'Projeto Básico'!A:F,6,FALSE)</f>
        <v>13.189589271501033</v>
      </c>
    </row>
    <row r="4615" spans="1:18">
      <c r="A4615" t="str">
        <f t="shared" si="72"/>
        <v>Balneário PiçarrasSC</v>
      </c>
      <c r="B4615" s="21" t="s">
        <v>12397</v>
      </c>
      <c r="C4615" s="22" t="s">
        <v>37</v>
      </c>
      <c r="D4615" s="22" t="s">
        <v>8038</v>
      </c>
      <c r="E4615" s="9" t="s">
        <v>12921</v>
      </c>
      <c r="F4615" s="9">
        <v>4212809</v>
      </c>
      <c r="G4615" s="9" t="s">
        <v>12922</v>
      </c>
      <c r="H4615" s="9" t="s">
        <v>12923</v>
      </c>
      <c r="I4615" s="9">
        <v>99.355000000000004</v>
      </c>
      <c r="J4615" s="9">
        <v>24385</v>
      </c>
      <c r="K4615" s="9">
        <v>171.79</v>
      </c>
      <c r="L4615" s="9">
        <v>95.5</v>
      </c>
      <c r="M4615" s="9">
        <v>0.75600000000000001</v>
      </c>
      <c r="N4615" s="9">
        <v>12.12</v>
      </c>
      <c r="O4615" s="9">
        <v>99756.122910000006</v>
      </c>
      <c r="P4615" s="9">
        <v>94787.655220000001</v>
      </c>
      <c r="Q4615" s="9">
        <v>51408.62</v>
      </c>
      <c r="R4615" s="12">
        <f>J4615*VLOOKUP(C4615,'Projeto Básico'!A:F,6,FALSE)</f>
        <v>54.763857378776208</v>
      </c>
    </row>
    <row r="4616" spans="1:18">
      <c r="A4616" t="str">
        <f t="shared" si="72"/>
        <v>PinhalzinhoSC</v>
      </c>
      <c r="B4616" s="21" t="s">
        <v>12397</v>
      </c>
      <c r="C4616" s="22" t="s">
        <v>37</v>
      </c>
      <c r="D4616" s="22" t="s">
        <v>8038</v>
      </c>
      <c r="E4616" s="9" t="s">
        <v>12924</v>
      </c>
      <c r="F4616" s="9">
        <v>4212908</v>
      </c>
      <c r="G4616" s="9" t="s">
        <v>8775</v>
      </c>
      <c r="H4616" s="9" t="s">
        <v>12925</v>
      </c>
      <c r="I4616" s="9">
        <v>128.726</v>
      </c>
      <c r="J4616" s="9">
        <v>21103</v>
      </c>
      <c r="K4616" s="9">
        <v>127.44</v>
      </c>
      <c r="L4616" s="9">
        <v>99.2</v>
      </c>
      <c r="M4616" s="9">
        <v>0.78300000000000003</v>
      </c>
      <c r="N4616" s="9">
        <v>6.12</v>
      </c>
      <c r="O4616" s="9">
        <v>67857.627340000006</v>
      </c>
      <c r="P4616" s="9">
        <v>53171.000319999999</v>
      </c>
      <c r="Q4616" s="9">
        <v>64994.86</v>
      </c>
      <c r="R4616" s="12">
        <f>J4616*VLOOKUP(C4616,'Projeto Básico'!A:F,6,FALSE)</f>
        <v>47.393138497613876</v>
      </c>
    </row>
    <row r="4617" spans="1:18">
      <c r="A4617" t="str">
        <f t="shared" si="72"/>
        <v>Pinheiro PretoSC</v>
      </c>
      <c r="B4617" s="21" t="s">
        <v>12397</v>
      </c>
      <c r="C4617" s="22" t="s">
        <v>37</v>
      </c>
      <c r="D4617" s="22" t="s">
        <v>8038</v>
      </c>
      <c r="E4617" s="9" t="s">
        <v>12926</v>
      </c>
      <c r="F4617" s="9">
        <v>4213005</v>
      </c>
      <c r="G4617" s="9" t="s">
        <v>2621</v>
      </c>
      <c r="H4617" s="9" t="s">
        <v>12927</v>
      </c>
      <c r="I4617" s="9">
        <v>61.011000000000003</v>
      </c>
      <c r="J4617" s="9">
        <v>3635</v>
      </c>
      <c r="K4617" s="9">
        <v>47.79</v>
      </c>
      <c r="L4617" s="9">
        <v>100</v>
      </c>
      <c r="M4617" s="9">
        <v>0.77700000000000002</v>
      </c>
      <c r="N4617" s="9" t="s">
        <v>151</v>
      </c>
      <c r="O4617" s="9">
        <v>23072.072</v>
      </c>
      <c r="P4617" s="9">
        <v>16377.79176</v>
      </c>
      <c r="Q4617" s="9">
        <v>63870.82</v>
      </c>
      <c r="R4617" s="12">
        <f>J4617*VLOOKUP(C4617,'Projeto Básico'!A:F,6,FALSE)</f>
        <v>8.1634866340722372</v>
      </c>
    </row>
    <row r="4618" spans="1:18">
      <c r="A4618" t="str">
        <f t="shared" si="72"/>
        <v>PiratubaSC</v>
      </c>
      <c r="B4618" s="21" t="s">
        <v>12397</v>
      </c>
      <c r="C4618" s="22" t="s">
        <v>37</v>
      </c>
      <c r="D4618" s="22" t="s">
        <v>8038</v>
      </c>
      <c r="E4618" s="9" t="s">
        <v>12928</v>
      </c>
      <c r="F4618" s="9">
        <v>4213104</v>
      </c>
      <c r="G4618" s="9" t="s">
        <v>12929</v>
      </c>
      <c r="H4618" s="9" t="s">
        <v>12930</v>
      </c>
      <c r="I4618" s="9">
        <v>146.08799999999999</v>
      </c>
      <c r="J4618" s="9">
        <v>3637</v>
      </c>
      <c r="K4618" s="9">
        <v>32.79</v>
      </c>
      <c r="L4618" s="9">
        <v>99.7</v>
      </c>
      <c r="M4618" s="9">
        <v>0.75800000000000001</v>
      </c>
      <c r="N4618" s="9" t="s">
        <v>151</v>
      </c>
      <c r="O4618" s="9">
        <v>38926.90105</v>
      </c>
      <c r="P4618" s="9">
        <v>33475.176059999998</v>
      </c>
      <c r="Q4618" s="9">
        <v>198923.18</v>
      </c>
      <c r="R4618" s="12">
        <f>J4618*VLOOKUP(C4618,'Projeto Básico'!A:F,6,FALSE)</f>
        <v>8.1679782360717272</v>
      </c>
    </row>
    <row r="4619" spans="1:18">
      <c r="A4619" t="str">
        <f t="shared" si="72"/>
        <v>Planalto AlegreSC</v>
      </c>
      <c r="B4619" s="21" t="s">
        <v>12397</v>
      </c>
      <c r="C4619" s="22" t="s">
        <v>37</v>
      </c>
      <c r="D4619" s="22" t="s">
        <v>8038</v>
      </c>
      <c r="E4619" s="9" t="s">
        <v>12931</v>
      </c>
      <c r="F4619" s="9">
        <v>4213153</v>
      </c>
      <c r="G4619" s="9" t="s">
        <v>12932</v>
      </c>
      <c r="H4619" s="9" t="s">
        <v>12933</v>
      </c>
      <c r="I4619" s="9">
        <v>63.1</v>
      </c>
      <c r="J4619" s="9">
        <v>2907</v>
      </c>
      <c r="K4619" s="9">
        <v>42.49</v>
      </c>
      <c r="L4619" s="9">
        <v>100</v>
      </c>
      <c r="M4619" s="9">
        <v>0.751</v>
      </c>
      <c r="N4619" s="9">
        <v>28.57</v>
      </c>
      <c r="O4619" s="9">
        <v>15626.61464</v>
      </c>
      <c r="P4619" s="9">
        <v>13556.33589</v>
      </c>
      <c r="Q4619" s="9">
        <v>39960.879999999997</v>
      </c>
      <c r="R4619" s="12">
        <f>J4619*VLOOKUP(C4619,'Projeto Básico'!A:F,6,FALSE)</f>
        <v>6.5285435062580452</v>
      </c>
    </row>
    <row r="4620" spans="1:18">
      <c r="A4620" t="str">
        <f t="shared" si="72"/>
        <v>PomerodeSC</v>
      </c>
      <c r="B4620" s="21" t="s">
        <v>12397</v>
      </c>
      <c r="C4620" s="22" t="s">
        <v>37</v>
      </c>
      <c r="D4620" s="22" t="s">
        <v>8038</v>
      </c>
      <c r="E4620" s="9" t="s">
        <v>12934</v>
      </c>
      <c r="F4620" s="9">
        <v>4213203</v>
      </c>
      <c r="G4620" s="9" t="s">
        <v>12935</v>
      </c>
      <c r="H4620" s="9" t="s">
        <v>12936</v>
      </c>
      <c r="I4620" s="9">
        <v>214.29900000000001</v>
      </c>
      <c r="J4620" s="9">
        <v>34561</v>
      </c>
      <c r="K4620" s="9">
        <v>129.28</v>
      </c>
      <c r="L4620" s="9">
        <v>98.7</v>
      </c>
      <c r="M4620" s="9">
        <v>0.78</v>
      </c>
      <c r="N4620" s="9">
        <v>6.73</v>
      </c>
      <c r="O4620" s="9">
        <v>148802.04264</v>
      </c>
      <c r="P4620" s="9">
        <v>117942.26377000001</v>
      </c>
      <c r="Q4620" s="9">
        <v>64601.95</v>
      </c>
      <c r="R4620" s="12">
        <f>J4620*VLOOKUP(C4620,'Projeto Básico'!A:F,6,FALSE)</f>
        <v>77.61712835217898</v>
      </c>
    </row>
    <row r="4621" spans="1:18">
      <c r="A4621" t="str">
        <f t="shared" si="72"/>
        <v>Ponte AltaSC</v>
      </c>
      <c r="B4621" s="21" t="s">
        <v>12397</v>
      </c>
      <c r="C4621" s="22" t="s">
        <v>37</v>
      </c>
      <c r="D4621" s="22" t="s">
        <v>8038</v>
      </c>
      <c r="E4621" s="9" t="s">
        <v>12937</v>
      </c>
      <c r="F4621" s="9">
        <v>4213302</v>
      </c>
      <c r="G4621" s="9" t="s">
        <v>12938</v>
      </c>
      <c r="H4621" s="9" t="s">
        <v>12939</v>
      </c>
      <c r="I4621" s="9">
        <v>575.16999999999996</v>
      </c>
      <c r="J4621" s="9">
        <v>4619</v>
      </c>
      <c r="K4621" s="9">
        <v>8.6</v>
      </c>
      <c r="L4621" s="9">
        <v>98.4</v>
      </c>
      <c r="M4621" s="9">
        <v>0.67300000000000004</v>
      </c>
      <c r="N4621" s="9">
        <v>16.39</v>
      </c>
      <c r="O4621" s="9">
        <v>18624.926810000001</v>
      </c>
      <c r="P4621" s="9">
        <v>16903.188910000001</v>
      </c>
      <c r="Q4621" s="9">
        <v>31408.080000000002</v>
      </c>
      <c r="R4621" s="12">
        <f>J4621*VLOOKUP(C4621,'Projeto Básico'!A:F,6,FALSE)</f>
        <v>10.373354817821092</v>
      </c>
    </row>
    <row r="4622" spans="1:18">
      <c r="A4622" t="str">
        <f t="shared" si="72"/>
        <v>Ponte Alta do NorteSC</v>
      </c>
      <c r="B4622" s="21" t="s">
        <v>12397</v>
      </c>
      <c r="C4622" s="22" t="s">
        <v>37</v>
      </c>
      <c r="D4622" s="22" t="s">
        <v>8038</v>
      </c>
      <c r="E4622" s="9" t="s">
        <v>12940</v>
      </c>
      <c r="F4622" s="9">
        <v>4213351</v>
      </c>
      <c r="G4622" s="9" t="s">
        <v>12941</v>
      </c>
      <c r="H4622" s="9" t="s">
        <v>12942</v>
      </c>
      <c r="I4622" s="9">
        <v>396.88200000000001</v>
      </c>
      <c r="J4622" s="9">
        <v>3426</v>
      </c>
      <c r="K4622" s="9">
        <v>8.27</v>
      </c>
      <c r="L4622" s="9">
        <v>97.9</v>
      </c>
      <c r="M4622" s="9">
        <v>0.68899999999999995</v>
      </c>
      <c r="N4622" s="9" t="s">
        <v>151</v>
      </c>
      <c r="O4622" s="9">
        <v>17274.834419999999</v>
      </c>
      <c r="P4622" s="9">
        <v>14934.096809999999</v>
      </c>
      <c r="Q4622" s="9">
        <v>40446.699999999997</v>
      </c>
      <c r="R4622" s="12">
        <f>J4622*VLOOKUP(C4622,'Projeto Básico'!A:F,6,FALSE)</f>
        <v>7.6941142251255812</v>
      </c>
    </row>
    <row r="4623" spans="1:18">
      <c r="A4623" t="str">
        <f t="shared" si="72"/>
        <v>Ponte SerradaSC</v>
      </c>
      <c r="B4623" s="21" t="s">
        <v>12397</v>
      </c>
      <c r="C4623" s="22" t="s">
        <v>37</v>
      </c>
      <c r="D4623" s="22" t="s">
        <v>8038</v>
      </c>
      <c r="E4623" s="9" t="s">
        <v>12943</v>
      </c>
      <c r="F4623" s="9">
        <v>4213401</v>
      </c>
      <c r="G4623" s="9" t="s">
        <v>12944</v>
      </c>
      <c r="H4623" s="9" t="s">
        <v>12945</v>
      </c>
      <c r="I4623" s="9">
        <v>560.73099999999999</v>
      </c>
      <c r="J4623" s="9">
        <v>11674</v>
      </c>
      <c r="K4623" s="9">
        <v>19.54</v>
      </c>
      <c r="L4623" s="9">
        <v>98.4</v>
      </c>
      <c r="M4623" s="9">
        <v>0.69299999999999995</v>
      </c>
      <c r="N4623" s="9">
        <v>24.24</v>
      </c>
      <c r="O4623" s="9">
        <v>35743.204890000001</v>
      </c>
      <c r="P4623" s="9">
        <v>31938.631850000002</v>
      </c>
      <c r="Q4623" s="9">
        <v>21484.27</v>
      </c>
      <c r="R4623" s="12">
        <f>J4623*VLOOKUP(C4623,'Projeto Básico'!A:F,6,FALSE)</f>
        <v>26.217480871020442</v>
      </c>
    </row>
    <row r="4624" spans="1:18">
      <c r="A4624" t="str">
        <f t="shared" si="72"/>
        <v>Porto BeloSC</v>
      </c>
      <c r="B4624" s="21" t="s">
        <v>12397</v>
      </c>
      <c r="C4624" s="22" t="s">
        <v>37</v>
      </c>
      <c r="D4624" s="22" t="s">
        <v>8038</v>
      </c>
      <c r="E4624" s="9" t="s">
        <v>12946</v>
      </c>
      <c r="F4624" s="9">
        <v>4213500</v>
      </c>
      <c r="G4624" s="9" t="s">
        <v>12947</v>
      </c>
      <c r="H4624" s="9" t="s">
        <v>12948</v>
      </c>
      <c r="I4624" s="9">
        <v>93.673000000000002</v>
      </c>
      <c r="J4624" s="9">
        <v>22466</v>
      </c>
      <c r="K4624" s="9">
        <v>171.77</v>
      </c>
      <c r="L4624" s="9">
        <v>97.4</v>
      </c>
      <c r="M4624" s="9">
        <v>0.76</v>
      </c>
      <c r="N4624" s="9">
        <v>12.23</v>
      </c>
      <c r="O4624" s="9">
        <v>88175.334650000004</v>
      </c>
      <c r="P4624" s="9">
        <v>87629.07058</v>
      </c>
      <c r="Q4624" s="9">
        <v>60832.87</v>
      </c>
      <c r="R4624" s="12">
        <f>J4624*VLOOKUP(C4624,'Projeto Básico'!A:F,6,FALSE)</f>
        <v>50.454165260265995</v>
      </c>
    </row>
    <row r="4625" spans="1:18">
      <c r="A4625" t="str">
        <f t="shared" si="72"/>
        <v>Porto UniãoSC</v>
      </c>
      <c r="B4625" s="21" t="s">
        <v>12397</v>
      </c>
      <c r="C4625" s="22" t="s">
        <v>37</v>
      </c>
      <c r="D4625" s="22" t="s">
        <v>8038</v>
      </c>
      <c r="E4625" s="9" t="s">
        <v>12949</v>
      </c>
      <c r="F4625" s="9">
        <v>4213609</v>
      </c>
      <c r="G4625" s="9" t="s">
        <v>12950</v>
      </c>
      <c r="H4625" s="9" t="s">
        <v>12951</v>
      </c>
      <c r="I4625" s="9">
        <v>848.779</v>
      </c>
      <c r="J4625" s="9">
        <v>35685</v>
      </c>
      <c r="K4625" s="9">
        <v>39.619999999999997</v>
      </c>
      <c r="L4625" s="9">
        <v>98.2</v>
      </c>
      <c r="M4625" s="9">
        <v>0.78600000000000003</v>
      </c>
      <c r="N4625" s="9">
        <v>13.12</v>
      </c>
      <c r="O4625" s="9">
        <v>92239.984790000002</v>
      </c>
      <c r="P4625" s="9">
        <v>73095.948120000001</v>
      </c>
      <c r="Q4625" s="9">
        <v>25711.99</v>
      </c>
      <c r="R4625" s="12">
        <f>J4625*VLOOKUP(C4625,'Projeto Básico'!A:F,6,FALSE)</f>
        <v>80.141408675892109</v>
      </c>
    </row>
    <row r="4626" spans="1:18">
      <c r="A4626" t="str">
        <f t="shared" si="72"/>
        <v>Pouso RedondoSC</v>
      </c>
      <c r="B4626" s="21" t="s">
        <v>12397</v>
      </c>
      <c r="C4626" s="22" t="s">
        <v>37</v>
      </c>
      <c r="D4626" s="22" t="s">
        <v>8038</v>
      </c>
      <c r="E4626" s="9" t="s">
        <v>12952</v>
      </c>
      <c r="F4626" s="9">
        <v>4213708</v>
      </c>
      <c r="G4626" s="9" t="s">
        <v>12953</v>
      </c>
      <c r="H4626" s="9" t="s">
        <v>12954</v>
      </c>
      <c r="I4626" s="9">
        <v>356.53899999999999</v>
      </c>
      <c r="J4626" s="9">
        <v>17965</v>
      </c>
      <c r="K4626" s="9">
        <v>41.21</v>
      </c>
      <c r="L4626" s="9">
        <v>98.6</v>
      </c>
      <c r="M4626" s="9">
        <v>0.72</v>
      </c>
      <c r="N4626" s="9">
        <v>7.58</v>
      </c>
      <c r="O4626" s="9">
        <v>44048.983160000003</v>
      </c>
      <c r="P4626" s="9">
        <v>35976.298190000001</v>
      </c>
      <c r="Q4626" s="9">
        <v>36355.86</v>
      </c>
      <c r="R4626" s="12">
        <f>J4626*VLOOKUP(C4626,'Projeto Básico'!A:F,6,FALSE)</f>
        <v>40.345814960414785</v>
      </c>
    </row>
    <row r="4627" spans="1:18">
      <c r="A4627" t="str">
        <f t="shared" si="72"/>
        <v>Praia GrandeSC</v>
      </c>
      <c r="B4627" s="21" t="s">
        <v>12397</v>
      </c>
      <c r="C4627" s="22" t="s">
        <v>37</v>
      </c>
      <c r="D4627" s="22" t="s">
        <v>8038</v>
      </c>
      <c r="E4627" s="9" t="s">
        <v>12955</v>
      </c>
      <c r="F4627" s="9">
        <v>4213807</v>
      </c>
      <c r="G4627" s="9" t="s">
        <v>12956</v>
      </c>
      <c r="H4627" s="9" t="s">
        <v>12957</v>
      </c>
      <c r="I4627" s="9">
        <v>284.36</v>
      </c>
      <c r="J4627" s="9">
        <v>7305</v>
      </c>
      <c r="K4627" s="9">
        <v>25.58</v>
      </c>
      <c r="L4627" s="9">
        <v>99</v>
      </c>
      <c r="M4627" s="9">
        <v>0.71799999999999997</v>
      </c>
      <c r="N4627" s="9">
        <v>18.87</v>
      </c>
      <c r="O4627" s="9">
        <v>23340.64171</v>
      </c>
      <c r="P4627" s="9">
        <v>22606.90798</v>
      </c>
      <c r="Q4627" s="9">
        <v>26019.03</v>
      </c>
      <c r="R4627" s="12">
        <f>J4627*VLOOKUP(C4627,'Projeto Básico'!A:F,6,FALSE)</f>
        <v>16.405576303135543</v>
      </c>
    </row>
    <row r="4628" spans="1:18">
      <c r="A4628" t="str">
        <f t="shared" si="72"/>
        <v>Presidente Castello BrancoSC</v>
      </c>
      <c r="B4628" s="21" t="s">
        <v>12397</v>
      </c>
      <c r="C4628" s="22" t="s">
        <v>37</v>
      </c>
      <c r="D4628" s="22" t="s">
        <v>8038</v>
      </c>
      <c r="E4628" s="9" t="s">
        <v>12958</v>
      </c>
      <c r="F4628" s="9">
        <v>4213906</v>
      </c>
      <c r="G4628" s="9" t="s">
        <v>12959</v>
      </c>
      <c r="H4628" s="9" t="s">
        <v>12960</v>
      </c>
      <c r="I4628" s="9">
        <v>65.433000000000007</v>
      </c>
      <c r="J4628" s="9">
        <v>1526</v>
      </c>
      <c r="K4628" s="9">
        <v>26.29</v>
      </c>
      <c r="L4628" s="9">
        <v>100</v>
      </c>
      <c r="M4628" s="9">
        <v>0.77</v>
      </c>
      <c r="N4628" s="9" t="s">
        <v>151</v>
      </c>
      <c r="O4628" s="9">
        <v>14847.57213</v>
      </c>
      <c r="P4628" s="9">
        <v>12616.392180000001</v>
      </c>
      <c r="Q4628" s="9">
        <v>45756.62</v>
      </c>
      <c r="R4628" s="12">
        <f>J4628*VLOOKUP(C4628,'Projeto Básico'!A:F,6,FALSE)</f>
        <v>3.4270923256105186</v>
      </c>
    </row>
    <row r="4629" spans="1:18">
      <c r="A4629" t="str">
        <f t="shared" si="72"/>
        <v>Presidente GetúlioSC</v>
      </c>
      <c r="B4629" s="21" t="s">
        <v>12397</v>
      </c>
      <c r="C4629" s="22" t="s">
        <v>37</v>
      </c>
      <c r="D4629" s="22" t="s">
        <v>8038</v>
      </c>
      <c r="E4629" s="9" t="s">
        <v>12961</v>
      </c>
      <c r="F4629" s="9">
        <v>4214003</v>
      </c>
      <c r="G4629" s="9" t="s">
        <v>12962</v>
      </c>
      <c r="H4629" s="9" t="s">
        <v>12963</v>
      </c>
      <c r="I4629" s="9">
        <v>297.16000000000003</v>
      </c>
      <c r="J4629" s="9">
        <v>17973</v>
      </c>
      <c r="K4629" s="9">
        <v>50.59</v>
      </c>
      <c r="L4629" s="9">
        <v>98</v>
      </c>
      <c r="M4629" s="9">
        <v>0.75900000000000001</v>
      </c>
      <c r="N4629" s="9">
        <v>3.58</v>
      </c>
      <c r="O4629" s="9">
        <v>58373.513120000003</v>
      </c>
      <c r="P4629" s="9">
        <v>50677.30949</v>
      </c>
      <c r="Q4629" s="9">
        <v>43704.54</v>
      </c>
      <c r="R4629" s="12">
        <f>J4629*VLOOKUP(C4629,'Projeto Básico'!A:F,6,FALSE)</f>
        <v>40.363781368412745</v>
      </c>
    </row>
    <row r="4630" spans="1:18">
      <c r="A4630" t="str">
        <f t="shared" si="72"/>
        <v>Presidente NereuSC</v>
      </c>
      <c r="B4630" s="21" t="s">
        <v>12397</v>
      </c>
      <c r="C4630" s="22" t="s">
        <v>37</v>
      </c>
      <c r="D4630" s="22" t="s">
        <v>8038</v>
      </c>
      <c r="E4630" s="9" t="s">
        <v>12964</v>
      </c>
      <c r="F4630" s="9">
        <v>4214102</v>
      </c>
      <c r="G4630" s="9" t="s">
        <v>12965</v>
      </c>
      <c r="H4630" s="9" t="s">
        <v>12966</v>
      </c>
      <c r="I4630" s="9">
        <v>224.74799999999999</v>
      </c>
      <c r="J4630" s="9">
        <v>2279</v>
      </c>
      <c r="K4630" s="9">
        <v>10.119999999999999</v>
      </c>
      <c r="L4630" s="9">
        <v>99.4</v>
      </c>
      <c r="M4630" s="9">
        <v>0.73699999999999999</v>
      </c>
      <c r="N4630" s="9">
        <v>41.67</v>
      </c>
      <c r="O4630" s="9">
        <v>13782.120790000001</v>
      </c>
      <c r="P4630" s="9">
        <v>11969.076349999999</v>
      </c>
      <c r="Q4630" s="9">
        <v>25271.21</v>
      </c>
      <c r="R4630" s="12">
        <f>J4630*VLOOKUP(C4630,'Projeto Básico'!A:F,6,FALSE)</f>
        <v>5.1181804784183305</v>
      </c>
    </row>
    <row r="4631" spans="1:18">
      <c r="A4631" t="str">
        <f t="shared" si="72"/>
        <v>PrincesaSC</v>
      </c>
      <c r="B4631" s="21" t="s">
        <v>12397</v>
      </c>
      <c r="C4631" s="22" t="s">
        <v>37</v>
      </c>
      <c r="D4631" s="22" t="s">
        <v>8038</v>
      </c>
      <c r="E4631" s="9" t="s">
        <v>12967</v>
      </c>
      <c r="F4631" s="9">
        <v>4214151</v>
      </c>
      <c r="G4631" s="9" t="s">
        <v>7854</v>
      </c>
      <c r="H4631" s="9" t="s">
        <v>12968</v>
      </c>
      <c r="I4631" s="9">
        <v>85.597999999999999</v>
      </c>
      <c r="J4631" s="9">
        <v>2950</v>
      </c>
      <c r="K4631" s="9">
        <v>32.01</v>
      </c>
      <c r="L4631" s="9">
        <v>99.3</v>
      </c>
      <c r="M4631" s="9">
        <v>0.70599999999999996</v>
      </c>
      <c r="N4631" s="9" t="s">
        <v>151</v>
      </c>
      <c r="O4631" s="9">
        <v>15792.07106</v>
      </c>
      <c r="P4631" s="9">
        <v>12920.07501</v>
      </c>
      <c r="Q4631" s="9">
        <v>35754.71</v>
      </c>
      <c r="R4631" s="12">
        <f>J4631*VLOOKUP(C4631,'Projeto Básico'!A:F,6,FALSE)</f>
        <v>6.6251129492470708</v>
      </c>
    </row>
    <row r="4632" spans="1:18">
      <c r="A4632" t="str">
        <f t="shared" si="72"/>
        <v>QuilomboSC</v>
      </c>
      <c r="B4632" s="21" t="s">
        <v>12397</v>
      </c>
      <c r="C4632" s="22" t="s">
        <v>37</v>
      </c>
      <c r="D4632" s="22" t="s">
        <v>8038</v>
      </c>
      <c r="E4632" s="9" t="s">
        <v>12969</v>
      </c>
      <c r="F4632" s="9">
        <v>4214201</v>
      </c>
      <c r="G4632" s="9" t="s">
        <v>12970</v>
      </c>
      <c r="H4632" s="9" t="s">
        <v>12971</v>
      </c>
      <c r="I4632" s="9">
        <v>278.983</v>
      </c>
      <c r="J4632" s="9">
        <v>9773</v>
      </c>
      <c r="K4632" s="9">
        <v>36.57</v>
      </c>
      <c r="L4632" s="9">
        <v>97.3</v>
      </c>
      <c r="M4632" s="9">
        <v>0.73</v>
      </c>
      <c r="N4632" s="9">
        <v>6.29</v>
      </c>
      <c r="O4632" s="9">
        <v>35055.52607</v>
      </c>
      <c r="P4632" s="9">
        <v>28762.12991</v>
      </c>
      <c r="Q4632" s="9">
        <v>41404.370000000003</v>
      </c>
      <c r="R4632" s="12">
        <f>J4632*VLOOKUP(C4632,'Projeto Básico'!A:F,6,FALSE)</f>
        <v>21.948213170505635</v>
      </c>
    </row>
    <row r="4633" spans="1:18">
      <c r="A4633" t="str">
        <f t="shared" si="72"/>
        <v>Rancho QueimadoSC</v>
      </c>
      <c r="B4633" s="21" t="s">
        <v>12397</v>
      </c>
      <c r="C4633" s="22" t="s">
        <v>37</v>
      </c>
      <c r="D4633" s="22" t="s">
        <v>8038</v>
      </c>
      <c r="E4633" s="9" t="s">
        <v>12972</v>
      </c>
      <c r="F4633" s="9">
        <v>4214300</v>
      </c>
      <c r="G4633" s="9" t="s">
        <v>12973</v>
      </c>
      <c r="H4633" s="9" t="s">
        <v>12974</v>
      </c>
      <c r="I4633" s="9">
        <v>286.46100000000001</v>
      </c>
      <c r="J4633" s="9">
        <v>2897</v>
      </c>
      <c r="K4633" s="9">
        <v>9.6</v>
      </c>
      <c r="L4633" s="9">
        <v>98.4</v>
      </c>
      <c r="M4633" s="9">
        <v>0.753</v>
      </c>
      <c r="N4633" s="9" t="s">
        <v>151</v>
      </c>
      <c r="O4633" s="9">
        <v>20768.218509999999</v>
      </c>
      <c r="P4633" s="9">
        <v>17228.510869999998</v>
      </c>
      <c r="Q4633" s="9">
        <v>50535.12</v>
      </c>
      <c r="R4633" s="12">
        <f>J4633*VLOOKUP(C4633,'Projeto Básico'!A:F,6,FALSE)</f>
        <v>6.5060854962605976</v>
      </c>
    </row>
    <row r="4634" spans="1:18">
      <c r="A4634" t="str">
        <f t="shared" si="72"/>
        <v>Rio das AntasSC</v>
      </c>
      <c r="B4634" s="21" t="s">
        <v>12397</v>
      </c>
      <c r="C4634" s="22" t="s">
        <v>37</v>
      </c>
      <c r="D4634" s="22" t="s">
        <v>8038</v>
      </c>
      <c r="E4634" s="9" t="s">
        <v>12975</v>
      </c>
      <c r="F4634" s="9">
        <v>4214409</v>
      </c>
      <c r="G4634" s="9" t="s">
        <v>12976</v>
      </c>
      <c r="H4634" s="9" t="s">
        <v>12977</v>
      </c>
      <c r="I4634" s="9">
        <v>314.91300000000001</v>
      </c>
      <c r="J4634" s="9">
        <v>6199</v>
      </c>
      <c r="K4634" s="9">
        <v>19.32</v>
      </c>
      <c r="L4634" s="9">
        <v>97.1</v>
      </c>
      <c r="M4634" s="9">
        <v>0.69699999999999995</v>
      </c>
      <c r="N4634" s="9">
        <v>13.7</v>
      </c>
      <c r="O4634" s="9">
        <v>30074.747630000002</v>
      </c>
      <c r="P4634" s="9">
        <v>25367.17787</v>
      </c>
      <c r="Q4634" s="9">
        <v>41276.800000000003</v>
      </c>
      <c r="R4634" s="12">
        <f>J4634*VLOOKUP(C4634,'Projeto Básico'!A:F,6,FALSE)</f>
        <v>13.921720397417827</v>
      </c>
    </row>
    <row r="4635" spans="1:18">
      <c r="A4635" t="str">
        <f t="shared" si="72"/>
        <v>Rio do CampoSC</v>
      </c>
      <c r="B4635" s="21" t="s">
        <v>12397</v>
      </c>
      <c r="C4635" s="22" t="s">
        <v>37</v>
      </c>
      <c r="D4635" s="22" t="s">
        <v>8038</v>
      </c>
      <c r="E4635" s="9" t="s">
        <v>12978</v>
      </c>
      <c r="F4635" s="9">
        <v>4214508</v>
      </c>
      <c r="G4635" s="9" t="s">
        <v>12979</v>
      </c>
      <c r="H4635" s="9" t="s">
        <v>12980</v>
      </c>
      <c r="I4635" s="9">
        <v>502.09500000000003</v>
      </c>
      <c r="J4635" s="9">
        <v>5864</v>
      </c>
      <c r="K4635" s="9">
        <v>12.23</v>
      </c>
      <c r="L4635" s="9">
        <v>99.3</v>
      </c>
      <c r="M4635" s="9">
        <v>0.72899999999999998</v>
      </c>
      <c r="N4635" s="9">
        <v>14.08</v>
      </c>
      <c r="O4635" s="9">
        <v>24484.85252</v>
      </c>
      <c r="P4635" s="9">
        <v>21644.219850000001</v>
      </c>
      <c r="Q4635" s="9">
        <v>31196.33</v>
      </c>
      <c r="R4635" s="12">
        <f>J4635*VLOOKUP(C4635,'Projeto Básico'!A:F,6,FALSE)</f>
        <v>13.16937706250333</v>
      </c>
    </row>
    <row r="4636" spans="1:18">
      <c r="A4636" t="str">
        <f t="shared" si="72"/>
        <v>Rio do OesteSC</v>
      </c>
      <c r="B4636" s="21" t="s">
        <v>12397</v>
      </c>
      <c r="C4636" s="22" t="s">
        <v>37</v>
      </c>
      <c r="D4636" s="22" t="s">
        <v>8038</v>
      </c>
      <c r="E4636" s="9" t="s">
        <v>12981</v>
      </c>
      <c r="F4636" s="9">
        <v>4214607</v>
      </c>
      <c r="G4636" s="9" t="s">
        <v>12982</v>
      </c>
      <c r="H4636" s="9" t="s">
        <v>12983</v>
      </c>
      <c r="I4636" s="9">
        <v>245.05699999999999</v>
      </c>
      <c r="J4636" s="9">
        <v>7552</v>
      </c>
      <c r="K4636" s="9">
        <v>28.61</v>
      </c>
      <c r="L4636" s="9">
        <v>97.6</v>
      </c>
      <c r="M4636" s="9">
        <v>0.754</v>
      </c>
      <c r="N4636" s="9">
        <v>25.32</v>
      </c>
      <c r="O4636" s="9">
        <v>24157.265589999999</v>
      </c>
      <c r="P4636" s="9">
        <v>20947.586299999999</v>
      </c>
      <c r="Q4636" s="9">
        <v>31425.119999999999</v>
      </c>
      <c r="R4636" s="12">
        <f>J4636*VLOOKUP(C4636,'Projeto Básico'!A:F,6,FALSE)</f>
        <v>16.960289150072501</v>
      </c>
    </row>
    <row r="4637" spans="1:18">
      <c r="A4637" t="str">
        <f t="shared" si="72"/>
        <v>Rio dos CedrosSC</v>
      </c>
      <c r="B4637" s="21" t="s">
        <v>12397</v>
      </c>
      <c r="C4637" s="22" t="s">
        <v>37</v>
      </c>
      <c r="D4637" s="22" t="s">
        <v>8038</v>
      </c>
      <c r="E4637" s="9" t="s">
        <v>12984</v>
      </c>
      <c r="F4637" s="9">
        <v>4214706</v>
      </c>
      <c r="G4637" s="9" t="s">
        <v>12985</v>
      </c>
      <c r="H4637" s="9" t="s">
        <v>12986</v>
      </c>
      <c r="I4637" s="9">
        <v>555.47299999999996</v>
      </c>
      <c r="J4637" s="9">
        <v>11937</v>
      </c>
      <c r="K4637" s="9">
        <v>18.559999999999999</v>
      </c>
      <c r="L4637" s="9">
        <v>96.4</v>
      </c>
      <c r="M4637" s="9">
        <v>0.72899999999999998</v>
      </c>
      <c r="N4637" s="9">
        <v>9.26</v>
      </c>
      <c r="O4637" s="9">
        <v>32465.933929999999</v>
      </c>
      <c r="P4637" s="9">
        <v>29312.477169999998</v>
      </c>
      <c r="Q4637" s="9">
        <v>33023.68</v>
      </c>
      <c r="R4637" s="12">
        <f>J4637*VLOOKUP(C4637,'Projeto Básico'!A:F,6,FALSE)</f>
        <v>26.808126533953317</v>
      </c>
    </row>
    <row r="4638" spans="1:18">
      <c r="A4638" t="str">
        <f t="shared" si="72"/>
        <v>Rio do SulSC</v>
      </c>
      <c r="B4638" s="21" t="s">
        <v>12397</v>
      </c>
      <c r="C4638" s="22" t="s">
        <v>37</v>
      </c>
      <c r="D4638" s="22" t="s">
        <v>8038</v>
      </c>
      <c r="E4638" s="9" t="s">
        <v>12987</v>
      </c>
      <c r="F4638" s="9">
        <v>4214805</v>
      </c>
      <c r="G4638" s="9" t="s">
        <v>12988</v>
      </c>
      <c r="H4638" s="9" t="s">
        <v>12989</v>
      </c>
      <c r="I4638" s="9">
        <v>260.81700000000001</v>
      </c>
      <c r="J4638" s="9">
        <v>72931</v>
      </c>
      <c r="K4638" s="9">
        <v>235.05</v>
      </c>
      <c r="L4638" s="9">
        <v>96.5</v>
      </c>
      <c r="M4638" s="9">
        <v>0.80200000000000005</v>
      </c>
      <c r="N4638" s="9">
        <v>2.2400000000000002</v>
      </c>
      <c r="O4638" s="9">
        <v>290917.28542999999</v>
      </c>
      <c r="P4638" s="9">
        <v>245030.2421</v>
      </c>
      <c r="Q4638" s="9">
        <v>43266.93</v>
      </c>
      <c r="R4638" s="12">
        <f>J4638*VLOOKUP(C4638,'Projeto Básico'!A:F,6,FALSE)</f>
        <v>163.7885127123858</v>
      </c>
    </row>
    <row r="4639" spans="1:18">
      <c r="A4639" t="str">
        <f t="shared" si="72"/>
        <v>Rio FortunaSC</v>
      </c>
      <c r="B4639" s="21" t="s">
        <v>12397</v>
      </c>
      <c r="C4639" s="22" t="s">
        <v>37</v>
      </c>
      <c r="D4639" s="22" t="s">
        <v>8038</v>
      </c>
      <c r="E4639" s="9" t="s">
        <v>12990</v>
      </c>
      <c r="F4639" s="9">
        <v>4214904</v>
      </c>
      <c r="G4639" s="9" t="s">
        <v>12991</v>
      </c>
      <c r="H4639" s="9" t="s">
        <v>12992</v>
      </c>
      <c r="I4639" s="9">
        <v>302.39</v>
      </c>
      <c r="J4639" s="9">
        <v>4630</v>
      </c>
      <c r="K4639" s="9">
        <v>14.68</v>
      </c>
      <c r="L4639" s="9">
        <v>99</v>
      </c>
      <c r="M4639" s="9">
        <v>0.80600000000000005</v>
      </c>
      <c r="N4639" s="9" t="s">
        <v>151</v>
      </c>
      <c r="O4639" s="9">
        <v>20333.81453</v>
      </c>
      <c r="P4639" s="9">
        <v>17007.453699999998</v>
      </c>
      <c r="Q4639" s="9">
        <v>49289.41</v>
      </c>
      <c r="R4639" s="12">
        <f>J4639*VLOOKUP(C4639,'Projeto Básico'!A:F,6,FALSE)</f>
        <v>10.398058628818283</v>
      </c>
    </row>
    <row r="4640" spans="1:18">
      <c r="A4640" t="str">
        <f t="shared" si="72"/>
        <v>Rio NegrinhoSC</v>
      </c>
      <c r="B4640" s="21" t="s">
        <v>12397</v>
      </c>
      <c r="C4640" s="22" t="s">
        <v>37</v>
      </c>
      <c r="D4640" s="22" t="s">
        <v>8038</v>
      </c>
      <c r="E4640" s="9" t="s">
        <v>12993</v>
      </c>
      <c r="F4640" s="9">
        <v>4215000</v>
      </c>
      <c r="G4640" s="9" t="s">
        <v>12994</v>
      </c>
      <c r="H4640" s="9" t="s">
        <v>12995</v>
      </c>
      <c r="I4640" s="9">
        <v>907.42</v>
      </c>
      <c r="J4640" s="9">
        <v>42684</v>
      </c>
      <c r="K4640" s="9">
        <v>43.92</v>
      </c>
      <c r="L4640" s="9">
        <v>97.9</v>
      </c>
      <c r="M4640" s="9">
        <v>0.73799999999999999</v>
      </c>
      <c r="N4640" s="9">
        <v>3.66</v>
      </c>
      <c r="O4640" s="9">
        <v>147154.20142999999</v>
      </c>
      <c r="P4640" s="9">
        <v>126339.57124</v>
      </c>
      <c r="Q4640" s="9">
        <v>32682.5</v>
      </c>
      <c r="R4640" s="12">
        <f>J4640*VLOOKUP(C4640,'Projeto Básico'!A:F,6,FALSE)</f>
        <v>95.859769873105748</v>
      </c>
    </row>
    <row r="4641" spans="1:18">
      <c r="A4641" t="str">
        <f t="shared" si="72"/>
        <v>Rio RufinoSC</v>
      </c>
      <c r="B4641" s="21" t="s">
        <v>12397</v>
      </c>
      <c r="C4641" s="22" t="s">
        <v>37</v>
      </c>
      <c r="D4641" s="22" t="s">
        <v>8038</v>
      </c>
      <c r="E4641" s="9" t="s">
        <v>12996</v>
      </c>
      <c r="F4641" s="9">
        <v>4215059</v>
      </c>
      <c r="G4641" s="9" t="s">
        <v>12997</v>
      </c>
      <c r="H4641" s="9" t="s">
        <v>12998</v>
      </c>
      <c r="I4641" s="9">
        <v>282.57100000000003</v>
      </c>
      <c r="J4641" s="9">
        <v>2484</v>
      </c>
      <c r="K4641" s="9">
        <v>8.6199999999999992</v>
      </c>
      <c r="L4641" s="9">
        <v>99.2</v>
      </c>
      <c r="M4641" s="9">
        <v>0.65300000000000002</v>
      </c>
      <c r="N4641" s="9" t="s">
        <v>151</v>
      </c>
      <c r="O4641" s="9">
        <v>13452.273289999999</v>
      </c>
      <c r="P4641" s="9">
        <v>12505.593419999999</v>
      </c>
      <c r="Q4641" s="9">
        <v>27233.439999999999</v>
      </c>
      <c r="R4641" s="12">
        <f>J4641*VLOOKUP(C4641,'Projeto Básico'!A:F,6,FALSE)</f>
        <v>5.5785696833660081</v>
      </c>
    </row>
    <row r="4642" spans="1:18">
      <c r="A4642" t="str">
        <f t="shared" si="72"/>
        <v>RiquezaSC</v>
      </c>
      <c r="B4642" s="21" t="s">
        <v>12397</v>
      </c>
      <c r="C4642" s="22" t="s">
        <v>37</v>
      </c>
      <c r="D4642" s="22" t="s">
        <v>8038</v>
      </c>
      <c r="E4642" s="9" t="s">
        <v>12999</v>
      </c>
      <c r="F4642" s="9">
        <v>4215075</v>
      </c>
      <c r="G4642" s="9" t="s">
        <v>13000</v>
      </c>
      <c r="H4642" s="9" t="s">
        <v>13001</v>
      </c>
      <c r="I4642" s="9">
        <v>191.06100000000001</v>
      </c>
      <c r="J4642" s="9">
        <v>4525</v>
      </c>
      <c r="K4642" s="9">
        <v>25.2</v>
      </c>
      <c r="L4642" s="9">
        <v>98.5</v>
      </c>
      <c r="M4642" s="9">
        <v>0.71399999999999997</v>
      </c>
      <c r="N4642" s="9" t="s">
        <v>151</v>
      </c>
      <c r="O4642" s="9">
        <v>18827.63135</v>
      </c>
      <c r="P4642" s="9">
        <v>15857.88328</v>
      </c>
      <c r="Q4642" s="9">
        <v>27974.27</v>
      </c>
      <c r="R4642" s="12">
        <f>J4642*VLOOKUP(C4642,'Projeto Básico'!A:F,6,FALSE)</f>
        <v>10.162249523845082</v>
      </c>
    </row>
    <row r="4643" spans="1:18">
      <c r="A4643" t="str">
        <f t="shared" si="72"/>
        <v>RodeioSC</v>
      </c>
      <c r="B4643" s="21" t="s">
        <v>12397</v>
      </c>
      <c r="C4643" s="22" t="s">
        <v>37</v>
      </c>
      <c r="D4643" s="22" t="s">
        <v>8038</v>
      </c>
      <c r="E4643" s="9" t="s">
        <v>13002</v>
      </c>
      <c r="F4643" s="9">
        <v>4215109</v>
      </c>
      <c r="G4643" s="9" t="s">
        <v>11836</v>
      </c>
      <c r="H4643" s="9" t="s">
        <v>13003</v>
      </c>
      <c r="I4643" s="9">
        <v>129.001</v>
      </c>
      <c r="J4643" s="9">
        <v>11647</v>
      </c>
      <c r="K4643" s="9">
        <v>84.06</v>
      </c>
      <c r="L4643" s="9">
        <v>96.5</v>
      </c>
      <c r="M4643" s="9">
        <v>0.754</v>
      </c>
      <c r="N4643" s="9" t="s">
        <v>151</v>
      </c>
      <c r="O4643" s="9">
        <v>32644.52607</v>
      </c>
      <c r="P4643" s="9">
        <v>29253.37558</v>
      </c>
      <c r="Q4643" s="9">
        <v>28012.89</v>
      </c>
      <c r="R4643" s="12">
        <f>J4643*VLOOKUP(C4643,'Projeto Básico'!A:F,6,FALSE)</f>
        <v>26.156844244027333</v>
      </c>
    </row>
    <row r="4644" spans="1:18">
      <c r="A4644" t="str">
        <f t="shared" si="72"/>
        <v>RomelândiaSC</v>
      </c>
      <c r="B4644" s="21" t="s">
        <v>12397</v>
      </c>
      <c r="C4644" s="22" t="s">
        <v>37</v>
      </c>
      <c r="D4644" s="22" t="s">
        <v>8038</v>
      </c>
      <c r="E4644" s="9" t="s">
        <v>13004</v>
      </c>
      <c r="F4644" s="9">
        <v>4215208</v>
      </c>
      <c r="G4644" s="9" t="s">
        <v>13005</v>
      </c>
      <c r="H4644" s="9" t="s">
        <v>13006</v>
      </c>
      <c r="I4644" s="9">
        <v>223.333</v>
      </c>
      <c r="J4644" s="9">
        <v>4584</v>
      </c>
      <c r="K4644" s="9">
        <v>24.58</v>
      </c>
      <c r="L4644" s="9">
        <v>97.8</v>
      </c>
      <c r="M4644" s="9">
        <v>0.69199999999999995</v>
      </c>
      <c r="N4644" s="9" t="s">
        <v>151</v>
      </c>
      <c r="O4644" s="9">
        <v>18501.411700000001</v>
      </c>
      <c r="P4644" s="9">
        <v>15642.14234</v>
      </c>
      <c r="Q4644" s="9">
        <v>22600.68</v>
      </c>
      <c r="R4644" s="12">
        <f>J4644*VLOOKUP(C4644,'Projeto Básico'!A:F,6,FALSE)</f>
        <v>10.294751782830025</v>
      </c>
    </row>
    <row r="4645" spans="1:18">
      <c r="A4645" t="str">
        <f t="shared" si="72"/>
        <v>SaleteSC</v>
      </c>
      <c r="B4645" s="21" t="s">
        <v>12397</v>
      </c>
      <c r="C4645" s="22" t="s">
        <v>37</v>
      </c>
      <c r="D4645" s="22" t="s">
        <v>8038</v>
      </c>
      <c r="E4645" s="9" t="s">
        <v>13007</v>
      </c>
      <c r="F4645" s="9">
        <v>4215307</v>
      </c>
      <c r="G4645" s="9" t="s">
        <v>13008</v>
      </c>
      <c r="H4645" s="9" t="s">
        <v>13009</v>
      </c>
      <c r="I4645" s="9">
        <v>177.887</v>
      </c>
      <c r="J4645" s="9">
        <v>7674</v>
      </c>
      <c r="K4645" s="9">
        <v>41.09</v>
      </c>
      <c r="L4645" s="9">
        <v>98.7</v>
      </c>
      <c r="M4645" s="9">
        <v>0.74399999999999999</v>
      </c>
      <c r="N4645" s="9">
        <v>12.66</v>
      </c>
      <c r="O4645" s="9">
        <v>28313.98905</v>
      </c>
      <c r="P4645" s="9">
        <v>22924.504700000001</v>
      </c>
      <c r="Q4645" s="9">
        <v>37975.03</v>
      </c>
      <c r="R4645" s="12">
        <f>J4645*VLOOKUP(C4645,'Projeto Básico'!A:F,6,FALSE)</f>
        <v>17.234276872041363</v>
      </c>
    </row>
    <row r="4646" spans="1:18">
      <c r="A4646" t="str">
        <f t="shared" si="72"/>
        <v>SaltinhoSC</v>
      </c>
      <c r="B4646" s="21" t="s">
        <v>12397</v>
      </c>
      <c r="C4646" s="22" t="s">
        <v>37</v>
      </c>
      <c r="D4646" s="22" t="s">
        <v>8038</v>
      </c>
      <c r="E4646" s="9" t="s">
        <v>13010</v>
      </c>
      <c r="F4646" s="9">
        <v>4215356</v>
      </c>
      <c r="G4646" s="9" t="s">
        <v>13011</v>
      </c>
      <c r="H4646" s="9" t="s">
        <v>13012</v>
      </c>
      <c r="I4646" s="9">
        <v>156.56800000000001</v>
      </c>
      <c r="J4646" s="9">
        <v>3727</v>
      </c>
      <c r="K4646" s="9">
        <v>25.3</v>
      </c>
      <c r="L4646" s="9">
        <v>98.6</v>
      </c>
      <c r="M4646" s="9">
        <v>0.65400000000000003</v>
      </c>
      <c r="N4646" s="9" t="s">
        <v>151</v>
      </c>
      <c r="O4646" s="9">
        <v>16825.641820000001</v>
      </c>
      <c r="P4646" s="9">
        <v>13817.058559999999</v>
      </c>
      <c r="Q4646" s="9">
        <v>21415.22</v>
      </c>
      <c r="R4646" s="12">
        <f>J4646*VLOOKUP(C4646,'Projeto Básico'!A:F,6,FALSE)</f>
        <v>8.3701003260487568</v>
      </c>
    </row>
    <row r="4647" spans="1:18">
      <c r="A4647" t="str">
        <f t="shared" si="72"/>
        <v>Salto VelosoSC</v>
      </c>
      <c r="B4647" s="21" t="s">
        <v>12397</v>
      </c>
      <c r="C4647" s="22" t="s">
        <v>37</v>
      </c>
      <c r="D4647" s="22" t="s">
        <v>8038</v>
      </c>
      <c r="E4647" s="9" t="s">
        <v>13013</v>
      </c>
      <c r="F4647" s="9">
        <v>4215406</v>
      </c>
      <c r="G4647" s="9" t="s">
        <v>13014</v>
      </c>
      <c r="H4647" s="9" t="s">
        <v>13015</v>
      </c>
      <c r="I4647" s="9">
        <v>104.53100000000001</v>
      </c>
      <c r="J4647" s="9">
        <v>4792</v>
      </c>
      <c r="K4647" s="9">
        <v>40.94</v>
      </c>
      <c r="L4647" s="9">
        <v>98.4</v>
      </c>
      <c r="M4647" s="9">
        <v>0.78400000000000003</v>
      </c>
      <c r="N4647" s="9">
        <v>40</v>
      </c>
      <c r="O4647" s="9">
        <v>26928.366379999999</v>
      </c>
      <c r="P4647" s="9">
        <v>19736.543180000001</v>
      </c>
      <c r="Q4647" s="9">
        <v>50294.2</v>
      </c>
      <c r="R4647" s="12">
        <f>J4647*VLOOKUP(C4647,'Projeto Básico'!A:F,6,FALSE)</f>
        <v>10.761878390776936</v>
      </c>
    </row>
    <row r="4648" spans="1:18">
      <c r="A4648" t="str">
        <f t="shared" si="72"/>
        <v>SangãoSC</v>
      </c>
      <c r="B4648" s="21" t="s">
        <v>12397</v>
      </c>
      <c r="C4648" s="22" t="s">
        <v>37</v>
      </c>
      <c r="D4648" s="22" t="s">
        <v>8038</v>
      </c>
      <c r="E4648" s="9" t="s">
        <v>13016</v>
      </c>
      <c r="F4648" s="9">
        <v>4215455</v>
      </c>
      <c r="G4648" s="9" t="s">
        <v>13017</v>
      </c>
      <c r="H4648" s="9" t="s">
        <v>13018</v>
      </c>
      <c r="I4648" s="9">
        <v>82.983999999999995</v>
      </c>
      <c r="J4648" s="9">
        <v>13128</v>
      </c>
      <c r="K4648" s="9">
        <v>125.46</v>
      </c>
      <c r="L4648" s="9">
        <v>94.9</v>
      </c>
      <c r="M4648" s="9">
        <v>0.7</v>
      </c>
      <c r="N4648" s="9">
        <v>6.21</v>
      </c>
      <c r="O4648" s="9">
        <v>29975.75289</v>
      </c>
      <c r="P4648" s="9">
        <v>26280.595109999998</v>
      </c>
      <c r="Q4648" s="9">
        <v>28094.47</v>
      </c>
      <c r="R4648" s="12">
        <f>J4648*VLOOKUP(C4648,'Projeto Básico'!A:F,6,FALSE)</f>
        <v>29.482875524649337</v>
      </c>
    </row>
    <row r="4649" spans="1:18">
      <c r="A4649" t="str">
        <f t="shared" si="72"/>
        <v>Santa CecíliaSC</v>
      </c>
      <c r="B4649" s="21" t="s">
        <v>12397</v>
      </c>
      <c r="C4649" s="22" t="s">
        <v>37</v>
      </c>
      <c r="D4649" s="22" t="s">
        <v>8038</v>
      </c>
      <c r="E4649" s="9" t="s">
        <v>7890</v>
      </c>
      <c r="F4649" s="9">
        <v>4215505</v>
      </c>
      <c r="G4649" s="9" t="s">
        <v>7891</v>
      </c>
      <c r="H4649" s="9" t="s">
        <v>13019</v>
      </c>
      <c r="I4649" s="9">
        <v>1145.845</v>
      </c>
      <c r="J4649" s="9">
        <v>17004</v>
      </c>
      <c r="K4649" s="9">
        <v>13.75</v>
      </c>
      <c r="L4649" s="9">
        <v>96.8</v>
      </c>
      <c r="M4649" s="9">
        <v>0.69799999999999995</v>
      </c>
      <c r="N4649" s="9">
        <v>22.06</v>
      </c>
      <c r="O4649" s="9">
        <v>45468.427689999997</v>
      </c>
      <c r="P4649" s="9">
        <v>39261.381309999997</v>
      </c>
      <c r="Q4649" s="9">
        <v>32217.95</v>
      </c>
      <c r="R4649" s="12">
        <f>J4649*VLOOKUP(C4649,'Projeto Básico'!A:F,6,FALSE)</f>
        <v>38.187600199660061</v>
      </c>
    </row>
    <row r="4650" spans="1:18">
      <c r="A4650" t="str">
        <f t="shared" si="72"/>
        <v>Santa HelenaSC</v>
      </c>
      <c r="B4650" s="21" t="s">
        <v>12397</v>
      </c>
      <c r="C4650" s="22" t="s">
        <v>37</v>
      </c>
      <c r="D4650" s="22" t="s">
        <v>8038</v>
      </c>
      <c r="E4650" s="9" t="s">
        <v>3859</v>
      </c>
      <c r="F4650" s="9">
        <v>4215554</v>
      </c>
      <c r="G4650" s="9" t="s">
        <v>13020</v>
      </c>
      <c r="H4650" s="9" t="s">
        <v>13021</v>
      </c>
      <c r="I4650" s="9">
        <v>81.004000000000005</v>
      </c>
      <c r="J4650" s="9">
        <v>2178</v>
      </c>
      <c r="K4650" s="9">
        <v>29.16</v>
      </c>
      <c r="L4650" s="9">
        <v>100</v>
      </c>
      <c r="M4650" s="9">
        <v>0.72699999999999998</v>
      </c>
      <c r="N4650" s="9" t="s">
        <v>151</v>
      </c>
      <c r="O4650" s="9">
        <v>15260.68499</v>
      </c>
      <c r="P4650" s="9">
        <v>12867.97344</v>
      </c>
      <c r="Q4650" s="9">
        <v>41862.51</v>
      </c>
      <c r="R4650" s="12">
        <f>J4650*VLOOKUP(C4650,'Projeto Básico'!A:F,6,FALSE)</f>
        <v>4.8913545774441083</v>
      </c>
    </row>
    <row r="4651" spans="1:18">
      <c r="A4651" t="str">
        <f t="shared" si="72"/>
        <v>Santa Rosa de LimaSC</v>
      </c>
      <c r="B4651" s="21" t="s">
        <v>12397</v>
      </c>
      <c r="C4651" s="22" t="s">
        <v>37</v>
      </c>
      <c r="D4651" s="22" t="s">
        <v>8038</v>
      </c>
      <c r="E4651" s="9" t="s">
        <v>13022</v>
      </c>
      <c r="F4651" s="9">
        <v>4215604</v>
      </c>
      <c r="G4651" s="9" t="s">
        <v>13023</v>
      </c>
      <c r="H4651" s="9" t="s">
        <v>13024</v>
      </c>
      <c r="I4651" s="9">
        <v>203.21799999999999</v>
      </c>
      <c r="J4651" s="9">
        <v>2151</v>
      </c>
      <c r="K4651" s="9">
        <v>10.220000000000001</v>
      </c>
      <c r="L4651" s="9">
        <v>97.7</v>
      </c>
      <c r="M4651" s="9">
        <v>0.75700000000000001</v>
      </c>
      <c r="N4651" s="9">
        <v>41.67</v>
      </c>
      <c r="O4651" s="9">
        <v>14157.903700000001</v>
      </c>
      <c r="P4651" s="9">
        <v>12161.853300000001</v>
      </c>
      <c r="Q4651" s="9">
        <v>30252.720000000001</v>
      </c>
      <c r="R4651" s="12">
        <f>J4651*VLOOKUP(C4651,'Projeto Básico'!A:F,6,FALSE)</f>
        <v>4.8307179504509996</v>
      </c>
    </row>
    <row r="4652" spans="1:18">
      <c r="A4652" t="str">
        <f t="shared" si="72"/>
        <v>Santa Rosa do SulSC</v>
      </c>
      <c r="B4652" s="21" t="s">
        <v>12397</v>
      </c>
      <c r="C4652" s="22" t="s">
        <v>37</v>
      </c>
      <c r="D4652" s="22" t="s">
        <v>8038</v>
      </c>
      <c r="E4652" s="9" t="s">
        <v>13025</v>
      </c>
      <c r="F4652" s="9">
        <v>4215653</v>
      </c>
      <c r="G4652" s="9" t="s">
        <v>13026</v>
      </c>
      <c r="H4652" s="9" t="s">
        <v>13027</v>
      </c>
      <c r="I4652" s="9">
        <v>150.29900000000001</v>
      </c>
      <c r="J4652" s="9">
        <v>8397</v>
      </c>
      <c r="K4652" s="9">
        <v>53.33</v>
      </c>
      <c r="L4652" s="9">
        <v>99.2</v>
      </c>
      <c r="M4652" s="9">
        <v>0.70499999999999996</v>
      </c>
      <c r="N4652" s="9">
        <v>10.199999999999999</v>
      </c>
      <c r="O4652" s="9">
        <v>24545.7251</v>
      </c>
      <c r="P4652" s="9">
        <v>21330.112499999999</v>
      </c>
      <c r="Q4652" s="9">
        <v>18227.11</v>
      </c>
      <c r="R4652" s="12">
        <f>J4652*VLOOKUP(C4652,'Projeto Básico'!A:F,6,FALSE)</f>
        <v>18.857990994856831</v>
      </c>
    </row>
    <row r="4653" spans="1:18">
      <c r="A4653" t="str">
        <f t="shared" si="72"/>
        <v>Santa TerezinhaSC</v>
      </c>
      <c r="B4653" s="21" t="s">
        <v>12397</v>
      </c>
      <c r="C4653" s="22" t="s">
        <v>37</v>
      </c>
      <c r="D4653" s="22" t="s">
        <v>8038</v>
      </c>
      <c r="E4653" s="9" t="s">
        <v>1704</v>
      </c>
      <c r="F4653" s="9">
        <v>4215679</v>
      </c>
      <c r="G4653" s="9" t="s">
        <v>3290</v>
      </c>
      <c r="H4653" s="9" t="s">
        <v>13028</v>
      </c>
      <c r="I4653" s="9">
        <v>715.55100000000004</v>
      </c>
      <c r="J4653" s="9">
        <v>8760</v>
      </c>
      <c r="K4653" s="9">
        <v>12.26</v>
      </c>
      <c r="L4653" s="9">
        <v>97.4</v>
      </c>
      <c r="M4653" s="9">
        <v>0.66900000000000004</v>
      </c>
      <c r="N4653" s="9">
        <v>24.69</v>
      </c>
      <c r="O4653" s="9">
        <v>23082.217329999999</v>
      </c>
      <c r="P4653" s="9">
        <v>19744.50878</v>
      </c>
      <c r="Q4653" s="9">
        <v>21981.93</v>
      </c>
      <c r="R4653" s="12">
        <f>J4653*VLOOKUP(C4653,'Projeto Básico'!A:F,6,FALSE)</f>
        <v>19.673216757764184</v>
      </c>
    </row>
    <row r="4654" spans="1:18">
      <c r="A4654" t="str">
        <f t="shared" si="72"/>
        <v>Santa Terezinha do ProgressoSC</v>
      </c>
      <c r="B4654" s="21" t="s">
        <v>12397</v>
      </c>
      <c r="C4654" s="22" t="s">
        <v>37</v>
      </c>
      <c r="D4654" s="22" t="s">
        <v>8038</v>
      </c>
      <c r="E4654" s="9" t="s">
        <v>13029</v>
      </c>
      <c r="F4654" s="9">
        <v>4215687</v>
      </c>
      <c r="G4654" s="9" t="s">
        <v>13030</v>
      </c>
      <c r="H4654" s="9" t="s">
        <v>13031</v>
      </c>
      <c r="I4654" s="9">
        <v>119.65300000000001</v>
      </c>
      <c r="J4654" s="9">
        <v>2317</v>
      </c>
      <c r="K4654" s="9">
        <v>24.38</v>
      </c>
      <c r="L4654" s="9">
        <v>98.5</v>
      </c>
      <c r="M4654" s="9">
        <v>0.68200000000000005</v>
      </c>
      <c r="N4654" s="9" t="s">
        <v>151</v>
      </c>
      <c r="O4654" s="9">
        <v>14521.79989</v>
      </c>
      <c r="P4654" s="9">
        <v>12075.17282</v>
      </c>
      <c r="Q4654" s="9">
        <v>24562.16</v>
      </c>
      <c r="R4654" s="12">
        <f>J4654*VLOOKUP(C4654,'Projeto Básico'!A:F,6,FALSE)</f>
        <v>5.2035209164086309</v>
      </c>
    </row>
    <row r="4655" spans="1:18">
      <c r="A4655" t="str">
        <f t="shared" si="72"/>
        <v>Santiago do SulSC</v>
      </c>
      <c r="B4655" s="21" t="s">
        <v>12397</v>
      </c>
      <c r="C4655" s="22" t="s">
        <v>37</v>
      </c>
      <c r="D4655" s="22" t="s">
        <v>8038</v>
      </c>
      <c r="E4655" s="9" t="s">
        <v>13032</v>
      </c>
      <c r="F4655" s="9">
        <v>4215695</v>
      </c>
      <c r="G4655" s="9" t="s">
        <v>11899</v>
      </c>
      <c r="H4655" s="9" t="s">
        <v>13033</v>
      </c>
      <c r="I4655" s="9">
        <v>73.334999999999994</v>
      </c>
      <c r="J4655" s="9">
        <v>1211</v>
      </c>
      <c r="K4655" s="9">
        <v>19.84</v>
      </c>
      <c r="L4655" s="9">
        <v>99</v>
      </c>
      <c r="M4655" s="9">
        <v>0.72799999999999998</v>
      </c>
      <c r="N4655" s="9" t="s">
        <v>151</v>
      </c>
      <c r="O4655" s="9">
        <v>13625.60648</v>
      </c>
      <c r="P4655" s="9">
        <v>11501.48882</v>
      </c>
      <c r="Q4655" s="9">
        <v>31204.25</v>
      </c>
      <c r="R4655" s="12">
        <f>J4655*VLOOKUP(C4655,'Projeto Básico'!A:F,6,FALSE)</f>
        <v>2.7196650106909162</v>
      </c>
    </row>
    <row r="4656" spans="1:18">
      <c r="A4656" t="str">
        <f t="shared" si="72"/>
        <v>Santo Amaro da ImperatrizSC</v>
      </c>
      <c r="B4656" s="21" t="s">
        <v>12397</v>
      </c>
      <c r="C4656" s="22" t="s">
        <v>37</v>
      </c>
      <c r="D4656" s="22" t="s">
        <v>8038</v>
      </c>
      <c r="E4656" s="9" t="s">
        <v>13034</v>
      </c>
      <c r="F4656" s="9">
        <v>4215703</v>
      </c>
      <c r="G4656" s="9" t="s">
        <v>13035</v>
      </c>
      <c r="H4656" s="9" t="s">
        <v>13036</v>
      </c>
      <c r="I4656" s="9">
        <v>344.23500000000001</v>
      </c>
      <c r="J4656" s="9">
        <v>23907</v>
      </c>
      <c r="K4656" s="9">
        <v>57.62</v>
      </c>
      <c r="L4656" s="9">
        <v>99</v>
      </c>
      <c r="M4656" s="9">
        <v>0.78100000000000003</v>
      </c>
      <c r="N4656" s="9">
        <v>6.85</v>
      </c>
      <c r="O4656" s="9">
        <v>73618.910109999997</v>
      </c>
      <c r="P4656" s="9">
        <v>57194.449139999997</v>
      </c>
      <c r="Q4656" s="9">
        <v>43792.08</v>
      </c>
      <c r="R4656" s="12">
        <f>J4656*VLOOKUP(C4656,'Projeto Básico'!A:F,6,FALSE)</f>
        <v>53.690364500898205</v>
      </c>
    </row>
    <row r="4657" spans="1:18">
      <c r="A4657" t="str">
        <f t="shared" si="72"/>
        <v>São BernardinoSC</v>
      </c>
      <c r="B4657" s="21" t="s">
        <v>12397</v>
      </c>
      <c r="C4657" s="22" t="s">
        <v>37</v>
      </c>
      <c r="D4657" s="22" t="s">
        <v>8038</v>
      </c>
      <c r="E4657" s="9" t="s">
        <v>13037</v>
      </c>
      <c r="F4657" s="9">
        <v>4215752</v>
      </c>
      <c r="G4657" s="9" t="s">
        <v>13038</v>
      </c>
      <c r="H4657" s="9" t="s">
        <v>13039</v>
      </c>
      <c r="I4657" s="9">
        <v>149.89099999999999</v>
      </c>
      <c r="J4657" s="9">
        <v>2239</v>
      </c>
      <c r="K4657" s="9">
        <v>18.48</v>
      </c>
      <c r="L4657" s="9">
        <v>99.4</v>
      </c>
      <c r="M4657" s="9">
        <v>0.67700000000000005</v>
      </c>
      <c r="N4657" s="9" t="s">
        <v>151</v>
      </c>
      <c r="O4657" s="9">
        <v>16136.16325</v>
      </c>
      <c r="P4657" s="9">
        <v>12286.44363</v>
      </c>
      <c r="Q4657" s="9">
        <v>34277.97</v>
      </c>
      <c r="R4657" s="12">
        <f>J4657*VLOOKUP(C4657,'Projeto Básico'!A:F,6,FALSE)</f>
        <v>5.0283484384285391</v>
      </c>
    </row>
    <row r="4658" spans="1:18">
      <c r="A4658" t="str">
        <f t="shared" si="72"/>
        <v>São Bento do SulSC</v>
      </c>
      <c r="B4658" s="21" t="s">
        <v>12397</v>
      </c>
      <c r="C4658" s="22" t="s">
        <v>37</v>
      </c>
      <c r="D4658" s="22" t="s">
        <v>8038</v>
      </c>
      <c r="E4658" s="9" t="s">
        <v>13040</v>
      </c>
      <c r="F4658" s="9">
        <v>4215802</v>
      </c>
      <c r="G4658" s="9" t="s">
        <v>6627</v>
      </c>
      <c r="H4658" s="9" t="s">
        <v>13041</v>
      </c>
      <c r="I4658" s="9">
        <v>495.77199999999999</v>
      </c>
      <c r="J4658" s="9">
        <v>86317</v>
      </c>
      <c r="K4658" s="9">
        <v>149.11000000000001</v>
      </c>
      <c r="L4658" s="9">
        <v>97.8</v>
      </c>
      <c r="M4658" s="9">
        <v>0.78200000000000003</v>
      </c>
      <c r="N4658" s="9">
        <v>8.4</v>
      </c>
      <c r="O4658" s="9">
        <v>319781.80323999998</v>
      </c>
      <c r="P4658" s="9">
        <v>249738.46544</v>
      </c>
      <c r="Q4658" s="9">
        <v>42665.85</v>
      </c>
      <c r="R4658" s="12">
        <f>J4658*VLOOKUP(C4658,'Projeto Básico'!A:F,6,FALSE)</f>
        <v>193.85080489496929</v>
      </c>
    </row>
    <row r="4659" spans="1:18">
      <c r="A4659" t="str">
        <f t="shared" si="72"/>
        <v>São BonifácioSC</v>
      </c>
      <c r="B4659" s="21" t="s">
        <v>12397</v>
      </c>
      <c r="C4659" s="22" t="s">
        <v>37</v>
      </c>
      <c r="D4659" s="22" t="s">
        <v>8038</v>
      </c>
      <c r="E4659" s="9" t="s">
        <v>13042</v>
      </c>
      <c r="F4659" s="9">
        <v>4215901</v>
      </c>
      <c r="G4659" s="9" t="s">
        <v>13043</v>
      </c>
      <c r="H4659" s="9" t="s">
        <v>13044</v>
      </c>
      <c r="I4659" s="9">
        <v>461.43799999999999</v>
      </c>
      <c r="J4659" s="9">
        <v>2791</v>
      </c>
      <c r="K4659" s="9">
        <v>6.53</v>
      </c>
      <c r="L4659" s="9">
        <v>98.9</v>
      </c>
      <c r="M4659" s="9">
        <v>0.73099999999999998</v>
      </c>
      <c r="N4659" s="9">
        <v>28.57</v>
      </c>
      <c r="O4659" s="9">
        <v>15057.78888</v>
      </c>
      <c r="P4659" s="9">
        <v>12449.5373</v>
      </c>
      <c r="Q4659" s="9">
        <v>28853.919999999998</v>
      </c>
      <c r="R4659" s="12">
        <f>J4659*VLOOKUP(C4659,'Projeto Básico'!A:F,6,FALSE)</f>
        <v>6.2680305902876521</v>
      </c>
    </row>
    <row r="4660" spans="1:18">
      <c r="A4660" t="str">
        <f t="shared" si="72"/>
        <v>São CarlosSC</v>
      </c>
      <c r="B4660" s="21" t="s">
        <v>12397</v>
      </c>
      <c r="C4660" s="22" t="s">
        <v>37</v>
      </c>
      <c r="D4660" s="22" t="s">
        <v>8038</v>
      </c>
      <c r="E4660" s="9" t="s">
        <v>13045</v>
      </c>
      <c r="F4660" s="9">
        <v>4216008</v>
      </c>
      <c r="G4660" s="9" t="s">
        <v>8963</v>
      </c>
      <c r="H4660" s="9" t="s">
        <v>13046</v>
      </c>
      <c r="I4660" s="9">
        <v>162.12</v>
      </c>
      <c r="J4660" s="9">
        <v>11456</v>
      </c>
      <c r="K4660" s="9">
        <v>63.8</v>
      </c>
      <c r="L4660" s="9">
        <v>98.9</v>
      </c>
      <c r="M4660" s="9">
        <v>0.76900000000000002</v>
      </c>
      <c r="N4660" s="9">
        <v>7.69</v>
      </c>
      <c r="O4660" s="9">
        <v>34842.107109999997</v>
      </c>
      <c r="P4660" s="9">
        <v>29454.841369999998</v>
      </c>
      <c r="Q4660" s="9">
        <v>38679.19</v>
      </c>
      <c r="R4660" s="12">
        <f>J4660*VLOOKUP(C4660,'Projeto Básico'!A:F,6,FALSE)</f>
        <v>25.727896253076082</v>
      </c>
    </row>
    <row r="4661" spans="1:18">
      <c r="A4661" t="str">
        <f t="shared" si="72"/>
        <v>São Cristóvão do SulSC</v>
      </c>
      <c r="B4661" s="21" t="s">
        <v>12397</v>
      </c>
      <c r="C4661" s="22" t="s">
        <v>37</v>
      </c>
      <c r="D4661" s="22" t="s">
        <v>8038</v>
      </c>
      <c r="E4661" s="9" t="s">
        <v>13047</v>
      </c>
      <c r="F4661" s="9">
        <v>4216057</v>
      </c>
      <c r="G4661" s="9" t="s">
        <v>13048</v>
      </c>
      <c r="H4661" s="9" t="s">
        <v>13049</v>
      </c>
      <c r="I4661" s="9">
        <v>345.90300000000002</v>
      </c>
      <c r="J4661" s="9">
        <v>5646</v>
      </c>
      <c r="K4661" s="9">
        <v>14.28</v>
      </c>
      <c r="L4661" s="9">
        <v>97.3</v>
      </c>
      <c r="M4661" s="9">
        <v>0.66500000000000004</v>
      </c>
      <c r="N4661" s="9" t="s">
        <v>151</v>
      </c>
      <c r="O4661" s="9">
        <v>24275.554649999998</v>
      </c>
      <c r="P4661" s="9">
        <v>20088.08828</v>
      </c>
      <c r="Q4661" s="9">
        <v>28774.09</v>
      </c>
      <c r="R4661" s="12">
        <f>J4661*VLOOKUP(C4661,'Projeto Básico'!A:F,6,FALSE)</f>
        <v>12.67979244455897</v>
      </c>
    </row>
    <row r="4662" spans="1:18">
      <c r="A4662" t="str">
        <f t="shared" si="72"/>
        <v>São DomingosSC</v>
      </c>
      <c r="B4662" s="21" t="s">
        <v>12397</v>
      </c>
      <c r="C4662" s="22" t="s">
        <v>37</v>
      </c>
      <c r="D4662" s="22" t="s">
        <v>8038</v>
      </c>
      <c r="E4662" s="9" t="s">
        <v>1718</v>
      </c>
      <c r="F4662" s="9">
        <v>4216107</v>
      </c>
      <c r="G4662" s="9" t="s">
        <v>2646</v>
      </c>
      <c r="H4662" s="9" t="s">
        <v>13050</v>
      </c>
      <c r="I4662" s="9">
        <v>367.52499999999998</v>
      </c>
      <c r="J4662" s="9">
        <v>9422</v>
      </c>
      <c r="K4662" s="9">
        <v>24.68</v>
      </c>
      <c r="L4662" s="9">
        <v>98.2</v>
      </c>
      <c r="M4662" s="9">
        <v>0.76500000000000001</v>
      </c>
      <c r="N4662" s="9" t="s">
        <v>151</v>
      </c>
      <c r="O4662" s="9">
        <v>30626.618559999999</v>
      </c>
      <c r="P4662" s="9">
        <v>31583.24958</v>
      </c>
      <c r="Q4662" s="9">
        <v>35929.4</v>
      </c>
      <c r="R4662" s="12">
        <f>J4662*VLOOKUP(C4662,'Projeto Básico'!A:F,6,FALSE)</f>
        <v>21.159937019595219</v>
      </c>
    </row>
    <row r="4663" spans="1:18">
      <c r="A4663" t="str">
        <f t="shared" si="72"/>
        <v>São Francisco do SulSC</v>
      </c>
      <c r="B4663" s="21" t="s">
        <v>12397</v>
      </c>
      <c r="C4663" s="22" t="s">
        <v>37</v>
      </c>
      <c r="D4663" s="22" t="s">
        <v>8038</v>
      </c>
      <c r="E4663" s="9" t="s">
        <v>13051</v>
      </c>
      <c r="F4663" s="9">
        <v>4216206</v>
      </c>
      <c r="G4663" s="9" t="s">
        <v>7921</v>
      </c>
      <c r="H4663" s="9" t="s">
        <v>13052</v>
      </c>
      <c r="I4663" s="9">
        <v>493.26600000000002</v>
      </c>
      <c r="J4663" s="9">
        <v>54751</v>
      </c>
      <c r="K4663" s="9">
        <v>85.27</v>
      </c>
      <c r="L4663" s="9">
        <v>98.5</v>
      </c>
      <c r="M4663" s="9">
        <v>0.76200000000000001</v>
      </c>
      <c r="N4663" s="9">
        <v>12.12</v>
      </c>
      <c r="O4663" s="9">
        <v>256943.68179</v>
      </c>
      <c r="P4663" s="9">
        <v>212928.61371999999</v>
      </c>
      <c r="Q4663" s="9">
        <v>88536.78</v>
      </c>
      <c r="R4663" s="12">
        <f>J4663*VLOOKUP(C4663,'Projeto Básico'!A:F,6,FALSE)</f>
        <v>122.95985053702589</v>
      </c>
    </row>
    <row r="4664" spans="1:18">
      <c r="A4664" t="str">
        <f t="shared" si="72"/>
        <v>São João do OesteSC</v>
      </c>
      <c r="B4664" s="21" t="s">
        <v>12397</v>
      </c>
      <c r="C4664" s="22" t="s">
        <v>37</v>
      </c>
      <c r="D4664" s="22" t="s">
        <v>8038</v>
      </c>
      <c r="E4664" s="9" t="s">
        <v>13053</v>
      </c>
      <c r="F4664" s="9">
        <v>4216255</v>
      </c>
      <c r="G4664" s="9" t="s">
        <v>3306</v>
      </c>
      <c r="H4664" s="9" t="s">
        <v>13054</v>
      </c>
      <c r="I4664" s="9">
        <v>163.74700000000001</v>
      </c>
      <c r="J4664" s="9">
        <v>6423</v>
      </c>
      <c r="K4664" s="9">
        <v>36.96</v>
      </c>
      <c r="L4664" s="9">
        <v>100</v>
      </c>
      <c r="M4664" s="9">
        <v>0.76100000000000001</v>
      </c>
      <c r="N4664" s="9" t="s">
        <v>151</v>
      </c>
      <c r="O4664" s="9">
        <v>26643.30992</v>
      </c>
      <c r="P4664" s="9">
        <v>21573.068859999999</v>
      </c>
      <c r="Q4664" s="9">
        <v>49454.37</v>
      </c>
      <c r="R4664" s="12">
        <f>J4664*VLOOKUP(C4664,'Projeto Básico'!A:F,6,FALSE)</f>
        <v>14.424779821360655</v>
      </c>
    </row>
    <row r="4665" spans="1:18">
      <c r="A4665" t="str">
        <f t="shared" si="72"/>
        <v>São João BatistaSC</v>
      </c>
      <c r="B4665" s="21" t="s">
        <v>12397</v>
      </c>
      <c r="C4665" s="22" t="s">
        <v>37</v>
      </c>
      <c r="D4665" s="22" t="s">
        <v>8038</v>
      </c>
      <c r="E4665" s="9" t="s">
        <v>3898</v>
      </c>
      <c r="F4665" s="9">
        <v>4216305</v>
      </c>
      <c r="G4665" s="9" t="s">
        <v>7513</v>
      </c>
      <c r="H4665" s="9" t="s">
        <v>13055</v>
      </c>
      <c r="I4665" s="9">
        <v>200.76499999999999</v>
      </c>
      <c r="J4665" s="9">
        <v>39719</v>
      </c>
      <c r="K4665" s="9">
        <v>118.8</v>
      </c>
      <c r="L4665" s="9">
        <v>94.9</v>
      </c>
      <c r="M4665" s="9">
        <v>0.74</v>
      </c>
      <c r="N4665" s="9">
        <v>8.44</v>
      </c>
      <c r="O4665" s="9">
        <v>88240.977239999993</v>
      </c>
      <c r="P4665" s="9">
        <v>78044.264980000007</v>
      </c>
      <c r="Q4665" s="9">
        <v>22870.82</v>
      </c>
      <c r="R4665" s="12">
        <f>J4665*VLOOKUP(C4665,'Projeto Básico'!A:F,6,FALSE)</f>
        <v>89.200969908862504</v>
      </c>
    </row>
    <row r="4666" spans="1:18">
      <c r="A4666" t="str">
        <f t="shared" si="72"/>
        <v>São João do ItaperiúSC</v>
      </c>
      <c r="B4666" s="21" t="s">
        <v>12397</v>
      </c>
      <c r="C4666" s="22" t="s">
        <v>37</v>
      </c>
      <c r="D4666" s="22" t="s">
        <v>8038</v>
      </c>
      <c r="E4666" s="9" t="s">
        <v>13056</v>
      </c>
      <c r="F4666" s="9">
        <v>4216354</v>
      </c>
      <c r="G4666" s="9" t="s">
        <v>13057</v>
      </c>
      <c r="H4666" s="9" t="s">
        <v>13058</v>
      </c>
      <c r="I4666" s="9">
        <v>151.88499999999999</v>
      </c>
      <c r="J4666" s="9">
        <v>3784</v>
      </c>
      <c r="K4666" s="9">
        <v>22.69</v>
      </c>
      <c r="L4666" s="9">
        <v>98.6</v>
      </c>
      <c r="M4666" s="9">
        <v>0.73799999999999999</v>
      </c>
      <c r="N4666" s="9" t="s">
        <v>151</v>
      </c>
      <c r="O4666" s="9">
        <v>16776.902580000002</v>
      </c>
      <c r="P4666" s="9">
        <v>13556.748159999999</v>
      </c>
      <c r="Q4666" s="9">
        <v>64366.61</v>
      </c>
      <c r="R4666" s="12">
        <f>J4666*VLOOKUP(C4666,'Projeto Básico'!A:F,6,FALSE)</f>
        <v>8.4981109830342092</v>
      </c>
    </row>
    <row r="4667" spans="1:18">
      <c r="A4667" t="str">
        <f t="shared" si="72"/>
        <v>São João do SulSC</v>
      </c>
      <c r="B4667" s="21" t="s">
        <v>12397</v>
      </c>
      <c r="C4667" s="22" t="s">
        <v>37</v>
      </c>
      <c r="D4667" s="22" t="s">
        <v>8038</v>
      </c>
      <c r="E4667" s="9" t="s">
        <v>13059</v>
      </c>
      <c r="F4667" s="9">
        <v>4216404</v>
      </c>
      <c r="G4667" s="9" t="s">
        <v>13060</v>
      </c>
      <c r="H4667" s="9" t="s">
        <v>13061</v>
      </c>
      <c r="I4667" s="9">
        <v>184.375</v>
      </c>
      <c r="J4667" s="9">
        <v>7332</v>
      </c>
      <c r="K4667" s="9">
        <v>38.19</v>
      </c>
      <c r="L4667" s="9">
        <v>98.3</v>
      </c>
      <c r="M4667" s="9">
        <v>0.69499999999999995</v>
      </c>
      <c r="N4667" s="9">
        <v>18.02</v>
      </c>
      <c r="O4667" s="9">
        <v>24742.82617</v>
      </c>
      <c r="P4667" s="9">
        <v>21870.67511</v>
      </c>
      <c r="Q4667" s="9">
        <v>32637.21</v>
      </c>
      <c r="R4667" s="12">
        <f>J4667*VLOOKUP(C4667,'Projeto Básico'!A:F,6,FALSE)</f>
        <v>16.466212930128652</v>
      </c>
    </row>
    <row r="4668" spans="1:18">
      <c r="A4668" t="str">
        <f t="shared" si="72"/>
        <v>São JoaquimSC</v>
      </c>
      <c r="B4668" s="21" t="s">
        <v>12397</v>
      </c>
      <c r="C4668" s="22" t="s">
        <v>37</v>
      </c>
      <c r="D4668" s="22" t="s">
        <v>8038</v>
      </c>
      <c r="E4668" s="9" t="s">
        <v>13062</v>
      </c>
      <c r="F4668" s="9">
        <v>4216503</v>
      </c>
      <c r="G4668" s="9" t="s">
        <v>13063</v>
      </c>
      <c r="H4668" s="9" t="s">
        <v>13064</v>
      </c>
      <c r="I4668" s="9">
        <v>1888.634</v>
      </c>
      <c r="J4668" s="9">
        <v>27322</v>
      </c>
      <c r="K4668" s="9">
        <v>13.11</v>
      </c>
      <c r="L4668" s="9">
        <v>95.7</v>
      </c>
      <c r="M4668" s="9">
        <v>0.68700000000000006</v>
      </c>
      <c r="N4668" s="9">
        <v>14.81</v>
      </c>
      <c r="O4668" s="9">
        <v>62821.895660000002</v>
      </c>
      <c r="P4668" s="9">
        <v>52838.178599999999</v>
      </c>
      <c r="Q4668" s="9">
        <v>33819.519999999997</v>
      </c>
      <c r="R4668" s="12">
        <f>J4668*VLOOKUP(C4668,'Projeto Básico'!A:F,6,FALSE)</f>
        <v>61.359774915026598</v>
      </c>
    </row>
    <row r="4669" spans="1:18">
      <c r="A4669" t="str">
        <f t="shared" si="72"/>
        <v>São JoséSC</v>
      </c>
      <c r="B4669" s="21" t="s">
        <v>12397</v>
      </c>
      <c r="C4669" s="22" t="s">
        <v>37</v>
      </c>
      <c r="D4669" s="22" t="s">
        <v>8038</v>
      </c>
      <c r="E4669" s="9" t="s">
        <v>13065</v>
      </c>
      <c r="F4669" s="9">
        <v>4216602</v>
      </c>
      <c r="G4669" s="9" t="s">
        <v>13066</v>
      </c>
      <c r="H4669" s="9" t="s">
        <v>13067</v>
      </c>
      <c r="I4669" s="9">
        <v>150.499</v>
      </c>
      <c r="J4669" s="9">
        <v>253705</v>
      </c>
      <c r="K4669" s="9">
        <v>1376.78</v>
      </c>
      <c r="L4669" s="9">
        <v>97.5</v>
      </c>
      <c r="M4669" s="9">
        <v>0.80900000000000005</v>
      </c>
      <c r="N4669" s="9">
        <v>7.17</v>
      </c>
      <c r="O4669" s="9">
        <v>688207.81013</v>
      </c>
      <c r="P4669" s="9">
        <v>561868.82752000005</v>
      </c>
      <c r="Q4669" s="9">
        <v>45979.27</v>
      </c>
      <c r="R4669" s="12">
        <f>J4669*VLOOKUP(C4669,'Projeto Básico'!A:F,6,FALSE)</f>
        <v>569.77094264024674</v>
      </c>
    </row>
    <row r="4670" spans="1:18">
      <c r="A4670" t="str">
        <f t="shared" si="72"/>
        <v>São José do CedroSC</v>
      </c>
      <c r="B4670" s="21" t="s">
        <v>12397</v>
      </c>
      <c r="C4670" s="22" t="s">
        <v>37</v>
      </c>
      <c r="D4670" s="22" t="s">
        <v>8038</v>
      </c>
      <c r="E4670" s="9" t="s">
        <v>13068</v>
      </c>
      <c r="F4670" s="9">
        <v>4216701</v>
      </c>
      <c r="G4670" s="9" t="s">
        <v>2041</v>
      </c>
      <c r="H4670" s="9" t="s">
        <v>13069</v>
      </c>
      <c r="I4670" s="9">
        <v>280.76</v>
      </c>
      <c r="J4670" s="9">
        <v>13811</v>
      </c>
      <c r="K4670" s="9">
        <v>48.69</v>
      </c>
      <c r="L4670" s="9">
        <v>98.9</v>
      </c>
      <c r="M4670" s="9">
        <v>0.73099999999999998</v>
      </c>
      <c r="N4670" s="9">
        <v>6.06</v>
      </c>
      <c r="O4670" s="9">
        <v>45703.474219999996</v>
      </c>
      <c r="P4670" s="9">
        <v>41185.340830000001</v>
      </c>
      <c r="Q4670" s="9">
        <v>35163.81</v>
      </c>
      <c r="R4670" s="12">
        <f>J4670*VLOOKUP(C4670,'Projeto Básico'!A:F,6,FALSE)</f>
        <v>31.016757607475014</v>
      </c>
    </row>
    <row r="4671" spans="1:18">
      <c r="A4671" t="str">
        <f t="shared" si="72"/>
        <v>São José do CerritoSC</v>
      </c>
      <c r="B4671" s="21" t="s">
        <v>12397</v>
      </c>
      <c r="C4671" s="22" t="s">
        <v>37</v>
      </c>
      <c r="D4671" s="22" t="s">
        <v>8038</v>
      </c>
      <c r="E4671" s="9" t="s">
        <v>13070</v>
      </c>
      <c r="F4671" s="9">
        <v>4216800</v>
      </c>
      <c r="G4671" s="9" t="s">
        <v>11147</v>
      </c>
      <c r="H4671" s="9" t="s">
        <v>13071</v>
      </c>
      <c r="I4671" s="9">
        <v>948.71400000000006</v>
      </c>
      <c r="J4671" s="9">
        <v>8054</v>
      </c>
      <c r="K4671" s="9">
        <v>9.81</v>
      </c>
      <c r="L4671" s="9">
        <v>96.8</v>
      </c>
      <c r="M4671" s="9">
        <v>0.63600000000000001</v>
      </c>
      <c r="N4671" s="9">
        <v>62.5</v>
      </c>
      <c r="O4671" s="9">
        <v>21741.070059999998</v>
      </c>
      <c r="P4671" s="9">
        <v>17931.250609999999</v>
      </c>
      <c r="Q4671" s="9">
        <v>23751.33</v>
      </c>
      <c r="R4671" s="12">
        <f>J4671*VLOOKUP(C4671,'Projeto Básico'!A:F,6,FALSE)</f>
        <v>18.087681251944375</v>
      </c>
    </row>
    <row r="4672" spans="1:18">
      <c r="A4672" t="str">
        <f t="shared" si="72"/>
        <v>São Lourenço do OesteSC</v>
      </c>
      <c r="B4672" s="21" t="s">
        <v>12397</v>
      </c>
      <c r="C4672" s="22" t="s">
        <v>37</v>
      </c>
      <c r="D4672" s="22" t="s">
        <v>8038</v>
      </c>
      <c r="E4672" s="9" t="s">
        <v>13072</v>
      </c>
      <c r="F4672" s="9">
        <v>4216909</v>
      </c>
      <c r="G4672" s="9" t="s">
        <v>13073</v>
      </c>
      <c r="H4672" s="9" t="s">
        <v>13074</v>
      </c>
      <c r="I4672" s="9">
        <v>356.19299999999998</v>
      </c>
      <c r="J4672" s="9">
        <v>24501</v>
      </c>
      <c r="K4672" s="9">
        <v>60.45</v>
      </c>
      <c r="L4672" s="9">
        <v>99</v>
      </c>
      <c r="M4672" s="9">
        <v>0.749</v>
      </c>
      <c r="N4672" s="9">
        <v>21.21</v>
      </c>
      <c r="O4672" s="9">
        <v>75054.9234</v>
      </c>
      <c r="P4672" s="9">
        <v>65088.353660000001</v>
      </c>
      <c r="Q4672" s="9">
        <v>49081.82</v>
      </c>
      <c r="R4672" s="12">
        <f>J4672*VLOOKUP(C4672,'Projeto Básico'!A:F,6,FALSE)</f>
        <v>55.024370294746603</v>
      </c>
    </row>
    <row r="4673" spans="1:18">
      <c r="A4673" t="str">
        <f t="shared" si="72"/>
        <v>São LudgeroSC</v>
      </c>
      <c r="B4673" s="21" t="s">
        <v>12397</v>
      </c>
      <c r="C4673" s="22" t="s">
        <v>37</v>
      </c>
      <c r="D4673" s="22" t="s">
        <v>8038</v>
      </c>
      <c r="E4673" s="9" t="s">
        <v>13075</v>
      </c>
      <c r="F4673" s="9">
        <v>4217006</v>
      </c>
      <c r="G4673" s="9" t="s">
        <v>13076</v>
      </c>
      <c r="H4673" s="9" t="s">
        <v>13077</v>
      </c>
      <c r="I4673" s="9">
        <v>106.765</v>
      </c>
      <c r="J4673" s="9">
        <v>13886</v>
      </c>
      <c r="K4673" s="9">
        <v>102.11</v>
      </c>
      <c r="L4673" s="9">
        <v>99.1</v>
      </c>
      <c r="M4673" s="9">
        <v>0.755</v>
      </c>
      <c r="N4673" s="9">
        <v>5.26</v>
      </c>
      <c r="O4673" s="9">
        <v>44746.158199999998</v>
      </c>
      <c r="P4673" s="9">
        <v>38720.47623</v>
      </c>
      <c r="Q4673" s="9">
        <v>56583.77</v>
      </c>
      <c r="R4673" s="12">
        <f>J4673*VLOOKUP(C4673,'Projeto Básico'!A:F,6,FALSE)</f>
        <v>31.18519268245587</v>
      </c>
    </row>
    <row r="4674" spans="1:18">
      <c r="A4674" t="str">
        <f t="shared" si="72"/>
        <v>São MartinhoSC</v>
      </c>
      <c r="B4674" s="21" t="s">
        <v>12397</v>
      </c>
      <c r="C4674" s="22" t="s">
        <v>37</v>
      </c>
      <c r="D4674" s="22" t="s">
        <v>8038</v>
      </c>
      <c r="E4674" s="9" t="s">
        <v>11972</v>
      </c>
      <c r="F4674" s="9">
        <v>4217105</v>
      </c>
      <c r="G4674" s="9" t="s">
        <v>11973</v>
      </c>
      <c r="H4674" s="9" t="s">
        <v>13078</v>
      </c>
      <c r="I4674" s="9">
        <v>224.566</v>
      </c>
      <c r="J4674" s="9">
        <v>3162</v>
      </c>
      <c r="K4674" s="9">
        <v>14.33</v>
      </c>
      <c r="L4674" s="9">
        <v>96.6</v>
      </c>
      <c r="M4674" s="9">
        <v>0.74199999999999999</v>
      </c>
      <c r="N4674" s="9" t="s">
        <v>151</v>
      </c>
      <c r="O4674" s="9">
        <v>15738.08556</v>
      </c>
      <c r="P4674" s="9">
        <v>13278.6677</v>
      </c>
      <c r="Q4674" s="9">
        <v>28258.76</v>
      </c>
      <c r="R4674" s="12">
        <f>J4674*VLOOKUP(C4674,'Projeto Básico'!A:F,6,FALSE)</f>
        <v>7.1012227611929619</v>
      </c>
    </row>
    <row r="4675" spans="1:18">
      <c r="A4675" t="str">
        <f t="shared" si="72"/>
        <v>São Miguel da Boa VistaSC</v>
      </c>
      <c r="B4675" s="21" t="s">
        <v>12397</v>
      </c>
      <c r="C4675" s="22" t="s">
        <v>37</v>
      </c>
      <c r="D4675" s="22" t="s">
        <v>8038</v>
      </c>
      <c r="E4675" s="9" t="s">
        <v>13079</v>
      </c>
      <c r="F4675" s="9">
        <v>4217154</v>
      </c>
      <c r="G4675" s="9" t="s">
        <v>523</v>
      </c>
      <c r="H4675" s="9" t="s">
        <v>13080</v>
      </c>
      <c r="I4675" s="9">
        <v>72.754999999999995</v>
      </c>
      <c r="J4675" s="9">
        <v>1794</v>
      </c>
      <c r="K4675" s="9">
        <v>26.66</v>
      </c>
      <c r="L4675" s="9">
        <v>98.5</v>
      </c>
      <c r="M4675" s="9">
        <v>0.71</v>
      </c>
      <c r="N4675" s="9" t="s">
        <v>151</v>
      </c>
      <c r="O4675" s="9">
        <v>12912.242749999999</v>
      </c>
      <c r="P4675" s="9">
        <v>10033.105809999999</v>
      </c>
      <c r="Q4675" s="9">
        <v>26311.51</v>
      </c>
      <c r="R4675" s="12">
        <f>J4675*VLOOKUP(C4675,'Projeto Básico'!A:F,6,FALSE)</f>
        <v>4.0289669935421166</v>
      </c>
    </row>
    <row r="4676" spans="1:18">
      <c r="A4676" t="str">
        <f t="shared" si="72"/>
        <v>São Miguel do OesteSC</v>
      </c>
      <c r="B4676" s="21" t="s">
        <v>12397</v>
      </c>
      <c r="C4676" s="22" t="s">
        <v>37</v>
      </c>
      <c r="D4676" s="22" t="s">
        <v>8038</v>
      </c>
      <c r="E4676" s="9" t="s">
        <v>13081</v>
      </c>
      <c r="F4676" s="9">
        <v>4217204</v>
      </c>
      <c r="G4676" s="9" t="s">
        <v>13082</v>
      </c>
      <c r="H4676" s="9" t="s">
        <v>13083</v>
      </c>
      <c r="I4676" s="9">
        <v>234.202</v>
      </c>
      <c r="J4676" s="9">
        <v>41246</v>
      </c>
      <c r="K4676" s="9">
        <v>155.12</v>
      </c>
      <c r="L4676" s="9">
        <v>97.7</v>
      </c>
      <c r="M4676" s="9">
        <v>0.80100000000000005</v>
      </c>
      <c r="N4676" s="9">
        <v>1.92</v>
      </c>
      <c r="O4676" s="9">
        <v>113719.22629999999</v>
      </c>
      <c r="P4676" s="9">
        <v>99566.716350000002</v>
      </c>
      <c r="Q4676" s="9">
        <v>44307.29</v>
      </c>
      <c r="R4676" s="12">
        <f>J4676*VLOOKUP(C4676,'Projeto Básico'!A:F,6,FALSE)</f>
        <v>92.630308035472765</v>
      </c>
    </row>
    <row r="4677" spans="1:18">
      <c r="A4677" t="str">
        <f t="shared" si="72"/>
        <v>São Pedro de AlcântaraSC</v>
      </c>
      <c r="B4677" s="21" t="s">
        <v>12397</v>
      </c>
      <c r="C4677" s="22" t="s">
        <v>37</v>
      </c>
      <c r="D4677" s="22" t="s">
        <v>8038</v>
      </c>
      <c r="E4677" s="9" t="s">
        <v>13084</v>
      </c>
      <c r="F4677" s="9">
        <v>4217253</v>
      </c>
      <c r="G4677" s="9" t="s">
        <v>1926</v>
      </c>
      <c r="H4677" s="9" t="s">
        <v>13085</v>
      </c>
      <c r="I4677" s="9">
        <v>139.196</v>
      </c>
      <c r="J4677" s="9">
        <v>6046</v>
      </c>
      <c r="K4677" s="9">
        <v>33.6</v>
      </c>
      <c r="L4677" s="9">
        <v>98.4</v>
      </c>
      <c r="M4677" s="9">
        <v>0.73399999999999999</v>
      </c>
      <c r="N4677" s="9" t="s">
        <v>151</v>
      </c>
      <c r="O4677" s="9">
        <v>20983.38335</v>
      </c>
      <c r="P4677" s="9">
        <v>15793.09964</v>
      </c>
      <c r="Q4677" s="9">
        <v>15695.37</v>
      </c>
      <c r="R4677" s="12">
        <f>J4677*VLOOKUP(C4677,'Projeto Básico'!A:F,6,FALSE)</f>
        <v>13.578112844456877</v>
      </c>
    </row>
    <row r="4678" spans="1:18">
      <c r="A4678" t="str">
        <f t="shared" ref="A4678:A4741" si="73">CONCATENATE(E4678,C4678)</f>
        <v>SaudadesSC</v>
      </c>
      <c r="B4678" s="21" t="s">
        <v>12397</v>
      </c>
      <c r="C4678" s="22" t="s">
        <v>37</v>
      </c>
      <c r="D4678" s="22" t="s">
        <v>8038</v>
      </c>
      <c r="E4678" s="9" t="s">
        <v>13086</v>
      </c>
      <c r="F4678" s="9">
        <v>4217303</v>
      </c>
      <c r="G4678" s="9" t="s">
        <v>9018</v>
      </c>
      <c r="H4678" s="9" t="s">
        <v>13087</v>
      </c>
      <c r="I4678" s="9">
        <v>205.78100000000001</v>
      </c>
      <c r="J4678" s="9">
        <v>9874</v>
      </c>
      <c r="K4678" s="9">
        <v>43.64</v>
      </c>
      <c r="L4678" s="9">
        <v>99.4</v>
      </c>
      <c r="M4678" s="9">
        <v>0.755</v>
      </c>
      <c r="N4678" s="9" t="s">
        <v>151</v>
      </c>
      <c r="O4678" s="9">
        <v>31304.329109999999</v>
      </c>
      <c r="P4678" s="9">
        <v>26134.38535</v>
      </c>
      <c r="Q4678" s="9">
        <v>41967.55</v>
      </c>
      <c r="R4678" s="12">
        <f>J4678*VLOOKUP(C4678,'Projeto Básico'!A:F,6,FALSE)</f>
        <v>22.175039071479855</v>
      </c>
    </row>
    <row r="4679" spans="1:18">
      <c r="A4679" t="str">
        <f t="shared" si="73"/>
        <v>SchroederSC</v>
      </c>
      <c r="B4679" s="21" t="s">
        <v>12397</v>
      </c>
      <c r="C4679" s="22" t="s">
        <v>37</v>
      </c>
      <c r="D4679" s="22" t="s">
        <v>8038</v>
      </c>
      <c r="E4679" s="9" t="s">
        <v>13088</v>
      </c>
      <c r="F4679" s="9">
        <v>4217402</v>
      </c>
      <c r="G4679" s="9" t="s">
        <v>13089</v>
      </c>
      <c r="H4679" s="9" t="s">
        <v>13090</v>
      </c>
      <c r="I4679" s="9">
        <v>165.23699999999999</v>
      </c>
      <c r="J4679" s="9">
        <v>22605</v>
      </c>
      <c r="K4679" s="9">
        <v>93.17</v>
      </c>
      <c r="L4679" s="9">
        <v>98.2</v>
      </c>
      <c r="M4679" s="9">
        <v>0.76900000000000002</v>
      </c>
      <c r="N4679" s="9">
        <v>10.38</v>
      </c>
      <c r="O4679" s="9">
        <v>56242.359259999997</v>
      </c>
      <c r="P4679" s="9">
        <v>50533.501490000002</v>
      </c>
      <c r="Q4679" s="9">
        <v>27669.05</v>
      </c>
      <c r="R4679" s="12">
        <f>J4679*VLOOKUP(C4679,'Projeto Básico'!A:F,6,FALSE)</f>
        <v>50.766331599230519</v>
      </c>
    </row>
    <row r="4680" spans="1:18">
      <c r="A4680" t="str">
        <f t="shared" si="73"/>
        <v>SearaSC</v>
      </c>
      <c r="B4680" s="21" t="s">
        <v>12397</v>
      </c>
      <c r="C4680" s="22" t="s">
        <v>37</v>
      </c>
      <c r="D4680" s="22" t="s">
        <v>8038</v>
      </c>
      <c r="E4680" s="9" t="s">
        <v>13091</v>
      </c>
      <c r="F4680" s="9">
        <v>4217501</v>
      </c>
      <c r="G4680" s="9" t="s">
        <v>13092</v>
      </c>
      <c r="H4680" s="9" t="s">
        <v>13093</v>
      </c>
      <c r="I4680" s="9">
        <v>309.62700000000001</v>
      </c>
      <c r="J4680" s="9">
        <v>17610</v>
      </c>
      <c r="K4680" s="9">
        <v>54.39</v>
      </c>
      <c r="L4680" s="9">
        <v>98.6</v>
      </c>
      <c r="M4680" s="9">
        <v>0.77900000000000003</v>
      </c>
      <c r="N4680" s="9">
        <v>15.04</v>
      </c>
      <c r="O4680" s="9">
        <v>61699.359649999999</v>
      </c>
      <c r="P4680" s="9">
        <v>51631.854319999999</v>
      </c>
      <c r="Q4680" s="9">
        <v>57742.39</v>
      </c>
      <c r="R4680" s="12">
        <f>J4680*VLOOKUP(C4680,'Projeto Básico'!A:F,6,FALSE)</f>
        <v>39.548555605505392</v>
      </c>
    </row>
    <row r="4681" spans="1:18">
      <c r="A4681" t="str">
        <f t="shared" si="73"/>
        <v>Serra AltaSC</v>
      </c>
      <c r="B4681" s="21" t="s">
        <v>12397</v>
      </c>
      <c r="C4681" s="22" t="s">
        <v>37</v>
      </c>
      <c r="D4681" s="22" t="s">
        <v>8038</v>
      </c>
      <c r="E4681" s="9" t="s">
        <v>13094</v>
      </c>
      <c r="F4681" s="9">
        <v>4217550</v>
      </c>
      <c r="G4681" s="9" t="s">
        <v>13095</v>
      </c>
      <c r="H4681" s="9" t="s">
        <v>13096</v>
      </c>
      <c r="I4681" s="9">
        <v>90.563999999999993</v>
      </c>
      <c r="J4681" s="9">
        <v>3249</v>
      </c>
      <c r="K4681" s="9">
        <v>35.57</v>
      </c>
      <c r="L4681" s="9">
        <v>100</v>
      </c>
      <c r="M4681" s="9">
        <v>0.77300000000000002</v>
      </c>
      <c r="N4681" s="9" t="s">
        <v>151</v>
      </c>
      <c r="O4681" s="9">
        <v>17519.781490000001</v>
      </c>
      <c r="P4681" s="9">
        <v>13463.33265</v>
      </c>
      <c r="Q4681" s="9">
        <v>29949.81</v>
      </c>
      <c r="R4681" s="12">
        <f>J4681*VLOOKUP(C4681,'Projeto Básico'!A:F,6,FALSE)</f>
        <v>7.2966074481707563</v>
      </c>
    </row>
    <row r="4682" spans="1:18">
      <c r="A4682" t="str">
        <f t="shared" si="73"/>
        <v>SiderópolisSC</v>
      </c>
      <c r="B4682" s="21" t="s">
        <v>12397</v>
      </c>
      <c r="C4682" s="22" t="s">
        <v>37</v>
      </c>
      <c r="D4682" s="22" t="s">
        <v>8038</v>
      </c>
      <c r="E4682" s="9" t="s">
        <v>13097</v>
      </c>
      <c r="F4682" s="9">
        <v>4217600</v>
      </c>
      <c r="G4682" s="9" t="s">
        <v>13098</v>
      </c>
      <c r="H4682" s="9" t="s">
        <v>13099</v>
      </c>
      <c r="I4682" s="9">
        <v>262.00400000000002</v>
      </c>
      <c r="J4682" s="9">
        <v>14176</v>
      </c>
      <c r="K4682" s="9">
        <v>49.67</v>
      </c>
      <c r="L4682" s="9">
        <v>99.4</v>
      </c>
      <c r="M4682" s="9">
        <v>0.77400000000000002</v>
      </c>
      <c r="N4682" s="9">
        <v>37.5</v>
      </c>
      <c r="O4682" s="9">
        <v>41139.09289</v>
      </c>
      <c r="P4682" s="9">
        <v>36415.00879</v>
      </c>
      <c r="Q4682" s="9">
        <v>43656.47</v>
      </c>
      <c r="R4682" s="12">
        <f>J4682*VLOOKUP(C4682,'Projeto Básico'!A:F,6,FALSE)</f>
        <v>31.836474972381854</v>
      </c>
    </row>
    <row r="4683" spans="1:18">
      <c r="A4683" t="str">
        <f t="shared" si="73"/>
        <v>SombrioSC</v>
      </c>
      <c r="B4683" s="21" t="s">
        <v>12397</v>
      </c>
      <c r="C4683" s="22" t="s">
        <v>37</v>
      </c>
      <c r="D4683" s="22" t="s">
        <v>8038</v>
      </c>
      <c r="E4683" s="9" t="s">
        <v>13100</v>
      </c>
      <c r="F4683" s="9">
        <v>4217709</v>
      </c>
      <c r="G4683" s="9" t="s">
        <v>13101</v>
      </c>
      <c r="H4683" s="9" t="s">
        <v>13102</v>
      </c>
      <c r="I4683" s="9">
        <v>143.45699999999999</v>
      </c>
      <c r="J4683" s="9">
        <v>31084</v>
      </c>
      <c r="K4683" s="9">
        <v>185.68</v>
      </c>
      <c r="L4683" s="9">
        <v>97.6</v>
      </c>
      <c r="M4683" s="9">
        <v>0.72799999999999998</v>
      </c>
      <c r="N4683" s="9">
        <v>9.5</v>
      </c>
      <c r="O4683" s="9">
        <v>77993.830650000004</v>
      </c>
      <c r="P4683" s="9">
        <v>67460.646699999998</v>
      </c>
      <c r="Q4683" s="9">
        <v>25497.26</v>
      </c>
      <c r="R4683" s="12">
        <f>J4683*VLOOKUP(C4683,'Projeto Básico'!A:F,6,FALSE)</f>
        <v>69.808478276066424</v>
      </c>
    </row>
    <row r="4684" spans="1:18">
      <c r="A4684" t="str">
        <f t="shared" si="73"/>
        <v>Sul BrasilSC</v>
      </c>
      <c r="B4684" s="21" t="s">
        <v>12397</v>
      </c>
      <c r="C4684" s="22" t="s">
        <v>37</v>
      </c>
      <c r="D4684" s="22" t="s">
        <v>8038</v>
      </c>
      <c r="E4684" s="9" t="s">
        <v>13103</v>
      </c>
      <c r="F4684" s="9">
        <v>4217758</v>
      </c>
      <c r="G4684" s="9" t="s">
        <v>13104</v>
      </c>
      <c r="H4684" s="9" t="s">
        <v>13105</v>
      </c>
      <c r="I4684" s="9">
        <v>113.125</v>
      </c>
      <c r="J4684" s="9">
        <v>2386</v>
      </c>
      <c r="K4684" s="9">
        <v>24.51</v>
      </c>
      <c r="L4684" s="9">
        <v>99.3</v>
      </c>
      <c r="M4684" s="9">
        <v>0.70699999999999996</v>
      </c>
      <c r="N4684" s="9" t="s">
        <v>151</v>
      </c>
      <c r="O4684" s="9">
        <v>15939.477430000001</v>
      </c>
      <c r="P4684" s="9">
        <v>13757.442499999999</v>
      </c>
      <c r="Q4684" s="9">
        <v>31068.44</v>
      </c>
      <c r="R4684" s="12">
        <f>J4684*VLOOKUP(C4684,'Projeto Básico'!A:F,6,FALSE)</f>
        <v>5.3584811853910201</v>
      </c>
    </row>
    <row r="4685" spans="1:18">
      <c r="A4685" t="str">
        <f t="shared" si="73"/>
        <v>TaióSC</v>
      </c>
      <c r="B4685" s="21" t="s">
        <v>12397</v>
      </c>
      <c r="C4685" s="22" t="s">
        <v>37</v>
      </c>
      <c r="D4685" s="22" t="s">
        <v>8038</v>
      </c>
      <c r="E4685" s="9" t="s">
        <v>13106</v>
      </c>
      <c r="F4685" s="9">
        <v>4217808</v>
      </c>
      <c r="G4685" s="9" t="s">
        <v>13107</v>
      </c>
      <c r="H4685" s="9" t="s">
        <v>13108</v>
      </c>
      <c r="I4685" s="9">
        <v>693.84699999999998</v>
      </c>
      <c r="J4685" s="9">
        <v>18576</v>
      </c>
      <c r="K4685" s="9">
        <v>24.91</v>
      </c>
      <c r="L4685" s="9">
        <v>97.4</v>
      </c>
      <c r="M4685" s="9">
        <v>0.76100000000000001</v>
      </c>
      <c r="N4685" s="9" t="s">
        <v>151</v>
      </c>
      <c r="O4685" s="9">
        <v>62033.043489999996</v>
      </c>
      <c r="P4685" s="9">
        <v>53065.539799999999</v>
      </c>
      <c r="Q4685" s="9">
        <v>38882.18</v>
      </c>
      <c r="R4685" s="12">
        <f>J4685*VLOOKUP(C4685,'Projeto Básico'!A:F,6,FALSE)</f>
        <v>41.717999371258841</v>
      </c>
    </row>
    <row r="4686" spans="1:18">
      <c r="A4686" t="str">
        <f t="shared" si="73"/>
        <v>TangaráSC</v>
      </c>
      <c r="B4686" s="21" t="s">
        <v>12397</v>
      </c>
      <c r="C4686" s="22" t="s">
        <v>37</v>
      </c>
      <c r="D4686" s="22" t="s">
        <v>8038</v>
      </c>
      <c r="E4686" s="9" t="s">
        <v>10854</v>
      </c>
      <c r="F4686" s="9">
        <v>4217907</v>
      </c>
      <c r="G4686" s="9" t="s">
        <v>4380</v>
      </c>
      <c r="H4686" s="9" t="s">
        <v>13109</v>
      </c>
      <c r="I4686" s="9">
        <v>390.04399999999998</v>
      </c>
      <c r="J4686" s="9">
        <v>8648</v>
      </c>
      <c r="K4686" s="9">
        <v>22.34</v>
      </c>
      <c r="L4686" s="9">
        <v>98.4</v>
      </c>
      <c r="M4686" s="9">
        <v>0.73699999999999999</v>
      </c>
      <c r="N4686" s="9">
        <v>19.8</v>
      </c>
      <c r="O4686" s="9">
        <v>36491.602079999997</v>
      </c>
      <c r="P4686" s="9">
        <v>31989.714390000001</v>
      </c>
      <c r="Q4686" s="9">
        <v>55252.2</v>
      </c>
      <c r="R4686" s="12">
        <f>J4686*VLOOKUP(C4686,'Projeto Básico'!A:F,6,FALSE)</f>
        <v>19.421687045792769</v>
      </c>
    </row>
    <row r="4687" spans="1:18">
      <c r="A4687" t="str">
        <f t="shared" si="73"/>
        <v>TigrinhosSC</v>
      </c>
      <c r="B4687" s="21" t="s">
        <v>12397</v>
      </c>
      <c r="C4687" s="22" t="s">
        <v>37</v>
      </c>
      <c r="D4687" s="22" t="s">
        <v>8038</v>
      </c>
      <c r="E4687" s="9" t="s">
        <v>13110</v>
      </c>
      <c r="F4687" s="9">
        <v>4217956</v>
      </c>
      <c r="G4687" s="9" t="s">
        <v>13111</v>
      </c>
      <c r="H4687" s="9" t="s">
        <v>13112</v>
      </c>
      <c r="I4687" s="9">
        <v>56.962000000000003</v>
      </c>
      <c r="J4687" s="9">
        <v>1606</v>
      </c>
      <c r="K4687" s="9">
        <v>30.32</v>
      </c>
      <c r="L4687" s="9">
        <v>100</v>
      </c>
      <c r="M4687" s="9">
        <v>0.71699999999999997</v>
      </c>
      <c r="N4687" s="9">
        <v>33.33</v>
      </c>
      <c r="O4687" s="9">
        <v>14266.75239</v>
      </c>
      <c r="P4687" s="9">
        <v>11312.26569</v>
      </c>
      <c r="Q4687" s="9">
        <v>31232.16</v>
      </c>
      <c r="R4687" s="12">
        <f>J4687*VLOOKUP(C4687,'Projeto Básico'!A:F,6,FALSE)</f>
        <v>3.6067564055901</v>
      </c>
    </row>
    <row r="4688" spans="1:18">
      <c r="A4688" t="str">
        <f t="shared" si="73"/>
        <v>TijucasSC</v>
      </c>
      <c r="B4688" s="21" t="s">
        <v>12397</v>
      </c>
      <c r="C4688" s="22" t="s">
        <v>37</v>
      </c>
      <c r="D4688" s="22" t="s">
        <v>8038</v>
      </c>
      <c r="E4688" s="9" t="s">
        <v>13113</v>
      </c>
      <c r="F4688" s="9">
        <v>4218004</v>
      </c>
      <c r="G4688" s="9" t="s">
        <v>13114</v>
      </c>
      <c r="H4688" s="9" t="s">
        <v>13115</v>
      </c>
      <c r="I4688" s="9">
        <v>279.15899999999999</v>
      </c>
      <c r="J4688" s="9">
        <v>39889</v>
      </c>
      <c r="K4688" s="9">
        <v>110.74</v>
      </c>
      <c r="L4688" s="9">
        <v>96.5</v>
      </c>
      <c r="M4688" s="9">
        <v>0.76</v>
      </c>
      <c r="N4688" s="9">
        <v>8.9700000000000006</v>
      </c>
      <c r="O4688" s="9">
        <v>132110.39115000001</v>
      </c>
      <c r="P4688" s="9">
        <v>105594.9555</v>
      </c>
      <c r="Q4688" s="9">
        <v>48369.17</v>
      </c>
      <c r="R4688" s="12">
        <f>J4688*VLOOKUP(C4688,'Projeto Básico'!A:F,6,FALSE)</f>
        <v>89.582756078819116</v>
      </c>
    </row>
    <row r="4689" spans="1:18">
      <c r="A4689" t="str">
        <f t="shared" si="73"/>
        <v>Timbé do SulSC</v>
      </c>
      <c r="B4689" s="21" t="s">
        <v>12397</v>
      </c>
      <c r="C4689" s="22" t="s">
        <v>37</v>
      </c>
      <c r="D4689" s="22" t="s">
        <v>8038</v>
      </c>
      <c r="E4689" s="9" t="s">
        <v>13116</v>
      </c>
      <c r="F4689" s="9">
        <v>4218103</v>
      </c>
      <c r="G4689" s="9" t="s">
        <v>13117</v>
      </c>
      <c r="H4689" s="9" t="s">
        <v>13118</v>
      </c>
      <c r="I4689" s="9">
        <v>328.50700000000001</v>
      </c>
      <c r="J4689" s="9">
        <v>5338</v>
      </c>
      <c r="K4689" s="9">
        <v>16.079999999999998</v>
      </c>
      <c r="L4689" s="9">
        <v>98.3</v>
      </c>
      <c r="M4689" s="9">
        <v>0.72</v>
      </c>
      <c r="N4689" s="9" t="s">
        <v>151</v>
      </c>
      <c r="O4689" s="9">
        <v>20244.02936</v>
      </c>
      <c r="P4689" s="9">
        <v>18328.01182</v>
      </c>
      <c r="Q4689" s="9">
        <v>26685.31</v>
      </c>
      <c r="R4689" s="12">
        <f>J4689*VLOOKUP(C4689,'Projeto Básico'!A:F,6,FALSE)</f>
        <v>11.988085736637581</v>
      </c>
    </row>
    <row r="4690" spans="1:18">
      <c r="A4690" t="str">
        <f t="shared" si="73"/>
        <v>TimbóSC</v>
      </c>
      <c r="B4690" s="21" t="s">
        <v>12397</v>
      </c>
      <c r="C4690" s="22" t="s">
        <v>37</v>
      </c>
      <c r="D4690" s="22" t="s">
        <v>8038</v>
      </c>
      <c r="E4690" s="9" t="s">
        <v>13119</v>
      </c>
      <c r="F4690" s="9">
        <v>4218202</v>
      </c>
      <c r="G4690" s="9" t="s">
        <v>13120</v>
      </c>
      <c r="H4690" s="9" t="s">
        <v>13121</v>
      </c>
      <c r="I4690" s="9">
        <v>128.31299999999999</v>
      </c>
      <c r="J4690" s="9">
        <v>45703</v>
      </c>
      <c r="K4690" s="9">
        <v>288.64</v>
      </c>
      <c r="L4690" s="9">
        <v>98.2</v>
      </c>
      <c r="M4690" s="9">
        <v>0.78400000000000003</v>
      </c>
      <c r="N4690" s="9">
        <v>4.3</v>
      </c>
      <c r="O4690" s="9">
        <v>160097.79071999999</v>
      </c>
      <c r="P4690" s="9">
        <v>133326.23791</v>
      </c>
      <c r="Q4690" s="9">
        <v>46530.28</v>
      </c>
      <c r="R4690" s="12">
        <f>J4690*VLOOKUP(C4690,'Projeto Básico'!A:F,6,FALSE)</f>
        <v>102.63984309133521</v>
      </c>
    </row>
    <row r="4691" spans="1:18">
      <c r="A4691" t="str">
        <f t="shared" si="73"/>
        <v>Timbó GrandeSC</v>
      </c>
      <c r="B4691" s="21" t="s">
        <v>12397</v>
      </c>
      <c r="C4691" s="22" t="s">
        <v>37</v>
      </c>
      <c r="D4691" s="22" t="s">
        <v>8038</v>
      </c>
      <c r="E4691" s="9" t="s">
        <v>13122</v>
      </c>
      <c r="F4691" s="9">
        <v>4218251</v>
      </c>
      <c r="G4691" s="9" t="s">
        <v>13123</v>
      </c>
      <c r="H4691" s="9" t="s">
        <v>13124</v>
      </c>
      <c r="I4691" s="9">
        <v>596.34400000000005</v>
      </c>
      <c r="J4691" s="9">
        <v>8003</v>
      </c>
      <c r="K4691" s="9">
        <v>11.98</v>
      </c>
      <c r="L4691" s="9">
        <v>95.2</v>
      </c>
      <c r="M4691" s="9">
        <v>0.65900000000000003</v>
      </c>
      <c r="N4691" s="9">
        <v>18.52</v>
      </c>
      <c r="O4691" s="9">
        <v>27351.518690000001</v>
      </c>
      <c r="P4691" s="9">
        <v>23594.772809999999</v>
      </c>
      <c r="Q4691" s="9">
        <v>27329.41</v>
      </c>
      <c r="R4691" s="12">
        <f>J4691*VLOOKUP(C4691,'Projeto Básico'!A:F,6,FALSE)</f>
        <v>17.973145400957392</v>
      </c>
    </row>
    <row r="4692" spans="1:18">
      <c r="A4692" t="str">
        <f t="shared" si="73"/>
        <v>Três BarrasSC</v>
      </c>
      <c r="B4692" s="21" t="s">
        <v>12397</v>
      </c>
      <c r="C4692" s="22" t="s">
        <v>37</v>
      </c>
      <c r="D4692" s="22" t="s">
        <v>8038</v>
      </c>
      <c r="E4692" s="9" t="s">
        <v>13125</v>
      </c>
      <c r="F4692" s="9">
        <v>4218301</v>
      </c>
      <c r="G4692" s="9" t="s">
        <v>13126</v>
      </c>
      <c r="H4692" s="9" t="s">
        <v>13127</v>
      </c>
      <c r="I4692" s="9">
        <v>436.49599999999998</v>
      </c>
      <c r="J4692" s="9">
        <v>19455</v>
      </c>
      <c r="K4692" s="9">
        <v>41.43</v>
      </c>
      <c r="L4692" s="9">
        <v>96.2</v>
      </c>
      <c r="M4692" s="9">
        <v>0.70599999999999996</v>
      </c>
      <c r="N4692" s="9">
        <v>13.51</v>
      </c>
      <c r="O4692" s="9">
        <v>78178.119550000003</v>
      </c>
      <c r="P4692" s="9">
        <v>61047.070899999999</v>
      </c>
      <c r="Q4692" s="9">
        <v>67414.17</v>
      </c>
      <c r="R4692" s="12">
        <f>J4692*VLOOKUP(C4692,'Projeto Básico'!A:F,6,FALSE)</f>
        <v>43.692058450034494</v>
      </c>
    </row>
    <row r="4693" spans="1:18">
      <c r="A4693" t="str">
        <f t="shared" si="73"/>
        <v>TrevisoSC</v>
      </c>
      <c r="B4693" s="21" t="s">
        <v>12397</v>
      </c>
      <c r="C4693" s="22" t="s">
        <v>37</v>
      </c>
      <c r="D4693" s="22" t="s">
        <v>8038</v>
      </c>
      <c r="E4693" s="9" t="s">
        <v>13128</v>
      </c>
      <c r="F4693" s="9">
        <v>4218350</v>
      </c>
      <c r="G4693" s="9" t="s">
        <v>13129</v>
      </c>
      <c r="H4693" s="9" t="s">
        <v>13130</v>
      </c>
      <c r="I4693" s="9">
        <v>156.61000000000001</v>
      </c>
      <c r="J4693" s="9">
        <v>4002</v>
      </c>
      <c r="K4693" s="9">
        <v>22.45</v>
      </c>
      <c r="L4693" s="9">
        <v>99.8</v>
      </c>
      <c r="M4693" s="9">
        <v>0.77400000000000002</v>
      </c>
      <c r="N4693" s="9" t="s">
        <v>151</v>
      </c>
      <c r="O4693" s="9">
        <v>27995.78356</v>
      </c>
      <c r="P4693" s="9">
        <v>24141.893049999999</v>
      </c>
      <c r="Q4693" s="9">
        <v>61845.38</v>
      </c>
      <c r="R4693" s="12">
        <f>J4693*VLOOKUP(C4693,'Projeto Básico'!A:F,6,FALSE)</f>
        <v>8.9876956009785687</v>
      </c>
    </row>
    <row r="4694" spans="1:18">
      <c r="A4694" t="str">
        <f t="shared" si="73"/>
        <v>Treze de MaioSC</v>
      </c>
      <c r="B4694" s="21" t="s">
        <v>12397</v>
      </c>
      <c r="C4694" s="22" t="s">
        <v>37</v>
      </c>
      <c r="D4694" s="22" t="s">
        <v>8038</v>
      </c>
      <c r="E4694" s="9" t="s">
        <v>13131</v>
      </c>
      <c r="F4694" s="9">
        <v>4218400</v>
      </c>
      <c r="G4694" s="9" t="s">
        <v>13132</v>
      </c>
      <c r="H4694" s="9" t="s">
        <v>13133</v>
      </c>
      <c r="I4694" s="9">
        <v>159.833</v>
      </c>
      <c r="J4694" s="9">
        <v>7104</v>
      </c>
      <c r="K4694" s="9">
        <v>42.53</v>
      </c>
      <c r="L4694" s="9">
        <v>97.1</v>
      </c>
      <c r="M4694" s="9">
        <v>0.72899999999999998</v>
      </c>
      <c r="N4694" s="9">
        <v>12.99</v>
      </c>
      <c r="O4694" s="9">
        <v>22852.77752</v>
      </c>
      <c r="P4694" s="9">
        <v>19646.330730000001</v>
      </c>
      <c r="Q4694" s="9">
        <v>23523.56</v>
      </c>
      <c r="R4694" s="12">
        <f>J4694*VLOOKUP(C4694,'Projeto Básico'!A:F,6,FALSE)</f>
        <v>15.954170302186844</v>
      </c>
    </row>
    <row r="4695" spans="1:18">
      <c r="A4695" t="str">
        <f t="shared" si="73"/>
        <v>Treze TíliasSC</v>
      </c>
      <c r="B4695" s="21" t="s">
        <v>12397</v>
      </c>
      <c r="C4695" s="22" t="s">
        <v>37</v>
      </c>
      <c r="D4695" s="22" t="s">
        <v>8038</v>
      </c>
      <c r="E4695" s="9" t="s">
        <v>13134</v>
      </c>
      <c r="F4695" s="9">
        <v>4218509</v>
      </c>
      <c r="G4695" s="9" t="s">
        <v>13135</v>
      </c>
      <c r="H4695" s="9" t="s">
        <v>13136</v>
      </c>
      <c r="I4695" s="9">
        <v>185.93700000000001</v>
      </c>
      <c r="J4695" s="9">
        <v>8138</v>
      </c>
      <c r="K4695" s="9">
        <v>33.97</v>
      </c>
      <c r="L4695" s="9">
        <v>97.7</v>
      </c>
      <c r="M4695" s="9">
        <v>0.79500000000000004</v>
      </c>
      <c r="N4695" s="9" t="s">
        <v>151</v>
      </c>
      <c r="O4695" s="9">
        <v>37420.014710000003</v>
      </c>
      <c r="P4695" s="9">
        <v>33296.898849999998</v>
      </c>
      <c r="Q4695" s="9">
        <v>96747.64</v>
      </c>
      <c r="R4695" s="12">
        <f>J4695*VLOOKUP(C4695,'Projeto Básico'!A:F,6,FALSE)</f>
        <v>18.276328535922936</v>
      </c>
    </row>
    <row r="4696" spans="1:18">
      <c r="A4696" t="str">
        <f t="shared" si="73"/>
        <v>Trombudo CentralSC</v>
      </c>
      <c r="B4696" s="21" t="s">
        <v>12397</v>
      </c>
      <c r="C4696" s="22" t="s">
        <v>37</v>
      </c>
      <c r="D4696" s="22" t="s">
        <v>8038</v>
      </c>
      <c r="E4696" s="9" t="s">
        <v>13137</v>
      </c>
      <c r="F4696" s="9">
        <v>4218608</v>
      </c>
      <c r="G4696" s="9" t="s">
        <v>13138</v>
      </c>
      <c r="H4696" s="9" t="s">
        <v>13139</v>
      </c>
      <c r="I4696" s="9">
        <v>109.648</v>
      </c>
      <c r="J4696" s="9">
        <v>7506</v>
      </c>
      <c r="K4696" s="9">
        <v>60.33</v>
      </c>
      <c r="L4696" s="9">
        <v>99.7</v>
      </c>
      <c r="M4696" s="9">
        <v>0.77500000000000002</v>
      </c>
      <c r="N4696" s="9" t="s">
        <v>151</v>
      </c>
      <c r="O4696" s="9">
        <v>26136.910970000001</v>
      </c>
      <c r="P4696" s="9">
        <v>22786.290010000001</v>
      </c>
      <c r="Q4696" s="9">
        <v>42058.25</v>
      </c>
      <c r="R4696" s="12">
        <f>J4696*VLOOKUP(C4696,'Projeto Básico'!A:F,6,FALSE)</f>
        <v>16.856982304084241</v>
      </c>
    </row>
    <row r="4697" spans="1:18">
      <c r="A4697" t="str">
        <f t="shared" si="73"/>
        <v>TubarãoSC</v>
      </c>
      <c r="B4697" s="21" t="s">
        <v>12397</v>
      </c>
      <c r="C4697" s="22" t="s">
        <v>37</v>
      </c>
      <c r="D4697" s="22" t="s">
        <v>8038</v>
      </c>
      <c r="E4697" s="9" t="s">
        <v>13140</v>
      </c>
      <c r="F4697" s="9">
        <v>4218707</v>
      </c>
      <c r="G4697" s="9" t="s">
        <v>13141</v>
      </c>
      <c r="H4697" s="9" t="s">
        <v>13142</v>
      </c>
      <c r="I4697" s="9">
        <v>301.48500000000001</v>
      </c>
      <c r="J4697" s="9">
        <v>107143</v>
      </c>
      <c r="K4697" s="9">
        <v>322.23</v>
      </c>
      <c r="L4697" s="9">
        <v>98.8</v>
      </c>
      <c r="M4697" s="9">
        <v>0.79600000000000004</v>
      </c>
      <c r="N4697" s="9">
        <v>2.96</v>
      </c>
      <c r="O4697" s="9">
        <v>253879.45068000001</v>
      </c>
      <c r="P4697" s="9">
        <v>231612.22148000001</v>
      </c>
      <c r="Q4697" s="9">
        <v>37995.67</v>
      </c>
      <c r="R4697" s="12">
        <f>J4697*VLOOKUP(C4697,'Projeto Básico'!A:F,6,FALSE)</f>
        <v>240.62185651565386</v>
      </c>
    </row>
    <row r="4698" spans="1:18">
      <c r="A4698" t="str">
        <f t="shared" si="73"/>
        <v>TunápolisSC</v>
      </c>
      <c r="B4698" s="21" t="s">
        <v>12397</v>
      </c>
      <c r="C4698" s="22" t="s">
        <v>37</v>
      </c>
      <c r="D4698" s="22" t="s">
        <v>8038</v>
      </c>
      <c r="E4698" s="9" t="s">
        <v>13143</v>
      </c>
      <c r="F4698" s="9">
        <v>4218756</v>
      </c>
      <c r="G4698" s="9" t="s">
        <v>13144</v>
      </c>
      <c r="H4698" s="9" t="s">
        <v>13145</v>
      </c>
      <c r="I4698" s="9">
        <v>132.93899999999999</v>
      </c>
      <c r="J4698" s="9">
        <v>4507</v>
      </c>
      <c r="K4698" s="9">
        <v>34.770000000000003</v>
      </c>
      <c r="L4698" s="9">
        <v>99.4</v>
      </c>
      <c r="M4698" s="9">
        <v>0.752</v>
      </c>
      <c r="N4698" s="9">
        <v>35.090000000000003</v>
      </c>
      <c r="O4698" s="9">
        <v>21907.21804</v>
      </c>
      <c r="P4698" s="9">
        <v>18326.33885</v>
      </c>
      <c r="Q4698" s="9">
        <v>38023.18</v>
      </c>
      <c r="R4698" s="12">
        <f>J4698*VLOOKUP(C4698,'Projeto Básico'!A:F,6,FALSE)</f>
        <v>10.121825105849677</v>
      </c>
    </row>
    <row r="4699" spans="1:18">
      <c r="A4699" t="str">
        <f t="shared" si="73"/>
        <v>TurvoSC</v>
      </c>
      <c r="B4699" s="21" t="s">
        <v>12397</v>
      </c>
      <c r="C4699" s="22" t="s">
        <v>37</v>
      </c>
      <c r="D4699" s="22" t="s">
        <v>8038</v>
      </c>
      <c r="E4699" s="9" t="s">
        <v>9086</v>
      </c>
      <c r="F4699" s="9">
        <v>4218806</v>
      </c>
      <c r="G4699" s="9" t="s">
        <v>9087</v>
      </c>
      <c r="H4699" s="9" t="s">
        <v>13146</v>
      </c>
      <c r="I4699" s="9">
        <v>235.10400000000001</v>
      </c>
      <c r="J4699" s="9">
        <v>13080</v>
      </c>
      <c r="K4699" s="9">
        <v>50.33</v>
      </c>
      <c r="L4699" s="9">
        <v>98.5</v>
      </c>
      <c r="M4699" s="9">
        <v>0.74</v>
      </c>
      <c r="N4699" s="9">
        <v>12.27</v>
      </c>
      <c r="O4699" s="9">
        <v>43294.02102</v>
      </c>
      <c r="P4699" s="9">
        <v>38027.563990000002</v>
      </c>
      <c r="Q4699" s="9">
        <v>49618.15</v>
      </c>
      <c r="R4699" s="12">
        <f>J4699*VLOOKUP(C4699,'Projeto Básico'!A:F,6,FALSE)</f>
        <v>29.375077076661587</v>
      </c>
    </row>
    <row r="4700" spans="1:18">
      <c r="A4700" t="str">
        <f t="shared" si="73"/>
        <v>União do OesteSC</v>
      </c>
      <c r="B4700" s="21" t="s">
        <v>12397</v>
      </c>
      <c r="C4700" s="22" t="s">
        <v>37</v>
      </c>
      <c r="D4700" s="22" t="s">
        <v>8038</v>
      </c>
      <c r="E4700" s="9" t="s">
        <v>13147</v>
      </c>
      <c r="F4700" s="9">
        <v>4218855</v>
      </c>
      <c r="G4700" s="9" t="s">
        <v>13148</v>
      </c>
      <c r="H4700" s="9" t="s">
        <v>13149</v>
      </c>
      <c r="I4700" s="9">
        <v>92.856999999999999</v>
      </c>
      <c r="J4700" s="9">
        <v>2364</v>
      </c>
      <c r="K4700" s="9">
        <v>31.42</v>
      </c>
      <c r="L4700" s="9">
        <v>100</v>
      </c>
      <c r="M4700" s="9">
        <v>0.70499999999999996</v>
      </c>
      <c r="N4700" s="9" t="s">
        <v>151</v>
      </c>
      <c r="O4700" s="9">
        <v>16893.950140000001</v>
      </c>
      <c r="P4700" s="9">
        <v>13338.49799</v>
      </c>
      <c r="Q4700" s="9">
        <v>31753.56</v>
      </c>
      <c r="R4700" s="12">
        <f>J4700*VLOOKUP(C4700,'Projeto Básico'!A:F,6,FALSE)</f>
        <v>5.3090735633966357</v>
      </c>
    </row>
    <row r="4701" spans="1:18">
      <c r="A4701" t="str">
        <f t="shared" si="73"/>
        <v>UrubiciSC</v>
      </c>
      <c r="B4701" s="21" t="s">
        <v>12397</v>
      </c>
      <c r="C4701" s="22" t="s">
        <v>37</v>
      </c>
      <c r="D4701" s="22" t="s">
        <v>8038</v>
      </c>
      <c r="E4701" s="9" t="s">
        <v>13150</v>
      </c>
      <c r="F4701" s="9">
        <v>4218905</v>
      </c>
      <c r="G4701" s="9" t="s">
        <v>13151</v>
      </c>
      <c r="H4701" s="9" t="s">
        <v>13152</v>
      </c>
      <c r="I4701" s="9">
        <v>1021.371</v>
      </c>
      <c r="J4701" s="9">
        <v>11311</v>
      </c>
      <c r="K4701" s="9">
        <v>10.51</v>
      </c>
      <c r="L4701" s="9">
        <v>96.7</v>
      </c>
      <c r="M4701" s="9">
        <v>0.69399999999999995</v>
      </c>
      <c r="N4701" s="9">
        <v>9.6199999999999992</v>
      </c>
      <c r="O4701" s="9">
        <v>32895.54189</v>
      </c>
      <c r="P4701" s="9">
        <v>29464.78888</v>
      </c>
      <c r="Q4701" s="9">
        <v>29164.99</v>
      </c>
      <c r="R4701" s="12">
        <f>J4701*VLOOKUP(C4701,'Projeto Básico'!A:F,6,FALSE)</f>
        <v>25.402255108113089</v>
      </c>
    </row>
    <row r="4702" spans="1:18">
      <c r="A4702" t="str">
        <f t="shared" si="73"/>
        <v>UrupemaSC</v>
      </c>
      <c r="B4702" s="21" t="s">
        <v>12397</v>
      </c>
      <c r="C4702" s="22" t="s">
        <v>37</v>
      </c>
      <c r="D4702" s="22" t="s">
        <v>8038</v>
      </c>
      <c r="E4702" s="9" t="s">
        <v>13153</v>
      </c>
      <c r="F4702" s="9">
        <v>4218954</v>
      </c>
      <c r="G4702" s="9" t="s">
        <v>13154</v>
      </c>
      <c r="H4702" s="9" t="s">
        <v>13155</v>
      </c>
      <c r="I4702" s="9">
        <v>350.47199999999998</v>
      </c>
      <c r="J4702" s="9">
        <v>2453</v>
      </c>
      <c r="K4702" s="9">
        <v>7.09</v>
      </c>
      <c r="L4702" s="9">
        <v>99.7</v>
      </c>
      <c r="M4702" s="9">
        <v>0.69899999999999995</v>
      </c>
      <c r="N4702" s="9" t="s">
        <v>151</v>
      </c>
      <c r="O4702" s="9">
        <v>13946.193370000001</v>
      </c>
      <c r="P4702" s="9">
        <v>13042.91425</v>
      </c>
      <c r="Q4702" s="9">
        <v>30738.9</v>
      </c>
      <c r="R4702" s="12">
        <f>J4702*VLOOKUP(C4702,'Projeto Básico'!A:F,6,FALSE)</f>
        <v>5.5089498523739202</v>
      </c>
    </row>
    <row r="4703" spans="1:18">
      <c r="A4703" t="str">
        <f t="shared" si="73"/>
        <v>UrussangaSC</v>
      </c>
      <c r="B4703" s="21" t="s">
        <v>12397</v>
      </c>
      <c r="C4703" s="22" t="s">
        <v>37</v>
      </c>
      <c r="D4703" s="22" t="s">
        <v>8038</v>
      </c>
      <c r="E4703" s="9" t="s">
        <v>13156</v>
      </c>
      <c r="F4703" s="9">
        <v>4219002</v>
      </c>
      <c r="G4703" s="9" t="s">
        <v>13157</v>
      </c>
      <c r="H4703" s="9" t="s">
        <v>13158</v>
      </c>
      <c r="I4703" s="9">
        <v>254.95400000000001</v>
      </c>
      <c r="J4703" s="9">
        <v>21419</v>
      </c>
      <c r="K4703" s="9">
        <v>79.349999999999994</v>
      </c>
      <c r="L4703" s="9">
        <v>97.6</v>
      </c>
      <c r="M4703" s="9">
        <v>0.77200000000000002</v>
      </c>
      <c r="N4703" s="9">
        <v>10.7</v>
      </c>
      <c r="O4703" s="9">
        <v>71367.071410000004</v>
      </c>
      <c r="P4703" s="9">
        <v>62542.546730000002</v>
      </c>
      <c r="Q4703" s="9">
        <v>42812.27</v>
      </c>
      <c r="R4703" s="12">
        <f>J4703*VLOOKUP(C4703,'Projeto Básico'!A:F,6,FALSE)</f>
        <v>48.10281161353322</v>
      </c>
    </row>
    <row r="4704" spans="1:18">
      <c r="A4704" t="str">
        <f t="shared" si="73"/>
        <v>VargeãoSC</v>
      </c>
      <c r="B4704" s="21" t="s">
        <v>12397</v>
      </c>
      <c r="C4704" s="22" t="s">
        <v>37</v>
      </c>
      <c r="D4704" s="22" t="s">
        <v>8038</v>
      </c>
      <c r="E4704" s="9" t="s">
        <v>13159</v>
      </c>
      <c r="F4704" s="9">
        <v>4219101</v>
      </c>
      <c r="G4704" s="9" t="s">
        <v>13160</v>
      </c>
      <c r="H4704" s="9" t="s">
        <v>13161</v>
      </c>
      <c r="I4704" s="9">
        <v>166.685</v>
      </c>
      <c r="J4704" s="9">
        <v>3569</v>
      </c>
      <c r="K4704" s="9">
        <v>21.19</v>
      </c>
      <c r="L4704" s="9">
        <v>94</v>
      </c>
      <c r="M4704" s="9">
        <v>0.68600000000000005</v>
      </c>
      <c r="N4704" s="9">
        <v>24.39</v>
      </c>
      <c r="O4704" s="9">
        <v>20817.812330000001</v>
      </c>
      <c r="P4704" s="9">
        <v>18305.959920000001</v>
      </c>
      <c r="Q4704" s="9">
        <v>46743.53</v>
      </c>
      <c r="R4704" s="12">
        <f>J4704*VLOOKUP(C4704,'Projeto Básico'!A:F,6,FALSE)</f>
        <v>8.015263768089083</v>
      </c>
    </row>
    <row r="4705" spans="1:18">
      <c r="A4705" t="str">
        <f t="shared" si="73"/>
        <v>VargemSC</v>
      </c>
      <c r="B4705" s="21" t="s">
        <v>12397</v>
      </c>
      <c r="C4705" s="22" t="s">
        <v>37</v>
      </c>
      <c r="D4705" s="22" t="s">
        <v>8038</v>
      </c>
      <c r="E4705" s="9" t="s">
        <v>13162</v>
      </c>
      <c r="F4705" s="9">
        <v>4219150</v>
      </c>
      <c r="G4705" s="9" t="s">
        <v>6560</v>
      </c>
      <c r="H4705" s="9" t="s">
        <v>13163</v>
      </c>
      <c r="I4705" s="9">
        <v>350.60599999999999</v>
      </c>
      <c r="J4705" s="9">
        <v>2387</v>
      </c>
      <c r="K4705" s="9">
        <v>8.02</v>
      </c>
      <c r="L4705" s="9">
        <v>98.9</v>
      </c>
      <c r="M4705" s="9">
        <v>0.629</v>
      </c>
      <c r="N4705" s="9" t="s">
        <v>151</v>
      </c>
      <c r="O4705" s="9">
        <v>17152.110809999998</v>
      </c>
      <c r="P4705" s="9">
        <v>13510.60694</v>
      </c>
      <c r="Q4705" s="9">
        <v>26463.66</v>
      </c>
      <c r="R4705" s="12">
        <f>J4705*VLOOKUP(C4705,'Projeto Básico'!A:F,6,FALSE)</f>
        <v>5.3607269863907652</v>
      </c>
    </row>
    <row r="4706" spans="1:18">
      <c r="A4706" t="str">
        <f t="shared" si="73"/>
        <v>Vargem BonitaSC</v>
      </c>
      <c r="B4706" s="21" t="s">
        <v>12397</v>
      </c>
      <c r="C4706" s="22" t="s">
        <v>37</v>
      </c>
      <c r="D4706" s="22" t="s">
        <v>8038</v>
      </c>
      <c r="E4706" s="9" t="s">
        <v>6965</v>
      </c>
      <c r="F4706" s="9">
        <v>4219176</v>
      </c>
      <c r="G4706" s="9" t="s">
        <v>13164</v>
      </c>
      <c r="H4706" s="9" t="s">
        <v>13165</v>
      </c>
      <c r="I4706" s="9">
        <v>299.80700000000002</v>
      </c>
      <c r="J4706" s="9">
        <v>4411</v>
      </c>
      <c r="K4706" s="9">
        <v>16.059999999999999</v>
      </c>
      <c r="L4706" s="9">
        <v>99.3</v>
      </c>
      <c r="M4706" s="9">
        <v>0.71799999999999997</v>
      </c>
      <c r="N4706" s="9" t="s">
        <v>151</v>
      </c>
      <c r="O4706" s="9">
        <v>28146.348699999999</v>
      </c>
      <c r="P4706" s="9">
        <v>21808.816220000001</v>
      </c>
      <c r="Q4706" s="9">
        <v>116313.83</v>
      </c>
      <c r="R4706" s="12">
        <f>J4706*VLOOKUP(C4706,'Projeto Básico'!A:F,6,FALSE)</f>
        <v>9.906228209874179</v>
      </c>
    </row>
    <row r="4707" spans="1:18">
      <c r="A4707" t="str">
        <f t="shared" si="73"/>
        <v>Vidal RamosSC</v>
      </c>
      <c r="B4707" s="21" t="s">
        <v>12397</v>
      </c>
      <c r="C4707" s="22" t="s">
        <v>37</v>
      </c>
      <c r="D4707" s="22" t="s">
        <v>8038</v>
      </c>
      <c r="E4707" s="9" t="s">
        <v>13166</v>
      </c>
      <c r="F4707" s="9">
        <v>4219200</v>
      </c>
      <c r="G4707" s="9" t="s">
        <v>13167</v>
      </c>
      <c r="H4707" s="9" t="s">
        <v>13168</v>
      </c>
      <c r="I4707" s="9">
        <v>346.93200000000002</v>
      </c>
      <c r="J4707" s="9">
        <v>6321</v>
      </c>
      <c r="K4707" s="9">
        <v>18.34</v>
      </c>
      <c r="L4707" s="9">
        <v>99.3</v>
      </c>
      <c r="M4707" s="9">
        <v>0.7</v>
      </c>
      <c r="N4707" s="9">
        <v>33.33</v>
      </c>
      <c r="O4707" s="9">
        <v>27543.116480000001</v>
      </c>
      <c r="P4707" s="9">
        <v>24119.994259999999</v>
      </c>
      <c r="Q4707" s="9">
        <v>51011.65</v>
      </c>
      <c r="R4707" s="12">
        <f>J4707*VLOOKUP(C4707,'Projeto Básico'!A:F,6,FALSE)</f>
        <v>14.195708119386689</v>
      </c>
    </row>
    <row r="4708" spans="1:18">
      <c r="A4708" t="str">
        <f t="shared" si="73"/>
        <v>VideiraSC</v>
      </c>
      <c r="B4708" s="21" t="s">
        <v>12397</v>
      </c>
      <c r="C4708" s="22" t="s">
        <v>37</v>
      </c>
      <c r="D4708" s="22" t="s">
        <v>8038</v>
      </c>
      <c r="E4708" s="9" t="s">
        <v>13169</v>
      </c>
      <c r="F4708" s="9">
        <v>4219309</v>
      </c>
      <c r="G4708" s="9" t="s">
        <v>13170</v>
      </c>
      <c r="H4708" s="9" t="s">
        <v>13171</v>
      </c>
      <c r="I4708" s="9">
        <v>384.12700000000001</v>
      </c>
      <c r="J4708" s="9">
        <v>54145</v>
      </c>
      <c r="K4708" s="9">
        <v>124.09</v>
      </c>
      <c r="L4708" s="9">
        <v>96.9</v>
      </c>
      <c r="M4708" s="9">
        <v>0.76400000000000001</v>
      </c>
      <c r="N4708" s="9">
        <v>11.04</v>
      </c>
      <c r="O4708" s="9">
        <v>211656.37499000001</v>
      </c>
      <c r="P4708" s="9">
        <v>165215.84810999999</v>
      </c>
      <c r="Q4708" s="9">
        <v>55351.47</v>
      </c>
      <c r="R4708" s="12">
        <f>J4708*VLOOKUP(C4708,'Projeto Básico'!A:F,6,FALSE)</f>
        <v>121.59889513118056</v>
      </c>
    </row>
    <row r="4709" spans="1:18">
      <c r="A4709" t="str">
        <f t="shared" si="73"/>
        <v>Vitor MeirelesSC</v>
      </c>
      <c r="B4709" s="21" t="s">
        <v>12397</v>
      </c>
      <c r="C4709" s="22" t="s">
        <v>37</v>
      </c>
      <c r="D4709" s="22" t="s">
        <v>8038</v>
      </c>
      <c r="E4709" s="9" t="s">
        <v>13172</v>
      </c>
      <c r="F4709" s="9">
        <v>4219358</v>
      </c>
      <c r="G4709" s="9" t="s">
        <v>13173</v>
      </c>
      <c r="H4709" s="9" t="s">
        <v>13174</v>
      </c>
      <c r="I4709" s="9">
        <v>370.41399999999999</v>
      </c>
      <c r="J4709" s="9">
        <v>4907</v>
      </c>
      <c r="K4709" s="9">
        <v>14.05</v>
      </c>
      <c r="L4709" s="9">
        <v>96.9</v>
      </c>
      <c r="M4709" s="9">
        <v>0.67300000000000004</v>
      </c>
      <c r="N4709" s="9">
        <v>12.35</v>
      </c>
      <c r="O4709" s="9">
        <v>18826.809969999998</v>
      </c>
      <c r="P4709" s="9">
        <v>16858.276089999999</v>
      </c>
      <c r="Q4709" s="9">
        <v>26033.1</v>
      </c>
      <c r="R4709" s="12">
        <f>J4709*VLOOKUP(C4709,'Projeto Básico'!A:F,6,FALSE)</f>
        <v>11.020145505747585</v>
      </c>
    </row>
    <row r="4710" spans="1:18">
      <c r="A4710" t="str">
        <f t="shared" si="73"/>
        <v>WitmarsumSC</v>
      </c>
      <c r="B4710" s="21" t="s">
        <v>12397</v>
      </c>
      <c r="C4710" s="22" t="s">
        <v>37</v>
      </c>
      <c r="D4710" s="22" t="s">
        <v>8038</v>
      </c>
      <c r="E4710" s="9" t="s">
        <v>13175</v>
      </c>
      <c r="F4710" s="9">
        <v>4219408</v>
      </c>
      <c r="G4710" s="9" t="s">
        <v>13176</v>
      </c>
      <c r="H4710" s="9" t="s">
        <v>13177</v>
      </c>
      <c r="I4710" s="9">
        <v>153.77600000000001</v>
      </c>
      <c r="J4710" s="9">
        <v>4032</v>
      </c>
      <c r="K4710" s="9">
        <v>23.69</v>
      </c>
      <c r="L4710" s="9">
        <v>98.1</v>
      </c>
      <c r="M4710" s="9">
        <v>0.71</v>
      </c>
      <c r="N4710" s="9">
        <v>15.15</v>
      </c>
      <c r="O4710" s="9">
        <v>17129.141230000001</v>
      </c>
      <c r="P4710" s="9">
        <v>14766.172689999999</v>
      </c>
      <c r="Q4710" s="9">
        <v>35935.74</v>
      </c>
      <c r="R4710" s="12">
        <f>J4710*VLOOKUP(C4710,'Projeto Básico'!A:F,6,FALSE)</f>
        <v>9.0550696309709107</v>
      </c>
    </row>
    <row r="4711" spans="1:18">
      <c r="A4711" t="str">
        <f t="shared" si="73"/>
        <v>XanxerêSC</v>
      </c>
      <c r="B4711" s="21" t="s">
        <v>12397</v>
      </c>
      <c r="C4711" s="22" t="s">
        <v>37</v>
      </c>
      <c r="D4711" s="22" t="s">
        <v>8038</v>
      </c>
      <c r="E4711" s="9" t="s">
        <v>13178</v>
      </c>
      <c r="F4711" s="9">
        <v>4219507</v>
      </c>
      <c r="G4711" s="9" t="s">
        <v>13179</v>
      </c>
      <c r="H4711" s="9" t="s">
        <v>13180</v>
      </c>
      <c r="I4711" s="9">
        <v>377.42599999999999</v>
      </c>
      <c r="J4711" s="9">
        <v>52290</v>
      </c>
      <c r="K4711" s="9">
        <v>116.81</v>
      </c>
      <c r="L4711" s="9">
        <v>98.6</v>
      </c>
      <c r="M4711" s="9">
        <v>0.77500000000000002</v>
      </c>
      <c r="N4711" s="9">
        <v>8.57</v>
      </c>
      <c r="O4711" s="9">
        <v>123285.85526</v>
      </c>
      <c r="P4711" s="9">
        <v>113122.01433000001</v>
      </c>
      <c r="Q4711" s="9">
        <v>42322.34</v>
      </c>
      <c r="R4711" s="12">
        <f>J4711*VLOOKUP(C4711,'Projeto Básico'!A:F,6,FALSE)</f>
        <v>117.43293427665401</v>
      </c>
    </row>
    <row r="4712" spans="1:18">
      <c r="A4712" t="str">
        <f t="shared" si="73"/>
        <v>XavantinaSC</v>
      </c>
      <c r="B4712" s="21" t="s">
        <v>12397</v>
      </c>
      <c r="C4712" s="22" t="s">
        <v>37</v>
      </c>
      <c r="D4712" s="22" t="s">
        <v>8038</v>
      </c>
      <c r="E4712" s="9" t="s">
        <v>13181</v>
      </c>
      <c r="F4712" s="9">
        <v>4219606</v>
      </c>
      <c r="G4712" s="9" t="s">
        <v>13182</v>
      </c>
      <c r="H4712" s="9" t="s">
        <v>13183</v>
      </c>
      <c r="I4712" s="9">
        <v>218.03200000000001</v>
      </c>
      <c r="J4712" s="9">
        <v>3873</v>
      </c>
      <c r="K4712" s="9">
        <v>19.12</v>
      </c>
      <c r="L4712" s="9">
        <v>99.4</v>
      </c>
      <c r="M4712" s="9">
        <v>0.749</v>
      </c>
      <c r="N4712" s="9" t="s">
        <v>151</v>
      </c>
      <c r="O4712" s="9">
        <v>22896.899959999999</v>
      </c>
      <c r="P4712" s="9">
        <v>19119.642250000001</v>
      </c>
      <c r="Q4712" s="9">
        <v>44986.58</v>
      </c>
      <c r="R4712" s="12">
        <f>J4712*VLOOKUP(C4712,'Projeto Básico'!A:F,6,FALSE)</f>
        <v>8.6979872720114937</v>
      </c>
    </row>
    <row r="4713" spans="1:18">
      <c r="A4713" t="str">
        <f t="shared" si="73"/>
        <v>XaximSC</v>
      </c>
      <c r="B4713" s="21" t="s">
        <v>12397</v>
      </c>
      <c r="C4713" s="22" t="s">
        <v>37</v>
      </c>
      <c r="D4713" s="22" t="s">
        <v>8038</v>
      </c>
      <c r="E4713" s="9" t="s">
        <v>13184</v>
      </c>
      <c r="F4713" s="9">
        <v>4219705</v>
      </c>
      <c r="G4713" s="9" t="s">
        <v>13185</v>
      </c>
      <c r="H4713" s="9" t="s">
        <v>13186</v>
      </c>
      <c r="I4713" s="9">
        <v>293.62799999999999</v>
      </c>
      <c r="J4713" s="9">
        <v>29254</v>
      </c>
      <c r="K4713" s="9">
        <v>87.67</v>
      </c>
      <c r="L4713" s="9">
        <v>96.4</v>
      </c>
      <c r="M4713" s="9">
        <v>0.752</v>
      </c>
      <c r="N4713" s="9">
        <v>18.07</v>
      </c>
      <c r="O4713" s="9">
        <v>85997.072979999997</v>
      </c>
      <c r="P4713" s="9">
        <v>70477.214070000002</v>
      </c>
      <c r="Q4713" s="9">
        <v>38235.08</v>
      </c>
      <c r="R4713" s="12">
        <f>J4713*VLOOKUP(C4713,'Projeto Básico'!A:F,6,FALSE)</f>
        <v>65.69866244653349</v>
      </c>
    </row>
    <row r="4714" spans="1:18">
      <c r="A4714" t="str">
        <f t="shared" si="73"/>
        <v>ZortéaSC</v>
      </c>
      <c r="B4714" s="21" t="s">
        <v>12397</v>
      </c>
      <c r="C4714" s="22" t="s">
        <v>37</v>
      </c>
      <c r="D4714" s="22" t="s">
        <v>8038</v>
      </c>
      <c r="E4714" s="9" t="s">
        <v>13187</v>
      </c>
      <c r="F4714" s="9">
        <v>4219853</v>
      </c>
      <c r="G4714" s="9" t="s">
        <v>13188</v>
      </c>
      <c r="H4714" s="9" t="s">
        <v>13189</v>
      </c>
      <c r="I4714" s="9">
        <v>190.179</v>
      </c>
      <c r="J4714" s="9">
        <v>3432</v>
      </c>
      <c r="K4714" s="9">
        <v>15.77</v>
      </c>
      <c r="L4714" s="9">
        <v>98.9</v>
      </c>
      <c r="M4714" s="9">
        <v>0.76100000000000001</v>
      </c>
      <c r="N4714" s="9" t="s">
        <v>151</v>
      </c>
      <c r="O4714" s="9">
        <v>18213.232329999999</v>
      </c>
      <c r="P4714" s="9">
        <v>16591.310600000001</v>
      </c>
      <c r="Q4714" s="9">
        <v>24088.11</v>
      </c>
      <c r="R4714" s="12">
        <f>J4714*VLOOKUP(C4714,'Projeto Básico'!A:F,6,FALSE)</f>
        <v>7.7075890311240496</v>
      </c>
    </row>
    <row r="4715" spans="1:18">
      <c r="A4715" t="str">
        <f t="shared" si="73"/>
        <v>Balneário RincãoSC</v>
      </c>
      <c r="B4715" s="21" t="s">
        <v>12397</v>
      </c>
      <c r="C4715" s="22" t="s">
        <v>37</v>
      </c>
      <c r="D4715" s="22" t="s">
        <v>8038</v>
      </c>
      <c r="E4715" s="9" t="s">
        <v>13190</v>
      </c>
      <c r="F4715" s="9">
        <v>4220000</v>
      </c>
      <c r="G4715" s="9" t="s">
        <v>13191</v>
      </c>
      <c r="H4715" s="9" t="s">
        <v>13192</v>
      </c>
      <c r="I4715" s="9">
        <v>63.42</v>
      </c>
      <c r="J4715" s="9">
        <v>13129</v>
      </c>
      <c r="K4715" s="9" t="s">
        <v>151</v>
      </c>
      <c r="L4715" s="9" t="s">
        <v>151</v>
      </c>
      <c r="M4715" s="9" t="s">
        <v>151</v>
      </c>
      <c r="N4715" s="9">
        <v>5.13</v>
      </c>
      <c r="O4715" s="9">
        <v>42067.448779999999</v>
      </c>
      <c r="P4715" s="9">
        <v>35955.443590000003</v>
      </c>
      <c r="Q4715" s="9">
        <v>20891.759999999998</v>
      </c>
      <c r="R4715" s="12">
        <f>J4715*VLOOKUP(C4715,'Projeto Básico'!A:F,6,FALSE)</f>
        <v>29.485121325649082</v>
      </c>
    </row>
    <row r="4716" spans="1:18">
      <c r="A4716" t="str">
        <f t="shared" si="73"/>
        <v>AdamantinaSP</v>
      </c>
      <c r="B4716" s="21" t="s">
        <v>13193</v>
      </c>
      <c r="C4716" s="22" t="s">
        <v>39</v>
      </c>
      <c r="D4716" s="22" t="s">
        <v>2459</v>
      </c>
      <c r="E4716" s="9" t="s">
        <v>13194</v>
      </c>
      <c r="F4716" s="9">
        <v>3500105</v>
      </c>
      <c r="G4716" s="9" t="s">
        <v>13195</v>
      </c>
      <c r="H4716" s="9" t="s">
        <v>13196</v>
      </c>
      <c r="I4716" s="9">
        <v>411.98700000000002</v>
      </c>
      <c r="J4716" s="9">
        <v>35153</v>
      </c>
      <c r="K4716" s="9">
        <v>82.15</v>
      </c>
      <c r="L4716" s="9">
        <v>97.6</v>
      </c>
      <c r="M4716" s="9">
        <v>0.79</v>
      </c>
      <c r="N4716" s="9">
        <v>2.61</v>
      </c>
      <c r="O4716" s="9">
        <v>160718.67924999999</v>
      </c>
      <c r="P4716" s="9">
        <v>137083.66993</v>
      </c>
      <c r="Q4716" s="9">
        <v>35788.26</v>
      </c>
      <c r="R4716" s="12">
        <f>J4716*VLOOKUP(C4716,'Projeto Básico'!A:F,6,FALSE)</f>
        <v>54.040291971134643</v>
      </c>
    </row>
    <row r="4717" spans="1:18">
      <c r="A4717" t="str">
        <f t="shared" si="73"/>
        <v>AdolfoSP</v>
      </c>
      <c r="B4717" s="21" t="s">
        <v>13193</v>
      </c>
      <c r="C4717" s="22" t="s">
        <v>39</v>
      </c>
      <c r="D4717" s="22" t="s">
        <v>2459</v>
      </c>
      <c r="E4717" s="9" t="s">
        <v>13197</v>
      </c>
      <c r="F4717" s="9">
        <v>3500204</v>
      </c>
      <c r="G4717" s="9" t="s">
        <v>13198</v>
      </c>
      <c r="H4717" s="9" t="s">
        <v>13199</v>
      </c>
      <c r="I4717" s="9">
        <v>211.05500000000001</v>
      </c>
      <c r="J4717" s="9">
        <v>3545</v>
      </c>
      <c r="K4717" s="9">
        <v>16.850000000000001</v>
      </c>
      <c r="L4717" s="9">
        <v>98.6</v>
      </c>
      <c r="M4717" s="9">
        <v>0.73</v>
      </c>
      <c r="N4717" s="9" t="s">
        <v>151</v>
      </c>
      <c r="O4717" s="9">
        <v>27333.747309999999</v>
      </c>
      <c r="P4717" s="9">
        <v>20103.877130000001</v>
      </c>
      <c r="Q4717" s="9">
        <v>38464.089999999997</v>
      </c>
      <c r="R4717" s="12">
        <f>J4717*VLOOKUP(C4717,'Projeto Básico'!A:F,6,FALSE)</f>
        <v>5.4496866565491509</v>
      </c>
    </row>
    <row r="4718" spans="1:18">
      <c r="A4718" t="str">
        <f t="shared" si="73"/>
        <v>AguaíSP</v>
      </c>
      <c r="B4718" s="21" t="s">
        <v>13193</v>
      </c>
      <c r="C4718" s="22" t="s">
        <v>39</v>
      </c>
      <c r="D4718" s="22" t="s">
        <v>2459</v>
      </c>
      <c r="E4718" s="9" t="s">
        <v>13200</v>
      </c>
      <c r="F4718" s="9">
        <v>3500303</v>
      </c>
      <c r="G4718" s="9" t="s">
        <v>13201</v>
      </c>
      <c r="H4718" s="9" t="s">
        <v>13202</v>
      </c>
      <c r="I4718" s="9">
        <v>474.55399999999997</v>
      </c>
      <c r="J4718" s="9">
        <v>36981</v>
      </c>
      <c r="K4718" s="9">
        <v>67.72</v>
      </c>
      <c r="L4718" s="9">
        <v>95.8</v>
      </c>
      <c r="M4718" s="9">
        <v>0.71499999999999997</v>
      </c>
      <c r="N4718" s="9">
        <v>10.44</v>
      </c>
      <c r="O4718" s="9">
        <v>84094.760060000001</v>
      </c>
      <c r="P4718" s="9">
        <v>72168.734079999995</v>
      </c>
      <c r="Q4718" s="9">
        <v>31446.28</v>
      </c>
      <c r="R4718" s="12">
        <f>J4718*VLOOKUP(C4718,'Projeto Básico'!A:F,6,FALSE)</f>
        <v>56.850454794314288</v>
      </c>
    </row>
    <row r="4719" spans="1:18">
      <c r="A4719" t="str">
        <f t="shared" si="73"/>
        <v>Águas da PrataSP</v>
      </c>
      <c r="B4719" s="21" t="s">
        <v>13193</v>
      </c>
      <c r="C4719" s="22" t="s">
        <v>39</v>
      </c>
      <c r="D4719" s="22" t="s">
        <v>2459</v>
      </c>
      <c r="E4719" s="9" t="s">
        <v>13203</v>
      </c>
      <c r="F4719" s="9">
        <v>3500402</v>
      </c>
      <c r="G4719" s="9" t="s">
        <v>6394</v>
      </c>
      <c r="H4719" s="9" t="s">
        <v>13204</v>
      </c>
      <c r="I4719" s="9">
        <v>142.673</v>
      </c>
      <c r="J4719" s="9">
        <v>8262</v>
      </c>
      <c r="K4719" s="9">
        <v>53.05</v>
      </c>
      <c r="L4719" s="9">
        <v>98.8</v>
      </c>
      <c r="M4719" s="9">
        <v>0.78100000000000003</v>
      </c>
      <c r="N4719" s="9" t="s">
        <v>151</v>
      </c>
      <c r="O4719" s="9">
        <v>29390.24814</v>
      </c>
      <c r="P4719" s="9">
        <v>24363.40149</v>
      </c>
      <c r="Q4719" s="9">
        <v>22718.42</v>
      </c>
      <c r="R4719" s="12">
        <f>J4719*VLOOKUP(C4719,'Projeto Básico'!A:F,6,FALSE)</f>
        <v>12.701075079381971</v>
      </c>
    </row>
    <row r="4720" spans="1:18">
      <c r="A4720" t="str">
        <f t="shared" si="73"/>
        <v>Águas de LindóiaSP</v>
      </c>
      <c r="B4720" s="21" t="s">
        <v>13193</v>
      </c>
      <c r="C4720" s="22" t="s">
        <v>39</v>
      </c>
      <c r="D4720" s="22" t="s">
        <v>2459</v>
      </c>
      <c r="E4720" s="9" t="s">
        <v>13205</v>
      </c>
      <c r="F4720" s="9">
        <v>3500501</v>
      </c>
      <c r="G4720" s="9" t="s">
        <v>12798</v>
      </c>
      <c r="H4720" s="9" t="s">
        <v>13206</v>
      </c>
      <c r="I4720" s="9">
        <v>60.125999999999998</v>
      </c>
      <c r="J4720" s="9">
        <v>18908</v>
      </c>
      <c r="K4720" s="9">
        <v>287.16000000000003</v>
      </c>
      <c r="L4720" s="9">
        <v>96.2</v>
      </c>
      <c r="M4720" s="9">
        <v>0.745</v>
      </c>
      <c r="N4720" s="9">
        <v>4.0199999999999996</v>
      </c>
      <c r="O4720" s="9">
        <v>86949.222129999995</v>
      </c>
      <c r="P4720" s="9">
        <v>75201.477929999994</v>
      </c>
      <c r="Q4720" s="9">
        <v>26418.38</v>
      </c>
      <c r="R4720" s="12">
        <f>J4720*VLOOKUP(C4720,'Projeto Básico'!A:F,6,FALSE)</f>
        <v>29.067045219190788</v>
      </c>
    </row>
    <row r="4721" spans="1:18">
      <c r="A4721" t="str">
        <f t="shared" si="73"/>
        <v>Águas de Santa BárbaraSP</v>
      </c>
      <c r="B4721" s="21" t="s">
        <v>13193</v>
      </c>
      <c r="C4721" s="22" t="s">
        <v>39</v>
      </c>
      <c r="D4721" s="22" t="s">
        <v>2459</v>
      </c>
      <c r="E4721" s="9" t="s">
        <v>13207</v>
      </c>
      <c r="F4721" s="9">
        <v>3500550</v>
      </c>
      <c r="G4721" s="9" t="s">
        <v>3265</v>
      </c>
      <c r="H4721" s="9" t="s">
        <v>13208</v>
      </c>
      <c r="I4721" s="9">
        <v>404.46300000000002</v>
      </c>
      <c r="J4721" s="9">
        <v>6142</v>
      </c>
      <c r="K4721" s="9">
        <v>13.83</v>
      </c>
      <c r="L4721" s="9">
        <v>98.2</v>
      </c>
      <c r="M4721" s="9">
        <v>0.75700000000000001</v>
      </c>
      <c r="N4721" s="9">
        <v>13.89</v>
      </c>
      <c r="O4721" s="9">
        <v>34484.195339999998</v>
      </c>
      <c r="P4721" s="9">
        <v>28471.948039999999</v>
      </c>
      <c r="Q4721" s="9">
        <v>32824.76</v>
      </c>
      <c r="R4721" s="12">
        <f>J4721*VLOOKUP(C4721,'Projeto Básico'!A:F,6,FALSE)</f>
        <v>9.4420241028278937</v>
      </c>
    </row>
    <row r="4722" spans="1:18">
      <c r="A4722" t="str">
        <f t="shared" si="73"/>
        <v>Águas de São PedroSP</v>
      </c>
      <c r="B4722" s="21" t="s">
        <v>13193</v>
      </c>
      <c r="C4722" s="22" t="s">
        <v>39</v>
      </c>
      <c r="D4722" s="22" t="s">
        <v>2459</v>
      </c>
      <c r="E4722" s="9" t="s">
        <v>13209</v>
      </c>
      <c r="F4722" s="9">
        <v>3500600</v>
      </c>
      <c r="G4722" s="9" t="s">
        <v>13210</v>
      </c>
      <c r="H4722" s="9" t="s">
        <v>13211</v>
      </c>
      <c r="I4722" s="9">
        <v>3.6120000000000001</v>
      </c>
      <c r="J4722" s="9">
        <v>3588</v>
      </c>
      <c r="K4722" s="9">
        <v>488.89</v>
      </c>
      <c r="L4722" s="9">
        <v>98.4</v>
      </c>
      <c r="M4722" s="9">
        <v>0.85399999999999998</v>
      </c>
      <c r="N4722" s="9" t="s">
        <v>151</v>
      </c>
      <c r="O4722" s="9">
        <v>25157.756679999999</v>
      </c>
      <c r="P4722" s="9">
        <v>22709.992839999999</v>
      </c>
      <c r="Q4722" s="9">
        <v>39186.699999999997</v>
      </c>
      <c r="R4722" s="12">
        <f>J4722*VLOOKUP(C4722,'Projeto Básico'!A:F,6,FALSE)</f>
        <v>5.5157900489981246</v>
      </c>
    </row>
    <row r="4723" spans="1:18">
      <c r="A4723" t="str">
        <f t="shared" si="73"/>
        <v>AgudosSP</v>
      </c>
      <c r="B4723" s="21" t="s">
        <v>13193</v>
      </c>
      <c r="C4723" s="22" t="s">
        <v>39</v>
      </c>
      <c r="D4723" s="22" t="s">
        <v>2459</v>
      </c>
      <c r="E4723" s="9" t="s">
        <v>13212</v>
      </c>
      <c r="F4723" s="9">
        <v>3500709</v>
      </c>
      <c r="G4723" s="9" t="s">
        <v>10896</v>
      </c>
      <c r="H4723" s="9" t="s">
        <v>13213</v>
      </c>
      <c r="I4723" s="9">
        <v>966.70799999999997</v>
      </c>
      <c r="J4723" s="9">
        <v>37582</v>
      </c>
      <c r="K4723" s="9">
        <v>35.729999999999997</v>
      </c>
      <c r="L4723" s="9">
        <v>97.9</v>
      </c>
      <c r="M4723" s="9">
        <v>0.745</v>
      </c>
      <c r="N4723" s="9">
        <v>20.37</v>
      </c>
      <c r="O4723" s="9">
        <v>159980.62054</v>
      </c>
      <c r="P4723" s="9">
        <v>143417.68289</v>
      </c>
      <c r="Q4723" s="9">
        <v>61799.1</v>
      </c>
      <c r="R4723" s="12">
        <f>J4723*VLOOKUP(C4723,'Projeto Básico'!A:F,6,FALSE)</f>
        <v>57.774365000403435</v>
      </c>
    </row>
    <row r="4724" spans="1:18">
      <c r="A4724" t="str">
        <f t="shared" si="73"/>
        <v>AlambariSP</v>
      </c>
      <c r="B4724" s="21" t="s">
        <v>13193</v>
      </c>
      <c r="C4724" s="22" t="s">
        <v>39</v>
      </c>
      <c r="D4724" s="22" t="s">
        <v>2459</v>
      </c>
      <c r="E4724" s="9" t="s">
        <v>13214</v>
      </c>
      <c r="F4724" s="9">
        <v>3500758</v>
      </c>
      <c r="G4724" s="9" t="s">
        <v>13215</v>
      </c>
      <c r="H4724" s="9" t="s">
        <v>13216</v>
      </c>
      <c r="I4724" s="9">
        <v>159.6</v>
      </c>
      <c r="J4724" s="9">
        <v>6231</v>
      </c>
      <c r="K4724" s="9">
        <v>30.66</v>
      </c>
      <c r="L4724" s="9">
        <v>99.3</v>
      </c>
      <c r="M4724" s="9">
        <v>0.71199999999999997</v>
      </c>
      <c r="N4724" s="9" t="s">
        <v>151</v>
      </c>
      <c r="O4724" s="9">
        <v>23710.995569999999</v>
      </c>
      <c r="P4724" s="9">
        <v>21839.012139999999</v>
      </c>
      <c r="Q4724" s="9">
        <v>19832.91</v>
      </c>
      <c r="R4724" s="12">
        <f>J4724*VLOOKUP(C4724,'Projeto Básico'!A:F,6,FALSE)</f>
        <v>9.578842752315305</v>
      </c>
    </row>
    <row r="4725" spans="1:18">
      <c r="A4725" t="str">
        <f t="shared" si="73"/>
        <v>Alfredo MarcondesSP</v>
      </c>
      <c r="B4725" s="21" t="s">
        <v>13193</v>
      </c>
      <c r="C4725" s="22" t="s">
        <v>39</v>
      </c>
      <c r="D4725" s="22" t="s">
        <v>2459</v>
      </c>
      <c r="E4725" s="9" t="s">
        <v>13217</v>
      </c>
      <c r="F4725" s="9">
        <v>3500808</v>
      </c>
      <c r="G4725" s="9" t="s">
        <v>13218</v>
      </c>
      <c r="H4725" s="9" t="s">
        <v>13219</v>
      </c>
      <c r="I4725" s="9">
        <v>118.91500000000001</v>
      </c>
      <c r="J4725" s="9">
        <v>4201</v>
      </c>
      <c r="K4725" s="9">
        <v>32.86</v>
      </c>
      <c r="L4725" s="9">
        <v>98.6</v>
      </c>
      <c r="M4725" s="9">
        <v>0.74099999999999999</v>
      </c>
      <c r="N4725" s="9">
        <v>25</v>
      </c>
      <c r="O4725" s="9">
        <v>16478.966799999998</v>
      </c>
      <c r="P4725" s="9">
        <v>15111.97897</v>
      </c>
      <c r="Q4725" s="9">
        <v>26263.11</v>
      </c>
      <c r="R4725" s="12">
        <f>J4725*VLOOKUP(C4725,'Projeto Básico'!A:F,6,FALSE)</f>
        <v>6.4581477134451291</v>
      </c>
    </row>
    <row r="4726" spans="1:18">
      <c r="A4726" t="str">
        <f t="shared" si="73"/>
        <v>AltairSP</v>
      </c>
      <c r="B4726" s="21" t="s">
        <v>13193</v>
      </c>
      <c r="C4726" s="22" t="s">
        <v>39</v>
      </c>
      <c r="D4726" s="22" t="s">
        <v>2459</v>
      </c>
      <c r="E4726" s="9" t="s">
        <v>13220</v>
      </c>
      <c r="F4726" s="9">
        <v>3500907</v>
      </c>
      <c r="G4726" s="9" t="s">
        <v>13221</v>
      </c>
      <c r="H4726" s="9" t="s">
        <v>13222</v>
      </c>
      <c r="I4726" s="9">
        <v>313.00700000000001</v>
      </c>
      <c r="J4726" s="9">
        <v>4211</v>
      </c>
      <c r="K4726" s="9">
        <v>12.16</v>
      </c>
      <c r="L4726" s="9">
        <v>96</v>
      </c>
      <c r="M4726" s="9">
        <v>0.68700000000000006</v>
      </c>
      <c r="N4726" s="9" t="s">
        <v>151</v>
      </c>
      <c r="O4726" s="9">
        <v>22318.946510000002</v>
      </c>
      <c r="P4726" s="9">
        <v>19410.760450000002</v>
      </c>
      <c r="Q4726" s="9">
        <v>26679.18</v>
      </c>
      <c r="R4726" s="12">
        <f>J4726*VLOOKUP(C4726,'Projeto Básico'!A:F,6,FALSE)</f>
        <v>6.4735205954100064</v>
      </c>
    </row>
    <row r="4727" spans="1:18">
      <c r="A4727" t="str">
        <f t="shared" si="73"/>
        <v>AltinópolisSP</v>
      </c>
      <c r="B4727" s="21" t="s">
        <v>13193</v>
      </c>
      <c r="C4727" s="22" t="s">
        <v>39</v>
      </c>
      <c r="D4727" s="22" t="s">
        <v>2459</v>
      </c>
      <c r="E4727" s="9" t="s">
        <v>13223</v>
      </c>
      <c r="F4727" s="9">
        <v>3501004</v>
      </c>
      <c r="G4727" s="9" t="s">
        <v>13224</v>
      </c>
      <c r="H4727" s="9" t="s">
        <v>13225</v>
      </c>
      <c r="I4727" s="9">
        <v>928.95600000000002</v>
      </c>
      <c r="J4727" s="9">
        <v>16221</v>
      </c>
      <c r="K4727" s="9">
        <v>16.8</v>
      </c>
      <c r="L4727" s="9">
        <v>99.3</v>
      </c>
      <c r="M4727" s="9">
        <v>0.73</v>
      </c>
      <c r="N4727" s="9">
        <v>18.29</v>
      </c>
      <c r="O4727" s="9">
        <v>72144.191510000004</v>
      </c>
      <c r="P4727" s="9">
        <v>55436.05472</v>
      </c>
      <c r="Q4727" s="9">
        <v>40198.44</v>
      </c>
      <c r="R4727" s="12">
        <f>J4727*VLOOKUP(C4727,'Projeto Básico'!A:F,6,FALSE)</f>
        <v>24.936351835228145</v>
      </c>
    </row>
    <row r="4728" spans="1:18">
      <c r="A4728" t="str">
        <f t="shared" si="73"/>
        <v>Alto AlegreSP</v>
      </c>
      <c r="B4728" s="21" t="s">
        <v>13193</v>
      </c>
      <c r="C4728" s="22" t="s">
        <v>39</v>
      </c>
      <c r="D4728" s="22" t="s">
        <v>2459</v>
      </c>
      <c r="E4728" s="9" t="s">
        <v>10914</v>
      </c>
      <c r="F4728" s="9">
        <v>3501103</v>
      </c>
      <c r="G4728" s="9" t="s">
        <v>3417</v>
      </c>
      <c r="H4728" s="9" t="s">
        <v>13226</v>
      </c>
      <c r="I4728" s="9">
        <v>318.57400000000001</v>
      </c>
      <c r="J4728" s="9">
        <v>4078</v>
      </c>
      <c r="K4728" s="9">
        <v>12.86</v>
      </c>
      <c r="L4728" s="9">
        <v>95.1</v>
      </c>
      <c r="M4728" s="9">
        <v>0.7</v>
      </c>
      <c r="N4728" s="9">
        <v>27.03</v>
      </c>
      <c r="O4728" s="9">
        <v>20846.4169</v>
      </c>
      <c r="P4728" s="9">
        <v>18236.222709999998</v>
      </c>
      <c r="Q4728" s="9">
        <v>28574.33</v>
      </c>
      <c r="R4728" s="12">
        <f>J4728*VLOOKUP(C4728,'Projeto Básico'!A:F,6,FALSE)</f>
        <v>6.2690612652771334</v>
      </c>
    </row>
    <row r="4729" spans="1:18">
      <c r="A4729" t="str">
        <f t="shared" si="73"/>
        <v>AlumínioSP</v>
      </c>
      <c r="B4729" s="21" t="s">
        <v>13193</v>
      </c>
      <c r="C4729" s="22" t="s">
        <v>39</v>
      </c>
      <c r="D4729" s="22" t="s">
        <v>2459</v>
      </c>
      <c r="E4729" s="9" t="s">
        <v>13227</v>
      </c>
      <c r="F4729" s="9">
        <v>3501152</v>
      </c>
      <c r="G4729" s="9" t="s">
        <v>13228</v>
      </c>
      <c r="H4729" s="9" t="s">
        <v>13229</v>
      </c>
      <c r="I4729" s="9">
        <v>83.619</v>
      </c>
      <c r="J4729" s="9">
        <v>18903</v>
      </c>
      <c r="K4729" s="9">
        <v>201.28</v>
      </c>
      <c r="L4729" s="9">
        <v>98.8</v>
      </c>
      <c r="M4729" s="9">
        <v>0.76600000000000001</v>
      </c>
      <c r="N4729" s="9">
        <v>14.93</v>
      </c>
      <c r="O4729" s="9">
        <v>75397.422070000001</v>
      </c>
      <c r="P4729" s="9">
        <v>72572.583719999995</v>
      </c>
      <c r="Q4729" s="9">
        <v>119952.09</v>
      </c>
      <c r="R4729" s="12">
        <f>J4729*VLOOKUP(C4729,'Projeto Básico'!A:F,6,FALSE)</f>
        <v>29.059358778208349</v>
      </c>
    </row>
    <row r="4730" spans="1:18">
      <c r="A4730" t="str">
        <f t="shared" si="73"/>
        <v>Álvares FlorenceSP</v>
      </c>
      <c r="B4730" s="21" t="s">
        <v>13193</v>
      </c>
      <c r="C4730" s="22" t="s">
        <v>39</v>
      </c>
      <c r="D4730" s="22" t="s">
        <v>2459</v>
      </c>
      <c r="E4730" s="9" t="s">
        <v>13230</v>
      </c>
      <c r="F4730" s="9">
        <v>3501202</v>
      </c>
      <c r="G4730" s="9" t="s">
        <v>13231</v>
      </c>
      <c r="H4730" s="9" t="s">
        <v>13232</v>
      </c>
      <c r="I4730" s="9">
        <v>362.411</v>
      </c>
      <c r="J4730" s="9">
        <v>3616</v>
      </c>
      <c r="K4730" s="9">
        <v>10.74</v>
      </c>
      <c r="L4730" s="9">
        <v>99.3</v>
      </c>
      <c r="M4730" s="9">
        <v>0.72799999999999998</v>
      </c>
      <c r="N4730" s="9" t="s">
        <v>151</v>
      </c>
      <c r="O4730" s="9">
        <v>20470.81479</v>
      </c>
      <c r="P4730" s="9">
        <v>18241.107309999999</v>
      </c>
      <c r="Q4730" s="9">
        <v>30750.75</v>
      </c>
      <c r="R4730" s="12">
        <f>J4730*VLOOKUP(C4730,'Projeto Básico'!A:F,6,FALSE)</f>
        <v>5.5588341184997825</v>
      </c>
    </row>
    <row r="4731" spans="1:18">
      <c r="A4731" t="str">
        <f t="shared" si="73"/>
        <v>Álvares MachadoSP</v>
      </c>
      <c r="B4731" s="21" t="s">
        <v>13193</v>
      </c>
      <c r="C4731" s="22" t="s">
        <v>39</v>
      </c>
      <c r="D4731" s="22" t="s">
        <v>2459</v>
      </c>
      <c r="E4731" s="9" t="s">
        <v>13233</v>
      </c>
      <c r="F4731" s="9">
        <v>3501301</v>
      </c>
      <c r="G4731" s="9" t="s">
        <v>5918</v>
      </c>
      <c r="H4731" s="9" t="s">
        <v>13234</v>
      </c>
      <c r="I4731" s="9">
        <v>347.64699999999999</v>
      </c>
      <c r="J4731" s="9">
        <v>25078</v>
      </c>
      <c r="K4731" s="9">
        <v>67.69</v>
      </c>
      <c r="L4731" s="9">
        <v>98.3</v>
      </c>
      <c r="M4731" s="9">
        <v>0.75800000000000001</v>
      </c>
      <c r="N4731" s="9">
        <v>9.4</v>
      </c>
      <c r="O4731" s="9">
        <v>62881.373099999997</v>
      </c>
      <c r="P4731" s="9">
        <v>60296.984400000001</v>
      </c>
      <c r="Q4731" s="9">
        <v>24598.560000000001</v>
      </c>
      <c r="R4731" s="12">
        <f>J4731*VLOOKUP(C4731,'Projeto Básico'!A:F,6,FALSE)</f>
        <v>38.552113391520336</v>
      </c>
    </row>
    <row r="4732" spans="1:18">
      <c r="A4732" t="str">
        <f t="shared" si="73"/>
        <v>Álvaro de CarvalhoSP</v>
      </c>
      <c r="B4732" s="21" t="s">
        <v>13193</v>
      </c>
      <c r="C4732" s="22" t="s">
        <v>39</v>
      </c>
      <c r="D4732" s="22" t="s">
        <v>2459</v>
      </c>
      <c r="E4732" s="9" t="s">
        <v>13235</v>
      </c>
      <c r="F4732" s="9">
        <v>3501400</v>
      </c>
      <c r="G4732" s="9" t="s">
        <v>5096</v>
      </c>
      <c r="H4732" s="9" t="s">
        <v>13236</v>
      </c>
      <c r="I4732" s="9">
        <v>153.66200000000001</v>
      </c>
      <c r="J4732" s="9">
        <v>5320</v>
      </c>
      <c r="K4732" s="9">
        <v>30.36</v>
      </c>
      <c r="L4732" s="9">
        <v>99.2</v>
      </c>
      <c r="M4732" s="9">
        <v>0.68799999999999994</v>
      </c>
      <c r="N4732" s="9" t="s">
        <v>151</v>
      </c>
      <c r="O4732" s="9">
        <v>17943.082040000001</v>
      </c>
      <c r="P4732" s="9">
        <v>16441.139719999999</v>
      </c>
      <c r="Q4732" s="9">
        <v>10112.459999999999</v>
      </c>
      <c r="R4732" s="12">
        <f>J4732*VLOOKUP(C4732,'Projeto Básico'!A:F,6,FALSE)</f>
        <v>8.178373205314946</v>
      </c>
    </row>
    <row r="4733" spans="1:18">
      <c r="A4733" t="str">
        <f t="shared" si="73"/>
        <v>AlvinlândiaSP</v>
      </c>
      <c r="B4733" s="21" t="s">
        <v>13193</v>
      </c>
      <c r="C4733" s="22" t="s">
        <v>39</v>
      </c>
      <c r="D4733" s="22" t="s">
        <v>2459</v>
      </c>
      <c r="E4733" s="9" t="s">
        <v>13237</v>
      </c>
      <c r="F4733" s="9">
        <v>3501509</v>
      </c>
      <c r="G4733" s="9" t="s">
        <v>13238</v>
      </c>
      <c r="H4733" s="9" t="s">
        <v>13239</v>
      </c>
      <c r="I4733" s="9">
        <v>84.879000000000005</v>
      </c>
      <c r="J4733" s="9">
        <v>3251</v>
      </c>
      <c r="K4733" s="9">
        <v>35.380000000000003</v>
      </c>
      <c r="L4733" s="9">
        <v>99.3</v>
      </c>
      <c r="M4733" s="9">
        <v>0.72199999999999998</v>
      </c>
      <c r="N4733" s="9" t="s">
        <v>151</v>
      </c>
      <c r="O4733" s="9">
        <v>15306.4017</v>
      </c>
      <c r="P4733" s="9">
        <v>12940.54398</v>
      </c>
      <c r="Q4733" s="9">
        <v>17789.73</v>
      </c>
      <c r="R4733" s="12">
        <f>J4733*VLOOKUP(C4733,'Projeto Básico'!A:F,6,FALSE)</f>
        <v>4.9977239267817462</v>
      </c>
    </row>
    <row r="4734" spans="1:18">
      <c r="A4734" t="str">
        <f t="shared" si="73"/>
        <v>AmericanaSP</v>
      </c>
      <c r="B4734" s="21" t="s">
        <v>13193</v>
      </c>
      <c r="C4734" s="22" t="s">
        <v>39</v>
      </c>
      <c r="D4734" s="22" t="s">
        <v>2459</v>
      </c>
      <c r="E4734" s="9" t="s">
        <v>13240</v>
      </c>
      <c r="F4734" s="9">
        <v>3501608</v>
      </c>
      <c r="G4734" s="9" t="s">
        <v>13241</v>
      </c>
      <c r="H4734" s="9" t="s">
        <v>13242</v>
      </c>
      <c r="I4734" s="9">
        <v>133.91200000000001</v>
      </c>
      <c r="J4734" s="9">
        <v>244370</v>
      </c>
      <c r="K4734" s="9">
        <v>1572.75</v>
      </c>
      <c r="L4734" s="9">
        <v>98</v>
      </c>
      <c r="M4734" s="9">
        <v>0.81100000000000005</v>
      </c>
      <c r="N4734" s="9">
        <v>6.6</v>
      </c>
      <c r="O4734" s="9">
        <v>774032.59120000002</v>
      </c>
      <c r="P4734" s="9">
        <v>709743.81110000005</v>
      </c>
      <c r="Q4734" s="9">
        <v>49907.97</v>
      </c>
      <c r="R4734" s="12">
        <f>J4734*VLOOKUP(C4734,'Projeto Básico'!A:F,6,FALSE)</f>
        <v>375.66711657571676</v>
      </c>
    </row>
    <row r="4735" spans="1:18">
      <c r="A4735" t="str">
        <f t="shared" si="73"/>
        <v>Américo BrasilienseSP</v>
      </c>
      <c r="B4735" s="21" t="s">
        <v>13193</v>
      </c>
      <c r="C4735" s="22" t="s">
        <v>39</v>
      </c>
      <c r="D4735" s="22" t="s">
        <v>2459</v>
      </c>
      <c r="E4735" s="9" t="s">
        <v>13243</v>
      </c>
      <c r="F4735" s="9">
        <v>3501707</v>
      </c>
      <c r="G4735" s="9" t="s">
        <v>13244</v>
      </c>
      <c r="H4735" s="9" t="s">
        <v>13245</v>
      </c>
      <c r="I4735" s="9">
        <v>122.958</v>
      </c>
      <c r="J4735" s="9">
        <v>41545</v>
      </c>
      <c r="K4735" s="9">
        <v>280.91000000000003</v>
      </c>
      <c r="L4735" s="9">
        <v>98.6</v>
      </c>
      <c r="M4735" s="9">
        <v>0.751</v>
      </c>
      <c r="N4735" s="9">
        <v>9.66</v>
      </c>
      <c r="O4735" s="9">
        <v>99791.199479999996</v>
      </c>
      <c r="P4735" s="9">
        <v>100799.16438</v>
      </c>
      <c r="Q4735" s="9">
        <v>26705.95</v>
      </c>
      <c r="R4735" s="12">
        <f>J4735*VLOOKUP(C4735,'Projeto Básico'!A:F,6,FALSE)</f>
        <v>63.866638123084478</v>
      </c>
    </row>
    <row r="4736" spans="1:18">
      <c r="A4736" t="str">
        <f t="shared" si="73"/>
        <v>Américo de CamposSP</v>
      </c>
      <c r="B4736" s="21" t="s">
        <v>13193</v>
      </c>
      <c r="C4736" s="22" t="s">
        <v>39</v>
      </c>
      <c r="D4736" s="22" t="s">
        <v>2459</v>
      </c>
      <c r="E4736" s="9" t="s">
        <v>13246</v>
      </c>
      <c r="F4736" s="9">
        <v>3501806</v>
      </c>
      <c r="G4736" s="9" t="s">
        <v>13247</v>
      </c>
      <c r="H4736" s="9" t="s">
        <v>13248</v>
      </c>
      <c r="I4736" s="9">
        <v>252.876</v>
      </c>
      <c r="J4736" s="9">
        <v>5993</v>
      </c>
      <c r="K4736" s="9">
        <v>22.54</v>
      </c>
      <c r="L4736" s="9">
        <v>98.2</v>
      </c>
      <c r="M4736" s="9">
        <v>0.745</v>
      </c>
      <c r="N4736" s="9" t="s">
        <v>151</v>
      </c>
      <c r="O4736" s="9">
        <v>23218.515169999999</v>
      </c>
      <c r="P4736" s="9">
        <v>21406.83023</v>
      </c>
      <c r="Q4736" s="9">
        <v>18248.55</v>
      </c>
      <c r="R4736" s="12">
        <f>J4736*VLOOKUP(C4736,'Projeto Básico'!A:F,6,FALSE)</f>
        <v>9.2129681615512169</v>
      </c>
    </row>
    <row r="4737" spans="1:18">
      <c r="A4737" t="str">
        <f t="shared" si="73"/>
        <v>AmparoSP</v>
      </c>
      <c r="B4737" s="21" t="s">
        <v>13193</v>
      </c>
      <c r="C4737" s="22" t="s">
        <v>39</v>
      </c>
      <c r="D4737" s="22" t="s">
        <v>2459</v>
      </c>
      <c r="E4737" s="9" t="s">
        <v>7462</v>
      </c>
      <c r="F4737" s="9">
        <v>3501905</v>
      </c>
      <c r="G4737" s="9" t="s">
        <v>1642</v>
      </c>
      <c r="H4737" s="9" t="s">
        <v>13249</v>
      </c>
      <c r="I4737" s="9">
        <v>445.32299999999998</v>
      </c>
      <c r="J4737" s="9">
        <v>73145</v>
      </c>
      <c r="K4737" s="9">
        <v>147.75</v>
      </c>
      <c r="L4737" s="9">
        <v>95.7</v>
      </c>
      <c r="M4737" s="9">
        <v>0.78500000000000003</v>
      </c>
      <c r="N4737" s="9">
        <v>9.0299999999999994</v>
      </c>
      <c r="O4737" s="9">
        <v>262299.66168999998</v>
      </c>
      <c r="P4737" s="9">
        <v>240727.95422000001</v>
      </c>
      <c r="Q4737" s="9">
        <v>63521.24</v>
      </c>
      <c r="R4737" s="12">
        <f>J4737*VLOOKUP(C4737,'Projeto Básico'!A:F,6,FALSE)</f>
        <v>112.44494513209807</v>
      </c>
    </row>
    <row r="4738" spans="1:18">
      <c r="A4738" t="str">
        <f t="shared" si="73"/>
        <v>AnalândiaSP</v>
      </c>
      <c r="B4738" s="21" t="s">
        <v>13193</v>
      </c>
      <c r="C4738" s="22" t="s">
        <v>39</v>
      </c>
      <c r="D4738" s="22" t="s">
        <v>2459</v>
      </c>
      <c r="E4738" s="9" t="s">
        <v>13250</v>
      </c>
      <c r="F4738" s="9">
        <v>3502002</v>
      </c>
      <c r="G4738" s="9" t="s">
        <v>13251</v>
      </c>
      <c r="H4738" s="9" t="s">
        <v>13252</v>
      </c>
      <c r="I4738" s="9">
        <v>325.95299999999997</v>
      </c>
      <c r="J4738" s="9">
        <v>5115</v>
      </c>
      <c r="K4738" s="9">
        <v>13.18</v>
      </c>
      <c r="L4738" s="9">
        <v>99.7</v>
      </c>
      <c r="M4738" s="9">
        <v>0.754</v>
      </c>
      <c r="N4738" s="9" t="s">
        <v>151</v>
      </c>
      <c r="O4738" s="9">
        <v>31224.863850000002</v>
      </c>
      <c r="P4738" s="9">
        <v>30967.551299999999</v>
      </c>
      <c r="Q4738" s="9">
        <v>38762.449999999997</v>
      </c>
      <c r="R4738" s="12">
        <f>J4738*VLOOKUP(C4738,'Projeto Básico'!A:F,6,FALSE)</f>
        <v>7.8632291250349526</v>
      </c>
    </row>
    <row r="4739" spans="1:18">
      <c r="A4739" t="str">
        <f t="shared" si="73"/>
        <v>AndradinaSP</v>
      </c>
      <c r="B4739" s="21" t="s">
        <v>13193</v>
      </c>
      <c r="C4739" s="22" t="s">
        <v>39</v>
      </c>
      <c r="D4739" s="22" t="s">
        <v>2459</v>
      </c>
      <c r="E4739" s="9" t="s">
        <v>13253</v>
      </c>
      <c r="F4739" s="9">
        <v>3502101</v>
      </c>
      <c r="G4739" s="9" t="s">
        <v>13254</v>
      </c>
      <c r="H4739" s="9" t="s">
        <v>13255</v>
      </c>
      <c r="I4739" s="9">
        <v>964.226</v>
      </c>
      <c r="J4739" s="9">
        <v>57245</v>
      </c>
      <c r="K4739" s="9">
        <v>57.39</v>
      </c>
      <c r="L4739" s="9">
        <v>98.2</v>
      </c>
      <c r="M4739" s="9">
        <v>0.77900000000000003</v>
      </c>
      <c r="N4739" s="9">
        <v>6.24</v>
      </c>
      <c r="O4739" s="9">
        <v>166955.27105000001</v>
      </c>
      <c r="P4739" s="9">
        <v>147353.21707000001</v>
      </c>
      <c r="Q4739" s="9">
        <v>46733.61</v>
      </c>
      <c r="R4739" s="12">
        <f>J4739*VLOOKUP(C4739,'Projeto Básico'!A:F,6,FALSE)</f>
        <v>88.002062807942494</v>
      </c>
    </row>
    <row r="4740" spans="1:18">
      <c r="A4740" t="str">
        <f t="shared" si="73"/>
        <v>AngatubaSP</v>
      </c>
      <c r="B4740" s="21" t="s">
        <v>13193</v>
      </c>
      <c r="C4740" s="22" t="s">
        <v>39</v>
      </c>
      <c r="D4740" s="22" t="s">
        <v>2459</v>
      </c>
      <c r="E4740" s="9" t="s">
        <v>13256</v>
      </c>
      <c r="F4740" s="9">
        <v>3502200</v>
      </c>
      <c r="G4740" s="9" t="s">
        <v>13257</v>
      </c>
      <c r="H4740" s="9" t="s">
        <v>13258</v>
      </c>
      <c r="I4740" s="9">
        <v>1027.288</v>
      </c>
      <c r="J4740" s="9">
        <v>25724</v>
      </c>
      <c r="K4740" s="9">
        <v>21.61</v>
      </c>
      <c r="L4740" s="9">
        <v>98.3</v>
      </c>
      <c r="M4740" s="9">
        <v>0.71899999999999997</v>
      </c>
      <c r="N4740" s="9">
        <v>15.82</v>
      </c>
      <c r="O4740" s="9">
        <v>82865.407389999993</v>
      </c>
      <c r="P4740" s="9">
        <v>67670.719970000006</v>
      </c>
      <c r="Q4740" s="9">
        <v>51817.83</v>
      </c>
      <c r="R4740" s="12">
        <f>J4740*VLOOKUP(C4740,'Projeto Básico'!A:F,6,FALSE)</f>
        <v>39.545201566451439</v>
      </c>
    </row>
    <row r="4741" spans="1:18">
      <c r="A4741" t="str">
        <f t="shared" si="73"/>
        <v>AnhembiSP</v>
      </c>
      <c r="B4741" s="21" t="s">
        <v>13193</v>
      </c>
      <c r="C4741" s="22" t="s">
        <v>39</v>
      </c>
      <c r="D4741" s="22" t="s">
        <v>2459</v>
      </c>
      <c r="E4741" s="9" t="s">
        <v>13259</v>
      </c>
      <c r="F4741" s="9">
        <v>3502309</v>
      </c>
      <c r="G4741" s="9" t="s">
        <v>13260</v>
      </c>
      <c r="H4741" s="9" t="s">
        <v>13261</v>
      </c>
      <c r="I4741" s="9">
        <v>736.55700000000002</v>
      </c>
      <c r="J4741" s="9">
        <v>6911</v>
      </c>
      <c r="K4741" s="9">
        <v>7.67</v>
      </c>
      <c r="L4741" s="9">
        <v>97.2</v>
      </c>
      <c r="M4741" s="9">
        <v>0.72099999999999997</v>
      </c>
      <c r="N4741" s="9" t="s">
        <v>151</v>
      </c>
      <c r="O4741" s="9">
        <v>31346.973880000001</v>
      </c>
      <c r="P4741" s="9">
        <v>29907.984779999999</v>
      </c>
      <c r="Q4741" s="9">
        <v>22752.36</v>
      </c>
      <c r="R4741" s="12">
        <f>J4741*VLOOKUP(C4741,'Projeto Básico'!A:F,6,FALSE)</f>
        <v>10.624198725926991</v>
      </c>
    </row>
    <row r="4742" spans="1:18">
      <c r="A4742" t="str">
        <f t="shared" ref="A4742:A4805" si="74">CONCATENATE(E4742,C4742)</f>
        <v>AnhumasSP</v>
      </c>
      <c r="B4742" s="21" t="s">
        <v>13193</v>
      </c>
      <c r="C4742" s="22" t="s">
        <v>39</v>
      </c>
      <c r="D4742" s="22" t="s">
        <v>2459</v>
      </c>
      <c r="E4742" s="9" t="s">
        <v>13262</v>
      </c>
      <c r="F4742" s="9">
        <v>3502408</v>
      </c>
      <c r="G4742" s="9" t="s">
        <v>13263</v>
      </c>
      <c r="H4742" s="9" t="s">
        <v>13264</v>
      </c>
      <c r="I4742" s="9">
        <v>320.83999999999997</v>
      </c>
      <c r="J4742" s="9">
        <v>4172</v>
      </c>
      <c r="K4742" s="9">
        <v>11.66</v>
      </c>
      <c r="L4742" s="9">
        <v>98.3</v>
      </c>
      <c r="M4742" s="9">
        <v>0.74099999999999999</v>
      </c>
      <c r="N4742" s="9" t="s">
        <v>151</v>
      </c>
      <c r="O4742" s="9">
        <v>19928.855810000001</v>
      </c>
      <c r="P4742" s="9">
        <v>17614.836719999999</v>
      </c>
      <c r="Q4742" s="9">
        <v>20017.330000000002</v>
      </c>
      <c r="R4742" s="12">
        <f>J4742*VLOOKUP(C4742,'Projeto Básico'!A:F,6,FALSE)</f>
        <v>6.4135663557469833</v>
      </c>
    </row>
    <row r="4743" spans="1:18">
      <c r="A4743" t="str">
        <f t="shared" si="74"/>
        <v>AparecidaSP</v>
      </c>
      <c r="B4743" s="21" t="s">
        <v>13193</v>
      </c>
      <c r="C4743" s="22" t="s">
        <v>39</v>
      </c>
      <c r="D4743" s="22" t="s">
        <v>2459</v>
      </c>
      <c r="E4743" s="9" t="s">
        <v>7464</v>
      </c>
      <c r="F4743" s="9">
        <v>3502507</v>
      </c>
      <c r="G4743" s="9" t="s">
        <v>2742</v>
      </c>
      <c r="H4743" s="9" t="s">
        <v>13265</v>
      </c>
      <c r="I4743" s="9">
        <v>120.89</v>
      </c>
      <c r="J4743" s="9">
        <v>36211</v>
      </c>
      <c r="K4743" s="9">
        <v>289.13</v>
      </c>
      <c r="L4743" s="9">
        <v>98.4</v>
      </c>
      <c r="M4743" s="9">
        <v>0.755</v>
      </c>
      <c r="N4743" s="9">
        <v>14.2</v>
      </c>
      <c r="O4743" s="9">
        <v>111612.76459000001</v>
      </c>
      <c r="P4743" s="9">
        <v>98271.142720000003</v>
      </c>
      <c r="Q4743" s="9">
        <v>27206.69</v>
      </c>
      <c r="R4743" s="12">
        <f>J4743*VLOOKUP(C4743,'Projeto Básico'!A:F,6,FALSE)</f>
        <v>55.666742883018699</v>
      </c>
    </row>
    <row r="4744" spans="1:18">
      <c r="A4744" t="str">
        <f t="shared" si="74"/>
        <v>Aparecida d'OesteSP</v>
      </c>
      <c r="B4744" s="21" t="s">
        <v>13193</v>
      </c>
      <c r="C4744" s="22" t="s">
        <v>39</v>
      </c>
      <c r="D4744" s="22" t="s">
        <v>2459</v>
      </c>
      <c r="E4744" s="9" t="s">
        <v>13266</v>
      </c>
      <c r="F4744" s="9">
        <v>3502606</v>
      </c>
      <c r="G4744" s="9" t="s">
        <v>2742</v>
      </c>
      <c r="H4744" s="9" t="s">
        <v>13267</v>
      </c>
      <c r="I4744" s="9">
        <v>179.00399999999999</v>
      </c>
      <c r="J4744" s="9">
        <v>4122</v>
      </c>
      <c r="K4744" s="9">
        <v>24.86</v>
      </c>
      <c r="L4744" s="9">
        <v>97.7</v>
      </c>
      <c r="M4744" s="9">
        <v>0.72099999999999997</v>
      </c>
      <c r="N4744" s="9">
        <v>29.41</v>
      </c>
      <c r="O4744" s="9">
        <v>19560.675640000001</v>
      </c>
      <c r="P4744" s="9">
        <v>17744.292409999998</v>
      </c>
      <c r="Q4744" s="9">
        <v>37490.85</v>
      </c>
      <c r="R4744" s="12">
        <f>J4744*VLOOKUP(C4744,'Projeto Básico'!A:F,6,FALSE)</f>
        <v>6.3367019459225951</v>
      </c>
    </row>
    <row r="4745" spans="1:18">
      <c r="A4745" t="str">
        <f t="shared" si="74"/>
        <v>ApiaíSP</v>
      </c>
      <c r="B4745" s="21" t="s">
        <v>13193</v>
      </c>
      <c r="C4745" s="22" t="s">
        <v>39</v>
      </c>
      <c r="D4745" s="22" t="s">
        <v>2459</v>
      </c>
      <c r="E4745" s="9" t="s">
        <v>13268</v>
      </c>
      <c r="F4745" s="9">
        <v>3502705</v>
      </c>
      <c r="G4745" s="9" t="s">
        <v>13269</v>
      </c>
      <c r="H4745" s="9" t="s">
        <v>13270</v>
      </c>
      <c r="I4745" s="9">
        <v>974.322</v>
      </c>
      <c r="J4745" s="9">
        <v>24081</v>
      </c>
      <c r="K4745" s="9">
        <v>25.85</v>
      </c>
      <c r="L4745" s="9">
        <v>97.3</v>
      </c>
      <c r="M4745" s="9">
        <v>0.71</v>
      </c>
      <c r="N4745" s="9">
        <v>2.75</v>
      </c>
      <c r="O4745" s="9">
        <v>71090.289619999996</v>
      </c>
      <c r="P4745" s="9">
        <v>65066.660799999998</v>
      </c>
      <c r="Q4745" s="9">
        <v>29682.44</v>
      </c>
      <c r="R4745" s="12">
        <f>J4745*VLOOKUP(C4745,'Projeto Básico'!A:F,6,FALSE)</f>
        <v>37.019437059622028</v>
      </c>
    </row>
    <row r="4746" spans="1:18">
      <c r="A4746" t="str">
        <f t="shared" si="74"/>
        <v>AraçariguamaSP</v>
      </c>
      <c r="B4746" s="21" t="s">
        <v>13193</v>
      </c>
      <c r="C4746" s="22" t="s">
        <v>39</v>
      </c>
      <c r="D4746" s="22" t="s">
        <v>2459</v>
      </c>
      <c r="E4746" s="9" t="s">
        <v>13271</v>
      </c>
      <c r="F4746" s="9">
        <v>3502754</v>
      </c>
      <c r="G4746" s="9" t="s">
        <v>13272</v>
      </c>
      <c r="H4746" s="9" t="s">
        <v>13273</v>
      </c>
      <c r="I4746" s="9">
        <v>145.20400000000001</v>
      </c>
      <c r="J4746" s="9">
        <v>23343</v>
      </c>
      <c r="K4746" s="9">
        <v>117.63</v>
      </c>
      <c r="L4746" s="9">
        <v>98.2</v>
      </c>
      <c r="M4746" s="9">
        <v>0.70399999999999996</v>
      </c>
      <c r="N4746" s="9">
        <v>14.97</v>
      </c>
      <c r="O4746" s="9">
        <v>109901.4892</v>
      </c>
      <c r="P4746" s="9">
        <v>98903.723559999999</v>
      </c>
      <c r="Q4746" s="9">
        <v>140809.35</v>
      </c>
      <c r="R4746" s="12">
        <f>J4746*VLOOKUP(C4746,'Projeto Básico'!A:F,6,FALSE)</f>
        <v>35.884918370614052</v>
      </c>
    </row>
    <row r="4747" spans="1:18">
      <c r="A4747" t="str">
        <f t="shared" si="74"/>
        <v>AraçatubaSP</v>
      </c>
      <c r="B4747" s="21" t="s">
        <v>13193</v>
      </c>
      <c r="C4747" s="22" t="s">
        <v>39</v>
      </c>
      <c r="D4747" s="22" t="s">
        <v>2459</v>
      </c>
      <c r="E4747" s="9" t="s">
        <v>13274</v>
      </c>
      <c r="F4747" s="9">
        <v>3502804</v>
      </c>
      <c r="G4747" s="9" t="s">
        <v>13275</v>
      </c>
      <c r="H4747" s="9" t="s">
        <v>13276</v>
      </c>
      <c r="I4747" s="9">
        <v>1167.126</v>
      </c>
      <c r="J4747" s="9">
        <v>199210</v>
      </c>
      <c r="K4747" s="9">
        <v>155.54</v>
      </c>
      <c r="L4747" s="9">
        <v>97.6</v>
      </c>
      <c r="M4747" s="9">
        <v>0.78800000000000003</v>
      </c>
      <c r="N4747" s="9">
        <v>11.82</v>
      </c>
      <c r="O4747" s="9">
        <v>524096.05564999999</v>
      </c>
      <c r="P4747" s="9">
        <v>489799.65506999998</v>
      </c>
      <c r="Q4747" s="9">
        <v>41913.019999999997</v>
      </c>
      <c r="R4747" s="12">
        <f>J4747*VLOOKUP(C4747,'Projeto Básico'!A:F,6,FALSE)</f>
        <v>306.24318162232902</v>
      </c>
    </row>
    <row r="4748" spans="1:18">
      <c r="A4748" t="str">
        <f t="shared" si="74"/>
        <v>Araçoiaba da SerraSP</v>
      </c>
      <c r="B4748" s="21" t="s">
        <v>13193</v>
      </c>
      <c r="C4748" s="22" t="s">
        <v>39</v>
      </c>
      <c r="D4748" s="22" t="s">
        <v>2459</v>
      </c>
      <c r="E4748" s="9" t="s">
        <v>13277</v>
      </c>
      <c r="F4748" s="9">
        <v>3502903</v>
      </c>
      <c r="G4748" s="9" t="s">
        <v>13278</v>
      </c>
      <c r="H4748" s="9" t="s">
        <v>13279</v>
      </c>
      <c r="I4748" s="9">
        <v>255.30500000000001</v>
      </c>
      <c r="J4748" s="9">
        <v>35389</v>
      </c>
      <c r="K4748" s="9">
        <v>106.88</v>
      </c>
      <c r="L4748" s="9">
        <v>99.4</v>
      </c>
      <c r="M4748" s="9">
        <v>0.77600000000000002</v>
      </c>
      <c r="N4748" s="9">
        <v>2.83</v>
      </c>
      <c r="O4748" s="9">
        <v>137563.59258</v>
      </c>
      <c r="P4748" s="9">
        <v>82577.976349999997</v>
      </c>
      <c r="Q4748" s="9">
        <v>28068.97</v>
      </c>
      <c r="R4748" s="12">
        <f>J4748*VLOOKUP(C4748,'Projeto Básico'!A:F,6,FALSE)</f>
        <v>54.403091985505753</v>
      </c>
    </row>
    <row r="4749" spans="1:18">
      <c r="A4749" t="str">
        <f t="shared" si="74"/>
        <v>AraminaSP</v>
      </c>
      <c r="B4749" s="21" t="s">
        <v>13193</v>
      </c>
      <c r="C4749" s="22" t="s">
        <v>39</v>
      </c>
      <c r="D4749" s="22" t="s">
        <v>2459</v>
      </c>
      <c r="E4749" s="9" t="s">
        <v>13280</v>
      </c>
      <c r="F4749" s="9">
        <v>3503000</v>
      </c>
      <c r="G4749" s="9" t="s">
        <v>13281</v>
      </c>
      <c r="H4749" s="9" t="s">
        <v>13282</v>
      </c>
      <c r="I4749" s="9">
        <v>202.82900000000001</v>
      </c>
      <c r="J4749" s="9">
        <v>5689</v>
      </c>
      <c r="K4749" s="9">
        <v>25.39</v>
      </c>
      <c r="L4749" s="9">
        <v>98.7</v>
      </c>
      <c r="M4749" s="9">
        <v>0.74</v>
      </c>
      <c r="N4749" s="9" t="s">
        <v>151</v>
      </c>
      <c r="O4749" s="9">
        <v>23826.001329999999</v>
      </c>
      <c r="P4749" s="9">
        <v>21844.427599999999</v>
      </c>
      <c r="Q4749" s="9">
        <v>27533.57</v>
      </c>
      <c r="R4749" s="12">
        <f>J4749*VLOOKUP(C4749,'Projeto Básico'!A:F,6,FALSE)</f>
        <v>8.745632549818934</v>
      </c>
    </row>
    <row r="4750" spans="1:18">
      <c r="A4750" t="str">
        <f t="shared" si="74"/>
        <v>AranduSP</v>
      </c>
      <c r="B4750" s="21" t="s">
        <v>13193</v>
      </c>
      <c r="C4750" s="22" t="s">
        <v>39</v>
      </c>
      <c r="D4750" s="22" t="s">
        <v>2459</v>
      </c>
      <c r="E4750" s="9" t="s">
        <v>13283</v>
      </c>
      <c r="F4750" s="9">
        <v>3503109</v>
      </c>
      <c r="G4750" s="9" t="s">
        <v>13284</v>
      </c>
      <c r="H4750" s="9" t="s">
        <v>13285</v>
      </c>
      <c r="I4750" s="9">
        <v>285.90800000000002</v>
      </c>
      <c r="J4750" s="9">
        <v>6373</v>
      </c>
      <c r="K4750" s="9">
        <v>21.42</v>
      </c>
      <c r="L4750" s="9">
        <v>98.4</v>
      </c>
      <c r="M4750" s="9">
        <v>0.68500000000000005</v>
      </c>
      <c r="N4750" s="9" t="s">
        <v>151</v>
      </c>
      <c r="O4750" s="9">
        <v>30445.163219999999</v>
      </c>
      <c r="P4750" s="9">
        <v>30414.499059999998</v>
      </c>
      <c r="Q4750" s="9">
        <v>28695.3</v>
      </c>
      <c r="R4750" s="12">
        <f>J4750*VLOOKUP(C4750,'Projeto Básico'!A:F,6,FALSE)</f>
        <v>9.7971376762165701</v>
      </c>
    </row>
    <row r="4751" spans="1:18">
      <c r="A4751" t="str">
        <f t="shared" si="74"/>
        <v>ArapeíSP</v>
      </c>
      <c r="B4751" s="21" t="s">
        <v>13193</v>
      </c>
      <c r="C4751" s="22" t="s">
        <v>39</v>
      </c>
      <c r="D4751" s="22" t="s">
        <v>2459</v>
      </c>
      <c r="E4751" s="9" t="s">
        <v>13286</v>
      </c>
      <c r="F4751" s="9">
        <v>3503158</v>
      </c>
      <c r="G4751" s="9" t="s">
        <v>13287</v>
      </c>
      <c r="H4751" s="9" t="s">
        <v>13288</v>
      </c>
      <c r="I4751" s="9">
        <v>156.90299999999999</v>
      </c>
      <c r="J4751" s="9">
        <v>2452</v>
      </c>
      <c r="K4751" s="9">
        <v>15.89</v>
      </c>
      <c r="L4751" s="9">
        <v>98.7</v>
      </c>
      <c r="M4751" s="9">
        <v>0.68</v>
      </c>
      <c r="N4751" s="9" t="s">
        <v>151</v>
      </c>
      <c r="O4751" s="9">
        <v>15297.20594</v>
      </c>
      <c r="P4751" s="9">
        <v>12647.83575</v>
      </c>
      <c r="Q4751" s="9">
        <v>16212.51</v>
      </c>
      <c r="R4751" s="12">
        <f>J4751*VLOOKUP(C4751,'Projeto Básico'!A:F,6,FALSE)</f>
        <v>3.7694306577880163</v>
      </c>
    </row>
    <row r="4752" spans="1:18">
      <c r="A4752" t="str">
        <f t="shared" si="74"/>
        <v>AraraquaraSP</v>
      </c>
      <c r="B4752" s="21" t="s">
        <v>13193</v>
      </c>
      <c r="C4752" s="22" t="s">
        <v>39</v>
      </c>
      <c r="D4752" s="22" t="s">
        <v>2459</v>
      </c>
      <c r="E4752" s="9" t="s">
        <v>13289</v>
      </c>
      <c r="F4752" s="9">
        <v>3503208</v>
      </c>
      <c r="G4752" s="9" t="s">
        <v>13290</v>
      </c>
      <c r="H4752" s="9" t="s">
        <v>13291</v>
      </c>
      <c r="I4752" s="9">
        <v>1003.625</v>
      </c>
      <c r="J4752" s="9">
        <v>240542</v>
      </c>
      <c r="K4752" s="9">
        <v>207.9</v>
      </c>
      <c r="L4752" s="9">
        <v>98.7</v>
      </c>
      <c r="M4752" s="9">
        <v>0.81499999999999995</v>
      </c>
      <c r="N4752" s="9">
        <v>8.91</v>
      </c>
      <c r="O4752" s="9">
        <v>813194.67741999996</v>
      </c>
      <c r="P4752" s="9">
        <v>797613.15061000001</v>
      </c>
      <c r="Q4752" s="9">
        <v>44813.53</v>
      </c>
      <c r="R4752" s="12">
        <f>J4752*VLOOKUP(C4752,'Projeto Básico'!A:F,6,FALSE)</f>
        <v>369.78237735956156</v>
      </c>
    </row>
    <row r="4753" spans="1:18">
      <c r="A4753" t="str">
        <f t="shared" si="74"/>
        <v>ArarasSP</v>
      </c>
      <c r="B4753" s="21" t="s">
        <v>13193</v>
      </c>
      <c r="C4753" s="22" t="s">
        <v>39</v>
      </c>
      <c r="D4753" s="22" t="s">
        <v>2459</v>
      </c>
      <c r="E4753" s="9" t="s">
        <v>13292</v>
      </c>
      <c r="F4753" s="9">
        <v>3503307</v>
      </c>
      <c r="G4753" s="9" t="s">
        <v>13293</v>
      </c>
      <c r="H4753" s="9" t="s">
        <v>13294</v>
      </c>
      <c r="I4753" s="9">
        <v>644.83100000000002</v>
      </c>
      <c r="J4753" s="9">
        <v>136739</v>
      </c>
      <c r="K4753" s="9">
        <v>184.3</v>
      </c>
      <c r="L4753" s="9">
        <v>97.5</v>
      </c>
      <c r="M4753" s="9">
        <v>0.78100000000000003</v>
      </c>
      <c r="N4753" s="9">
        <v>8.01</v>
      </c>
      <c r="O4753" s="9">
        <v>543415.81400000001</v>
      </c>
      <c r="P4753" s="9">
        <v>472762.51825999998</v>
      </c>
      <c r="Q4753" s="9">
        <v>47779.64</v>
      </c>
      <c r="R4753" s="12">
        <f>J4753*VLOOKUP(C4753,'Projeto Básico'!A:F,6,FALSE)</f>
        <v>210.20725069954142</v>
      </c>
    </row>
    <row r="4754" spans="1:18">
      <c r="A4754" t="str">
        <f t="shared" si="74"/>
        <v>Arco-ÍrisSP</v>
      </c>
      <c r="B4754" s="21" t="s">
        <v>13193</v>
      </c>
      <c r="C4754" s="22" t="s">
        <v>39</v>
      </c>
      <c r="D4754" s="22" t="s">
        <v>2459</v>
      </c>
      <c r="E4754" s="9" t="s">
        <v>13295</v>
      </c>
      <c r="F4754" s="9">
        <v>3503356</v>
      </c>
      <c r="G4754" s="9" t="s">
        <v>13296</v>
      </c>
      <c r="H4754" s="9" t="s">
        <v>13297</v>
      </c>
      <c r="I4754" s="9">
        <v>264.904</v>
      </c>
      <c r="J4754" s="9">
        <v>1755</v>
      </c>
      <c r="K4754" s="9">
        <v>7.27</v>
      </c>
      <c r="L4754" s="9">
        <v>99.1</v>
      </c>
      <c r="M4754" s="9">
        <v>0.72199999999999998</v>
      </c>
      <c r="N4754" s="9" t="s">
        <v>151</v>
      </c>
      <c r="O4754" s="9">
        <v>14876.260050000001</v>
      </c>
      <c r="P4754" s="9">
        <v>12391.605729999999</v>
      </c>
      <c r="Q4754" s="9">
        <v>47412.65</v>
      </c>
      <c r="R4754" s="12">
        <f>J4754*VLOOKUP(C4754,'Projeto Básico'!A:F,6,FALSE)</f>
        <v>2.6979407848360393</v>
      </c>
    </row>
    <row r="4755" spans="1:18">
      <c r="A4755" t="str">
        <f t="shared" si="74"/>
        <v>ArealvaSP</v>
      </c>
      <c r="B4755" s="21" t="s">
        <v>13193</v>
      </c>
      <c r="C4755" s="22" t="s">
        <v>39</v>
      </c>
      <c r="D4755" s="22" t="s">
        <v>2459</v>
      </c>
      <c r="E4755" s="9" t="s">
        <v>13298</v>
      </c>
      <c r="F4755" s="9">
        <v>3503406</v>
      </c>
      <c r="G4755" s="9" t="s">
        <v>13299</v>
      </c>
      <c r="H4755" s="9" t="s">
        <v>13300</v>
      </c>
      <c r="I4755" s="9">
        <v>506.226</v>
      </c>
      <c r="J4755" s="9">
        <v>8665</v>
      </c>
      <c r="K4755" s="9">
        <v>15.53</v>
      </c>
      <c r="L4755" s="9">
        <v>99.6</v>
      </c>
      <c r="M4755" s="9">
        <v>0.74399999999999999</v>
      </c>
      <c r="N4755" s="9">
        <v>18.18</v>
      </c>
      <c r="O4755" s="9">
        <v>28042.66791</v>
      </c>
      <c r="P4755" s="9">
        <v>23704.69254</v>
      </c>
      <c r="Q4755" s="9">
        <v>28362.7</v>
      </c>
      <c r="R4755" s="12">
        <f>J4755*VLOOKUP(C4755,'Projeto Básico'!A:F,6,FALSE)</f>
        <v>13.320602222566542</v>
      </c>
    </row>
    <row r="4756" spans="1:18">
      <c r="A4756" t="str">
        <f t="shared" si="74"/>
        <v>AreiasSP</v>
      </c>
      <c r="B4756" s="21" t="s">
        <v>13193</v>
      </c>
      <c r="C4756" s="22" t="s">
        <v>39</v>
      </c>
      <c r="D4756" s="22" t="s">
        <v>2459</v>
      </c>
      <c r="E4756" s="9" t="s">
        <v>13301</v>
      </c>
      <c r="F4756" s="9">
        <v>3503505</v>
      </c>
      <c r="G4756" s="9" t="s">
        <v>7476</v>
      </c>
      <c r="H4756" s="9" t="s">
        <v>13302</v>
      </c>
      <c r="I4756" s="9">
        <v>305.22699999999998</v>
      </c>
      <c r="J4756" s="9">
        <v>3906</v>
      </c>
      <c r="K4756" s="9">
        <v>12.11</v>
      </c>
      <c r="L4756" s="9">
        <v>96.8</v>
      </c>
      <c r="M4756" s="9">
        <v>0.69699999999999995</v>
      </c>
      <c r="N4756" s="9" t="s">
        <v>151</v>
      </c>
      <c r="O4756" s="9">
        <v>17339.957900000001</v>
      </c>
      <c r="P4756" s="9">
        <v>15918.97697</v>
      </c>
      <c r="Q4756" s="9">
        <v>14580.15</v>
      </c>
      <c r="R4756" s="12">
        <f>J4756*VLOOKUP(C4756,'Projeto Básico'!A:F,6,FALSE)</f>
        <v>6.0046476954812364</v>
      </c>
    </row>
    <row r="4757" spans="1:18">
      <c r="A4757" t="str">
        <f t="shared" si="74"/>
        <v>AreiópolisSP</v>
      </c>
      <c r="B4757" s="21" t="s">
        <v>13193</v>
      </c>
      <c r="C4757" s="22" t="s">
        <v>39</v>
      </c>
      <c r="D4757" s="22" t="s">
        <v>2459</v>
      </c>
      <c r="E4757" s="9" t="s">
        <v>13303</v>
      </c>
      <c r="F4757" s="9">
        <v>3503604</v>
      </c>
      <c r="G4757" s="9" t="s">
        <v>13304</v>
      </c>
      <c r="H4757" s="9" t="s">
        <v>13305</v>
      </c>
      <c r="I4757" s="9">
        <v>85.906999999999996</v>
      </c>
      <c r="J4757" s="9">
        <v>11186</v>
      </c>
      <c r="K4757" s="9">
        <v>123.35</v>
      </c>
      <c r="L4757" s="9">
        <v>97.3</v>
      </c>
      <c r="M4757" s="9">
        <v>0.69499999999999995</v>
      </c>
      <c r="N4757" s="9">
        <v>7.75</v>
      </c>
      <c r="O4757" s="9">
        <v>31683.039850000001</v>
      </c>
      <c r="P4757" s="9">
        <v>27659.505880000001</v>
      </c>
      <c r="Q4757" s="9">
        <v>13182.41</v>
      </c>
      <c r="R4757" s="12">
        <f>J4757*VLOOKUP(C4757,'Projeto Básico'!A:F,6,FALSE)</f>
        <v>17.196105765912215</v>
      </c>
    </row>
    <row r="4758" spans="1:18">
      <c r="A4758" t="str">
        <f t="shared" si="74"/>
        <v>AriranhaSP</v>
      </c>
      <c r="B4758" s="21" t="s">
        <v>13193</v>
      </c>
      <c r="C4758" s="22" t="s">
        <v>39</v>
      </c>
      <c r="D4758" s="22" t="s">
        <v>2459</v>
      </c>
      <c r="E4758" s="9" t="s">
        <v>13306</v>
      </c>
      <c r="F4758" s="9">
        <v>3503703</v>
      </c>
      <c r="G4758" s="9" t="s">
        <v>13307</v>
      </c>
      <c r="H4758" s="9" t="s">
        <v>13308</v>
      </c>
      <c r="I4758" s="9">
        <v>132.624</v>
      </c>
      <c r="J4758" s="9">
        <v>9851</v>
      </c>
      <c r="K4758" s="9">
        <v>64.19</v>
      </c>
      <c r="L4758" s="9">
        <v>99.6</v>
      </c>
      <c r="M4758" s="9">
        <v>0.73299999999999998</v>
      </c>
      <c r="N4758" s="9">
        <v>16.670000000000002</v>
      </c>
      <c r="O4758" s="9">
        <v>46471.283100000001</v>
      </c>
      <c r="P4758" s="9">
        <v>39791.84863</v>
      </c>
      <c r="Q4758" s="9">
        <v>99204.4</v>
      </c>
      <c r="R4758" s="12">
        <f>J4758*VLOOKUP(C4758,'Projeto Básico'!A:F,6,FALSE)</f>
        <v>15.14382602360104</v>
      </c>
    </row>
    <row r="4759" spans="1:18">
      <c r="A4759" t="str">
        <f t="shared" si="74"/>
        <v>Artur NogueiraSP</v>
      </c>
      <c r="B4759" s="21" t="s">
        <v>13193</v>
      </c>
      <c r="C4759" s="22" t="s">
        <v>39</v>
      </c>
      <c r="D4759" s="22" t="s">
        <v>2459</v>
      </c>
      <c r="E4759" s="9" t="s">
        <v>13309</v>
      </c>
      <c r="F4759" s="9">
        <v>3503802</v>
      </c>
      <c r="G4759" s="9" t="s">
        <v>13310</v>
      </c>
      <c r="H4759" s="9" t="s">
        <v>13311</v>
      </c>
      <c r="I4759" s="9">
        <v>178.02600000000001</v>
      </c>
      <c r="J4759" s="9">
        <v>56247</v>
      </c>
      <c r="K4759" s="9">
        <v>248.15</v>
      </c>
      <c r="L4759" s="9">
        <v>98.3</v>
      </c>
      <c r="M4759" s="9">
        <v>0.749</v>
      </c>
      <c r="N4759" s="9">
        <v>10.220000000000001</v>
      </c>
      <c r="O4759" s="9">
        <v>151691.37160000001</v>
      </c>
      <c r="P4759" s="9">
        <v>141937.10500000001</v>
      </c>
      <c r="Q4759" s="9">
        <v>26702.02</v>
      </c>
      <c r="R4759" s="12">
        <f>J4759*VLOOKUP(C4759,'Projeto Básico'!A:F,6,FALSE)</f>
        <v>86.46784918784769</v>
      </c>
    </row>
    <row r="4760" spans="1:18">
      <c r="A4760" t="str">
        <f t="shared" si="74"/>
        <v>ArujáSP</v>
      </c>
      <c r="B4760" s="21" t="s">
        <v>13193</v>
      </c>
      <c r="C4760" s="22" t="s">
        <v>39</v>
      </c>
      <c r="D4760" s="22" t="s">
        <v>2459</v>
      </c>
      <c r="E4760" s="9" t="s">
        <v>13312</v>
      </c>
      <c r="F4760" s="9">
        <v>3503901</v>
      </c>
      <c r="G4760" s="9" t="s">
        <v>13313</v>
      </c>
      <c r="H4760" s="9" t="s">
        <v>13314</v>
      </c>
      <c r="I4760" s="9">
        <v>96.167000000000002</v>
      </c>
      <c r="J4760" s="9">
        <v>92453</v>
      </c>
      <c r="K4760" s="9">
        <v>779.33</v>
      </c>
      <c r="L4760" s="9">
        <v>98.2</v>
      </c>
      <c r="M4760" s="9">
        <v>0.78400000000000003</v>
      </c>
      <c r="N4760" s="9">
        <v>16.14</v>
      </c>
      <c r="O4760" s="9">
        <v>285278.24608999997</v>
      </c>
      <c r="P4760" s="9">
        <v>247386.93664</v>
      </c>
      <c r="Q4760" s="9">
        <v>83735.27</v>
      </c>
      <c r="R4760" s="12">
        <f>J4760*VLOOKUP(C4760,'Projeto Básico'!A:F,6,FALSE)</f>
        <v>142.12690562988396</v>
      </c>
    </row>
    <row r="4761" spans="1:18">
      <c r="A4761" t="str">
        <f t="shared" si="74"/>
        <v>AspásiaSP</v>
      </c>
      <c r="B4761" s="21" t="s">
        <v>13193</v>
      </c>
      <c r="C4761" s="22" t="s">
        <v>39</v>
      </c>
      <c r="D4761" s="22" t="s">
        <v>2459</v>
      </c>
      <c r="E4761" s="9" t="s">
        <v>13315</v>
      </c>
      <c r="F4761" s="9">
        <v>3503950</v>
      </c>
      <c r="G4761" s="9" t="s">
        <v>13316</v>
      </c>
      <c r="H4761" s="9" t="s">
        <v>13317</v>
      </c>
      <c r="I4761" s="9">
        <v>69.373000000000005</v>
      </c>
      <c r="J4761" s="9">
        <v>1815</v>
      </c>
      <c r="K4761" s="9">
        <v>26.09</v>
      </c>
      <c r="L4761" s="9">
        <v>97.1</v>
      </c>
      <c r="M4761" s="9">
        <v>0.73499999999999999</v>
      </c>
      <c r="N4761" s="9" t="s">
        <v>151</v>
      </c>
      <c r="O4761" s="9">
        <v>15746.94939</v>
      </c>
      <c r="P4761" s="9">
        <v>13472.52382</v>
      </c>
      <c r="Q4761" s="9">
        <v>22012.5</v>
      </c>
      <c r="R4761" s="12">
        <f>J4761*VLOOKUP(C4761,'Projeto Básico'!A:F,6,FALSE)</f>
        <v>2.7901780766253057</v>
      </c>
    </row>
    <row r="4762" spans="1:18">
      <c r="A4762" t="str">
        <f t="shared" si="74"/>
        <v>AssisSP</v>
      </c>
      <c r="B4762" s="21" t="s">
        <v>13193</v>
      </c>
      <c r="C4762" s="22" t="s">
        <v>39</v>
      </c>
      <c r="D4762" s="22" t="s">
        <v>2459</v>
      </c>
      <c r="E4762" s="9" t="s">
        <v>13318</v>
      </c>
      <c r="F4762" s="9">
        <v>3504008</v>
      </c>
      <c r="G4762" s="9" t="s">
        <v>11928</v>
      </c>
      <c r="H4762" s="9" t="s">
        <v>13319</v>
      </c>
      <c r="I4762" s="9">
        <v>460.60899999999998</v>
      </c>
      <c r="J4762" s="9">
        <v>105768</v>
      </c>
      <c r="K4762" s="9">
        <v>206.7</v>
      </c>
      <c r="L4762" s="9">
        <v>98.9</v>
      </c>
      <c r="M4762" s="9">
        <v>0.80500000000000005</v>
      </c>
      <c r="N4762" s="9">
        <v>10.15</v>
      </c>
      <c r="O4762" s="9">
        <v>354752.02841000003</v>
      </c>
      <c r="P4762" s="9">
        <v>288566.58779000002</v>
      </c>
      <c r="Q4762" s="9">
        <v>35535.599999999999</v>
      </c>
      <c r="R4762" s="12">
        <f>J4762*VLOOKUP(C4762,'Projeto Básico'!A:F,6,FALSE)</f>
        <v>162.59589796611863</v>
      </c>
    </row>
    <row r="4763" spans="1:18">
      <c r="A4763" t="str">
        <f t="shared" si="74"/>
        <v>AtibaiaSP</v>
      </c>
      <c r="B4763" s="21" t="s">
        <v>13193</v>
      </c>
      <c r="C4763" s="22" t="s">
        <v>39</v>
      </c>
      <c r="D4763" s="22" t="s">
        <v>2459</v>
      </c>
      <c r="E4763" s="9" t="s">
        <v>13320</v>
      </c>
      <c r="F4763" s="9">
        <v>3504107</v>
      </c>
      <c r="G4763" s="9" t="s">
        <v>13321</v>
      </c>
      <c r="H4763" s="9" t="s">
        <v>13322</v>
      </c>
      <c r="I4763" s="9">
        <v>478.52100000000002</v>
      </c>
      <c r="J4763" s="9">
        <v>145378</v>
      </c>
      <c r="K4763" s="9">
        <v>264.57</v>
      </c>
      <c r="L4763" s="9">
        <v>97.3</v>
      </c>
      <c r="M4763" s="9">
        <v>0.76500000000000001</v>
      </c>
      <c r="N4763" s="9">
        <v>6.62</v>
      </c>
      <c r="O4763" s="9">
        <v>489342.76238999999</v>
      </c>
      <c r="P4763" s="9">
        <v>465279.38024000003</v>
      </c>
      <c r="Q4763" s="9">
        <v>51443.08</v>
      </c>
      <c r="R4763" s="12">
        <f>J4763*VLOOKUP(C4763,'Projeto Básico'!A:F,6,FALSE)</f>
        <v>223.48788342899928</v>
      </c>
    </row>
    <row r="4764" spans="1:18">
      <c r="A4764" t="str">
        <f t="shared" si="74"/>
        <v>AuriflamaSP</v>
      </c>
      <c r="B4764" s="21" t="s">
        <v>13193</v>
      </c>
      <c r="C4764" s="22" t="s">
        <v>39</v>
      </c>
      <c r="D4764" s="22" t="s">
        <v>2459</v>
      </c>
      <c r="E4764" s="9" t="s">
        <v>13323</v>
      </c>
      <c r="F4764" s="9">
        <v>3504206</v>
      </c>
      <c r="G4764" s="9" t="s">
        <v>13324</v>
      </c>
      <c r="H4764" s="9" t="s">
        <v>13325</v>
      </c>
      <c r="I4764" s="9">
        <v>434.49799999999999</v>
      </c>
      <c r="J4764" s="9">
        <v>15316</v>
      </c>
      <c r="K4764" s="9">
        <v>32.72</v>
      </c>
      <c r="L4764" s="9">
        <v>98.8</v>
      </c>
      <c r="M4764" s="9">
        <v>0.77300000000000002</v>
      </c>
      <c r="N4764" s="9" t="s">
        <v>151</v>
      </c>
      <c r="O4764" s="9">
        <v>43953.083850000003</v>
      </c>
      <c r="P4764" s="9">
        <v>39070.899069999999</v>
      </c>
      <c r="Q4764" s="9">
        <v>21323.7</v>
      </c>
      <c r="R4764" s="12">
        <f>J4764*VLOOKUP(C4764,'Projeto Básico'!A:F,6,FALSE)</f>
        <v>23.545106017406713</v>
      </c>
    </row>
    <row r="4765" spans="1:18">
      <c r="A4765" t="str">
        <f t="shared" si="74"/>
        <v>AvaíSP</v>
      </c>
      <c r="B4765" s="21" t="s">
        <v>13193</v>
      </c>
      <c r="C4765" s="22" t="s">
        <v>39</v>
      </c>
      <c r="D4765" s="22" t="s">
        <v>2459</v>
      </c>
      <c r="E4765" s="9" t="s">
        <v>13326</v>
      </c>
      <c r="F4765" s="9">
        <v>3504305</v>
      </c>
      <c r="G4765" s="9" t="s">
        <v>13327</v>
      </c>
      <c r="H4765" s="9" t="s">
        <v>13328</v>
      </c>
      <c r="I4765" s="9">
        <v>540.68899999999996</v>
      </c>
      <c r="J4765" s="9">
        <v>5467</v>
      </c>
      <c r="K4765" s="9">
        <v>9.18</v>
      </c>
      <c r="L4765" s="9">
        <v>99.4</v>
      </c>
      <c r="M4765" s="9">
        <v>0.71399999999999997</v>
      </c>
      <c r="N4765" s="9" t="s">
        <v>151</v>
      </c>
      <c r="O4765" s="9">
        <v>20941.637360000001</v>
      </c>
      <c r="P4765" s="9">
        <v>18277.667000000001</v>
      </c>
      <c r="Q4765" s="9">
        <v>72824.31</v>
      </c>
      <c r="R4765" s="12">
        <f>J4765*VLOOKUP(C4765,'Projeto Básico'!A:F,6,FALSE)</f>
        <v>8.4043545701986488</v>
      </c>
    </row>
    <row r="4766" spans="1:18">
      <c r="A4766" t="str">
        <f t="shared" si="74"/>
        <v>AvanhandavaSP</v>
      </c>
      <c r="B4766" s="21" t="s">
        <v>13193</v>
      </c>
      <c r="C4766" s="22" t="s">
        <v>39</v>
      </c>
      <c r="D4766" s="22" t="s">
        <v>2459</v>
      </c>
      <c r="E4766" s="9" t="s">
        <v>13329</v>
      </c>
      <c r="F4766" s="9">
        <v>3504404</v>
      </c>
      <c r="G4766" s="9" t="s">
        <v>13330</v>
      </c>
      <c r="H4766" s="9" t="s">
        <v>13331</v>
      </c>
      <c r="I4766" s="9">
        <v>338.37</v>
      </c>
      <c r="J4766" s="9">
        <v>14063</v>
      </c>
      <c r="K4766" s="9">
        <v>33.4</v>
      </c>
      <c r="L4766" s="9">
        <v>97.2</v>
      </c>
      <c r="M4766" s="9">
        <v>0.70499999999999996</v>
      </c>
      <c r="N4766" s="9">
        <v>8</v>
      </c>
      <c r="O4766" s="9">
        <v>47969.294540000003</v>
      </c>
      <c r="P4766" s="9">
        <v>41722.295870000002</v>
      </c>
      <c r="Q4766" s="9">
        <v>35438.28</v>
      </c>
      <c r="R4766" s="12">
        <f>J4766*VLOOKUP(C4766,'Projeto Básico'!A:F,6,FALSE)</f>
        <v>21.618883907207533</v>
      </c>
    </row>
    <row r="4767" spans="1:18">
      <c r="A4767" t="str">
        <f t="shared" si="74"/>
        <v>AvaréSP</v>
      </c>
      <c r="B4767" s="21" t="s">
        <v>13193</v>
      </c>
      <c r="C4767" s="22" t="s">
        <v>39</v>
      </c>
      <c r="D4767" s="22" t="s">
        <v>2459</v>
      </c>
      <c r="E4767" s="9" t="s">
        <v>13332</v>
      </c>
      <c r="F4767" s="9">
        <v>3504503</v>
      </c>
      <c r="G4767" s="9" t="s">
        <v>13333</v>
      </c>
      <c r="H4767" s="9" t="s">
        <v>13334</v>
      </c>
      <c r="I4767" s="9">
        <v>1213.0550000000001</v>
      </c>
      <c r="J4767" s="9">
        <v>91792</v>
      </c>
      <c r="K4767" s="9">
        <v>68.37</v>
      </c>
      <c r="L4767" s="9">
        <v>97.9</v>
      </c>
      <c r="M4767" s="9">
        <v>0.76700000000000002</v>
      </c>
      <c r="N4767" s="9">
        <v>10.61</v>
      </c>
      <c r="O4767" s="9">
        <v>312718.50318</v>
      </c>
      <c r="P4767" s="9">
        <v>278557.38040999998</v>
      </c>
      <c r="Q4767" s="9">
        <v>30896.52</v>
      </c>
      <c r="R4767" s="12">
        <f>J4767*VLOOKUP(C4767,'Projeto Básico'!A:F,6,FALSE)</f>
        <v>141.11075813200554</v>
      </c>
    </row>
    <row r="4768" spans="1:18">
      <c r="A4768" t="str">
        <f t="shared" si="74"/>
        <v>Bady BassittSP</v>
      </c>
      <c r="B4768" s="21" t="s">
        <v>13193</v>
      </c>
      <c r="C4768" s="22" t="s">
        <v>39</v>
      </c>
      <c r="D4768" s="22" t="s">
        <v>2459</v>
      </c>
      <c r="E4768" s="9" t="s">
        <v>13335</v>
      </c>
      <c r="F4768" s="9">
        <v>3504602</v>
      </c>
      <c r="G4768" s="9" t="s">
        <v>13336</v>
      </c>
      <c r="H4768" s="9" t="s">
        <v>13337</v>
      </c>
      <c r="I4768" s="9">
        <v>110.372</v>
      </c>
      <c r="J4768" s="9">
        <v>18013</v>
      </c>
      <c r="K4768" s="9">
        <v>132.32</v>
      </c>
      <c r="L4768" s="9">
        <v>98.5</v>
      </c>
      <c r="M4768" s="9">
        <v>0.746</v>
      </c>
      <c r="N4768" s="9">
        <v>9.17</v>
      </c>
      <c r="O4768" s="9">
        <v>63869.750590000003</v>
      </c>
      <c r="P4768" s="9">
        <v>55030.854030000002</v>
      </c>
      <c r="Q4768" s="9">
        <v>26249.59</v>
      </c>
      <c r="R4768" s="12">
        <f>J4768*VLOOKUP(C4768,'Projeto Básico'!A:F,6,FALSE)</f>
        <v>27.691172283334232</v>
      </c>
    </row>
    <row r="4769" spans="1:18">
      <c r="A4769" t="str">
        <f t="shared" si="74"/>
        <v>BalbinosSP</v>
      </c>
      <c r="B4769" s="21" t="s">
        <v>13193</v>
      </c>
      <c r="C4769" s="22" t="s">
        <v>39</v>
      </c>
      <c r="D4769" s="22" t="s">
        <v>2459</v>
      </c>
      <c r="E4769" s="9" t="s">
        <v>13338</v>
      </c>
      <c r="F4769" s="9">
        <v>3504701</v>
      </c>
      <c r="G4769" s="9" t="s">
        <v>13339</v>
      </c>
      <c r="H4769" s="9" t="s">
        <v>13340</v>
      </c>
      <c r="I4769" s="9">
        <v>91.635000000000005</v>
      </c>
      <c r="J4769" s="9">
        <v>6127</v>
      </c>
      <c r="K4769" s="9">
        <v>40.4</v>
      </c>
      <c r="L4769" s="9">
        <v>98.9</v>
      </c>
      <c r="M4769" s="9">
        <v>0.66900000000000004</v>
      </c>
      <c r="N4769" s="9" t="s">
        <v>151</v>
      </c>
      <c r="O4769" s="9">
        <v>15169.28571</v>
      </c>
      <c r="P4769" s="9">
        <v>14052.14424</v>
      </c>
      <c r="Q4769" s="9">
        <v>10441.93</v>
      </c>
      <c r="R4769" s="12">
        <f>J4769*VLOOKUP(C4769,'Projeto Básico'!A:F,6,FALSE)</f>
        <v>9.4189647798805769</v>
      </c>
    </row>
    <row r="4770" spans="1:18">
      <c r="A4770" t="str">
        <f t="shared" si="74"/>
        <v>BálsamoSP</v>
      </c>
      <c r="B4770" s="21" t="s">
        <v>13193</v>
      </c>
      <c r="C4770" s="22" t="s">
        <v>39</v>
      </c>
      <c r="D4770" s="22" t="s">
        <v>2459</v>
      </c>
      <c r="E4770" s="9" t="s">
        <v>13341</v>
      </c>
      <c r="F4770" s="9">
        <v>3504800</v>
      </c>
      <c r="G4770" s="9" t="s">
        <v>13342</v>
      </c>
      <c r="H4770" s="9" t="s">
        <v>13343</v>
      </c>
      <c r="I4770" s="9">
        <v>149.881</v>
      </c>
      <c r="J4770" s="9">
        <v>9209</v>
      </c>
      <c r="K4770" s="9">
        <v>54.18</v>
      </c>
      <c r="L4770" s="9">
        <v>99</v>
      </c>
      <c r="M4770" s="9">
        <v>0.75600000000000001</v>
      </c>
      <c r="N4770" s="9">
        <v>10.75</v>
      </c>
      <c r="O4770" s="9">
        <v>24569.886050000001</v>
      </c>
      <c r="P4770" s="9">
        <v>22761.478719999999</v>
      </c>
      <c r="Q4770" s="9">
        <v>27025.5</v>
      </c>
      <c r="R4770" s="12">
        <f>J4770*VLOOKUP(C4770,'Projeto Básico'!A:F,6,FALSE)</f>
        <v>14.156887001455891</v>
      </c>
    </row>
    <row r="4771" spans="1:18">
      <c r="A4771" t="str">
        <f t="shared" si="74"/>
        <v>BananalSP</v>
      </c>
      <c r="B4771" s="21" t="s">
        <v>13193</v>
      </c>
      <c r="C4771" s="22" t="s">
        <v>39</v>
      </c>
      <c r="D4771" s="22" t="s">
        <v>2459</v>
      </c>
      <c r="E4771" s="9" t="s">
        <v>13344</v>
      </c>
      <c r="F4771" s="9">
        <v>3504909</v>
      </c>
      <c r="G4771" s="9" t="s">
        <v>13345</v>
      </c>
      <c r="H4771" s="9" t="s">
        <v>13346</v>
      </c>
      <c r="I4771" s="9">
        <v>616.42899999999997</v>
      </c>
      <c r="J4771" s="9">
        <v>11039</v>
      </c>
      <c r="K4771" s="9">
        <v>16.579999999999998</v>
      </c>
      <c r="L4771" s="9">
        <v>97.1</v>
      </c>
      <c r="M4771" s="9">
        <v>0.73299999999999998</v>
      </c>
      <c r="N4771" s="9" t="s">
        <v>151</v>
      </c>
      <c r="O4771" s="9">
        <v>34246.83743</v>
      </c>
      <c r="P4771" s="9">
        <v>32137.753659999998</v>
      </c>
      <c r="Q4771" s="9">
        <v>18548.14</v>
      </c>
      <c r="R4771" s="12">
        <f>J4771*VLOOKUP(C4771,'Projeto Básico'!A:F,6,FALSE)</f>
        <v>16.970124401028514</v>
      </c>
    </row>
    <row r="4772" spans="1:18">
      <c r="A4772" t="str">
        <f t="shared" si="74"/>
        <v>Barão de AntoninaSP</v>
      </c>
      <c r="B4772" s="21" t="s">
        <v>13193</v>
      </c>
      <c r="C4772" s="22" t="s">
        <v>39</v>
      </c>
      <c r="D4772" s="22" t="s">
        <v>2459</v>
      </c>
      <c r="E4772" s="9" t="s">
        <v>13347</v>
      </c>
      <c r="F4772" s="9">
        <v>3505005</v>
      </c>
      <c r="G4772" s="9" t="s">
        <v>13348</v>
      </c>
      <c r="H4772" s="9" t="s">
        <v>13349</v>
      </c>
      <c r="I4772" s="9">
        <v>153.142</v>
      </c>
      <c r="J4772" s="9">
        <v>3525</v>
      </c>
      <c r="K4772" s="9">
        <v>20.350000000000001</v>
      </c>
      <c r="L4772" s="9">
        <v>100</v>
      </c>
      <c r="M4772" s="9">
        <v>0.71099999999999997</v>
      </c>
      <c r="N4772" s="9">
        <v>21.28</v>
      </c>
      <c r="O4772" s="9">
        <v>16391.905129999999</v>
      </c>
      <c r="P4772" s="9">
        <v>14126.961880000001</v>
      </c>
      <c r="Q4772" s="9">
        <v>19732.55</v>
      </c>
      <c r="R4772" s="12">
        <f>J4772*VLOOKUP(C4772,'Projeto Básico'!A:F,6,FALSE)</f>
        <v>5.4189408926193954</v>
      </c>
    </row>
    <row r="4773" spans="1:18">
      <c r="A4773" t="str">
        <f t="shared" si="74"/>
        <v>BarbosaSP</v>
      </c>
      <c r="B4773" s="21" t="s">
        <v>13193</v>
      </c>
      <c r="C4773" s="22" t="s">
        <v>39</v>
      </c>
      <c r="D4773" s="22" t="s">
        <v>2459</v>
      </c>
      <c r="E4773" s="9" t="s">
        <v>13350</v>
      </c>
      <c r="F4773" s="9">
        <v>3505104</v>
      </c>
      <c r="G4773" s="9" t="s">
        <v>13351</v>
      </c>
      <c r="H4773" s="9" t="s">
        <v>13352</v>
      </c>
      <c r="I4773" s="9">
        <v>205.21199999999999</v>
      </c>
      <c r="J4773" s="9">
        <v>7532</v>
      </c>
      <c r="K4773" s="9">
        <v>32.14</v>
      </c>
      <c r="L4773" s="9">
        <v>98.4</v>
      </c>
      <c r="M4773" s="9">
        <v>0.69899999999999995</v>
      </c>
      <c r="N4773" s="9">
        <v>15.63</v>
      </c>
      <c r="O4773" s="9">
        <v>23186.358820000001</v>
      </c>
      <c r="P4773" s="9">
        <v>20061.11119</v>
      </c>
      <c r="Q4773" s="9">
        <v>15992.51</v>
      </c>
      <c r="R4773" s="12">
        <f>J4773*VLOOKUP(C4773,'Projeto Básico'!A:F,6,FALSE)</f>
        <v>11.578854695945896</v>
      </c>
    </row>
    <row r="4774" spans="1:18">
      <c r="A4774" t="str">
        <f t="shared" si="74"/>
        <v>BaririSP</v>
      </c>
      <c r="B4774" s="21" t="s">
        <v>13193</v>
      </c>
      <c r="C4774" s="22" t="s">
        <v>39</v>
      </c>
      <c r="D4774" s="22" t="s">
        <v>2459</v>
      </c>
      <c r="E4774" s="9" t="s">
        <v>13353</v>
      </c>
      <c r="F4774" s="9">
        <v>3505203</v>
      </c>
      <c r="G4774" s="9" t="s">
        <v>13354</v>
      </c>
      <c r="H4774" s="9" t="s">
        <v>13355</v>
      </c>
      <c r="I4774" s="9">
        <v>444.40499999999997</v>
      </c>
      <c r="J4774" s="9">
        <v>35844</v>
      </c>
      <c r="K4774" s="9">
        <v>71.14</v>
      </c>
      <c r="L4774" s="9">
        <v>96.3</v>
      </c>
      <c r="M4774" s="9">
        <v>0.75</v>
      </c>
      <c r="N4774" s="9">
        <v>5.36</v>
      </c>
      <c r="O4774" s="9">
        <v>103011.58401000001</v>
      </c>
      <c r="P4774" s="9">
        <v>92915.849170000001</v>
      </c>
      <c r="Q4774" s="9">
        <v>38508.74</v>
      </c>
      <c r="R4774" s="12">
        <f>J4774*VLOOKUP(C4774,'Projeto Básico'!A:F,6,FALSE)</f>
        <v>55.102558114907687</v>
      </c>
    </row>
    <row r="4775" spans="1:18">
      <c r="A4775" t="str">
        <f t="shared" si="74"/>
        <v>Barra BonitaSP</v>
      </c>
      <c r="B4775" s="21" t="s">
        <v>13193</v>
      </c>
      <c r="C4775" s="22" t="s">
        <v>39</v>
      </c>
      <c r="D4775" s="22" t="s">
        <v>2459</v>
      </c>
      <c r="E4775" s="9" t="s">
        <v>12477</v>
      </c>
      <c r="F4775" s="9">
        <v>3505302</v>
      </c>
      <c r="G4775" s="9" t="s">
        <v>13356</v>
      </c>
      <c r="H4775" s="9" t="s">
        <v>13357</v>
      </c>
      <c r="I4775" s="9">
        <v>150.12100000000001</v>
      </c>
      <c r="J4775" s="9">
        <v>36125</v>
      </c>
      <c r="K4775" s="9">
        <v>235.12</v>
      </c>
      <c r="L4775" s="9">
        <v>99.8</v>
      </c>
      <c r="M4775" s="9">
        <v>0.78800000000000003</v>
      </c>
      <c r="N4775" s="9">
        <v>10.31</v>
      </c>
      <c r="O4775" s="9">
        <v>115636.20768000001</v>
      </c>
      <c r="P4775" s="9">
        <v>103440.0716</v>
      </c>
      <c r="Q4775" s="9">
        <v>38059.67</v>
      </c>
      <c r="R4775" s="12">
        <f>J4775*VLOOKUP(C4775,'Projeto Básico'!A:F,6,FALSE)</f>
        <v>55.534536098120753</v>
      </c>
    </row>
    <row r="4776" spans="1:18">
      <c r="A4776" t="str">
        <f t="shared" si="74"/>
        <v>Barra do ChapéuSP</v>
      </c>
      <c r="B4776" s="21" t="s">
        <v>13193</v>
      </c>
      <c r="C4776" s="22" t="s">
        <v>39</v>
      </c>
      <c r="D4776" s="22" t="s">
        <v>2459</v>
      </c>
      <c r="E4776" s="9" t="s">
        <v>13358</v>
      </c>
      <c r="F4776" s="9">
        <v>3505351</v>
      </c>
      <c r="G4776" s="9" t="s">
        <v>147</v>
      </c>
      <c r="H4776" s="9" t="s">
        <v>13359</v>
      </c>
      <c r="I4776" s="9">
        <v>405.68099999999998</v>
      </c>
      <c r="J4776" s="9">
        <v>5794</v>
      </c>
      <c r="K4776" s="9">
        <v>12.93</v>
      </c>
      <c r="L4776" s="9">
        <v>96.9</v>
      </c>
      <c r="M4776" s="9">
        <v>0.66</v>
      </c>
      <c r="N4776" s="9" t="s">
        <v>151</v>
      </c>
      <c r="O4776" s="9">
        <v>15358.935170000001</v>
      </c>
      <c r="P4776" s="9">
        <v>16455.130880000001</v>
      </c>
      <c r="Q4776" s="9">
        <v>24982.55</v>
      </c>
      <c r="R4776" s="12">
        <f>J4776*VLOOKUP(C4776,'Projeto Básico'!A:F,6,FALSE)</f>
        <v>8.90704781045015</v>
      </c>
    </row>
    <row r="4777" spans="1:18">
      <c r="A4777" t="str">
        <f t="shared" si="74"/>
        <v>Barra do TurvoSP</v>
      </c>
      <c r="B4777" s="21" t="s">
        <v>13193</v>
      </c>
      <c r="C4777" s="22" t="s">
        <v>39</v>
      </c>
      <c r="D4777" s="22" t="s">
        <v>2459</v>
      </c>
      <c r="E4777" s="9" t="s">
        <v>13360</v>
      </c>
      <c r="F4777" s="9">
        <v>3505401</v>
      </c>
      <c r="G4777" s="9" t="s">
        <v>13361</v>
      </c>
      <c r="H4777" s="9" t="s">
        <v>13362</v>
      </c>
      <c r="I4777" s="9">
        <v>1007.684</v>
      </c>
      <c r="J4777" s="9">
        <v>7606</v>
      </c>
      <c r="K4777" s="9">
        <v>7.67</v>
      </c>
      <c r="L4777" s="9">
        <v>95.6</v>
      </c>
      <c r="M4777" s="9">
        <v>0.64100000000000001</v>
      </c>
      <c r="N4777" s="9" t="s">
        <v>151</v>
      </c>
      <c r="O4777" s="9">
        <v>35549.809150000001</v>
      </c>
      <c r="P4777" s="9">
        <v>32005.271990000001</v>
      </c>
      <c r="Q4777" s="9">
        <v>14303.74</v>
      </c>
      <c r="R4777" s="12">
        <f>J4777*VLOOKUP(C4777,'Projeto Básico'!A:F,6,FALSE)</f>
        <v>11.692614022485992</v>
      </c>
    </row>
    <row r="4778" spans="1:18">
      <c r="A4778" t="str">
        <f t="shared" si="74"/>
        <v>BarretosSP</v>
      </c>
      <c r="B4778" s="21" t="s">
        <v>13193</v>
      </c>
      <c r="C4778" s="22" t="s">
        <v>39</v>
      </c>
      <c r="D4778" s="22" t="s">
        <v>2459</v>
      </c>
      <c r="E4778" s="9" t="s">
        <v>13363</v>
      </c>
      <c r="F4778" s="9">
        <v>3505500</v>
      </c>
      <c r="G4778" s="9" t="s">
        <v>13364</v>
      </c>
      <c r="H4778" s="9" t="s">
        <v>13365</v>
      </c>
      <c r="I4778" s="9">
        <v>1566.1610000000001</v>
      </c>
      <c r="J4778" s="9">
        <v>123546</v>
      </c>
      <c r="K4778" s="9">
        <v>71.599999999999994</v>
      </c>
      <c r="L4778" s="9">
        <v>97.8</v>
      </c>
      <c r="M4778" s="9">
        <v>0.78900000000000003</v>
      </c>
      <c r="N4778" s="9">
        <v>14.57</v>
      </c>
      <c r="O4778" s="9">
        <v>526127.69013</v>
      </c>
      <c r="P4778" s="9">
        <v>543578.56643999997</v>
      </c>
      <c r="Q4778" s="9">
        <v>40621.11</v>
      </c>
      <c r="R4778" s="12">
        <f>J4778*VLOOKUP(C4778,'Projeto Básico'!A:F,6,FALSE)</f>
        <v>189.92580752327825</v>
      </c>
    </row>
    <row r="4779" spans="1:18">
      <c r="A4779" t="str">
        <f t="shared" si="74"/>
        <v>BarrinhaSP</v>
      </c>
      <c r="B4779" s="21" t="s">
        <v>13193</v>
      </c>
      <c r="C4779" s="22" t="s">
        <v>39</v>
      </c>
      <c r="D4779" s="22" t="s">
        <v>2459</v>
      </c>
      <c r="E4779" s="9" t="s">
        <v>13366</v>
      </c>
      <c r="F4779" s="9">
        <v>3505609</v>
      </c>
      <c r="G4779" s="9" t="s">
        <v>13367</v>
      </c>
      <c r="H4779" s="9" t="s">
        <v>13368</v>
      </c>
      <c r="I4779" s="9">
        <v>146.02500000000001</v>
      </c>
      <c r="J4779" s="9">
        <v>33537</v>
      </c>
      <c r="K4779" s="9">
        <v>195.66</v>
      </c>
      <c r="L4779" s="9">
        <v>97.5</v>
      </c>
      <c r="M4779" s="9">
        <v>0.72499999999999998</v>
      </c>
      <c r="N4779" s="9">
        <v>11.14</v>
      </c>
      <c r="O4779" s="9">
        <v>81349.191130000007</v>
      </c>
      <c r="P4779" s="9">
        <v>72594.767739999996</v>
      </c>
      <c r="Q4779" s="9">
        <v>16688.68</v>
      </c>
      <c r="R4779" s="12">
        <f>J4779*VLOOKUP(C4779,'Projeto Básico'!A:F,6,FALSE)</f>
        <v>51.556034245610398</v>
      </c>
    </row>
    <row r="4780" spans="1:18">
      <c r="A4780" t="str">
        <f t="shared" si="74"/>
        <v>BarueriSP</v>
      </c>
      <c r="B4780" s="21" t="s">
        <v>13193</v>
      </c>
      <c r="C4780" s="22" t="s">
        <v>39</v>
      </c>
      <c r="D4780" s="22" t="s">
        <v>2459</v>
      </c>
      <c r="E4780" s="9" t="s">
        <v>13369</v>
      </c>
      <c r="F4780" s="9">
        <v>3505708</v>
      </c>
      <c r="G4780" s="9" t="s">
        <v>13370</v>
      </c>
      <c r="H4780" s="9" t="s">
        <v>13371</v>
      </c>
      <c r="I4780" s="9">
        <v>65.700999999999993</v>
      </c>
      <c r="J4780" s="9">
        <v>279704</v>
      </c>
      <c r="K4780" s="9">
        <v>3665.21</v>
      </c>
      <c r="L4780" s="9">
        <v>97.8</v>
      </c>
      <c r="M4780" s="9">
        <v>0.78600000000000003</v>
      </c>
      <c r="N4780" s="9">
        <v>7.47</v>
      </c>
      <c r="O4780" s="9">
        <v>2741826.70456</v>
      </c>
      <c r="P4780" s="9">
        <v>2450130.7872299999</v>
      </c>
      <c r="Q4780" s="9">
        <v>185046.58</v>
      </c>
      <c r="R4780" s="12">
        <f>J4780*VLOOKUP(C4780,'Projeto Básico'!A:F,6,FALSE)</f>
        <v>429.98565771041569</v>
      </c>
    </row>
    <row r="4781" spans="1:18">
      <c r="A4781" t="str">
        <f t="shared" si="74"/>
        <v>BastosSP</v>
      </c>
      <c r="B4781" s="21" t="s">
        <v>13193</v>
      </c>
      <c r="C4781" s="22" t="s">
        <v>39</v>
      </c>
      <c r="D4781" s="22" t="s">
        <v>2459</v>
      </c>
      <c r="E4781" s="9" t="s">
        <v>13372</v>
      </c>
      <c r="F4781" s="9">
        <v>3505807</v>
      </c>
      <c r="G4781" s="9" t="s">
        <v>13373</v>
      </c>
      <c r="H4781" s="9" t="s">
        <v>13374</v>
      </c>
      <c r="I4781" s="9">
        <v>170.91200000000001</v>
      </c>
      <c r="J4781" s="9">
        <v>20952</v>
      </c>
      <c r="K4781" s="9">
        <v>118.95</v>
      </c>
      <c r="L4781" s="9">
        <v>98.5</v>
      </c>
      <c r="M4781" s="9">
        <v>0.751</v>
      </c>
      <c r="N4781" s="9">
        <v>7.81</v>
      </c>
      <c r="O4781" s="9">
        <v>59380.257969999999</v>
      </c>
      <c r="P4781" s="9">
        <v>50419.740429999998</v>
      </c>
      <c r="Q4781" s="9">
        <v>46690.01</v>
      </c>
      <c r="R4781" s="12">
        <f>J4781*VLOOKUP(C4781,'Projeto Básico'!A:F,6,FALSE)</f>
        <v>32.209262292811793</v>
      </c>
    </row>
    <row r="4782" spans="1:18">
      <c r="A4782" t="str">
        <f t="shared" si="74"/>
        <v>BatataisSP</v>
      </c>
      <c r="B4782" s="21" t="s">
        <v>13193</v>
      </c>
      <c r="C4782" s="22" t="s">
        <v>39</v>
      </c>
      <c r="D4782" s="22" t="s">
        <v>2459</v>
      </c>
      <c r="E4782" s="9" t="s">
        <v>13375</v>
      </c>
      <c r="F4782" s="9">
        <v>3505906</v>
      </c>
      <c r="G4782" s="9" t="s">
        <v>13376</v>
      </c>
      <c r="H4782" s="9" t="s">
        <v>13377</v>
      </c>
      <c r="I4782" s="9">
        <v>849.52599999999995</v>
      </c>
      <c r="J4782" s="9">
        <v>63438</v>
      </c>
      <c r="K4782" s="9">
        <v>66.48</v>
      </c>
      <c r="L4782" s="9">
        <v>97.7</v>
      </c>
      <c r="M4782" s="9">
        <v>0.76100000000000001</v>
      </c>
      <c r="N4782" s="9">
        <v>8.2799999999999994</v>
      </c>
      <c r="O4782" s="9">
        <v>174113.85633000001</v>
      </c>
      <c r="P4782" s="9">
        <v>157203.01525</v>
      </c>
      <c r="Q4782" s="9">
        <v>33118.93</v>
      </c>
      <c r="R4782" s="12">
        <f>J4782*VLOOKUP(C4782,'Projeto Básico'!A:F,6,FALSE)</f>
        <v>97.522488608791264</v>
      </c>
    </row>
    <row r="4783" spans="1:18">
      <c r="A4783" t="str">
        <f t="shared" si="74"/>
        <v>BauruSP</v>
      </c>
      <c r="B4783" s="21" t="s">
        <v>13193</v>
      </c>
      <c r="C4783" s="22" t="s">
        <v>39</v>
      </c>
      <c r="D4783" s="22" t="s">
        <v>2459</v>
      </c>
      <c r="E4783" s="9" t="s">
        <v>13378</v>
      </c>
      <c r="F4783" s="9">
        <v>3506003</v>
      </c>
      <c r="G4783" s="9" t="s">
        <v>13379</v>
      </c>
      <c r="H4783" s="9" t="s">
        <v>13380</v>
      </c>
      <c r="I4783" s="9">
        <v>667.68399999999997</v>
      </c>
      <c r="J4783" s="9">
        <v>381706</v>
      </c>
      <c r="K4783" s="9">
        <v>515.12</v>
      </c>
      <c r="L4783" s="9">
        <v>96.9</v>
      </c>
      <c r="M4783" s="9">
        <v>0.80100000000000005</v>
      </c>
      <c r="N4783" s="9">
        <v>12.09</v>
      </c>
      <c r="O4783" s="9">
        <v>1302951.88209</v>
      </c>
      <c r="P4783" s="9">
        <v>1172323.48483</v>
      </c>
      <c r="Q4783" s="9">
        <v>40021.97</v>
      </c>
      <c r="R4783" s="12">
        <f>J4783*VLOOKUP(C4783,'Projeto Básico'!A:F,6,FALSE)</f>
        <v>586.79212832856138</v>
      </c>
    </row>
    <row r="4784" spans="1:18">
      <c r="A4784" t="str">
        <f t="shared" si="74"/>
        <v>BebedouroSP</v>
      </c>
      <c r="B4784" s="21" t="s">
        <v>13193</v>
      </c>
      <c r="C4784" s="22" t="s">
        <v>39</v>
      </c>
      <c r="D4784" s="22" t="s">
        <v>2459</v>
      </c>
      <c r="E4784" s="9" t="s">
        <v>13381</v>
      </c>
      <c r="F4784" s="9">
        <v>3506102</v>
      </c>
      <c r="G4784" s="9" t="s">
        <v>13382</v>
      </c>
      <c r="H4784" s="9" t="s">
        <v>13383</v>
      </c>
      <c r="I4784" s="9">
        <v>683.19200000000001</v>
      </c>
      <c r="J4784" s="9">
        <v>77612</v>
      </c>
      <c r="K4784" s="9">
        <v>109.81</v>
      </c>
      <c r="L4784" s="9">
        <v>98.5</v>
      </c>
      <c r="M4784" s="9">
        <v>0.78</v>
      </c>
      <c r="N4784" s="9">
        <v>7.66</v>
      </c>
      <c r="O4784" s="9">
        <v>270495.37635999999</v>
      </c>
      <c r="P4784" s="9">
        <v>262944.13955000002</v>
      </c>
      <c r="Q4784" s="9">
        <v>41504.949999999997</v>
      </c>
      <c r="R4784" s="12">
        <f>J4784*VLOOKUP(C4784,'Projeto Básico'!A:F,6,FALSE)</f>
        <v>119.31201150580894</v>
      </c>
    </row>
    <row r="4785" spans="1:18">
      <c r="A4785" t="str">
        <f t="shared" si="74"/>
        <v>Bento de AbreuSP</v>
      </c>
      <c r="B4785" s="21" t="s">
        <v>13193</v>
      </c>
      <c r="C4785" s="22" t="s">
        <v>39</v>
      </c>
      <c r="D4785" s="22" t="s">
        <v>2459</v>
      </c>
      <c r="E4785" s="9" t="s">
        <v>13384</v>
      </c>
      <c r="F4785" s="9">
        <v>3506201</v>
      </c>
      <c r="G4785" s="9" t="s">
        <v>13385</v>
      </c>
      <c r="H4785" s="9" t="s">
        <v>13386</v>
      </c>
      <c r="I4785" s="9">
        <v>301.68700000000001</v>
      </c>
      <c r="J4785" s="9">
        <v>3028</v>
      </c>
      <c r="K4785" s="9">
        <v>8.8699999999999992</v>
      </c>
      <c r="L4785" s="9">
        <v>97.9</v>
      </c>
      <c r="M4785" s="9">
        <v>0.74399999999999999</v>
      </c>
      <c r="N4785" s="9" t="s">
        <v>151</v>
      </c>
      <c r="O4785" s="9">
        <v>18357.073049999999</v>
      </c>
      <c r="P4785" s="9">
        <v>16170.831819999999</v>
      </c>
      <c r="Q4785" s="9">
        <v>69395.89</v>
      </c>
      <c r="R4785" s="12">
        <f>J4785*VLOOKUP(C4785,'Projeto Básico'!A:F,6,FALSE)</f>
        <v>4.6549086589649731</v>
      </c>
    </row>
    <row r="4786" spans="1:18">
      <c r="A4786" t="str">
        <f t="shared" si="74"/>
        <v>Bernardino de CamposSP</v>
      </c>
      <c r="B4786" s="21" t="s">
        <v>13193</v>
      </c>
      <c r="C4786" s="22" t="s">
        <v>39</v>
      </c>
      <c r="D4786" s="22" t="s">
        <v>2459</v>
      </c>
      <c r="E4786" s="9" t="s">
        <v>13387</v>
      </c>
      <c r="F4786" s="9">
        <v>3506300</v>
      </c>
      <c r="G4786" s="9" t="s">
        <v>13038</v>
      </c>
      <c r="H4786" s="9" t="s">
        <v>13388</v>
      </c>
      <c r="I4786" s="9">
        <v>244.15799999999999</v>
      </c>
      <c r="J4786" s="9">
        <v>11168</v>
      </c>
      <c r="K4786" s="9">
        <v>44.12</v>
      </c>
      <c r="L4786" s="9">
        <v>98.3</v>
      </c>
      <c r="M4786" s="9">
        <v>0.73399999999999999</v>
      </c>
      <c r="N4786" s="9">
        <v>10.31</v>
      </c>
      <c r="O4786" s="9">
        <v>32647.229230000001</v>
      </c>
      <c r="P4786" s="9">
        <v>29495.335630000001</v>
      </c>
      <c r="Q4786" s="9">
        <v>27022.959999999999</v>
      </c>
      <c r="R4786" s="12">
        <f>J4786*VLOOKUP(C4786,'Projeto Básico'!A:F,6,FALSE)</f>
        <v>17.168434578375436</v>
      </c>
    </row>
    <row r="4787" spans="1:18">
      <c r="A4787" t="str">
        <f t="shared" si="74"/>
        <v>BertiogaSP</v>
      </c>
      <c r="B4787" s="21" t="s">
        <v>13193</v>
      </c>
      <c r="C4787" s="22" t="s">
        <v>39</v>
      </c>
      <c r="D4787" s="22" t="s">
        <v>2459</v>
      </c>
      <c r="E4787" s="9" t="s">
        <v>13389</v>
      </c>
      <c r="F4787" s="9">
        <v>3506359</v>
      </c>
      <c r="G4787" s="9" t="s">
        <v>13390</v>
      </c>
      <c r="H4787" s="9" t="s">
        <v>13391</v>
      </c>
      <c r="I4787" s="9">
        <v>491.54599999999999</v>
      </c>
      <c r="J4787" s="9">
        <v>66154</v>
      </c>
      <c r="K4787" s="9">
        <v>97.21</v>
      </c>
      <c r="L4787" s="9">
        <v>98.1</v>
      </c>
      <c r="M4787" s="9">
        <v>0.73</v>
      </c>
      <c r="N4787" s="9">
        <v>15.71</v>
      </c>
      <c r="O4787" s="9">
        <v>429374.28457999998</v>
      </c>
      <c r="P4787" s="9">
        <v>349538.46811000002</v>
      </c>
      <c r="Q4787" s="9">
        <v>29433.13</v>
      </c>
      <c r="R4787" s="12">
        <f>J4787*VLOOKUP(C4787,'Projeto Básico'!A:F,6,FALSE)</f>
        <v>101.69776335045205</v>
      </c>
    </row>
    <row r="4788" spans="1:18">
      <c r="A4788" t="str">
        <f t="shared" si="74"/>
        <v>BilacSP</v>
      </c>
      <c r="B4788" s="21" t="s">
        <v>13193</v>
      </c>
      <c r="C4788" s="22" t="s">
        <v>39</v>
      </c>
      <c r="D4788" s="22" t="s">
        <v>2459</v>
      </c>
      <c r="E4788" s="9" t="s">
        <v>13392</v>
      </c>
      <c r="F4788" s="9">
        <v>3506409</v>
      </c>
      <c r="G4788" s="9" t="s">
        <v>13393</v>
      </c>
      <c r="H4788" s="9" t="s">
        <v>13394</v>
      </c>
      <c r="I4788" s="9">
        <v>158.02500000000001</v>
      </c>
      <c r="J4788" s="9">
        <v>8197</v>
      </c>
      <c r="K4788" s="9">
        <v>44.63</v>
      </c>
      <c r="L4788" s="9">
        <v>99</v>
      </c>
      <c r="M4788" s="9">
        <v>0.76800000000000002</v>
      </c>
      <c r="N4788" s="9" t="s">
        <v>151</v>
      </c>
      <c r="O4788" s="9">
        <v>29925.483390000001</v>
      </c>
      <c r="P4788" s="9">
        <v>25293.080590000001</v>
      </c>
      <c r="Q4788" s="9">
        <v>33004.629999999997</v>
      </c>
      <c r="R4788" s="12">
        <f>J4788*VLOOKUP(C4788,'Projeto Básico'!A:F,6,FALSE)</f>
        <v>12.601151346610266</v>
      </c>
    </row>
    <row r="4789" spans="1:18">
      <c r="A4789" t="str">
        <f t="shared" si="74"/>
        <v>BiriguiSP</v>
      </c>
      <c r="B4789" s="21" t="s">
        <v>13193</v>
      </c>
      <c r="C4789" s="22" t="s">
        <v>39</v>
      </c>
      <c r="D4789" s="22" t="s">
        <v>2459</v>
      </c>
      <c r="E4789" s="9" t="s">
        <v>13395</v>
      </c>
      <c r="F4789" s="9">
        <v>3506508</v>
      </c>
      <c r="G4789" s="9" t="s">
        <v>13396</v>
      </c>
      <c r="H4789" s="9" t="s">
        <v>13397</v>
      </c>
      <c r="I4789" s="9">
        <v>530.03099999999995</v>
      </c>
      <c r="J4789" s="9">
        <v>126094</v>
      </c>
      <c r="K4789" s="9">
        <v>204.79</v>
      </c>
      <c r="L4789" s="9">
        <v>98</v>
      </c>
      <c r="M4789" s="9">
        <v>0.78</v>
      </c>
      <c r="N4789" s="9">
        <v>10.25</v>
      </c>
      <c r="O4789" s="9">
        <v>363952.17164999997</v>
      </c>
      <c r="P4789" s="9">
        <v>350718.05116999999</v>
      </c>
      <c r="Q4789" s="9">
        <v>29382.240000000002</v>
      </c>
      <c r="R4789" s="12">
        <f>J4789*VLOOKUP(C4789,'Projeto Básico'!A:F,6,FALSE)</f>
        <v>193.8428178479291</v>
      </c>
    </row>
    <row r="4790" spans="1:18">
      <c r="A4790" t="str">
        <f t="shared" si="74"/>
        <v>Biritiba MirimSP</v>
      </c>
      <c r="B4790" s="21" t="s">
        <v>13193</v>
      </c>
      <c r="C4790" s="22" t="s">
        <v>39</v>
      </c>
      <c r="D4790" s="22" t="s">
        <v>2459</v>
      </c>
      <c r="E4790" s="9" t="s">
        <v>13398</v>
      </c>
      <c r="F4790" s="9">
        <v>3506607</v>
      </c>
      <c r="G4790" s="9" t="s">
        <v>13399</v>
      </c>
      <c r="H4790" s="9" t="s">
        <v>13400</v>
      </c>
      <c r="I4790" s="9">
        <v>317.40600000000001</v>
      </c>
      <c r="J4790" s="9">
        <v>33265</v>
      </c>
      <c r="K4790" s="9">
        <v>90.03</v>
      </c>
      <c r="L4790" s="9">
        <v>97.7</v>
      </c>
      <c r="M4790" s="9">
        <v>0.71199999999999997</v>
      </c>
      <c r="N4790" s="9">
        <v>20.29</v>
      </c>
      <c r="O4790" s="9">
        <v>78762.982600000003</v>
      </c>
      <c r="P4790" s="9">
        <v>64012.431660000002</v>
      </c>
      <c r="Q4790" s="9">
        <v>30219.33</v>
      </c>
      <c r="R4790" s="12">
        <f>J4790*VLOOKUP(C4790,'Projeto Básico'!A:F,6,FALSE)</f>
        <v>51.13789185616573</v>
      </c>
    </row>
    <row r="4791" spans="1:18">
      <c r="A4791" t="str">
        <f t="shared" si="74"/>
        <v>Boa Esperança do SulSP</v>
      </c>
      <c r="B4791" s="21" t="s">
        <v>13193</v>
      </c>
      <c r="C4791" s="22" t="s">
        <v>39</v>
      </c>
      <c r="D4791" s="22" t="s">
        <v>2459</v>
      </c>
      <c r="E4791" s="9" t="s">
        <v>13401</v>
      </c>
      <c r="F4791" s="9">
        <v>3506706</v>
      </c>
      <c r="G4791" s="9" t="s">
        <v>13402</v>
      </c>
      <c r="H4791" s="9" t="s">
        <v>13403</v>
      </c>
      <c r="I4791" s="9">
        <v>690.74800000000005</v>
      </c>
      <c r="J4791" s="9">
        <v>15111</v>
      </c>
      <c r="K4791" s="9">
        <v>19.75</v>
      </c>
      <c r="L4791" s="9">
        <v>96</v>
      </c>
      <c r="M4791" s="9">
        <v>0.68100000000000005</v>
      </c>
      <c r="N4791" s="9" t="s">
        <v>151</v>
      </c>
      <c r="O4791" s="9">
        <v>51604.80184</v>
      </c>
      <c r="P4791" s="9">
        <v>40190.625520000001</v>
      </c>
      <c r="Q4791" s="9">
        <v>24116.400000000001</v>
      </c>
      <c r="R4791" s="12">
        <f>J4791*VLOOKUP(C4791,'Projeto Básico'!A:F,6,FALSE)</f>
        <v>23.229961937126717</v>
      </c>
    </row>
    <row r="4792" spans="1:18">
      <c r="A4792" t="str">
        <f t="shared" si="74"/>
        <v>BocainaSP</v>
      </c>
      <c r="B4792" s="21" t="s">
        <v>13193</v>
      </c>
      <c r="C4792" s="22" t="s">
        <v>39</v>
      </c>
      <c r="D4792" s="22" t="s">
        <v>2459</v>
      </c>
      <c r="E4792" s="9" t="s">
        <v>9691</v>
      </c>
      <c r="F4792" s="9">
        <v>3506805</v>
      </c>
      <c r="G4792" s="9" t="s">
        <v>4863</v>
      </c>
      <c r="H4792" s="9" t="s">
        <v>13404</v>
      </c>
      <c r="I4792" s="9">
        <v>363.92599999999999</v>
      </c>
      <c r="J4792" s="9">
        <v>12571</v>
      </c>
      <c r="K4792" s="9">
        <v>29.84</v>
      </c>
      <c r="L4792" s="9">
        <v>99.3</v>
      </c>
      <c r="M4792" s="9">
        <v>0.74199999999999999</v>
      </c>
      <c r="N4792" s="9">
        <v>7.94</v>
      </c>
      <c r="O4792" s="9">
        <v>37931.81899</v>
      </c>
      <c r="P4792" s="9">
        <v>37442.815880000002</v>
      </c>
      <c r="Q4792" s="9">
        <v>18981.5</v>
      </c>
      <c r="R4792" s="12">
        <f>J4792*VLOOKUP(C4792,'Projeto Básico'!A:F,6,FALSE)</f>
        <v>19.325249918047778</v>
      </c>
    </row>
    <row r="4793" spans="1:18">
      <c r="A4793" t="str">
        <f t="shared" si="74"/>
        <v>BofeteSP</v>
      </c>
      <c r="B4793" s="21" t="s">
        <v>13193</v>
      </c>
      <c r="C4793" s="22" t="s">
        <v>39</v>
      </c>
      <c r="D4793" s="22" t="s">
        <v>2459</v>
      </c>
      <c r="E4793" s="9" t="s">
        <v>13405</v>
      </c>
      <c r="F4793" s="9">
        <v>3506904</v>
      </c>
      <c r="G4793" s="9" t="s">
        <v>13406</v>
      </c>
      <c r="H4793" s="9" t="s">
        <v>13407</v>
      </c>
      <c r="I4793" s="9">
        <v>653.54100000000005</v>
      </c>
      <c r="J4793" s="9">
        <v>12107</v>
      </c>
      <c r="K4793" s="9">
        <v>14.72</v>
      </c>
      <c r="L4793" s="9">
        <v>95.1</v>
      </c>
      <c r="M4793" s="9">
        <v>0.70499999999999996</v>
      </c>
      <c r="N4793" s="9" t="s">
        <v>151</v>
      </c>
      <c r="O4793" s="9">
        <v>38598.941680000004</v>
      </c>
      <c r="P4793" s="9">
        <v>32955.072939999998</v>
      </c>
      <c r="Q4793" s="9">
        <v>17188.66</v>
      </c>
      <c r="R4793" s="12">
        <f>J4793*VLOOKUP(C4793,'Projeto Básico'!A:F,6,FALSE)</f>
        <v>18.611948194877453</v>
      </c>
    </row>
    <row r="4794" spans="1:18">
      <c r="A4794" t="str">
        <f t="shared" si="74"/>
        <v>BoituvaSP</v>
      </c>
      <c r="B4794" s="21" t="s">
        <v>13193</v>
      </c>
      <c r="C4794" s="22" t="s">
        <v>39</v>
      </c>
      <c r="D4794" s="22" t="s">
        <v>2459</v>
      </c>
      <c r="E4794" s="9" t="s">
        <v>13408</v>
      </c>
      <c r="F4794" s="9">
        <v>3507001</v>
      </c>
      <c r="G4794" s="9" t="s">
        <v>13409</v>
      </c>
      <c r="H4794" s="9" t="s">
        <v>13410</v>
      </c>
      <c r="I4794" s="9">
        <v>248.95400000000001</v>
      </c>
      <c r="J4794" s="9">
        <v>63310</v>
      </c>
      <c r="K4794" s="9">
        <v>194.07</v>
      </c>
      <c r="L4794" s="9">
        <v>98.7</v>
      </c>
      <c r="M4794" s="9">
        <v>0.78</v>
      </c>
      <c r="N4794" s="9">
        <v>6.56</v>
      </c>
      <c r="O4794" s="9">
        <v>198057.02674</v>
      </c>
      <c r="P4794" s="9">
        <v>190516.18093999999</v>
      </c>
      <c r="Q4794" s="9">
        <v>48024.19</v>
      </c>
      <c r="R4794" s="12">
        <f>J4794*VLOOKUP(C4794,'Projeto Básico'!A:F,6,FALSE)</f>
        <v>97.325715719640826</v>
      </c>
    </row>
    <row r="4795" spans="1:18">
      <c r="A4795" t="str">
        <f t="shared" si="74"/>
        <v>Bom Jesus dos PerdõesSP</v>
      </c>
      <c r="B4795" s="21" t="s">
        <v>13193</v>
      </c>
      <c r="C4795" s="22" t="s">
        <v>39</v>
      </c>
      <c r="D4795" s="22" t="s">
        <v>2459</v>
      </c>
      <c r="E4795" s="9" t="s">
        <v>13411</v>
      </c>
      <c r="F4795" s="9">
        <v>3507100</v>
      </c>
      <c r="G4795" s="9" t="s">
        <v>6292</v>
      </c>
      <c r="H4795" s="9" t="s">
        <v>13412</v>
      </c>
      <c r="I4795" s="9">
        <v>108.366</v>
      </c>
      <c r="J4795" s="9">
        <v>26506</v>
      </c>
      <c r="K4795" s="9">
        <v>181.87</v>
      </c>
      <c r="L4795" s="9">
        <v>97.7</v>
      </c>
      <c r="M4795" s="9">
        <v>0.71299999999999997</v>
      </c>
      <c r="N4795" s="9">
        <v>26.79</v>
      </c>
      <c r="O4795" s="9">
        <v>82258.026620000004</v>
      </c>
      <c r="P4795" s="9">
        <v>67840.876369999998</v>
      </c>
      <c r="Q4795" s="9">
        <v>41935.29</v>
      </c>
      <c r="R4795" s="12">
        <f>J4795*VLOOKUP(C4795,'Projeto Básico'!A:F,6,FALSE)</f>
        <v>40.747360936104876</v>
      </c>
    </row>
    <row r="4796" spans="1:18">
      <c r="A4796" t="str">
        <f t="shared" si="74"/>
        <v>Bom Sucesso de ItararéSP</v>
      </c>
      <c r="B4796" s="21" t="s">
        <v>13193</v>
      </c>
      <c r="C4796" s="22" t="s">
        <v>39</v>
      </c>
      <c r="D4796" s="22" t="s">
        <v>2459</v>
      </c>
      <c r="E4796" s="9" t="s">
        <v>13413</v>
      </c>
      <c r="F4796" s="9">
        <v>3507159</v>
      </c>
      <c r="G4796" s="9" t="s">
        <v>13414</v>
      </c>
      <c r="H4796" s="9" t="s">
        <v>13415</v>
      </c>
      <c r="I4796" s="9">
        <v>133.578</v>
      </c>
      <c r="J4796" s="9">
        <v>4013</v>
      </c>
      <c r="K4796" s="9">
        <v>26.73</v>
      </c>
      <c r="L4796" s="9">
        <v>98.3</v>
      </c>
      <c r="M4796" s="9">
        <v>0.66</v>
      </c>
      <c r="N4796" s="9">
        <v>15.63</v>
      </c>
      <c r="O4796" s="9">
        <v>16854.969349999999</v>
      </c>
      <c r="P4796" s="9">
        <v>14893.40022</v>
      </c>
      <c r="Q4796" s="9">
        <v>16390.900000000001</v>
      </c>
      <c r="R4796" s="12">
        <f>J4796*VLOOKUP(C4796,'Projeto Básico'!A:F,6,FALSE)</f>
        <v>6.1691375325054283</v>
      </c>
    </row>
    <row r="4797" spans="1:18">
      <c r="A4797" t="str">
        <f t="shared" si="74"/>
        <v>BoráSP</v>
      </c>
      <c r="B4797" s="21" t="s">
        <v>13193</v>
      </c>
      <c r="C4797" s="22" t="s">
        <v>39</v>
      </c>
      <c r="D4797" s="22" t="s">
        <v>2459</v>
      </c>
      <c r="E4797" s="9" t="s">
        <v>13416</v>
      </c>
      <c r="F4797" s="9">
        <v>3507209</v>
      </c>
      <c r="G4797" s="9" t="s">
        <v>13417</v>
      </c>
      <c r="H4797" s="9" t="s">
        <v>13418</v>
      </c>
      <c r="I4797" s="9">
        <v>118.95099999999999</v>
      </c>
      <c r="J4797" s="9">
        <v>839</v>
      </c>
      <c r="K4797" s="9">
        <v>6.8</v>
      </c>
      <c r="L4797" s="9">
        <v>94.6</v>
      </c>
      <c r="M4797" s="9">
        <v>0.746</v>
      </c>
      <c r="N4797" s="9" t="s">
        <v>151</v>
      </c>
      <c r="O4797" s="9">
        <v>12701.99598</v>
      </c>
      <c r="P4797" s="9">
        <v>9773.3902400000006</v>
      </c>
      <c r="Q4797" s="9">
        <v>81601.279999999999</v>
      </c>
      <c r="R4797" s="12">
        <f>J4797*VLOOKUP(C4797,'Projeto Básico'!A:F,6,FALSE)</f>
        <v>1.2897847968532405</v>
      </c>
    </row>
    <row r="4798" spans="1:18">
      <c r="A4798" t="str">
        <f t="shared" si="74"/>
        <v>BoracéiaSP</v>
      </c>
      <c r="B4798" s="21" t="s">
        <v>13193</v>
      </c>
      <c r="C4798" s="22" t="s">
        <v>39</v>
      </c>
      <c r="D4798" s="22" t="s">
        <v>2459</v>
      </c>
      <c r="E4798" s="9" t="s">
        <v>13419</v>
      </c>
      <c r="F4798" s="9">
        <v>3507308</v>
      </c>
      <c r="G4798" s="9" t="s">
        <v>13420</v>
      </c>
      <c r="H4798" s="9" t="s">
        <v>13421</v>
      </c>
      <c r="I4798" s="9">
        <v>122.11</v>
      </c>
      <c r="J4798" s="9">
        <v>4913</v>
      </c>
      <c r="K4798" s="9">
        <v>34.950000000000003</v>
      </c>
      <c r="L4798" s="9">
        <v>99.3</v>
      </c>
      <c r="M4798" s="9">
        <v>0.754</v>
      </c>
      <c r="N4798" s="9" t="s">
        <v>151</v>
      </c>
      <c r="O4798" s="9">
        <v>24639.33308</v>
      </c>
      <c r="P4798" s="9">
        <v>22244.831900000001</v>
      </c>
      <c r="Q4798" s="9">
        <v>92233.02</v>
      </c>
      <c r="R4798" s="12">
        <f>J4798*VLOOKUP(C4798,'Projeto Básico'!A:F,6,FALSE)</f>
        <v>7.5526969093444229</v>
      </c>
    </row>
    <row r="4799" spans="1:18">
      <c r="A4799" t="str">
        <f t="shared" si="74"/>
        <v>BorboremaSP</v>
      </c>
      <c r="B4799" s="21" t="s">
        <v>13193</v>
      </c>
      <c r="C4799" s="22" t="s">
        <v>39</v>
      </c>
      <c r="D4799" s="22" t="s">
        <v>2459</v>
      </c>
      <c r="E4799" s="9" t="s">
        <v>7532</v>
      </c>
      <c r="F4799" s="9">
        <v>3507407</v>
      </c>
      <c r="G4799" s="9" t="s">
        <v>7533</v>
      </c>
      <c r="H4799" s="9" t="s">
        <v>13422</v>
      </c>
      <c r="I4799" s="9">
        <v>552.25599999999997</v>
      </c>
      <c r="J4799" s="9">
        <v>16278</v>
      </c>
      <c r="K4799" s="9">
        <v>26.31</v>
      </c>
      <c r="L4799" s="9">
        <v>98.3</v>
      </c>
      <c r="M4799" s="9">
        <v>0.73</v>
      </c>
      <c r="N4799" s="9">
        <v>7.35</v>
      </c>
      <c r="O4799" s="9">
        <v>47433.252769999999</v>
      </c>
      <c r="P4799" s="9">
        <v>41630.902220000004</v>
      </c>
      <c r="Q4799" s="9">
        <v>28908.67</v>
      </c>
      <c r="R4799" s="12">
        <f>J4799*VLOOKUP(C4799,'Projeto Básico'!A:F,6,FALSE)</f>
        <v>25.023977262427948</v>
      </c>
    </row>
    <row r="4800" spans="1:18">
      <c r="A4800" t="str">
        <f t="shared" si="74"/>
        <v>BorebiSP</v>
      </c>
      <c r="B4800" s="21" t="s">
        <v>13193</v>
      </c>
      <c r="C4800" s="22" t="s">
        <v>39</v>
      </c>
      <c r="D4800" s="22" t="s">
        <v>2459</v>
      </c>
      <c r="E4800" s="9" t="s">
        <v>13423</v>
      </c>
      <c r="F4800" s="9">
        <v>3507456</v>
      </c>
      <c r="G4800" s="9" t="s">
        <v>13424</v>
      </c>
      <c r="H4800" s="9" t="s">
        <v>13425</v>
      </c>
      <c r="I4800" s="9">
        <v>347.98899999999998</v>
      </c>
      <c r="J4800" s="9">
        <v>2713</v>
      </c>
      <c r="K4800" s="9">
        <v>6.59</v>
      </c>
      <c r="L4800" s="9">
        <v>99.5</v>
      </c>
      <c r="M4800" s="9">
        <v>0.70499999999999996</v>
      </c>
      <c r="N4800" s="9">
        <v>24.39</v>
      </c>
      <c r="O4800" s="9">
        <v>18631.309249999998</v>
      </c>
      <c r="P4800" s="9">
        <v>15685.806920000001</v>
      </c>
      <c r="Q4800" s="9">
        <v>25466.61</v>
      </c>
      <c r="R4800" s="12">
        <f>J4800*VLOOKUP(C4800,'Projeto Básico'!A:F,6,FALSE)</f>
        <v>4.170662877071325</v>
      </c>
    </row>
    <row r="4801" spans="1:18">
      <c r="A4801" t="str">
        <f t="shared" si="74"/>
        <v>BotucatuSP</v>
      </c>
      <c r="B4801" s="21" t="s">
        <v>13193</v>
      </c>
      <c r="C4801" s="22" t="s">
        <v>39</v>
      </c>
      <c r="D4801" s="22" t="s">
        <v>2459</v>
      </c>
      <c r="E4801" s="9" t="s">
        <v>13426</v>
      </c>
      <c r="F4801" s="9">
        <v>3507506</v>
      </c>
      <c r="G4801" s="9" t="s">
        <v>13427</v>
      </c>
      <c r="H4801" s="9" t="s">
        <v>13428</v>
      </c>
      <c r="I4801" s="9">
        <v>1482.6420000000001</v>
      </c>
      <c r="J4801" s="9">
        <v>149718</v>
      </c>
      <c r="K4801" s="9">
        <v>85.88</v>
      </c>
      <c r="L4801" s="9">
        <v>97.8</v>
      </c>
      <c r="M4801" s="9">
        <v>0.8</v>
      </c>
      <c r="N4801" s="9">
        <v>10.94</v>
      </c>
      <c r="O4801" s="9">
        <v>401443.76208999997</v>
      </c>
      <c r="P4801" s="9">
        <v>348097.99716999999</v>
      </c>
      <c r="Q4801" s="9">
        <v>34357.99</v>
      </c>
      <c r="R4801" s="12">
        <f>J4801*VLOOKUP(C4801,'Projeto Básico'!A:F,6,FALSE)</f>
        <v>230.1597142017562</v>
      </c>
    </row>
    <row r="4802" spans="1:18">
      <c r="A4802" t="str">
        <f t="shared" si="74"/>
        <v>Bragança PaulistaSP</v>
      </c>
      <c r="B4802" s="21" t="s">
        <v>13193</v>
      </c>
      <c r="C4802" s="22" t="s">
        <v>39</v>
      </c>
      <c r="D4802" s="22" t="s">
        <v>2459</v>
      </c>
      <c r="E4802" s="9" t="s">
        <v>13429</v>
      </c>
      <c r="F4802" s="9">
        <v>3507605</v>
      </c>
      <c r="G4802" s="9" t="s">
        <v>7093</v>
      </c>
      <c r="H4802" s="9" t="s">
        <v>13430</v>
      </c>
      <c r="I4802" s="9">
        <v>512.58399999999995</v>
      </c>
      <c r="J4802" s="9">
        <v>172346</v>
      </c>
      <c r="K4802" s="9">
        <v>286.26</v>
      </c>
      <c r="L4802" s="9">
        <v>97</v>
      </c>
      <c r="M4802" s="9">
        <v>0.77600000000000002</v>
      </c>
      <c r="N4802" s="9">
        <v>8.33</v>
      </c>
      <c r="O4802" s="9">
        <v>474355.06722000003</v>
      </c>
      <c r="P4802" s="9">
        <v>419569.18644000002</v>
      </c>
      <c r="Q4802" s="9">
        <v>39824.050000000003</v>
      </c>
      <c r="R4802" s="12">
        <f>J4802*VLOOKUP(C4802,'Projeto Básico'!A:F,6,FALSE)</f>
        <v>264.94547151188152</v>
      </c>
    </row>
    <row r="4803" spans="1:18">
      <c r="A4803" t="str">
        <f t="shared" si="74"/>
        <v>BraúnaSP</v>
      </c>
      <c r="B4803" s="21" t="s">
        <v>13193</v>
      </c>
      <c r="C4803" s="22" t="s">
        <v>39</v>
      </c>
      <c r="D4803" s="22" t="s">
        <v>2459</v>
      </c>
      <c r="E4803" s="9" t="s">
        <v>13431</v>
      </c>
      <c r="F4803" s="9">
        <v>3507704</v>
      </c>
      <c r="G4803" s="9" t="s">
        <v>4910</v>
      </c>
      <c r="H4803" s="9" t="s">
        <v>13432</v>
      </c>
      <c r="I4803" s="9">
        <v>195.17599999999999</v>
      </c>
      <c r="J4803" s="9">
        <v>5795</v>
      </c>
      <c r="K4803" s="9">
        <v>25.7</v>
      </c>
      <c r="L4803" s="9">
        <v>98.6</v>
      </c>
      <c r="M4803" s="9">
        <v>0.73699999999999999</v>
      </c>
      <c r="N4803" s="9">
        <v>16.670000000000002</v>
      </c>
      <c r="O4803" s="9">
        <v>20303.168539999999</v>
      </c>
      <c r="P4803" s="9">
        <v>17049.807369999999</v>
      </c>
      <c r="Q4803" s="9">
        <v>20163.7</v>
      </c>
      <c r="R4803" s="12">
        <f>J4803*VLOOKUP(C4803,'Projeto Básico'!A:F,6,FALSE)</f>
        <v>8.9085850986466379</v>
      </c>
    </row>
    <row r="4804" spans="1:18">
      <c r="A4804" t="str">
        <f t="shared" si="74"/>
        <v>Brejo AlegreSP</v>
      </c>
      <c r="B4804" s="21" t="s">
        <v>13193</v>
      </c>
      <c r="C4804" s="22" t="s">
        <v>39</v>
      </c>
      <c r="D4804" s="22" t="s">
        <v>2459</v>
      </c>
      <c r="E4804" s="9" t="s">
        <v>13433</v>
      </c>
      <c r="F4804" s="9">
        <v>3507753</v>
      </c>
      <c r="G4804" s="9" t="s">
        <v>13434</v>
      </c>
      <c r="H4804" s="9" t="s">
        <v>13435</v>
      </c>
      <c r="I4804" s="9">
        <v>105.68899999999999</v>
      </c>
      <c r="J4804" s="9">
        <v>2911</v>
      </c>
      <c r="K4804" s="9">
        <v>24.41</v>
      </c>
      <c r="L4804" s="9">
        <v>95.9</v>
      </c>
      <c r="M4804" s="9">
        <v>0.71</v>
      </c>
      <c r="N4804" s="9" t="s">
        <v>151</v>
      </c>
      <c r="O4804" s="9">
        <v>20227.97667</v>
      </c>
      <c r="P4804" s="9">
        <v>17945.733179999999</v>
      </c>
      <c r="Q4804" s="9">
        <v>20966.75</v>
      </c>
      <c r="R4804" s="12">
        <f>J4804*VLOOKUP(C4804,'Projeto Básico'!A:F,6,FALSE)</f>
        <v>4.4750459399759039</v>
      </c>
    </row>
    <row r="4805" spans="1:18">
      <c r="A4805" t="str">
        <f t="shared" si="74"/>
        <v>BrodowskiSP</v>
      </c>
      <c r="B4805" s="21" t="s">
        <v>13193</v>
      </c>
      <c r="C4805" s="22" t="s">
        <v>39</v>
      </c>
      <c r="D4805" s="22" t="s">
        <v>2459</v>
      </c>
      <c r="E4805" s="9" t="s">
        <v>13436</v>
      </c>
      <c r="F4805" s="9">
        <v>3507803</v>
      </c>
      <c r="G4805" s="9" t="s">
        <v>13437</v>
      </c>
      <c r="H4805" s="9" t="s">
        <v>13438</v>
      </c>
      <c r="I4805" s="9">
        <v>278.45800000000003</v>
      </c>
      <c r="J4805" s="9">
        <v>25605</v>
      </c>
      <c r="K4805" s="9">
        <v>75.8</v>
      </c>
      <c r="L4805" s="9">
        <v>97.5</v>
      </c>
      <c r="M4805" s="9">
        <v>0.755</v>
      </c>
      <c r="N4805" s="9">
        <v>17.010000000000002</v>
      </c>
      <c r="O4805" s="9">
        <v>78111.552800000005</v>
      </c>
      <c r="P4805" s="9">
        <v>68887.222890000005</v>
      </c>
      <c r="Q4805" s="9">
        <v>31848.16</v>
      </c>
      <c r="R4805" s="12">
        <f>J4805*VLOOKUP(C4805,'Projeto Básico'!A:F,6,FALSE)</f>
        <v>39.362264271069392</v>
      </c>
    </row>
    <row r="4806" spans="1:18">
      <c r="A4806" t="str">
        <f t="shared" ref="A4806:A4869" si="75">CONCATENATE(E4806,C4806)</f>
        <v>BrotasSP</v>
      </c>
      <c r="B4806" s="21" t="s">
        <v>13193</v>
      </c>
      <c r="C4806" s="22" t="s">
        <v>39</v>
      </c>
      <c r="D4806" s="22" t="s">
        <v>2459</v>
      </c>
      <c r="E4806" s="9" t="s">
        <v>13439</v>
      </c>
      <c r="F4806" s="9">
        <v>3507902</v>
      </c>
      <c r="G4806" s="9" t="s">
        <v>841</v>
      </c>
      <c r="H4806" s="9" t="s">
        <v>13440</v>
      </c>
      <c r="I4806" s="9">
        <v>1101.373</v>
      </c>
      <c r="J4806" s="9">
        <v>24862</v>
      </c>
      <c r="K4806" s="9">
        <v>19.59</v>
      </c>
      <c r="L4806" s="9">
        <v>99.1</v>
      </c>
      <c r="M4806" s="9">
        <v>0.74</v>
      </c>
      <c r="N4806" s="9">
        <v>6.78</v>
      </c>
      <c r="O4806" s="9">
        <v>94406.936390000003</v>
      </c>
      <c r="P4806" s="9">
        <v>80495.013770000005</v>
      </c>
      <c r="Q4806" s="9">
        <v>41398.58</v>
      </c>
      <c r="R4806" s="12">
        <f>J4806*VLOOKUP(C4806,'Projeto Básico'!A:F,6,FALSE)</f>
        <v>38.220059141078984</v>
      </c>
    </row>
    <row r="4807" spans="1:18">
      <c r="A4807" t="str">
        <f t="shared" si="75"/>
        <v>BuriSP</v>
      </c>
      <c r="B4807" s="21" t="s">
        <v>13193</v>
      </c>
      <c r="C4807" s="22" t="s">
        <v>39</v>
      </c>
      <c r="D4807" s="22" t="s">
        <v>2459</v>
      </c>
      <c r="E4807" s="9" t="s">
        <v>13441</v>
      </c>
      <c r="F4807" s="9">
        <v>3508009</v>
      </c>
      <c r="G4807" s="9" t="s">
        <v>13442</v>
      </c>
      <c r="H4807" s="9" t="s">
        <v>13443</v>
      </c>
      <c r="I4807" s="9">
        <v>1196.463</v>
      </c>
      <c r="J4807" s="9">
        <v>20050</v>
      </c>
      <c r="K4807" s="9">
        <v>15.52</v>
      </c>
      <c r="L4807" s="9">
        <v>98.5</v>
      </c>
      <c r="M4807" s="9">
        <v>0.66700000000000004</v>
      </c>
      <c r="N4807" s="9">
        <v>6.43</v>
      </c>
      <c r="O4807" s="9">
        <v>74241.655610000002</v>
      </c>
      <c r="P4807" s="9">
        <v>61416.117140000002</v>
      </c>
      <c r="Q4807" s="9">
        <v>33386.71</v>
      </c>
      <c r="R4807" s="12">
        <f>J4807*VLOOKUP(C4807,'Projeto Básico'!A:F,6,FALSE)</f>
        <v>30.822628339579822</v>
      </c>
    </row>
    <row r="4808" spans="1:18">
      <c r="A4808" t="str">
        <f t="shared" si="75"/>
        <v>BuritamaSP</v>
      </c>
      <c r="B4808" s="21" t="s">
        <v>13193</v>
      </c>
      <c r="C4808" s="22" t="s">
        <v>39</v>
      </c>
      <c r="D4808" s="22" t="s">
        <v>2459</v>
      </c>
      <c r="E4808" s="9" t="s">
        <v>13444</v>
      </c>
      <c r="F4808" s="9">
        <v>3508108</v>
      </c>
      <c r="G4808" s="9" t="s">
        <v>13445</v>
      </c>
      <c r="H4808" s="9" t="s">
        <v>13446</v>
      </c>
      <c r="I4808" s="9">
        <v>326.92099999999999</v>
      </c>
      <c r="J4808" s="9">
        <v>17414</v>
      </c>
      <c r="K4808" s="9">
        <v>47.19</v>
      </c>
      <c r="L4808" s="9">
        <v>96.7</v>
      </c>
      <c r="M4808" s="9">
        <v>0.76300000000000001</v>
      </c>
      <c r="N4808" s="9">
        <v>11.49</v>
      </c>
      <c r="O4808" s="9">
        <v>78465.559959999999</v>
      </c>
      <c r="P4808" s="9">
        <v>60923.047610000001</v>
      </c>
      <c r="Q4808" s="9">
        <v>41206.49</v>
      </c>
      <c r="R4808" s="12">
        <f>J4808*VLOOKUP(C4808,'Projeto Básico'!A:F,6,FALSE)</f>
        <v>26.770336653638058</v>
      </c>
    </row>
    <row r="4809" spans="1:18">
      <c r="A4809" t="str">
        <f t="shared" si="75"/>
        <v>BuritizalSP</v>
      </c>
      <c r="B4809" s="21" t="s">
        <v>13193</v>
      </c>
      <c r="C4809" s="22" t="s">
        <v>39</v>
      </c>
      <c r="D4809" s="22" t="s">
        <v>2459</v>
      </c>
      <c r="E4809" s="9" t="s">
        <v>13447</v>
      </c>
      <c r="F4809" s="9">
        <v>3508207</v>
      </c>
      <c r="G4809" s="9" t="s">
        <v>13448</v>
      </c>
      <c r="H4809" s="9" t="s">
        <v>13449</v>
      </c>
      <c r="I4809" s="9">
        <v>266.42</v>
      </c>
      <c r="J4809" s="9">
        <v>4547</v>
      </c>
      <c r="K4809" s="9">
        <v>15.21</v>
      </c>
      <c r="L4809" s="9">
        <v>99.4</v>
      </c>
      <c r="M4809" s="9">
        <v>0.73499999999999999</v>
      </c>
      <c r="N4809" s="9" t="s">
        <v>151</v>
      </c>
      <c r="O4809" s="9">
        <v>26483.079129999998</v>
      </c>
      <c r="P4809" s="9">
        <v>22451.55903</v>
      </c>
      <c r="Q4809" s="9">
        <v>51823.27</v>
      </c>
      <c r="R4809" s="12">
        <f>J4809*VLOOKUP(C4809,'Projeto Básico'!A:F,6,FALSE)</f>
        <v>6.9900494294298978</v>
      </c>
    </row>
    <row r="4810" spans="1:18">
      <c r="A4810" t="str">
        <f t="shared" si="75"/>
        <v>Cabrália PaulistaSP</v>
      </c>
      <c r="B4810" s="21" t="s">
        <v>13193</v>
      </c>
      <c r="C4810" s="22" t="s">
        <v>39</v>
      </c>
      <c r="D4810" s="22" t="s">
        <v>2459</v>
      </c>
      <c r="E4810" s="9" t="s">
        <v>13450</v>
      </c>
      <c r="F4810" s="9">
        <v>3508306</v>
      </c>
      <c r="G4810" s="9" t="s">
        <v>13451</v>
      </c>
      <c r="H4810" s="9" t="s">
        <v>13452</v>
      </c>
      <c r="I4810" s="9">
        <v>239.97399999999999</v>
      </c>
      <c r="J4810" s="9">
        <v>4222</v>
      </c>
      <c r="K4810" s="9">
        <v>18.190000000000001</v>
      </c>
      <c r="L4810" s="9">
        <v>97.5</v>
      </c>
      <c r="M4810" s="9">
        <v>0.69399999999999995</v>
      </c>
      <c r="N4810" s="9" t="s">
        <v>151</v>
      </c>
      <c r="O4810" s="9">
        <v>19157.79667</v>
      </c>
      <c r="P4810" s="9">
        <v>15972.617340000001</v>
      </c>
      <c r="Q4810" s="9">
        <v>19309.330000000002</v>
      </c>
      <c r="R4810" s="12">
        <f>J4810*VLOOKUP(C4810,'Projeto Básico'!A:F,6,FALSE)</f>
        <v>6.4904307655713724</v>
      </c>
    </row>
    <row r="4811" spans="1:18">
      <c r="A4811" t="str">
        <f t="shared" si="75"/>
        <v>CabreúvaSP</v>
      </c>
      <c r="B4811" s="21" t="s">
        <v>13193</v>
      </c>
      <c r="C4811" s="22" t="s">
        <v>39</v>
      </c>
      <c r="D4811" s="22" t="s">
        <v>2459</v>
      </c>
      <c r="E4811" s="9" t="s">
        <v>13453</v>
      </c>
      <c r="F4811" s="9">
        <v>3508405</v>
      </c>
      <c r="G4811" s="9" t="s">
        <v>13454</v>
      </c>
      <c r="H4811" s="9" t="s">
        <v>13455</v>
      </c>
      <c r="I4811" s="9">
        <v>260.23399999999998</v>
      </c>
      <c r="J4811" s="9">
        <v>51130</v>
      </c>
      <c r="K4811" s="9">
        <v>159.87</v>
      </c>
      <c r="L4811" s="9">
        <v>97.3</v>
      </c>
      <c r="M4811" s="9">
        <v>0.73799999999999999</v>
      </c>
      <c r="N4811" s="9">
        <v>6.87</v>
      </c>
      <c r="O4811" s="9">
        <v>206809.22618</v>
      </c>
      <c r="P4811" s="9">
        <v>192730.91119000001</v>
      </c>
      <c r="Q4811" s="9">
        <v>104273.37</v>
      </c>
      <c r="R4811" s="12">
        <f>J4811*VLOOKUP(C4811,'Projeto Básico'!A:F,6,FALSE)</f>
        <v>78.601545486419766</v>
      </c>
    </row>
    <row r="4812" spans="1:18">
      <c r="A4812" t="str">
        <f t="shared" si="75"/>
        <v>CaçapavaSP</v>
      </c>
      <c r="B4812" s="21" t="s">
        <v>13193</v>
      </c>
      <c r="C4812" s="22" t="s">
        <v>39</v>
      </c>
      <c r="D4812" s="22" t="s">
        <v>2459</v>
      </c>
      <c r="E4812" s="9" t="s">
        <v>13456</v>
      </c>
      <c r="F4812" s="9">
        <v>3508504</v>
      </c>
      <c r="G4812" s="9" t="s">
        <v>13457</v>
      </c>
      <c r="H4812" s="9" t="s">
        <v>13458</v>
      </c>
      <c r="I4812" s="9">
        <v>368.99</v>
      </c>
      <c r="J4812" s="9">
        <v>95752</v>
      </c>
      <c r="K4812" s="9">
        <v>229.66</v>
      </c>
      <c r="L4812" s="9">
        <v>98</v>
      </c>
      <c r="M4812" s="9">
        <v>0.78800000000000003</v>
      </c>
      <c r="N4812" s="9">
        <v>5.29</v>
      </c>
      <c r="O4812" s="9">
        <v>245450.23084</v>
      </c>
      <c r="P4812" s="9">
        <v>222305.83405</v>
      </c>
      <c r="Q4812" s="9">
        <v>48021.97</v>
      </c>
      <c r="R4812" s="12">
        <f>J4812*VLOOKUP(C4812,'Projeto Básico'!A:F,6,FALSE)</f>
        <v>147.19841939009711</v>
      </c>
    </row>
    <row r="4813" spans="1:18">
      <c r="A4813" t="str">
        <f t="shared" si="75"/>
        <v>Cachoeira PaulistaSP</v>
      </c>
      <c r="B4813" s="21" t="s">
        <v>13193</v>
      </c>
      <c r="C4813" s="22" t="s">
        <v>39</v>
      </c>
      <c r="D4813" s="22" t="s">
        <v>2459</v>
      </c>
      <c r="E4813" s="9" t="s">
        <v>13459</v>
      </c>
      <c r="F4813" s="9">
        <v>3508603</v>
      </c>
      <c r="G4813" s="9" t="s">
        <v>2504</v>
      </c>
      <c r="H4813" s="9" t="s">
        <v>13460</v>
      </c>
      <c r="I4813" s="9">
        <v>287.99</v>
      </c>
      <c r="J4813" s="9">
        <v>33827</v>
      </c>
      <c r="K4813" s="9">
        <v>104.49</v>
      </c>
      <c r="L4813" s="9">
        <v>98</v>
      </c>
      <c r="M4813" s="9">
        <v>0.76400000000000001</v>
      </c>
      <c r="N4813" s="9">
        <v>20.64</v>
      </c>
      <c r="O4813" s="9">
        <v>88016.706699999995</v>
      </c>
      <c r="P4813" s="9">
        <v>78329.614520000003</v>
      </c>
      <c r="Q4813" s="9">
        <v>18937.5</v>
      </c>
      <c r="R4813" s="12">
        <f>J4813*VLOOKUP(C4813,'Projeto Básico'!A:F,6,FALSE)</f>
        <v>52.001847822591856</v>
      </c>
    </row>
    <row r="4814" spans="1:18">
      <c r="A4814" t="str">
        <f t="shared" si="75"/>
        <v>CacondeSP</v>
      </c>
      <c r="B4814" s="21" t="s">
        <v>13193</v>
      </c>
      <c r="C4814" s="22" t="s">
        <v>39</v>
      </c>
      <c r="D4814" s="22" t="s">
        <v>2459</v>
      </c>
      <c r="E4814" s="9" t="s">
        <v>13461</v>
      </c>
      <c r="F4814" s="9">
        <v>3508702</v>
      </c>
      <c r="G4814" s="9" t="s">
        <v>13462</v>
      </c>
      <c r="H4814" s="9" t="s">
        <v>13463</v>
      </c>
      <c r="I4814" s="9">
        <v>468.214</v>
      </c>
      <c r="J4814" s="9">
        <v>19031</v>
      </c>
      <c r="K4814" s="9">
        <v>39.44</v>
      </c>
      <c r="L4814" s="9">
        <v>97.7</v>
      </c>
      <c r="M4814" s="9">
        <v>0.72</v>
      </c>
      <c r="N4814" s="9">
        <v>9.3000000000000007</v>
      </c>
      <c r="O4814" s="9">
        <v>52754.874909999999</v>
      </c>
      <c r="P4814" s="9">
        <v>48676.079680000003</v>
      </c>
      <c r="Q4814" s="9">
        <v>25093.7</v>
      </c>
      <c r="R4814" s="12">
        <f>J4814*VLOOKUP(C4814,'Projeto Básico'!A:F,6,FALSE)</f>
        <v>29.256131667358783</v>
      </c>
    </row>
    <row r="4815" spans="1:18">
      <c r="A4815" t="str">
        <f t="shared" si="75"/>
        <v>CafelândiaSP</v>
      </c>
      <c r="B4815" s="21" t="s">
        <v>13193</v>
      </c>
      <c r="C4815" s="22" t="s">
        <v>39</v>
      </c>
      <c r="D4815" s="22" t="s">
        <v>2459</v>
      </c>
      <c r="E4815" s="9" t="s">
        <v>8164</v>
      </c>
      <c r="F4815" s="9">
        <v>3508801</v>
      </c>
      <c r="G4815" s="9" t="s">
        <v>8165</v>
      </c>
      <c r="H4815" s="9" t="s">
        <v>13464</v>
      </c>
      <c r="I4815" s="9">
        <v>920.28</v>
      </c>
      <c r="J4815" s="9">
        <v>17917</v>
      </c>
      <c r="K4815" s="9">
        <v>18.05</v>
      </c>
      <c r="L4815" s="9">
        <v>96.7</v>
      </c>
      <c r="M4815" s="9">
        <v>0.74199999999999999</v>
      </c>
      <c r="N4815" s="9">
        <v>17.86</v>
      </c>
      <c r="O4815" s="9">
        <v>62054.665419999998</v>
      </c>
      <c r="P4815" s="9">
        <v>58718.121859999999</v>
      </c>
      <c r="Q4815" s="9">
        <v>34444.32</v>
      </c>
      <c r="R4815" s="12">
        <f>J4815*VLOOKUP(C4815,'Projeto Básico'!A:F,6,FALSE)</f>
        <v>27.543592616471408</v>
      </c>
    </row>
    <row r="4816" spans="1:18">
      <c r="A4816" t="str">
        <f t="shared" si="75"/>
        <v>CaiabuSP</v>
      </c>
      <c r="B4816" s="21" t="s">
        <v>13193</v>
      </c>
      <c r="C4816" s="22" t="s">
        <v>39</v>
      </c>
      <c r="D4816" s="22" t="s">
        <v>2459</v>
      </c>
      <c r="E4816" s="9" t="s">
        <v>13465</v>
      </c>
      <c r="F4816" s="9">
        <v>3508900</v>
      </c>
      <c r="G4816" s="9" t="s">
        <v>13466</v>
      </c>
      <c r="H4816" s="9" t="s">
        <v>13467</v>
      </c>
      <c r="I4816" s="9">
        <v>253.352</v>
      </c>
      <c r="J4816" s="9">
        <v>4195</v>
      </c>
      <c r="K4816" s="9">
        <v>16.11</v>
      </c>
      <c r="L4816" s="9">
        <v>98.9</v>
      </c>
      <c r="M4816" s="9">
        <v>0.72899999999999998</v>
      </c>
      <c r="N4816" s="9">
        <v>20.41</v>
      </c>
      <c r="O4816" s="9">
        <v>17842.454559999998</v>
      </c>
      <c r="P4816" s="9">
        <v>15597.89667</v>
      </c>
      <c r="Q4816" s="9">
        <v>16214.04</v>
      </c>
      <c r="R4816" s="12">
        <f>J4816*VLOOKUP(C4816,'Projeto Básico'!A:F,6,FALSE)</f>
        <v>6.4489239842662025</v>
      </c>
    </row>
    <row r="4817" spans="1:18">
      <c r="A4817" t="str">
        <f t="shared" si="75"/>
        <v>CaieirasSP</v>
      </c>
      <c r="B4817" s="21" t="s">
        <v>13193</v>
      </c>
      <c r="C4817" s="22" t="s">
        <v>39</v>
      </c>
      <c r="D4817" s="22" t="s">
        <v>2459</v>
      </c>
      <c r="E4817" s="9" t="s">
        <v>13468</v>
      </c>
      <c r="F4817" s="9">
        <v>3509007</v>
      </c>
      <c r="G4817" s="9" t="s">
        <v>13469</v>
      </c>
      <c r="H4817" s="9" t="s">
        <v>13470</v>
      </c>
      <c r="I4817" s="9">
        <v>97.641999999999996</v>
      </c>
      <c r="J4817" s="9">
        <v>104044</v>
      </c>
      <c r="K4817" s="9">
        <v>900.37</v>
      </c>
      <c r="L4817" s="9">
        <v>94.8</v>
      </c>
      <c r="M4817" s="9">
        <v>0.78100000000000003</v>
      </c>
      <c r="N4817" s="9">
        <v>3.89</v>
      </c>
      <c r="O4817" s="9">
        <v>290687.07539000001</v>
      </c>
      <c r="P4817" s="9">
        <v>237564.95632999999</v>
      </c>
      <c r="Q4817" s="9">
        <v>39023.54</v>
      </c>
      <c r="R4817" s="12">
        <f>J4817*VLOOKUP(C4817,'Projeto Básico'!A:F,6,FALSE)</f>
        <v>159.94561311537373</v>
      </c>
    </row>
    <row r="4818" spans="1:18">
      <c r="A4818" t="str">
        <f t="shared" si="75"/>
        <v>CaiuáSP</v>
      </c>
      <c r="B4818" s="21" t="s">
        <v>13193</v>
      </c>
      <c r="C4818" s="22" t="s">
        <v>39</v>
      </c>
      <c r="D4818" s="22" t="s">
        <v>2459</v>
      </c>
      <c r="E4818" s="9" t="s">
        <v>13471</v>
      </c>
      <c r="F4818" s="9">
        <v>3509106</v>
      </c>
      <c r="G4818" s="9" t="s">
        <v>8971</v>
      </c>
      <c r="H4818" s="9" t="s">
        <v>13472</v>
      </c>
      <c r="I4818" s="9">
        <v>551.15899999999999</v>
      </c>
      <c r="J4818" s="9">
        <v>6017</v>
      </c>
      <c r="K4818" s="9">
        <v>9.16</v>
      </c>
      <c r="L4818" s="9">
        <v>99.3</v>
      </c>
      <c r="M4818" s="9">
        <v>0.69699999999999995</v>
      </c>
      <c r="N4818" s="9" t="s">
        <v>151</v>
      </c>
      <c r="O4818" s="9">
        <v>30250.15624</v>
      </c>
      <c r="P4818" s="9">
        <v>26171.096799999999</v>
      </c>
      <c r="Q4818" s="9">
        <v>14950.98</v>
      </c>
      <c r="R4818" s="12">
        <f>J4818*VLOOKUP(C4818,'Projeto Básico'!A:F,6,FALSE)</f>
        <v>9.2498630782669231</v>
      </c>
    </row>
    <row r="4819" spans="1:18">
      <c r="A4819" t="str">
        <f t="shared" si="75"/>
        <v>CajamarSP</v>
      </c>
      <c r="B4819" s="21" t="s">
        <v>13193</v>
      </c>
      <c r="C4819" s="22" t="s">
        <v>39</v>
      </c>
      <c r="D4819" s="22" t="s">
        <v>2459</v>
      </c>
      <c r="E4819" s="9" t="s">
        <v>13473</v>
      </c>
      <c r="F4819" s="9">
        <v>3509205</v>
      </c>
      <c r="G4819" s="9" t="s">
        <v>13474</v>
      </c>
      <c r="H4819" s="9" t="s">
        <v>13475</v>
      </c>
      <c r="I4819" s="9">
        <v>131.386</v>
      </c>
      <c r="J4819" s="9">
        <v>79034</v>
      </c>
      <c r="K4819" s="9">
        <v>488.18</v>
      </c>
      <c r="L4819" s="9">
        <v>96.5</v>
      </c>
      <c r="M4819" s="9">
        <v>0.72799999999999998</v>
      </c>
      <c r="N4819" s="9">
        <v>10.61</v>
      </c>
      <c r="O4819" s="9">
        <v>447553.50021999999</v>
      </c>
      <c r="P4819" s="9">
        <v>386498.42969999998</v>
      </c>
      <c r="Q4819" s="9">
        <v>266875.13</v>
      </c>
      <c r="R4819" s="12">
        <f>J4819*VLOOKUP(C4819,'Projeto Básico'!A:F,6,FALSE)</f>
        <v>121.49803532121454</v>
      </c>
    </row>
    <row r="4820" spans="1:18">
      <c r="A4820" t="str">
        <f t="shared" si="75"/>
        <v>CajatiSP</v>
      </c>
      <c r="B4820" s="21" t="s">
        <v>13193</v>
      </c>
      <c r="C4820" s="22" t="s">
        <v>39</v>
      </c>
      <c r="D4820" s="22" t="s">
        <v>2459</v>
      </c>
      <c r="E4820" s="9" t="s">
        <v>13476</v>
      </c>
      <c r="F4820" s="9">
        <v>3509254</v>
      </c>
      <c r="G4820" s="9" t="s">
        <v>13477</v>
      </c>
      <c r="H4820" s="9" t="s">
        <v>13478</v>
      </c>
      <c r="I4820" s="9">
        <v>454.43599999999998</v>
      </c>
      <c r="J4820" s="9">
        <v>28441</v>
      </c>
      <c r="K4820" s="9">
        <v>62.43</v>
      </c>
      <c r="L4820" s="9">
        <v>98.4</v>
      </c>
      <c r="M4820" s="9">
        <v>0.69399999999999995</v>
      </c>
      <c r="N4820" s="9">
        <v>9.3000000000000007</v>
      </c>
      <c r="O4820" s="9">
        <v>101869.79444</v>
      </c>
      <c r="P4820" s="9">
        <v>84204.346099999995</v>
      </c>
      <c r="Q4820" s="9">
        <v>55946.93</v>
      </c>
      <c r="R4820" s="12">
        <f>J4820*VLOOKUP(C4820,'Projeto Básico'!A:F,6,FALSE)</f>
        <v>43.722013596308713</v>
      </c>
    </row>
    <row r="4821" spans="1:18">
      <c r="A4821" t="str">
        <f t="shared" si="75"/>
        <v>CajobiSP</v>
      </c>
      <c r="B4821" s="21" t="s">
        <v>13193</v>
      </c>
      <c r="C4821" s="22" t="s">
        <v>39</v>
      </c>
      <c r="D4821" s="22" t="s">
        <v>2459</v>
      </c>
      <c r="E4821" s="9" t="s">
        <v>13479</v>
      </c>
      <c r="F4821" s="9">
        <v>3509304</v>
      </c>
      <c r="G4821" s="9" t="s">
        <v>13480</v>
      </c>
      <c r="H4821" s="9" t="s">
        <v>13481</v>
      </c>
      <c r="I4821" s="9">
        <v>176.929</v>
      </c>
      <c r="J4821" s="9">
        <v>10649</v>
      </c>
      <c r="K4821" s="9">
        <v>55.22</v>
      </c>
      <c r="L4821" s="9">
        <v>99.7</v>
      </c>
      <c r="M4821" s="9">
        <v>0.73399999999999999</v>
      </c>
      <c r="N4821" s="9">
        <v>10.1</v>
      </c>
      <c r="O4821" s="9">
        <v>32487.39429</v>
      </c>
      <c r="P4821" s="9">
        <v>30216.52334</v>
      </c>
      <c r="Q4821" s="9">
        <v>16173.33</v>
      </c>
      <c r="R4821" s="12">
        <f>J4821*VLOOKUP(C4821,'Projeto Básico'!A:F,6,FALSE)</f>
        <v>16.37058200439828</v>
      </c>
    </row>
    <row r="4822" spans="1:18">
      <c r="A4822" t="str">
        <f t="shared" si="75"/>
        <v>CajuruSP</v>
      </c>
      <c r="B4822" s="21" t="s">
        <v>13193</v>
      </c>
      <c r="C4822" s="22" t="s">
        <v>39</v>
      </c>
      <c r="D4822" s="22" t="s">
        <v>2459</v>
      </c>
      <c r="E4822" s="9" t="s">
        <v>13482</v>
      </c>
      <c r="F4822" s="9">
        <v>3509403</v>
      </c>
      <c r="G4822" s="9" t="s">
        <v>5076</v>
      </c>
      <c r="H4822" s="9" t="s">
        <v>13483</v>
      </c>
      <c r="I4822" s="9">
        <v>660.08799999999997</v>
      </c>
      <c r="J4822" s="9">
        <v>26613</v>
      </c>
      <c r="K4822" s="9">
        <v>35.409999999999997</v>
      </c>
      <c r="L4822" s="9">
        <v>97.1</v>
      </c>
      <c r="M4822" s="9">
        <v>0.71299999999999997</v>
      </c>
      <c r="N4822" s="9">
        <v>15.72</v>
      </c>
      <c r="O4822" s="9">
        <v>67029.458589999995</v>
      </c>
      <c r="P4822" s="9">
        <v>59784.760999999999</v>
      </c>
      <c r="Q4822" s="9">
        <v>26218.01</v>
      </c>
      <c r="R4822" s="12">
        <f>J4822*VLOOKUP(C4822,'Projeto Básico'!A:F,6,FALSE)</f>
        <v>40.911850773129068</v>
      </c>
    </row>
    <row r="4823" spans="1:18">
      <c r="A4823" t="str">
        <f t="shared" si="75"/>
        <v>Campina do Monte AlegreSP</v>
      </c>
      <c r="B4823" s="21" t="s">
        <v>13193</v>
      </c>
      <c r="C4823" s="22" t="s">
        <v>39</v>
      </c>
      <c r="D4823" s="22" t="s">
        <v>2459</v>
      </c>
      <c r="E4823" s="9" t="s">
        <v>13484</v>
      </c>
      <c r="F4823" s="9">
        <v>3509452</v>
      </c>
      <c r="G4823" s="9" t="s">
        <v>13485</v>
      </c>
      <c r="H4823" s="9" t="s">
        <v>13486</v>
      </c>
      <c r="I4823" s="9">
        <v>184.47900000000001</v>
      </c>
      <c r="J4823" s="9">
        <v>6088</v>
      </c>
      <c r="K4823" s="9">
        <v>30.09</v>
      </c>
      <c r="L4823" s="9">
        <v>97.5</v>
      </c>
      <c r="M4823" s="9">
        <v>0.71699999999999997</v>
      </c>
      <c r="N4823" s="9" t="s">
        <v>151</v>
      </c>
      <c r="O4823" s="9">
        <v>22714.434000000001</v>
      </c>
      <c r="P4823" s="9">
        <v>19475.580470000001</v>
      </c>
      <c r="Q4823" s="9">
        <v>22643.07</v>
      </c>
      <c r="R4823" s="12">
        <f>J4823*VLOOKUP(C4823,'Projeto Básico'!A:F,6,FALSE)</f>
        <v>9.3590105402175539</v>
      </c>
    </row>
    <row r="4824" spans="1:18">
      <c r="A4824" t="str">
        <f t="shared" si="75"/>
        <v>CampinasSP</v>
      </c>
      <c r="B4824" s="21" t="s">
        <v>13193</v>
      </c>
      <c r="C4824" s="22" t="s">
        <v>39</v>
      </c>
      <c r="D4824" s="22" t="s">
        <v>2459</v>
      </c>
      <c r="E4824" s="9" t="s">
        <v>13487</v>
      </c>
      <c r="F4824" s="9">
        <v>3509502</v>
      </c>
      <c r="G4824" s="9" t="s">
        <v>13488</v>
      </c>
      <c r="H4824" s="9" t="s">
        <v>13489</v>
      </c>
      <c r="I4824" s="9">
        <v>794.57100000000003</v>
      </c>
      <c r="J4824" s="9">
        <v>1223237</v>
      </c>
      <c r="K4824" s="9">
        <v>1359.6</v>
      </c>
      <c r="L4824" s="9">
        <v>96</v>
      </c>
      <c r="M4824" s="9">
        <v>0.80500000000000005</v>
      </c>
      <c r="N4824" s="9">
        <v>7.99</v>
      </c>
      <c r="O4824" s="9">
        <v>4614990.7621900002</v>
      </c>
      <c r="P4824" s="9">
        <v>4719975.6830399996</v>
      </c>
      <c r="Q4824" s="9">
        <v>53896.97</v>
      </c>
      <c r="R4824" s="12">
        <f>J4824*VLOOKUP(C4824,'Projeto Básico'!A:F,6,FALSE)</f>
        <v>1880.4678016071125</v>
      </c>
    </row>
    <row r="4825" spans="1:18">
      <c r="A4825" t="str">
        <f t="shared" si="75"/>
        <v>Campo Limpo PaulistaSP</v>
      </c>
      <c r="B4825" s="21" t="s">
        <v>13193</v>
      </c>
      <c r="C4825" s="22" t="s">
        <v>39</v>
      </c>
      <c r="D4825" s="22" t="s">
        <v>2459</v>
      </c>
      <c r="E4825" s="9" t="s">
        <v>13490</v>
      </c>
      <c r="F4825" s="9">
        <v>3509601</v>
      </c>
      <c r="G4825" s="9" t="s">
        <v>13491</v>
      </c>
      <c r="H4825" s="9" t="s">
        <v>13492</v>
      </c>
      <c r="I4825" s="9">
        <v>79.403000000000006</v>
      </c>
      <c r="J4825" s="9">
        <v>86407</v>
      </c>
      <c r="K4825" s="9">
        <v>932.92</v>
      </c>
      <c r="L4825" s="9">
        <v>96.7</v>
      </c>
      <c r="M4825" s="9">
        <v>0.76900000000000002</v>
      </c>
      <c r="N4825" s="9">
        <v>8.76</v>
      </c>
      <c r="O4825" s="9">
        <v>189590.27142999999</v>
      </c>
      <c r="P4825" s="9">
        <v>163427.27489</v>
      </c>
      <c r="Q4825" s="9">
        <v>25669.040000000001</v>
      </c>
      <c r="R4825" s="12">
        <f>J4825*VLOOKUP(C4825,'Projeto Básico'!A:F,6,FALSE)</f>
        <v>132.8324611939189</v>
      </c>
    </row>
    <row r="4826" spans="1:18">
      <c r="A4826" t="str">
        <f t="shared" si="75"/>
        <v>Campos do JordãoSP</v>
      </c>
      <c r="B4826" s="21" t="s">
        <v>13193</v>
      </c>
      <c r="C4826" s="22" t="s">
        <v>39</v>
      </c>
      <c r="D4826" s="22" t="s">
        <v>2459</v>
      </c>
      <c r="E4826" s="9" t="s">
        <v>13493</v>
      </c>
      <c r="F4826" s="9">
        <v>3509700</v>
      </c>
      <c r="G4826" s="9" t="s">
        <v>13494</v>
      </c>
      <c r="H4826" s="9" t="s">
        <v>13495</v>
      </c>
      <c r="I4826" s="9">
        <v>289.98099999999999</v>
      </c>
      <c r="J4826" s="9">
        <v>52713</v>
      </c>
      <c r="K4826" s="9">
        <v>164.76</v>
      </c>
      <c r="L4826" s="9">
        <v>97.1</v>
      </c>
      <c r="M4826" s="9">
        <v>0.749</v>
      </c>
      <c r="N4826" s="9">
        <v>5.93</v>
      </c>
      <c r="O4826" s="9">
        <v>196829.83668000001</v>
      </c>
      <c r="P4826" s="9">
        <v>180378.79266000001</v>
      </c>
      <c r="Q4826" s="9">
        <v>24355.759999999998</v>
      </c>
      <c r="R4826" s="12">
        <f>J4826*VLOOKUP(C4826,'Projeto Básico'!A:F,6,FALSE)</f>
        <v>81.03507270145991</v>
      </c>
    </row>
    <row r="4827" spans="1:18">
      <c r="A4827" t="str">
        <f t="shared" si="75"/>
        <v>Campos Novos PaulistaSP</v>
      </c>
      <c r="B4827" s="21" t="s">
        <v>13193</v>
      </c>
      <c r="C4827" s="22" t="s">
        <v>39</v>
      </c>
      <c r="D4827" s="22" t="s">
        <v>2459</v>
      </c>
      <c r="E4827" s="9" t="s">
        <v>13496</v>
      </c>
      <c r="F4827" s="9">
        <v>3509809</v>
      </c>
      <c r="G4827" s="9" t="s">
        <v>12543</v>
      </c>
      <c r="H4827" s="9" t="s">
        <v>13497</v>
      </c>
      <c r="I4827" s="9">
        <v>484.19900000000001</v>
      </c>
      <c r="J4827" s="9">
        <v>5028</v>
      </c>
      <c r="K4827" s="9">
        <v>9.3800000000000008</v>
      </c>
      <c r="L4827" s="9">
        <v>97.9</v>
      </c>
      <c r="M4827" s="9">
        <v>0.70599999999999996</v>
      </c>
      <c r="N4827" s="9">
        <v>35.090000000000003</v>
      </c>
      <c r="O4827" s="9">
        <v>21740.412499999999</v>
      </c>
      <c r="P4827" s="9">
        <v>19664.728060000001</v>
      </c>
      <c r="Q4827" s="9">
        <v>37963.58</v>
      </c>
      <c r="R4827" s="12">
        <f>J4827*VLOOKUP(C4827,'Projeto Básico'!A:F,6,FALSE)</f>
        <v>7.7294850519405163</v>
      </c>
    </row>
    <row r="4828" spans="1:18">
      <c r="A4828" t="str">
        <f t="shared" si="75"/>
        <v>CananéiaSP</v>
      </c>
      <c r="B4828" s="21" t="s">
        <v>13193</v>
      </c>
      <c r="C4828" s="22" t="s">
        <v>39</v>
      </c>
      <c r="D4828" s="22" t="s">
        <v>2459</v>
      </c>
      <c r="E4828" s="9" t="s">
        <v>13498</v>
      </c>
      <c r="F4828" s="9">
        <v>3509908</v>
      </c>
      <c r="G4828" s="9" t="s">
        <v>13499</v>
      </c>
      <c r="H4828" s="9" t="s">
        <v>13500</v>
      </c>
      <c r="I4828" s="9">
        <v>1237.354</v>
      </c>
      <c r="J4828" s="9">
        <v>12542</v>
      </c>
      <c r="K4828" s="9">
        <v>9.86</v>
      </c>
      <c r="L4828" s="9">
        <v>97.3</v>
      </c>
      <c r="M4828" s="9">
        <v>0.72</v>
      </c>
      <c r="N4828" s="9">
        <v>28.9</v>
      </c>
      <c r="O4828" s="9">
        <v>53312.487379999999</v>
      </c>
      <c r="P4828" s="9">
        <v>47260.341119999997</v>
      </c>
      <c r="Q4828" s="9">
        <v>20929.13</v>
      </c>
      <c r="R4828" s="12">
        <f>J4828*VLOOKUP(C4828,'Projeto Básico'!A:F,6,FALSE)</f>
        <v>19.280668560349632</v>
      </c>
    </row>
    <row r="4829" spans="1:18">
      <c r="A4829" t="str">
        <f t="shared" si="75"/>
        <v>CanasSP</v>
      </c>
      <c r="B4829" s="21" t="s">
        <v>13193</v>
      </c>
      <c r="C4829" s="22" t="s">
        <v>39</v>
      </c>
      <c r="D4829" s="22" t="s">
        <v>2459</v>
      </c>
      <c r="E4829" s="9" t="s">
        <v>13501</v>
      </c>
      <c r="F4829" s="9">
        <v>3509957</v>
      </c>
      <c r="G4829" s="9" t="s">
        <v>13502</v>
      </c>
      <c r="H4829" s="9" t="s">
        <v>13503</v>
      </c>
      <c r="I4829" s="9">
        <v>53.261000000000003</v>
      </c>
      <c r="J4829" s="9">
        <v>5268</v>
      </c>
      <c r="K4829" s="9">
        <v>82.33</v>
      </c>
      <c r="L4829" s="9">
        <v>98.3</v>
      </c>
      <c r="M4829" s="9">
        <v>0.70399999999999996</v>
      </c>
      <c r="N4829" s="9">
        <v>27.4</v>
      </c>
      <c r="O4829" s="9">
        <v>22047.379199999999</v>
      </c>
      <c r="P4829" s="9">
        <v>20464.712780000002</v>
      </c>
      <c r="Q4829" s="9">
        <v>21705.39</v>
      </c>
      <c r="R4829" s="12">
        <f>J4829*VLOOKUP(C4829,'Projeto Básico'!A:F,6,FALSE)</f>
        <v>8.098434219097582</v>
      </c>
    </row>
    <row r="4830" spans="1:18">
      <c r="A4830" t="str">
        <f t="shared" si="75"/>
        <v>Cândido MotaSP</v>
      </c>
      <c r="B4830" s="21" t="s">
        <v>13193</v>
      </c>
      <c r="C4830" s="22" t="s">
        <v>39</v>
      </c>
      <c r="D4830" s="22" t="s">
        <v>2459</v>
      </c>
      <c r="E4830" s="9" t="s">
        <v>13504</v>
      </c>
      <c r="F4830" s="9">
        <v>3510005</v>
      </c>
      <c r="G4830" s="9" t="s">
        <v>13505</v>
      </c>
      <c r="H4830" s="9" t="s">
        <v>13506</v>
      </c>
      <c r="I4830" s="9">
        <v>595.81100000000004</v>
      </c>
      <c r="J4830" s="9">
        <v>31410</v>
      </c>
      <c r="K4830" s="9">
        <v>50.12</v>
      </c>
      <c r="L4830" s="9">
        <v>98.2</v>
      </c>
      <c r="M4830" s="9">
        <v>0.747</v>
      </c>
      <c r="N4830" s="9">
        <v>12.05</v>
      </c>
      <c r="O4830" s="9">
        <v>119067.47623</v>
      </c>
      <c r="P4830" s="9">
        <v>91800.507620000004</v>
      </c>
      <c r="Q4830" s="9">
        <v>44392.85</v>
      </c>
      <c r="R4830" s="12">
        <f>J4830*VLOOKUP(C4830,'Projeto Básico'!A:F,6,FALSE)</f>
        <v>48.286222251680911</v>
      </c>
    </row>
    <row r="4831" spans="1:18">
      <c r="A4831" t="str">
        <f t="shared" si="75"/>
        <v>Cândido RodriguesSP</v>
      </c>
      <c r="B4831" s="21" t="s">
        <v>13193</v>
      </c>
      <c r="C4831" s="22" t="s">
        <v>39</v>
      </c>
      <c r="D4831" s="22" t="s">
        <v>2459</v>
      </c>
      <c r="E4831" s="9" t="s">
        <v>13507</v>
      </c>
      <c r="F4831" s="9">
        <v>3510104</v>
      </c>
      <c r="G4831" s="9" t="s">
        <v>13508</v>
      </c>
      <c r="H4831" s="9" t="s">
        <v>13509</v>
      </c>
      <c r="I4831" s="9">
        <v>70.891999999999996</v>
      </c>
      <c r="J4831" s="9">
        <v>2805</v>
      </c>
      <c r="K4831" s="9">
        <v>37.94</v>
      </c>
      <c r="L4831" s="9">
        <v>99</v>
      </c>
      <c r="M4831" s="9">
        <v>0.78900000000000003</v>
      </c>
      <c r="N4831" s="9">
        <v>45.45</v>
      </c>
      <c r="O4831" s="9">
        <v>18557.956829999999</v>
      </c>
      <c r="P4831" s="9">
        <v>14177.405549999999</v>
      </c>
      <c r="Q4831" s="9">
        <v>39394.800000000003</v>
      </c>
      <c r="R4831" s="12">
        <f>J4831*VLOOKUP(C4831,'Projeto Básico'!A:F,6,FALSE)</f>
        <v>4.3120933911482</v>
      </c>
    </row>
    <row r="4832" spans="1:18">
      <c r="A4832" t="str">
        <f t="shared" si="75"/>
        <v>CanitarSP</v>
      </c>
      <c r="B4832" s="21" t="s">
        <v>13193</v>
      </c>
      <c r="C4832" s="22" t="s">
        <v>39</v>
      </c>
      <c r="D4832" s="22" t="s">
        <v>2459</v>
      </c>
      <c r="E4832" s="9" t="s">
        <v>13510</v>
      </c>
      <c r="F4832" s="9">
        <v>3510153</v>
      </c>
      <c r="G4832" s="9" t="s">
        <v>13511</v>
      </c>
      <c r="H4832" s="9" t="s">
        <v>13512</v>
      </c>
      <c r="I4832" s="9">
        <v>57.459000000000003</v>
      </c>
      <c r="J4832" s="9">
        <v>5365</v>
      </c>
      <c r="K4832" s="9">
        <v>76.34</v>
      </c>
      <c r="L4832" s="9">
        <v>96.1</v>
      </c>
      <c r="M4832" s="9">
        <v>0.68</v>
      </c>
      <c r="N4832" s="9" t="s">
        <v>151</v>
      </c>
      <c r="O4832" s="9">
        <v>19723.738730000001</v>
      </c>
      <c r="P4832" s="9">
        <v>17007.025409999998</v>
      </c>
      <c r="Q4832" s="9">
        <v>29727.279999999999</v>
      </c>
      <c r="R4832" s="12">
        <f>J4832*VLOOKUP(C4832,'Projeto Básico'!A:F,6,FALSE)</f>
        <v>8.2475511741568948</v>
      </c>
    </row>
    <row r="4833" spans="1:18">
      <c r="A4833" t="str">
        <f t="shared" si="75"/>
        <v>Capão BonitoSP</v>
      </c>
      <c r="B4833" s="21" t="s">
        <v>13193</v>
      </c>
      <c r="C4833" s="22" t="s">
        <v>39</v>
      </c>
      <c r="D4833" s="22" t="s">
        <v>2459</v>
      </c>
      <c r="E4833" s="9" t="s">
        <v>13513</v>
      </c>
      <c r="F4833" s="9">
        <v>3510203</v>
      </c>
      <c r="G4833" s="9" t="s">
        <v>13514</v>
      </c>
      <c r="H4833" s="9" t="s">
        <v>13515</v>
      </c>
      <c r="I4833" s="9">
        <v>1640.229</v>
      </c>
      <c r="J4833" s="9">
        <v>47098</v>
      </c>
      <c r="K4833" s="9">
        <v>28.15</v>
      </c>
      <c r="L4833" s="9">
        <v>98.7</v>
      </c>
      <c r="M4833" s="9">
        <v>0.72099999999999997</v>
      </c>
      <c r="N4833" s="9">
        <v>6.9</v>
      </c>
      <c r="O4833" s="9">
        <v>135940.40296000001</v>
      </c>
      <c r="P4833" s="9">
        <v>122482.96613</v>
      </c>
      <c r="Q4833" s="9">
        <v>23973.91</v>
      </c>
      <c r="R4833" s="12">
        <f>J4833*VLOOKUP(C4833,'Projeto Básico'!A:F,6,FALSE)</f>
        <v>72.403199478181079</v>
      </c>
    </row>
    <row r="4834" spans="1:18">
      <c r="A4834" t="str">
        <f t="shared" si="75"/>
        <v>Capela do AltoSP</v>
      </c>
      <c r="B4834" s="21" t="s">
        <v>13193</v>
      </c>
      <c r="C4834" s="22" t="s">
        <v>39</v>
      </c>
      <c r="D4834" s="22" t="s">
        <v>2459</v>
      </c>
      <c r="E4834" s="9" t="s">
        <v>13516</v>
      </c>
      <c r="F4834" s="9">
        <v>3510302</v>
      </c>
      <c r="G4834" s="9" t="s">
        <v>187</v>
      </c>
      <c r="H4834" s="9" t="s">
        <v>13517</v>
      </c>
      <c r="I4834" s="9">
        <v>169.89</v>
      </c>
      <c r="J4834" s="9">
        <v>21257</v>
      </c>
      <c r="K4834" s="9">
        <v>103.2</v>
      </c>
      <c r="L4834" s="9">
        <v>96.5</v>
      </c>
      <c r="M4834" s="9">
        <v>0.69899999999999995</v>
      </c>
      <c r="N4834" s="9">
        <v>13.79</v>
      </c>
      <c r="O4834" s="9">
        <v>59751.631730000001</v>
      </c>
      <c r="P4834" s="9">
        <v>51831.964950000001</v>
      </c>
      <c r="Q4834" s="9">
        <v>16172.39</v>
      </c>
      <c r="R4834" s="12">
        <f>J4834*VLOOKUP(C4834,'Projeto Básico'!A:F,6,FALSE)</f>
        <v>32.678135192740562</v>
      </c>
    </row>
    <row r="4835" spans="1:18">
      <c r="A4835" t="str">
        <f t="shared" si="75"/>
        <v>CapivariSP</v>
      </c>
      <c r="B4835" s="21" t="s">
        <v>13193</v>
      </c>
      <c r="C4835" s="22" t="s">
        <v>39</v>
      </c>
      <c r="D4835" s="22" t="s">
        <v>2459</v>
      </c>
      <c r="E4835" s="9" t="s">
        <v>13518</v>
      </c>
      <c r="F4835" s="9">
        <v>3510401</v>
      </c>
      <c r="G4835" s="9" t="s">
        <v>13519</v>
      </c>
      <c r="H4835" s="9" t="s">
        <v>13520</v>
      </c>
      <c r="I4835" s="9">
        <v>322.87799999999999</v>
      </c>
      <c r="J4835" s="9">
        <v>56973</v>
      </c>
      <c r="K4835" s="9">
        <v>150.44999999999999</v>
      </c>
      <c r="L4835" s="9">
        <v>97.3</v>
      </c>
      <c r="M4835" s="9">
        <v>0.75</v>
      </c>
      <c r="N4835" s="9">
        <v>4.34</v>
      </c>
      <c r="O4835" s="9">
        <v>211476.50331</v>
      </c>
      <c r="P4835" s="9">
        <v>192162.05772000001</v>
      </c>
      <c r="Q4835" s="9">
        <v>42575.27</v>
      </c>
      <c r="R4835" s="12">
        <f>J4835*VLOOKUP(C4835,'Projeto Básico'!A:F,6,FALSE)</f>
        <v>87.583920418497826</v>
      </c>
    </row>
    <row r="4836" spans="1:18">
      <c r="A4836" t="str">
        <f t="shared" si="75"/>
        <v>CaraguatatubaSP</v>
      </c>
      <c r="B4836" s="21" t="s">
        <v>13193</v>
      </c>
      <c r="C4836" s="22" t="s">
        <v>39</v>
      </c>
      <c r="D4836" s="22" t="s">
        <v>2459</v>
      </c>
      <c r="E4836" s="9" t="s">
        <v>13521</v>
      </c>
      <c r="F4836" s="9">
        <v>3510500</v>
      </c>
      <c r="G4836" s="9" t="s">
        <v>13522</v>
      </c>
      <c r="H4836" s="9" t="s">
        <v>13523</v>
      </c>
      <c r="I4836" s="9">
        <v>484.947</v>
      </c>
      <c r="J4836" s="9">
        <v>125194</v>
      </c>
      <c r="K4836" s="9">
        <v>207.88</v>
      </c>
      <c r="L4836" s="9">
        <v>97.7</v>
      </c>
      <c r="M4836" s="9">
        <v>0.75900000000000001</v>
      </c>
      <c r="N4836" s="9">
        <v>11.27</v>
      </c>
      <c r="O4836" s="9">
        <v>671648.92886999995</v>
      </c>
      <c r="P4836" s="9">
        <v>595360.90780000004</v>
      </c>
      <c r="Q4836" s="9">
        <v>31526.240000000002</v>
      </c>
      <c r="R4836" s="12">
        <f>J4836*VLOOKUP(C4836,'Projeto Básico'!A:F,6,FALSE)</f>
        <v>192.4592584710901</v>
      </c>
    </row>
    <row r="4837" spans="1:18">
      <c r="A4837" t="str">
        <f t="shared" si="75"/>
        <v>CarapicuíbaSP</v>
      </c>
      <c r="B4837" s="21" t="s">
        <v>13193</v>
      </c>
      <c r="C4837" s="22" t="s">
        <v>39</v>
      </c>
      <c r="D4837" s="22" t="s">
        <v>2459</v>
      </c>
      <c r="E4837" s="9" t="s">
        <v>13524</v>
      </c>
      <c r="F4837" s="9">
        <v>3510609</v>
      </c>
      <c r="G4837" s="9" t="s">
        <v>13525</v>
      </c>
      <c r="H4837" s="9" t="s">
        <v>13526</v>
      </c>
      <c r="I4837" s="9">
        <v>34.545999999999999</v>
      </c>
      <c r="J4837" s="9">
        <v>405375</v>
      </c>
      <c r="K4837" s="9">
        <v>10698.32</v>
      </c>
      <c r="L4837" s="9">
        <v>96.2</v>
      </c>
      <c r="M4837" s="9">
        <v>0.749</v>
      </c>
      <c r="N4837" s="9">
        <v>9.8699999999999992</v>
      </c>
      <c r="O4837" s="9">
        <v>480422.90273999999</v>
      </c>
      <c r="P4837" s="9">
        <v>416067.26676000003</v>
      </c>
      <c r="Q4837" s="9">
        <v>15437.46</v>
      </c>
      <c r="R4837" s="12">
        <f>J4837*VLOOKUP(C4837,'Projeto Básico'!A:F,6,FALSE)</f>
        <v>623.17820265123044</v>
      </c>
    </row>
    <row r="4838" spans="1:18">
      <c r="A4838" t="str">
        <f t="shared" si="75"/>
        <v>CardosoSP</v>
      </c>
      <c r="B4838" s="21" t="s">
        <v>13193</v>
      </c>
      <c r="C4838" s="22" t="s">
        <v>39</v>
      </c>
      <c r="D4838" s="22" t="s">
        <v>2459</v>
      </c>
      <c r="E4838" s="9" t="s">
        <v>13527</v>
      </c>
      <c r="F4838" s="9">
        <v>3510708</v>
      </c>
      <c r="G4838" s="9" t="s">
        <v>734</v>
      </c>
      <c r="H4838" s="9" t="s">
        <v>13528</v>
      </c>
      <c r="I4838" s="9">
        <v>639.24800000000005</v>
      </c>
      <c r="J4838" s="9">
        <v>12371</v>
      </c>
      <c r="K4838" s="9">
        <v>18.45</v>
      </c>
      <c r="L4838" s="9">
        <v>96.8</v>
      </c>
      <c r="M4838" s="9">
        <v>0.72199999999999998</v>
      </c>
      <c r="N4838" s="9">
        <v>10.53</v>
      </c>
      <c r="O4838" s="9">
        <v>46308.23775</v>
      </c>
      <c r="P4838" s="9">
        <v>40320.404949999996</v>
      </c>
      <c r="Q4838" s="9">
        <v>24267.11</v>
      </c>
      <c r="R4838" s="12">
        <f>J4838*VLOOKUP(C4838,'Projeto Básico'!A:F,6,FALSE)</f>
        <v>19.017792278750225</v>
      </c>
    </row>
    <row r="4839" spans="1:18">
      <c r="A4839" t="str">
        <f t="shared" si="75"/>
        <v>Casa BrancaSP</v>
      </c>
      <c r="B4839" s="21" t="s">
        <v>13193</v>
      </c>
      <c r="C4839" s="22" t="s">
        <v>39</v>
      </c>
      <c r="D4839" s="22" t="s">
        <v>2459</v>
      </c>
      <c r="E4839" s="9" t="s">
        <v>13529</v>
      </c>
      <c r="F4839" s="9">
        <v>3510807</v>
      </c>
      <c r="G4839" s="9" t="s">
        <v>13530</v>
      </c>
      <c r="H4839" s="9" t="s">
        <v>13531</v>
      </c>
      <c r="I4839" s="9">
        <v>864.22500000000002</v>
      </c>
      <c r="J4839" s="9">
        <v>30655</v>
      </c>
      <c r="K4839" s="9">
        <v>32.76</v>
      </c>
      <c r="L4839" s="9">
        <v>96.9</v>
      </c>
      <c r="M4839" s="9">
        <v>0.73</v>
      </c>
      <c r="N4839" s="9">
        <v>7.27</v>
      </c>
      <c r="O4839" s="9">
        <v>97518.962209999998</v>
      </c>
      <c r="P4839" s="9">
        <v>92693.257410000006</v>
      </c>
      <c r="Q4839" s="9">
        <v>34523.67</v>
      </c>
      <c r="R4839" s="12">
        <f>J4839*VLOOKUP(C4839,'Projeto Básico'!A:F,6,FALSE)</f>
        <v>47.125569663332641</v>
      </c>
    </row>
    <row r="4840" spans="1:18">
      <c r="A4840" t="str">
        <f t="shared" si="75"/>
        <v>Cássia dos CoqueirosSP</v>
      </c>
      <c r="B4840" s="21" t="s">
        <v>13193</v>
      </c>
      <c r="C4840" s="22" t="s">
        <v>39</v>
      </c>
      <c r="D4840" s="22" t="s">
        <v>2459</v>
      </c>
      <c r="E4840" s="9" t="s">
        <v>13532</v>
      </c>
      <c r="F4840" s="9">
        <v>3510906</v>
      </c>
      <c r="G4840" s="9" t="s">
        <v>13533</v>
      </c>
      <c r="H4840" s="9" t="s">
        <v>13534</v>
      </c>
      <c r="I4840" s="9">
        <v>191.68299999999999</v>
      </c>
      <c r="J4840" s="9">
        <v>2488</v>
      </c>
      <c r="K4840" s="9">
        <v>13.74</v>
      </c>
      <c r="L4840" s="9">
        <v>99.5</v>
      </c>
      <c r="M4840" s="9">
        <v>0.73399999999999999</v>
      </c>
      <c r="N4840" s="9" t="s">
        <v>151</v>
      </c>
      <c r="O4840" s="9">
        <v>15898.76893</v>
      </c>
      <c r="P4840" s="9">
        <v>13737.03125</v>
      </c>
      <c r="Q4840" s="9">
        <v>101646.04</v>
      </c>
      <c r="R4840" s="12">
        <f>J4840*VLOOKUP(C4840,'Projeto Básico'!A:F,6,FALSE)</f>
        <v>3.8247730328615761</v>
      </c>
    </row>
    <row r="4841" spans="1:18">
      <c r="A4841" t="str">
        <f t="shared" si="75"/>
        <v>CastilhoSP</v>
      </c>
      <c r="B4841" s="21" t="s">
        <v>13193</v>
      </c>
      <c r="C4841" s="22" t="s">
        <v>39</v>
      </c>
      <c r="D4841" s="22" t="s">
        <v>2459</v>
      </c>
      <c r="E4841" s="9" t="s">
        <v>13535</v>
      </c>
      <c r="F4841" s="9">
        <v>3511003</v>
      </c>
      <c r="G4841" s="9" t="s">
        <v>11504</v>
      </c>
      <c r="H4841" s="9" t="s">
        <v>13536</v>
      </c>
      <c r="I4841" s="9">
        <v>1065.318</v>
      </c>
      <c r="J4841" s="9">
        <v>21521</v>
      </c>
      <c r="K4841" s="9">
        <v>16.89</v>
      </c>
      <c r="L4841" s="9">
        <v>99.1</v>
      </c>
      <c r="M4841" s="9">
        <v>0.73099999999999998</v>
      </c>
      <c r="N4841" s="9">
        <v>5.21</v>
      </c>
      <c r="O4841" s="9">
        <v>87054.284440000003</v>
      </c>
      <c r="P4841" s="9">
        <v>77169.984190000003</v>
      </c>
      <c r="Q4841" s="9">
        <v>54893.77</v>
      </c>
      <c r="R4841" s="12">
        <f>J4841*VLOOKUP(C4841,'Projeto Básico'!A:F,6,FALSE)</f>
        <v>33.083979276613334</v>
      </c>
    </row>
    <row r="4842" spans="1:18">
      <c r="A4842" t="str">
        <f t="shared" si="75"/>
        <v>CatanduvaSP</v>
      </c>
      <c r="B4842" s="21" t="s">
        <v>13193</v>
      </c>
      <c r="C4842" s="22" t="s">
        <v>39</v>
      </c>
      <c r="D4842" s="22" t="s">
        <v>2459</v>
      </c>
      <c r="E4842" s="9" t="s">
        <v>13537</v>
      </c>
      <c r="F4842" s="9">
        <v>3511102</v>
      </c>
      <c r="G4842" s="9" t="s">
        <v>8228</v>
      </c>
      <c r="H4842" s="9" t="s">
        <v>13538</v>
      </c>
      <c r="I4842" s="9">
        <v>290.596</v>
      </c>
      <c r="J4842" s="9">
        <v>123114</v>
      </c>
      <c r="K4842" s="9">
        <v>388.24</v>
      </c>
      <c r="L4842" s="9">
        <v>98.1</v>
      </c>
      <c r="M4842" s="9">
        <v>0.78500000000000003</v>
      </c>
      <c r="N4842" s="9">
        <v>9.32</v>
      </c>
      <c r="O4842" s="9">
        <v>461372.42056</v>
      </c>
      <c r="P4842" s="9">
        <v>403700.92796</v>
      </c>
      <c r="Q4842" s="9">
        <v>39869.67</v>
      </c>
      <c r="R4842" s="12">
        <f>J4842*VLOOKUP(C4842,'Projeto Básico'!A:F,6,FALSE)</f>
        <v>189.26169902239553</v>
      </c>
    </row>
    <row r="4843" spans="1:18">
      <c r="A4843" t="str">
        <f t="shared" si="75"/>
        <v>CatiguáSP</v>
      </c>
      <c r="B4843" s="21" t="s">
        <v>13193</v>
      </c>
      <c r="C4843" s="22" t="s">
        <v>39</v>
      </c>
      <c r="D4843" s="22" t="s">
        <v>2459</v>
      </c>
      <c r="E4843" s="9" t="s">
        <v>13539</v>
      </c>
      <c r="F4843" s="9">
        <v>3511201</v>
      </c>
      <c r="G4843" s="9" t="s">
        <v>13540</v>
      </c>
      <c r="H4843" s="9" t="s">
        <v>13541</v>
      </c>
      <c r="I4843" s="9">
        <v>148.393</v>
      </c>
      <c r="J4843" s="9">
        <v>7905</v>
      </c>
      <c r="K4843" s="9">
        <v>48.03</v>
      </c>
      <c r="L4843" s="9">
        <v>98.4</v>
      </c>
      <c r="M4843" s="9">
        <v>0.751</v>
      </c>
      <c r="N4843" s="9" t="s">
        <v>151</v>
      </c>
      <c r="O4843" s="9">
        <v>21266.276590000001</v>
      </c>
      <c r="P4843" s="9">
        <v>19437.586569999999</v>
      </c>
      <c r="Q4843" s="9">
        <v>17077.5</v>
      </c>
      <c r="R4843" s="12">
        <f>J4843*VLOOKUP(C4843,'Projeto Básico'!A:F,6,FALSE)</f>
        <v>12.152263193235836</v>
      </c>
    </row>
    <row r="4844" spans="1:18">
      <c r="A4844" t="str">
        <f t="shared" si="75"/>
        <v>CedralSP</v>
      </c>
      <c r="B4844" s="21" t="s">
        <v>13193</v>
      </c>
      <c r="C4844" s="22" t="s">
        <v>39</v>
      </c>
      <c r="D4844" s="22" t="s">
        <v>2459</v>
      </c>
      <c r="E4844" s="9" t="s">
        <v>3545</v>
      </c>
      <c r="F4844" s="9">
        <v>3511300</v>
      </c>
      <c r="G4844" s="9" t="s">
        <v>3546</v>
      </c>
      <c r="H4844" s="9" t="s">
        <v>13542</v>
      </c>
      <c r="I4844" s="9">
        <v>197.83799999999999</v>
      </c>
      <c r="J4844" s="9">
        <v>9452</v>
      </c>
      <c r="K4844" s="9">
        <v>40.33</v>
      </c>
      <c r="L4844" s="9">
        <v>98.7</v>
      </c>
      <c r="M4844" s="9">
        <v>0.76600000000000001</v>
      </c>
      <c r="N4844" s="9">
        <v>8.4</v>
      </c>
      <c r="O4844" s="9">
        <v>37763.925389999997</v>
      </c>
      <c r="P4844" s="9">
        <v>30960.826509999999</v>
      </c>
      <c r="Q4844" s="9">
        <v>41650.03</v>
      </c>
      <c r="R4844" s="12">
        <f>J4844*VLOOKUP(C4844,'Projeto Básico'!A:F,6,FALSE)</f>
        <v>14.530448033202418</v>
      </c>
    </row>
    <row r="4845" spans="1:18">
      <c r="A4845" t="str">
        <f t="shared" si="75"/>
        <v>Cerqueira CésarSP</v>
      </c>
      <c r="B4845" s="21" t="s">
        <v>13193</v>
      </c>
      <c r="C4845" s="22" t="s">
        <v>39</v>
      </c>
      <c r="D4845" s="22" t="s">
        <v>2459</v>
      </c>
      <c r="E4845" s="9" t="s">
        <v>13543</v>
      </c>
      <c r="F4845" s="9">
        <v>3511409</v>
      </c>
      <c r="G4845" s="9" t="s">
        <v>12605</v>
      </c>
      <c r="H4845" s="9" t="s">
        <v>13544</v>
      </c>
      <c r="I4845" s="9">
        <v>511.62099999999998</v>
      </c>
      <c r="J4845" s="9">
        <v>20391</v>
      </c>
      <c r="K4845" s="9">
        <v>34.270000000000003</v>
      </c>
      <c r="L4845" s="9">
        <v>98.2</v>
      </c>
      <c r="M4845" s="9">
        <v>0.72899999999999998</v>
      </c>
      <c r="N4845" s="9">
        <v>4.29</v>
      </c>
      <c r="O4845" s="9">
        <v>75974.897020000004</v>
      </c>
      <c r="P4845" s="9">
        <v>64272.704100000003</v>
      </c>
      <c r="Q4845" s="9">
        <v>40842.400000000001</v>
      </c>
      <c r="R4845" s="12">
        <f>J4845*VLOOKUP(C4845,'Projeto Básico'!A:F,6,FALSE)</f>
        <v>31.346843614582152</v>
      </c>
    </row>
    <row r="4846" spans="1:18">
      <c r="A4846" t="str">
        <f t="shared" si="75"/>
        <v>CerquilhoSP</v>
      </c>
      <c r="B4846" s="21" t="s">
        <v>13193</v>
      </c>
      <c r="C4846" s="22" t="s">
        <v>39</v>
      </c>
      <c r="D4846" s="22" t="s">
        <v>2459</v>
      </c>
      <c r="E4846" s="9" t="s">
        <v>13545</v>
      </c>
      <c r="F4846" s="9">
        <v>3511508</v>
      </c>
      <c r="G4846" s="9" t="s">
        <v>13546</v>
      </c>
      <c r="H4846" s="9" t="s">
        <v>13547</v>
      </c>
      <c r="I4846" s="9">
        <v>127.803</v>
      </c>
      <c r="J4846" s="9">
        <v>50631</v>
      </c>
      <c r="K4846" s="9">
        <v>309.98</v>
      </c>
      <c r="L4846" s="9">
        <v>99.6</v>
      </c>
      <c r="M4846" s="9">
        <v>0.78200000000000003</v>
      </c>
      <c r="N4846" s="9">
        <v>17.13</v>
      </c>
      <c r="O4846" s="9">
        <v>165449.81452000001</v>
      </c>
      <c r="P4846" s="9">
        <v>138709.53714</v>
      </c>
      <c r="Q4846" s="9">
        <v>40306.550000000003</v>
      </c>
      <c r="R4846" s="12">
        <f>J4846*VLOOKUP(C4846,'Projeto Básico'!A:F,6,FALSE)</f>
        <v>77.834438676372372</v>
      </c>
    </row>
    <row r="4847" spans="1:18">
      <c r="A4847" t="str">
        <f t="shared" si="75"/>
        <v>Cesário LangeSP</v>
      </c>
      <c r="B4847" s="21" t="s">
        <v>13193</v>
      </c>
      <c r="C4847" s="22" t="s">
        <v>39</v>
      </c>
      <c r="D4847" s="22" t="s">
        <v>2459</v>
      </c>
      <c r="E4847" s="9" t="s">
        <v>13548</v>
      </c>
      <c r="F4847" s="9">
        <v>3511607</v>
      </c>
      <c r="G4847" s="9" t="s">
        <v>13549</v>
      </c>
      <c r="H4847" s="9" t="s">
        <v>13550</v>
      </c>
      <c r="I4847" s="9">
        <v>190.392</v>
      </c>
      <c r="J4847" s="9">
        <v>18595</v>
      </c>
      <c r="K4847" s="9">
        <v>81.459999999999994</v>
      </c>
      <c r="L4847" s="9">
        <v>96.3</v>
      </c>
      <c r="M4847" s="9">
        <v>0.70599999999999996</v>
      </c>
      <c r="N4847" s="9">
        <v>8.33</v>
      </c>
      <c r="O4847" s="9">
        <v>56792.830699999999</v>
      </c>
      <c r="P4847" s="9">
        <v>53413.866349999997</v>
      </c>
      <c r="Q4847" s="9">
        <v>27931.34</v>
      </c>
      <c r="R4847" s="12">
        <f>J4847*VLOOKUP(C4847,'Projeto Básico'!A:F,6,FALSE)</f>
        <v>28.585874013690116</v>
      </c>
    </row>
    <row r="4848" spans="1:18">
      <c r="A4848" t="str">
        <f t="shared" si="75"/>
        <v>CharqueadaSP</v>
      </c>
      <c r="B4848" s="21" t="s">
        <v>13193</v>
      </c>
      <c r="C4848" s="22" t="s">
        <v>39</v>
      </c>
      <c r="D4848" s="22" t="s">
        <v>2459</v>
      </c>
      <c r="E4848" s="9" t="s">
        <v>13551</v>
      </c>
      <c r="F4848" s="9">
        <v>3511706</v>
      </c>
      <c r="G4848" s="9" t="s">
        <v>11164</v>
      </c>
      <c r="H4848" s="9" t="s">
        <v>13552</v>
      </c>
      <c r="I4848" s="9">
        <v>175.846</v>
      </c>
      <c r="J4848" s="9">
        <v>17539</v>
      </c>
      <c r="K4848" s="9">
        <v>85.79</v>
      </c>
      <c r="L4848" s="9">
        <v>97.9</v>
      </c>
      <c r="M4848" s="9">
        <v>0.73599999999999999</v>
      </c>
      <c r="N4848" s="9">
        <v>22.1</v>
      </c>
      <c r="O4848" s="9">
        <v>44565.502820000002</v>
      </c>
      <c r="P4848" s="9">
        <v>38588.505519999999</v>
      </c>
      <c r="Q4848" s="9">
        <v>25154.89</v>
      </c>
      <c r="R4848" s="12">
        <f>J4848*VLOOKUP(C4848,'Projeto Básico'!A:F,6,FALSE)</f>
        <v>26.962497678199028</v>
      </c>
    </row>
    <row r="4849" spans="1:18">
      <c r="A4849" t="str">
        <f t="shared" si="75"/>
        <v>ClementinaSP</v>
      </c>
      <c r="B4849" s="21" t="s">
        <v>13193</v>
      </c>
      <c r="C4849" s="22" t="s">
        <v>39</v>
      </c>
      <c r="D4849" s="22" t="s">
        <v>2459</v>
      </c>
      <c r="E4849" s="9" t="s">
        <v>13553</v>
      </c>
      <c r="F4849" s="9">
        <v>3511904</v>
      </c>
      <c r="G4849" s="9" t="s">
        <v>13554</v>
      </c>
      <c r="H4849" s="9" t="s">
        <v>13555</v>
      </c>
      <c r="I4849" s="9">
        <v>168.59</v>
      </c>
      <c r="J4849" s="9">
        <v>8894</v>
      </c>
      <c r="K4849" s="9">
        <v>41.85</v>
      </c>
      <c r="L4849" s="9">
        <v>98</v>
      </c>
      <c r="M4849" s="9">
        <v>0.72499999999999998</v>
      </c>
      <c r="N4849" s="9">
        <v>11.76</v>
      </c>
      <c r="O4849" s="9">
        <v>28839.28053</v>
      </c>
      <c r="P4849" s="9">
        <v>25236.84461</v>
      </c>
      <c r="Q4849" s="9">
        <v>15795.42</v>
      </c>
      <c r="R4849" s="12">
        <f>J4849*VLOOKUP(C4849,'Projeto Básico'!A:F,6,FALSE)</f>
        <v>13.672641219562243</v>
      </c>
    </row>
    <row r="4850" spans="1:18">
      <c r="A4850" t="str">
        <f t="shared" si="75"/>
        <v>ColinaSP</v>
      </c>
      <c r="B4850" s="21" t="s">
        <v>13193</v>
      </c>
      <c r="C4850" s="22" t="s">
        <v>39</v>
      </c>
      <c r="D4850" s="22" t="s">
        <v>2459</v>
      </c>
      <c r="E4850" s="9" t="s">
        <v>13556</v>
      </c>
      <c r="F4850" s="9">
        <v>3512001</v>
      </c>
      <c r="G4850" s="9" t="s">
        <v>2882</v>
      </c>
      <c r="H4850" s="9" t="s">
        <v>13557</v>
      </c>
      <c r="I4850" s="9">
        <v>422.303</v>
      </c>
      <c r="J4850" s="9">
        <v>18601</v>
      </c>
      <c r="K4850" s="9">
        <v>41.11</v>
      </c>
      <c r="L4850" s="9">
        <v>98.4</v>
      </c>
      <c r="M4850" s="9">
        <v>0.75700000000000001</v>
      </c>
      <c r="N4850" s="9">
        <v>5.24</v>
      </c>
      <c r="O4850" s="9">
        <v>80672.111480000007</v>
      </c>
      <c r="P4850" s="9">
        <v>69472.461609999998</v>
      </c>
      <c r="Q4850" s="9">
        <v>66477.77</v>
      </c>
      <c r="R4850" s="12">
        <f>J4850*VLOOKUP(C4850,'Projeto Básico'!A:F,6,FALSE)</f>
        <v>28.595097742869044</v>
      </c>
    </row>
    <row r="4851" spans="1:18">
      <c r="A4851" t="str">
        <f t="shared" si="75"/>
        <v>ColômbiaSP</v>
      </c>
      <c r="B4851" s="21" t="s">
        <v>13193</v>
      </c>
      <c r="C4851" s="22" t="s">
        <v>39</v>
      </c>
      <c r="D4851" s="22" t="s">
        <v>2459</v>
      </c>
      <c r="E4851" s="9" t="s">
        <v>13558</v>
      </c>
      <c r="F4851" s="9">
        <v>3512100</v>
      </c>
      <c r="G4851" s="9" t="s">
        <v>13559</v>
      </c>
      <c r="H4851" s="9" t="s">
        <v>4037</v>
      </c>
      <c r="I4851" s="9">
        <v>728.64800000000002</v>
      </c>
      <c r="J4851" s="9">
        <v>6223</v>
      </c>
      <c r="K4851" s="9">
        <v>8.2200000000000006</v>
      </c>
      <c r="L4851" s="9">
        <v>99.2</v>
      </c>
      <c r="M4851" s="9">
        <v>0.71</v>
      </c>
      <c r="N4851" s="9" t="s">
        <v>151</v>
      </c>
      <c r="O4851" s="9">
        <v>43935.22451</v>
      </c>
      <c r="P4851" s="9">
        <v>38618.767119999997</v>
      </c>
      <c r="Q4851" s="9">
        <v>60584.94</v>
      </c>
      <c r="R4851" s="12">
        <f>J4851*VLOOKUP(C4851,'Projeto Básico'!A:F,6,FALSE)</f>
        <v>9.5665444467434035</v>
      </c>
    </row>
    <row r="4852" spans="1:18">
      <c r="A4852" t="str">
        <f t="shared" si="75"/>
        <v>ConchalSP</v>
      </c>
      <c r="B4852" s="21" t="s">
        <v>13193</v>
      </c>
      <c r="C4852" s="22" t="s">
        <v>39</v>
      </c>
      <c r="D4852" s="22" t="s">
        <v>2459</v>
      </c>
      <c r="E4852" s="9" t="s">
        <v>13560</v>
      </c>
      <c r="F4852" s="9">
        <v>3512209</v>
      </c>
      <c r="G4852" s="9" t="s">
        <v>13561</v>
      </c>
      <c r="H4852" s="9" t="s">
        <v>13562</v>
      </c>
      <c r="I4852" s="9">
        <v>182.79300000000001</v>
      </c>
      <c r="J4852" s="9">
        <v>28491</v>
      </c>
      <c r="K4852" s="9">
        <v>138.02000000000001</v>
      </c>
      <c r="L4852" s="9">
        <v>96.7</v>
      </c>
      <c r="M4852" s="9">
        <v>0.70799999999999996</v>
      </c>
      <c r="N4852" s="9">
        <v>17.59</v>
      </c>
      <c r="O4852" s="9">
        <v>100960.50997</v>
      </c>
      <c r="P4852" s="9">
        <v>86413.176510000005</v>
      </c>
      <c r="Q4852" s="9">
        <v>29987.69</v>
      </c>
      <c r="R4852" s="12">
        <f>J4852*VLOOKUP(C4852,'Projeto Básico'!A:F,6,FALSE)</f>
        <v>43.798878006133101</v>
      </c>
    </row>
    <row r="4853" spans="1:18">
      <c r="A4853" t="str">
        <f t="shared" si="75"/>
        <v>ConchasSP</v>
      </c>
      <c r="B4853" s="21" t="s">
        <v>13193</v>
      </c>
      <c r="C4853" s="22" t="s">
        <v>39</v>
      </c>
      <c r="D4853" s="22" t="s">
        <v>2459</v>
      </c>
      <c r="E4853" s="9" t="s">
        <v>13563</v>
      </c>
      <c r="F4853" s="9">
        <v>3512308</v>
      </c>
      <c r="G4853" s="9" t="s">
        <v>13564</v>
      </c>
      <c r="H4853" s="9" t="s">
        <v>13565</v>
      </c>
      <c r="I4853" s="9">
        <v>466.12</v>
      </c>
      <c r="J4853" s="9">
        <v>18138</v>
      </c>
      <c r="K4853" s="9">
        <v>34.950000000000003</v>
      </c>
      <c r="L4853" s="9">
        <v>97.6</v>
      </c>
      <c r="M4853" s="9">
        <v>0.73599999999999999</v>
      </c>
      <c r="N4853" s="9">
        <v>12.12</v>
      </c>
      <c r="O4853" s="9">
        <v>54724.102019999998</v>
      </c>
      <c r="P4853" s="9">
        <v>50645.58986</v>
      </c>
      <c r="Q4853" s="9">
        <v>21380.95</v>
      </c>
      <c r="R4853" s="12">
        <f>J4853*VLOOKUP(C4853,'Projeto Básico'!A:F,6,FALSE)</f>
        <v>27.883333307895203</v>
      </c>
    </row>
    <row r="4854" spans="1:18">
      <c r="A4854" t="str">
        <f t="shared" si="75"/>
        <v>CordeirópolisSP</v>
      </c>
      <c r="B4854" s="21" t="s">
        <v>13193</v>
      </c>
      <c r="C4854" s="22" t="s">
        <v>39</v>
      </c>
      <c r="D4854" s="22" t="s">
        <v>2459</v>
      </c>
      <c r="E4854" s="9" t="s">
        <v>13566</v>
      </c>
      <c r="F4854" s="9">
        <v>3512407</v>
      </c>
      <c r="G4854" s="9" t="s">
        <v>13567</v>
      </c>
      <c r="H4854" s="9" t="s">
        <v>13568</v>
      </c>
      <c r="I4854" s="9">
        <v>137.57900000000001</v>
      </c>
      <c r="J4854" s="9">
        <v>25116</v>
      </c>
      <c r="K4854" s="9">
        <v>153.22</v>
      </c>
      <c r="L4854" s="9">
        <v>96.7</v>
      </c>
      <c r="M4854" s="9">
        <v>0.75800000000000001</v>
      </c>
      <c r="N4854" s="9">
        <v>13.47</v>
      </c>
      <c r="O4854" s="9">
        <v>142098.68479999999</v>
      </c>
      <c r="P4854" s="9">
        <v>121672.31628</v>
      </c>
      <c r="Q4854" s="9">
        <v>132627.29</v>
      </c>
      <c r="R4854" s="12">
        <f>J4854*VLOOKUP(C4854,'Projeto Básico'!A:F,6,FALSE)</f>
        <v>38.610530342986877</v>
      </c>
    </row>
    <row r="4855" spans="1:18">
      <c r="A4855" t="str">
        <f t="shared" si="75"/>
        <v>CoroadosSP</v>
      </c>
      <c r="B4855" s="21" t="s">
        <v>13193</v>
      </c>
      <c r="C4855" s="22" t="s">
        <v>39</v>
      </c>
      <c r="D4855" s="22" t="s">
        <v>2459</v>
      </c>
      <c r="E4855" s="9" t="s">
        <v>13569</v>
      </c>
      <c r="F4855" s="9">
        <v>3512506</v>
      </c>
      <c r="G4855" s="9" t="s">
        <v>13570</v>
      </c>
      <c r="H4855" s="9" t="s">
        <v>13571</v>
      </c>
      <c r="I4855" s="9">
        <v>246.82499999999999</v>
      </c>
      <c r="J4855" s="9">
        <v>6197</v>
      </c>
      <c r="K4855" s="9">
        <v>21.26</v>
      </c>
      <c r="L4855" s="9">
        <v>98.3</v>
      </c>
      <c r="M4855" s="9">
        <v>0.71899999999999997</v>
      </c>
      <c r="N4855" s="9">
        <v>16.95</v>
      </c>
      <c r="O4855" s="9">
        <v>20830.3842</v>
      </c>
      <c r="P4855" s="9">
        <v>18406.571980000001</v>
      </c>
      <c r="Q4855" s="9">
        <v>32473.23</v>
      </c>
      <c r="R4855" s="12">
        <f>J4855*VLOOKUP(C4855,'Projeto Básico'!A:F,6,FALSE)</f>
        <v>9.5265749536347215</v>
      </c>
    </row>
    <row r="4856" spans="1:18">
      <c r="A4856" t="str">
        <f t="shared" si="75"/>
        <v>Coronel MacedoSP</v>
      </c>
      <c r="B4856" s="21" t="s">
        <v>13193</v>
      </c>
      <c r="C4856" s="22" t="s">
        <v>39</v>
      </c>
      <c r="D4856" s="22" t="s">
        <v>2459</v>
      </c>
      <c r="E4856" s="9" t="s">
        <v>13572</v>
      </c>
      <c r="F4856" s="9">
        <v>3512605</v>
      </c>
      <c r="G4856" s="9" t="s">
        <v>1037</v>
      </c>
      <c r="H4856" s="9" t="s">
        <v>13573</v>
      </c>
      <c r="I4856" s="9">
        <v>303.83</v>
      </c>
      <c r="J4856" s="9">
        <v>4591</v>
      </c>
      <c r="K4856" s="9">
        <v>16.45</v>
      </c>
      <c r="L4856" s="9">
        <v>99.1</v>
      </c>
      <c r="M4856" s="9">
        <v>0.69</v>
      </c>
      <c r="N4856" s="9">
        <v>19.61</v>
      </c>
      <c r="O4856" s="9">
        <v>22729.316780000001</v>
      </c>
      <c r="P4856" s="9">
        <v>18982.068449999999</v>
      </c>
      <c r="Q4856" s="9">
        <v>27418.67</v>
      </c>
      <c r="R4856" s="12">
        <f>J4856*VLOOKUP(C4856,'Projeto Básico'!A:F,6,FALSE)</f>
        <v>7.0576901100753604</v>
      </c>
    </row>
    <row r="4857" spans="1:18">
      <c r="A4857" t="str">
        <f t="shared" si="75"/>
        <v>CorumbataíSP</v>
      </c>
      <c r="B4857" s="21" t="s">
        <v>13193</v>
      </c>
      <c r="C4857" s="22" t="s">
        <v>39</v>
      </c>
      <c r="D4857" s="22" t="s">
        <v>2459</v>
      </c>
      <c r="E4857" s="9" t="s">
        <v>13574</v>
      </c>
      <c r="F4857" s="9">
        <v>3512704</v>
      </c>
      <c r="G4857" s="9" t="s">
        <v>8278</v>
      </c>
      <c r="H4857" s="9" t="s">
        <v>13575</v>
      </c>
      <c r="I4857" s="9">
        <v>278.62200000000001</v>
      </c>
      <c r="J4857" s="9">
        <v>4072</v>
      </c>
      <c r="K4857" s="9">
        <v>13.9</v>
      </c>
      <c r="L4857" s="9">
        <v>97</v>
      </c>
      <c r="M4857" s="9">
        <v>0.754</v>
      </c>
      <c r="N4857" s="9">
        <v>17.54</v>
      </c>
      <c r="O4857" s="9">
        <v>25285.25506</v>
      </c>
      <c r="P4857" s="9">
        <v>23448.37991</v>
      </c>
      <c r="Q4857" s="9">
        <v>63796.71</v>
      </c>
      <c r="R4857" s="12">
        <f>J4857*VLOOKUP(C4857,'Projeto Básico'!A:F,6,FALSE)</f>
        <v>6.2598375360982068</v>
      </c>
    </row>
    <row r="4858" spans="1:18">
      <c r="A4858" t="str">
        <f t="shared" si="75"/>
        <v>CosmópolisSP</v>
      </c>
      <c r="B4858" s="21" t="s">
        <v>13193</v>
      </c>
      <c r="C4858" s="22" t="s">
        <v>39</v>
      </c>
      <c r="D4858" s="22" t="s">
        <v>2459</v>
      </c>
      <c r="E4858" s="9" t="s">
        <v>13576</v>
      </c>
      <c r="F4858" s="9">
        <v>3512803</v>
      </c>
      <c r="G4858" s="9" t="s">
        <v>13577</v>
      </c>
      <c r="H4858" s="9" t="s">
        <v>13578</v>
      </c>
      <c r="I4858" s="9">
        <v>154.66499999999999</v>
      </c>
      <c r="J4858" s="9">
        <v>74662</v>
      </c>
      <c r="K4858" s="9">
        <v>380.37</v>
      </c>
      <c r="L4858" s="9">
        <v>98</v>
      </c>
      <c r="M4858" s="9">
        <v>0.76900000000000002</v>
      </c>
      <c r="N4858" s="9">
        <v>1.56</v>
      </c>
      <c r="O4858" s="9">
        <v>171948.44394999999</v>
      </c>
      <c r="P4858" s="9">
        <v>148441.59284</v>
      </c>
      <c r="Q4858" s="9">
        <v>26871.01</v>
      </c>
      <c r="R4858" s="12">
        <f>J4858*VLOOKUP(C4858,'Projeto Básico'!A:F,6,FALSE)</f>
        <v>114.77701132617001</v>
      </c>
    </row>
    <row r="4859" spans="1:18">
      <c r="A4859" t="str">
        <f t="shared" si="75"/>
        <v>CosmoramaSP</v>
      </c>
      <c r="B4859" s="21" t="s">
        <v>13193</v>
      </c>
      <c r="C4859" s="22" t="s">
        <v>39</v>
      </c>
      <c r="D4859" s="22" t="s">
        <v>2459</v>
      </c>
      <c r="E4859" s="9" t="s">
        <v>13579</v>
      </c>
      <c r="F4859" s="9">
        <v>3512902</v>
      </c>
      <c r="G4859" s="9" t="s">
        <v>13580</v>
      </c>
      <c r="H4859" s="9" t="s">
        <v>13581</v>
      </c>
      <c r="I4859" s="9">
        <v>441.68</v>
      </c>
      <c r="J4859" s="9">
        <v>7289</v>
      </c>
      <c r="K4859" s="9">
        <v>16.329999999999998</v>
      </c>
      <c r="L4859" s="9">
        <v>97.9</v>
      </c>
      <c r="M4859" s="9">
        <v>0.72199999999999998</v>
      </c>
      <c r="N4859" s="9" t="s">
        <v>151</v>
      </c>
      <c r="O4859" s="9">
        <v>30778.34102</v>
      </c>
      <c r="P4859" s="9">
        <v>25647.125090000001</v>
      </c>
      <c r="Q4859" s="9">
        <v>53928.42</v>
      </c>
      <c r="R4859" s="12">
        <f>J4859*VLOOKUP(C4859,'Projeto Básico'!A:F,6,FALSE)</f>
        <v>11.205293664199369</v>
      </c>
    </row>
    <row r="4860" spans="1:18">
      <c r="A4860" t="str">
        <f t="shared" si="75"/>
        <v>CotiaSP</v>
      </c>
      <c r="B4860" s="21" t="s">
        <v>13193</v>
      </c>
      <c r="C4860" s="22" t="s">
        <v>39</v>
      </c>
      <c r="D4860" s="22" t="s">
        <v>2459</v>
      </c>
      <c r="E4860" s="9" t="s">
        <v>13582</v>
      </c>
      <c r="F4860" s="9">
        <v>3513009</v>
      </c>
      <c r="G4860" s="9" t="s">
        <v>13583</v>
      </c>
      <c r="H4860" s="9" t="s">
        <v>13584</v>
      </c>
      <c r="I4860" s="9">
        <v>323.99400000000003</v>
      </c>
      <c r="J4860" s="9">
        <v>257882</v>
      </c>
      <c r="K4860" s="9">
        <v>620.80999999999995</v>
      </c>
      <c r="L4860" s="9">
        <v>97.5</v>
      </c>
      <c r="M4860" s="9">
        <v>0.78</v>
      </c>
      <c r="N4860" s="9">
        <v>7.04</v>
      </c>
      <c r="O4860" s="9">
        <v>795242.86636999995</v>
      </c>
      <c r="P4860" s="9">
        <v>720866.57793999999</v>
      </c>
      <c r="Q4860" s="9">
        <v>55360.97</v>
      </c>
      <c r="R4860" s="12">
        <f>J4860*VLOOKUP(C4860,'Projeto Básico'!A:F,6,FALSE)</f>
        <v>396.43895468665954</v>
      </c>
    </row>
    <row r="4861" spans="1:18">
      <c r="A4861" t="str">
        <f t="shared" si="75"/>
        <v>CravinhosSP</v>
      </c>
      <c r="B4861" s="21" t="s">
        <v>13193</v>
      </c>
      <c r="C4861" s="22" t="s">
        <v>39</v>
      </c>
      <c r="D4861" s="22" t="s">
        <v>2459</v>
      </c>
      <c r="E4861" s="9" t="s">
        <v>13585</v>
      </c>
      <c r="F4861" s="9">
        <v>3513108</v>
      </c>
      <c r="G4861" s="9" t="s">
        <v>13586</v>
      </c>
      <c r="H4861" s="9" t="s">
        <v>13587</v>
      </c>
      <c r="I4861" s="9">
        <v>311.423</v>
      </c>
      <c r="J4861" s="9">
        <v>35858</v>
      </c>
      <c r="K4861" s="9">
        <v>101.77</v>
      </c>
      <c r="L4861" s="9">
        <v>98.1</v>
      </c>
      <c r="M4861" s="9">
        <v>0.75600000000000001</v>
      </c>
      <c r="N4861" s="9">
        <v>7.58</v>
      </c>
      <c r="O4861" s="9">
        <v>131080.58595000001</v>
      </c>
      <c r="P4861" s="9">
        <v>111134.667</v>
      </c>
      <c r="Q4861" s="9">
        <v>39589.82</v>
      </c>
      <c r="R4861" s="12">
        <f>J4861*VLOOKUP(C4861,'Projeto Básico'!A:F,6,FALSE)</f>
        <v>55.124080149658518</v>
      </c>
    </row>
    <row r="4862" spans="1:18">
      <c r="A4862" t="str">
        <f t="shared" si="75"/>
        <v>Cristais PaulistaSP</v>
      </c>
      <c r="B4862" s="21" t="s">
        <v>13193</v>
      </c>
      <c r="C4862" s="22" t="s">
        <v>39</v>
      </c>
      <c r="D4862" s="22" t="s">
        <v>2459</v>
      </c>
      <c r="E4862" s="9" t="s">
        <v>13588</v>
      </c>
      <c r="F4862" s="9">
        <v>3513207</v>
      </c>
      <c r="G4862" s="9" t="s">
        <v>5270</v>
      </c>
      <c r="H4862" s="9" t="s">
        <v>13589</v>
      </c>
      <c r="I4862" s="9">
        <v>385.23</v>
      </c>
      <c r="J4862" s="9">
        <v>8803</v>
      </c>
      <c r="K4862" s="9">
        <v>19.7</v>
      </c>
      <c r="L4862" s="9">
        <v>98.2</v>
      </c>
      <c r="M4862" s="9">
        <v>0.73399999999999999</v>
      </c>
      <c r="N4862" s="9">
        <v>9.6199999999999992</v>
      </c>
      <c r="O4862" s="9">
        <v>29472.106520000001</v>
      </c>
      <c r="P4862" s="9">
        <v>25481.634819999999</v>
      </c>
      <c r="Q4862" s="9">
        <v>32076.080000000002</v>
      </c>
      <c r="R4862" s="12">
        <f>J4862*VLOOKUP(C4862,'Projeto Básico'!A:F,6,FALSE)</f>
        <v>13.532747993681854</v>
      </c>
    </row>
    <row r="4863" spans="1:18">
      <c r="A4863" t="str">
        <f t="shared" si="75"/>
        <v>CruzáliaSP</v>
      </c>
      <c r="B4863" s="21" t="s">
        <v>13193</v>
      </c>
      <c r="C4863" s="22" t="s">
        <v>39</v>
      </c>
      <c r="D4863" s="22" t="s">
        <v>2459</v>
      </c>
      <c r="E4863" s="9" t="s">
        <v>13590</v>
      </c>
      <c r="F4863" s="9">
        <v>3513306</v>
      </c>
      <c r="G4863" s="9" t="s">
        <v>13591</v>
      </c>
      <c r="H4863" s="9" t="s">
        <v>13592</v>
      </c>
      <c r="I4863" s="9">
        <v>149.33000000000001</v>
      </c>
      <c r="J4863" s="9">
        <v>2021</v>
      </c>
      <c r="K4863" s="9">
        <v>15.26</v>
      </c>
      <c r="L4863" s="9">
        <v>97.8</v>
      </c>
      <c r="M4863" s="9">
        <v>0.77400000000000002</v>
      </c>
      <c r="N4863" s="9">
        <v>45.45</v>
      </c>
      <c r="O4863" s="9">
        <v>16229.07926</v>
      </c>
      <c r="P4863" s="9">
        <v>14631.834500000001</v>
      </c>
      <c r="Q4863" s="9">
        <v>57572.26</v>
      </c>
      <c r="R4863" s="12">
        <f>J4863*VLOOKUP(C4863,'Projeto Básico'!A:F,6,FALSE)</f>
        <v>3.1068594451017866</v>
      </c>
    </row>
    <row r="4864" spans="1:18">
      <c r="A4864" t="str">
        <f t="shared" si="75"/>
        <v>CruzeiroSP</v>
      </c>
      <c r="B4864" s="21" t="s">
        <v>13193</v>
      </c>
      <c r="C4864" s="22" t="s">
        <v>39</v>
      </c>
      <c r="D4864" s="22" t="s">
        <v>2459</v>
      </c>
      <c r="E4864" s="9" t="s">
        <v>13593</v>
      </c>
      <c r="F4864" s="9">
        <v>3513405</v>
      </c>
      <c r="G4864" s="9" t="s">
        <v>82</v>
      </c>
      <c r="H4864" s="9" t="s">
        <v>13594</v>
      </c>
      <c r="I4864" s="9">
        <v>305.69900000000001</v>
      </c>
      <c r="J4864" s="9">
        <v>82895</v>
      </c>
      <c r="K4864" s="9">
        <v>252.01</v>
      </c>
      <c r="L4864" s="9">
        <v>97.6</v>
      </c>
      <c r="M4864" s="9">
        <v>0.78800000000000003</v>
      </c>
      <c r="N4864" s="9">
        <v>7.98</v>
      </c>
      <c r="O4864" s="9">
        <v>187068.03289</v>
      </c>
      <c r="P4864" s="9">
        <v>170760.32136999999</v>
      </c>
      <c r="Q4864" s="9">
        <v>32357.47</v>
      </c>
      <c r="R4864" s="12">
        <f>J4864*VLOOKUP(C4864,'Projeto Básico'!A:F,6,FALSE)</f>
        <v>127.43350504785384</v>
      </c>
    </row>
    <row r="4865" spans="1:18">
      <c r="A4865" t="str">
        <f t="shared" si="75"/>
        <v>CubatãoSP</v>
      </c>
      <c r="B4865" s="21" t="s">
        <v>13193</v>
      </c>
      <c r="C4865" s="22" t="s">
        <v>39</v>
      </c>
      <c r="D4865" s="22" t="s">
        <v>2459</v>
      </c>
      <c r="E4865" s="9" t="s">
        <v>13595</v>
      </c>
      <c r="F4865" s="9">
        <v>3513504</v>
      </c>
      <c r="G4865" s="9" t="s">
        <v>13596</v>
      </c>
      <c r="H4865" s="9" t="s">
        <v>13597</v>
      </c>
      <c r="I4865" s="9">
        <v>142.87899999999999</v>
      </c>
      <c r="J4865" s="9">
        <v>132521</v>
      </c>
      <c r="K4865" s="9">
        <v>830.91</v>
      </c>
      <c r="L4865" s="9">
        <v>98</v>
      </c>
      <c r="M4865" s="9">
        <v>0.73699999999999999</v>
      </c>
      <c r="N4865" s="9">
        <v>10</v>
      </c>
      <c r="O4865" s="9">
        <v>1181573.22046</v>
      </c>
      <c r="P4865" s="9">
        <v>985154.10829999996</v>
      </c>
      <c r="Q4865" s="9">
        <v>120940.49</v>
      </c>
      <c r="R4865" s="12">
        <f>J4865*VLOOKUP(C4865,'Projeto Básico'!A:F,6,FALSE)</f>
        <v>203.722969086756</v>
      </c>
    </row>
    <row r="4866" spans="1:18">
      <c r="A4866" t="str">
        <f t="shared" si="75"/>
        <v>CunhaSP</v>
      </c>
      <c r="B4866" s="21" t="s">
        <v>13193</v>
      </c>
      <c r="C4866" s="22" t="s">
        <v>39</v>
      </c>
      <c r="D4866" s="22" t="s">
        <v>2459</v>
      </c>
      <c r="E4866" s="9" t="s">
        <v>13598</v>
      </c>
      <c r="F4866" s="9">
        <v>3513603</v>
      </c>
      <c r="G4866" s="9" t="s">
        <v>13599</v>
      </c>
      <c r="H4866" s="9" t="s">
        <v>13600</v>
      </c>
      <c r="I4866" s="9">
        <v>1407.25</v>
      </c>
      <c r="J4866" s="9">
        <v>21373</v>
      </c>
      <c r="K4866" s="9">
        <v>15.54</v>
      </c>
      <c r="L4866" s="9">
        <v>98</v>
      </c>
      <c r="M4866" s="9">
        <v>0.68400000000000005</v>
      </c>
      <c r="N4866" s="9">
        <v>4.33</v>
      </c>
      <c r="O4866" s="9">
        <v>55363.084739999998</v>
      </c>
      <c r="P4866" s="9">
        <v>51329.500240000001</v>
      </c>
      <c r="Q4866" s="9">
        <v>13857.47</v>
      </c>
      <c r="R4866" s="12">
        <f>J4866*VLOOKUP(C4866,'Projeto Básico'!A:F,6,FALSE)</f>
        <v>32.856460623533145</v>
      </c>
    </row>
    <row r="4867" spans="1:18">
      <c r="A4867" t="str">
        <f t="shared" si="75"/>
        <v>DescalvadoSP</v>
      </c>
      <c r="B4867" s="21" t="s">
        <v>13193</v>
      </c>
      <c r="C4867" s="22" t="s">
        <v>39</v>
      </c>
      <c r="D4867" s="22" t="s">
        <v>2459</v>
      </c>
      <c r="E4867" s="9" t="s">
        <v>13601</v>
      </c>
      <c r="F4867" s="9">
        <v>3513702</v>
      </c>
      <c r="G4867" s="9" t="s">
        <v>13602</v>
      </c>
      <c r="H4867" s="9" t="s">
        <v>13603</v>
      </c>
      <c r="I4867" s="9">
        <v>753.70600000000002</v>
      </c>
      <c r="J4867" s="9">
        <v>34097</v>
      </c>
      <c r="K4867" s="9">
        <v>41.2</v>
      </c>
      <c r="L4867" s="9">
        <v>98.6</v>
      </c>
      <c r="M4867" s="9">
        <v>0.76</v>
      </c>
      <c r="N4867" s="9">
        <v>2.86</v>
      </c>
      <c r="O4867" s="9">
        <v>112355.68803</v>
      </c>
      <c r="P4867" s="9">
        <v>92575.656849999999</v>
      </c>
      <c r="Q4867" s="9">
        <v>54789.02</v>
      </c>
      <c r="R4867" s="12">
        <f>J4867*VLOOKUP(C4867,'Projeto Básico'!A:F,6,FALSE)</f>
        <v>52.416915635643555</v>
      </c>
    </row>
    <row r="4868" spans="1:18">
      <c r="A4868" t="str">
        <f t="shared" si="75"/>
        <v>DiademaSP</v>
      </c>
      <c r="B4868" s="21" t="s">
        <v>13193</v>
      </c>
      <c r="C4868" s="22" t="s">
        <v>39</v>
      </c>
      <c r="D4868" s="22" t="s">
        <v>2459</v>
      </c>
      <c r="E4868" s="9" t="s">
        <v>13604</v>
      </c>
      <c r="F4868" s="9">
        <v>3513801</v>
      </c>
      <c r="G4868" s="9" t="s">
        <v>13605</v>
      </c>
      <c r="H4868" s="9" t="s">
        <v>13606</v>
      </c>
      <c r="I4868" s="9">
        <v>30.731999999999999</v>
      </c>
      <c r="J4868" s="9">
        <v>429550</v>
      </c>
      <c r="K4868" s="9">
        <v>12536.99</v>
      </c>
      <c r="L4868" s="9">
        <v>96.8</v>
      </c>
      <c r="M4868" s="9">
        <v>0.75700000000000001</v>
      </c>
      <c r="N4868" s="9">
        <v>9.3699999999999992</v>
      </c>
      <c r="O4868" s="9">
        <v>1243622.6928999999</v>
      </c>
      <c r="P4868" s="9">
        <v>1212704.15444</v>
      </c>
      <c r="Q4868" s="9">
        <v>35282.92</v>
      </c>
      <c r="R4868" s="12">
        <f>J4868*VLOOKUP(C4868,'Projeto Básico'!A:F,6,FALSE)</f>
        <v>660.34214480132232</v>
      </c>
    </row>
    <row r="4869" spans="1:18">
      <c r="A4869" t="str">
        <f t="shared" si="75"/>
        <v>Dirce ReisSP</v>
      </c>
      <c r="B4869" s="21" t="s">
        <v>13193</v>
      </c>
      <c r="C4869" s="22" t="s">
        <v>39</v>
      </c>
      <c r="D4869" s="22" t="s">
        <v>2459</v>
      </c>
      <c r="E4869" s="9" t="s">
        <v>13607</v>
      </c>
      <c r="F4869" s="9">
        <v>3513850</v>
      </c>
      <c r="G4869" s="9" t="s">
        <v>13608</v>
      </c>
      <c r="H4869" s="9" t="s">
        <v>13609</v>
      </c>
      <c r="I4869" s="9">
        <v>88.132999999999996</v>
      </c>
      <c r="J4869" s="9">
        <v>1805</v>
      </c>
      <c r="K4869" s="9">
        <v>19.12</v>
      </c>
      <c r="L4869" s="9">
        <v>100</v>
      </c>
      <c r="M4869" s="9">
        <v>0.74099999999999999</v>
      </c>
      <c r="N4869" s="9" t="s">
        <v>151</v>
      </c>
      <c r="O4869" s="9">
        <v>15516.84756</v>
      </c>
      <c r="P4869" s="9">
        <v>12939.807839999999</v>
      </c>
      <c r="Q4869" s="9">
        <v>36386.620000000003</v>
      </c>
      <c r="R4869" s="12">
        <f>J4869*VLOOKUP(C4869,'Projeto Básico'!A:F,6,FALSE)</f>
        <v>2.774805194660428</v>
      </c>
    </row>
    <row r="4870" spans="1:18">
      <c r="A4870" t="str">
        <f t="shared" ref="A4870:A4933" si="76">CONCATENATE(E4870,C4870)</f>
        <v>DivinolândiaSP</v>
      </c>
      <c r="B4870" s="21" t="s">
        <v>13193</v>
      </c>
      <c r="C4870" s="22" t="s">
        <v>39</v>
      </c>
      <c r="D4870" s="22" t="s">
        <v>2459</v>
      </c>
      <c r="E4870" s="9" t="s">
        <v>13610</v>
      </c>
      <c r="F4870" s="9">
        <v>3513900</v>
      </c>
      <c r="G4870" s="9" t="s">
        <v>5333</v>
      </c>
      <c r="H4870" s="9" t="s">
        <v>13611</v>
      </c>
      <c r="I4870" s="9">
        <v>223.749</v>
      </c>
      <c r="J4870" s="9">
        <v>11027</v>
      </c>
      <c r="K4870" s="9">
        <v>50.46</v>
      </c>
      <c r="L4870" s="9">
        <v>98.6</v>
      </c>
      <c r="M4870" s="9">
        <v>0.73399999999999999</v>
      </c>
      <c r="N4870" s="9" t="s">
        <v>151</v>
      </c>
      <c r="O4870" s="9">
        <v>41501.132169999997</v>
      </c>
      <c r="P4870" s="9">
        <v>31180.571339999999</v>
      </c>
      <c r="Q4870" s="9">
        <v>30563.69</v>
      </c>
      <c r="R4870" s="12">
        <f>J4870*VLOOKUP(C4870,'Projeto Básico'!A:F,6,FALSE)</f>
        <v>16.951676942670659</v>
      </c>
    </row>
    <row r="4871" spans="1:18">
      <c r="A4871" t="str">
        <f t="shared" si="76"/>
        <v>DobradaSP</v>
      </c>
      <c r="B4871" s="21" t="s">
        <v>13193</v>
      </c>
      <c r="C4871" s="22" t="s">
        <v>39</v>
      </c>
      <c r="D4871" s="22" t="s">
        <v>2459</v>
      </c>
      <c r="E4871" s="9" t="s">
        <v>13612</v>
      </c>
      <c r="F4871" s="9">
        <v>3514007</v>
      </c>
      <c r="G4871" s="9" t="s">
        <v>13613</v>
      </c>
      <c r="H4871" s="9" t="s">
        <v>13614</v>
      </c>
      <c r="I4871" s="9">
        <v>149.72900000000001</v>
      </c>
      <c r="J4871" s="9">
        <v>9088</v>
      </c>
      <c r="K4871" s="9">
        <v>53.02</v>
      </c>
      <c r="L4871" s="9">
        <v>99.5</v>
      </c>
      <c r="M4871" s="9">
        <v>0.71799999999999997</v>
      </c>
      <c r="N4871" s="9">
        <v>9.7100000000000009</v>
      </c>
      <c r="O4871" s="9">
        <v>22281.170320000001</v>
      </c>
      <c r="P4871" s="9">
        <v>18909.981970000001</v>
      </c>
      <c r="Q4871" s="9">
        <v>14594.14</v>
      </c>
      <c r="R4871" s="12">
        <f>J4871*VLOOKUP(C4871,'Projeto Básico'!A:F,6,FALSE)</f>
        <v>13.97087512968087</v>
      </c>
    </row>
    <row r="4872" spans="1:18">
      <c r="A4872" t="str">
        <f t="shared" si="76"/>
        <v>Dois CórregosSP</v>
      </c>
      <c r="B4872" s="21" t="s">
        <v>13193</v>
      </c>
      <c r="C4872" s="22" t="s">
        <v>39</v>
      </c>
      <c r="D4872" s="22" t="s">
        <v>2459</v>
      </c>
      <c r="E4872" s="9" t="s">
        <v>13615</v>
      </c>
      <c r="F4872" s="9">
        <v>3514106</v>
      </c>
      <c r="G4872" s="9" t="s">
        <v>13616</v>
      </c>
      <c r="H4872" s="9" t="s">
        <v>13617</v>
      </c>
      <c r="I4872" s="9">
        <v>632.97199999999998</v>
      </c>
      <c r="J4872" s="9">
        <v>27704</v>
      </c>
      <c r="K4872" s="9">
        <v>39.119999999999997</v>
      </c>
      <c r="L4872" s="9">
        <v>96.7</v>
      </c>
      <c r="M4872" s="9">
        <v>0.72499999999999998</v>
      </c>
      <c r="N4872" s="9">
        <v>3.51</v>
      </c>
      <c r="O4872" s="9">
        <v>79488.72696</v>
      </c>
      <c r="P4872" s="9">
        <v>69736.721590000001</v>
      </c>
      <c r="Q4872" s="9">
        <v>27424.54</v>
      </c>
      <c r="R4872" s="12">
        <f>J4872*VLOOKUP(C4872,'Projeto Básico'!A:F,6,FALSE)</f>
        <v>42.589032195497225</v>
      </c>
    </row>
    <row r="4873" spans="1:18">
      <c r="A4873" t="str">
        <f t="shared" si="76"/>
        <v>DolcinópolisSP</v>
      </c>
      <c r="B4873" s="21" t="s">
        <v>13193</v>
      </c>
      <c r="C4873" s="22" t="s">
        <v>39</v>
      </c>
      <c r="D4873" s="22" t="s">
        <v>2459</v>
      </c>
      <c r="E4873" s="9" t="s">
        <v>13618</v>
      </c>
      <c r="F4873" s="9">
        <v>3514205</v>
      </c>
      <c r="G4873" s="9" t="s">
        <v>13619</v>
      </c>
      <c r="H4873" s="9" t="s">
        <v>13620</v>
      </c>
      <c r="I4873" s="9">
        <v>77.938999999999993</v>
      </c>
      <c r="J4873" s="9">
        <v>2108</v>
      </c>
      <c r="K4873" s="9">
        <v>26.76</v>
      </c>
      <c r="L4873" s="9">
        <v>100</v>
      </c>
      <c r="M4873" s="9">
        <v>0.74199999999999999</v>
      </c>
      <c r="N4873" s="9" t="s">
        <v>151</v>
      </c>
      <c r="O4873" s="9">
        <v>13251.796700000001</v>
      </c>
      <c r="P4873" s="9">
        <v>9814.6387699999996</v>
      </c>
      <c r="Q4873" s="9">
        <v>24502.48</v>
      </c>
      <c r="R4873" s="12">
        <f>J4873*VLOOKUP(C4873,'Projeto Básico'!A:F,6,FALSE)</f>
        <v>3.2406035181962229</v>
      </c>
    </row>
    <row r="4874" spans="1:18">
      <c r="A4874" t="str">
        <f t="shared" si="76"/>
        <v>DouradoSP</v>
      </c>
      <c r="B4874" s="21" t="s">
        <v>13193</v>
      </c>
      <c r="C4874" s="22" t="s">
        <v>39</v>
      </c>
      <c r="D4874" s="22" t="s">
        <v>2459</v>
      </c>
      <c r="E4874" s="9" t="s">
        <v>13621</v>
      </c>
      <c r="F4874" s="9">
        <v>3514304</v>
      </c>
      <c r="G4874" s="9" t="s">
        <v>4506</v>
      </c>
      <c r="H4874" s="9" t="s">
        <v>13622</v>
      </c>
      <c r="I4874" s="9">
        <v>205.874</v>
      </c>
      <c r="J4874" s="9">
        <v>8883</v>
      </c>
      <c r="K4874" s="9">
        <v>41.82</v>
      </c>
      <c r="L4874" s="9">
        <v>100</v>
      </c>
      <c r="M4874" s="9">
        <v>0.73799999999999999</v>
      </c>
      <c r="N4874" s="9">
        <v>26.67</v>
      </c>
      <c r="O4874" s="9">
        <v>32243.421620000001</v>
      </c>
      <c r="P4874" s="9">
        <v>27453.784500000002</v>
      </c>
      <c r="Q4874" s="9">
        <v>73574.600000000006</v>
      </c>
      <c r="R4874" s="12">
        <f>J4874*VLOOKUP(C4874,'Projeto Básico'!A:F,6,FALSE)</f>
        <v>13.655731049400876</v>
      </c>
    </row>
    <row r="4875" spans="1:18">
      <c r="A4875" t="str">
        <f t="shared" si="76"/>
        <v>DracenaSP</v>
      </c>
      <c r="B4875" s="21" t="s">
        <v>13193</v>
      </c>
      <c r="C4875" s="22" t="s">
        <v>39</v>
      </c>
      <c r="D4875" s="22" t="s">
        <v>2459</v>
      </c>
      <c r="E4875" s="9" t="s">
        <v>13623</v>
      </c>
      <c r="F4875" s="9">
        <v>3514403</v>
      </c>
      <c r="G4875" s="9" t="s">
        <v>13624</v>
      </c>
      <c r="H4875" s="9" t="s">
        <v>13625</v>
      </c>
      <c r="I4875" s="9">
        <v>487.68799999999999</v>
      </c>
      <c r="J4875" s="9">
        <v>47287</v>
      </c>
      <c r="K4875" s="9">
        <v>88.64</v>
      </c>
      <c r="L4875" s="9">
        <v>98.2</v>
      </c>
      <c r="M4875" s="9">
        <v>0.77600000000000002</v>
      </c>
      <c r="N4875" s="9">
        <v>6.37</v>
      </c>
      <c r="O4875" s="9">
        <v>119375.78421</v>
      </c>
      <c r="P4875" s="9">
        <v>109360.69292</v>
      </c>
      <c r="Q4875" s="9">
        <v>29088.43</v>
      </c>
      <c r="R4875" s="12">
        <f>J4875*VLOOKUP(C4875,'Projeto Básico'!A:F,6,FALSE)</f>
        <v>72.693746947317265</v>
      </c>
    </row>
    <row r="4876" spans="1:18">
      <c r="A4876" t="str">
        <f t="shared" si="76"/>
        <v>DuartinaSP</v>
      </c>
      <c r="B4876" s="21" t="s">
        <v>13193</v>
      </c>
      <c r="C4876" s="22" t="s">
        <v>39</v>
      </c>
      <c r="D4876" s="22" t="s">
        <v>2459</v>
      </c>
      <c r="E4876" s="9" t="s">
        <v>13626</v>
      </c>
      <c r="F4876" s="9">
        <v>3514502</v>
      </c>
      <c r="G4876" s="9" t="s">
        <v>13627</v>
      </c>
      <c r="H4876" s="9" t="s">
        <v>13628</v>
      </c>
      <c r="I4876" s="9">
        <v>264.55700000000002</v>
      </c>
      <c r="J4876" s="9">
        <v>12421</v>
      </c>
      <c r="K4876" s="9">
        <v>46.31</v>
      </c>
      <c r="L4876" s="9">
        <v>98.3</v>
      </c>
      <c r="M4876" s="9">
        <v>0.748</v>
      </c>
      <c r="N4876" s="9">
        <v>15.87</v>
      </c>
      <c r="O4876" s="9">
        <v>42598.589399999997</v>
      </c>
      <c r="P4876" s="9">
        <v>34796.012490000001</v>
      </c>
      <c r="Q4876" s="9">
        <v>20692.61</v>
      </c>
      <c r="R4876" s="12">
        <f>J4876*VLOOKUP(C4876,'Projeto Básico'!A:F,6,FALSE)</f>
        <v>19.094656688574613</v>
      </c>
    </row>
    <row r="4877" spans="1:18">
      <c r="A4877" t="str">
        <f t="shared" si="76"/>
        <v>DumontSP</v>
      </c>
      <c r="B4877" s="21" t="s">
        <v>13193</v>
      </c>
      <c r="C4877" s="22" t="s">
        <v>39</v>
      </c>
      <c r="D4877" s="22" t="s">
        <v>2459</v>
      </c>
      <c r="E4877" s="9" t="s">
        <v>13629</v>
      </c>
      <c r="F4877" s="9">
        <v>3514601</v>
      </c>
      <c r="G4877" s="9" t="s">
        <v>13630</v>
      </c>
      <c r="H4877" s="9" t="s">
        <v>13631</v>
      </c>
      <c r="I4877" s="9">
        <v>111.376</v>
      </c>
      <c r="J4877" s="9">
        <v>10174</v>
      </c>
      <c r="K4877" s="9">
        <v>73.13</v>
      </c>
      <c r="L4877" s="9">
        <v>97.6</v>
      </c>
      <c r="M4877" s="9">
        <v>0.74399999999999999</v>
      </c>
      <c r="N4877" s="9">
        <v>9.01</v>
      </c>
      <c r="O4877" s="9">
        <v>29559.195670000001</v>
      </c>
      <c r="P4877" s="9">
        <v>25846.890810000001</v>
      </c>
      <c r="Q4877" s="9">
        <v>28199.03</v>
      </c>
      <c r="R4877" s="12">
        <f>J4877*VLOOKUP(C4877,'Projeto Básico'!A:F,6,FALSE)</f>
        <v>15.64037011106659</v>
      </c>
    </row>
    <row r="4878" spans="1:18">
      <c r="A4878" t="str">
        <f t="shared" si="76"/>
        <v>EchaporãSP</v>
      </c>
      <c r="B4878" s="21" t="s">
        <v>13193</v>
      </c>
      <c r="C4878" s="22" t="s">
        <v>39</v>
      </c>
      <c r="D4878" s="22" t="s">
        <v>2459</v>
      </c>
      <c r="E4878" s="9" t="s">
        <v>13632</v>
      </c>
      <c r="F4878" s="9">
        <v>3514700</v>
      </c>
      <c r="G4878" s="9" t="s">
        <v>13633</v>
      </c>
      <c r="H4878" s="9" t="s">
        <v>13634</v>
      </c>
      <c r="I4878" s="9">
        <v>515.25800000000004</v>
      </c>
      <c r="J4878" s="9">
        <v>6026</v>
      </c>
      <c r="K4878" s="9">
        <v>12.26</v>
      </c>
      <c r="L4878" s="9">
        <v>98.8</v>
      </c>
      <c r="M4878" s="9">
        <v>0.745</v>
      </c>
      <c r="N4878" s="9">
        <v>23.53</v>
      </c>
      <c r="O4878" s="9">
        <v>25858.752980000001</v>
      </c>
      <c r="P4878" s="9">
        <v>21629.419849999998</v>
      </c>
      <c r="Q4878" s="9">
        <v>22345</v>
      </c>
      <c r="R4878" s="12">
        <f>J4878*VLOOKUP(C4878,'Projeto Básico'!A:F,6,FALSE)</f>
        <v>9.2636986720353125</v>
      </c>
    </row>
    <row r="4879" spans="1:18">
      <c r="A4879" t="str">
        <f t="shared" si="76"/>
        <v>EldoradoSP</v>
      </c>
      <c r="B4879" s="21" t="s">
        <v>13193</v>
      </c>
      <c r="C4879" s="22" t="s">
        <v>39</v>
      </c>
      <c r="D4879" s="22" t="s">
        <v>2459</v>
      </c>
      <c r="E4879" s="9" t="s">
        <v>4508</v>
      </c>
      <c r="F4879" s="9">
        <v>3514809</v>
      </c>
      <c r="G4879" s="9" t="s">
        <v>4509</v>
      </c>
      <c r="H4879" s="9" t="s">
        <v>13635</v>
      </c>
      <c r="I4879" s="9">
        <v>1654.2560000000001</v>
      </c>
      <c r="J4879" s="9">
        <v>15592</v>
      </c>
      <c r="K4879" s="9">
        <v>8.85</v>
      </c>
      <c r="L4879" s="9">
        <v>97.3</v>
      </c>
      <c r="M4879" s="9">
        <v>0.69099999999999995</v>
      </c>
      <c r="N4879" s="9">
        <v>20.94</v>
      </c>
      <c r="O4879" s="9">
        <v>45711.828710000002</v>
      </c>
      <c r="P4879" s="9">
        <v>39754.672250000003</v>
      </c>
      <c r="Q4879" s="9">
        <v>20805.580000000002</v>
      </c>
      <c r="R4879" s="12">
        <f>J4879*VLOOKUP(C4879,'Projeto Básico'!A:F,6,FALSE)</f>
        <v>23.969397559637336</v>
      </c>
    </row>
    <row r="4880" spans="1:18">
      <c r="A4880" t="str">
        <f t="shared" si="76"/>
        <v>Elias FaustoSP</v>
      </c>
      <c r="B4880" s="21" t="s">
        <v>13193</v>
      </c>
      <c r="C4880" s="22" t="s">
        <v>39</v>
      </c>
      <c r="D4880" s="22" t="s">
        <v>2459</v>
      </c>
      <c r="E4880" s="9" t="s">
        <v>13636</v>
      </c>
      <c r="F4880" s="9">
        <v>3514908</v>
      </c>
      <c r="G4880" s="9" t="s">
        <v>13637</v>
      </c>
      <c r="H4880" s="9" t="s">
        <v>13638</v>
      </c>
      <c r="I4880" s="9">
        <v>202.36</v>
      </c>
      <c r="J4880" s="9">
        <v>18095</v>
      </c>
      <c r="K4880" s="9">
        <v>77.83</v>
      </c>
      <c r="L4880" s="9">
        <v>97.3</v>
      </c>
      <c r="M4880" s="9">
        <v>0.69499999999999995</v>
      </c>
      <c r="N4880" s="9" t="s">
        <v>151</v>
      </c>
      <c r="O4880" s="9">
        <v>56795.789420000001</v>
      </c>
      <c r="P4880" s="9">
        <v>52155.797839999999</v>
      </c>
      <c r="Q4880" s="9">
        <v>47965.11</v>
      </c>
      <c r="R4880" s="12">
        <f>J4880*VLOOKUP(C4880,'Projeto Básico'!A:F,6,FALSE)</f>
        <v>27.81722991544623</v>
      </c>
    </row>
    <row r="4881" spans="1:18">
      <c r="A4881" t="str">
        <f t="shared" si="76"/>
        <v>ElisiárioSP</v>
      </c>
      <c r="B4881" s="21" t="s">
        <v>13193</v>
      </c>
      <c r="C4881" s="22" t="s">
        <v>39</v>
      </c>
      <c r="D4881" s="22" t="s">
        <v>2459</v>
      </c>
      <c r="E4881" s="9" t="s">
        <v>13639</v>
      </c>
      <c r="F4881" s="9">
        <v>3514924</v>
      </c>
      <c r="G4881" s="9" t="s">
        <v>13640</v>
      </c>
      <c r="H4881" s="9" t="s">
        <v>13641</v>
      </c>
      <c r="I4881" s="9">
        <v>93.98</v>
      </c>
      <c r="J4881" s="9">
        <v>3742</v>
      </c>
      <c r="K4881" s="9">
        <v>33.200000000000003</v>
      </c>
      <c r="L4881" s="9">
        <v>98.6</v>
      </c>
      <c r="M4881" s="9">
        <v>0.747</v>
      </c>
      <c r="N4881" s="9" t="s">
        <v>151</v>
      </c>
      <c r="O4881" s="9">
        <v>17787.074629999999</v>
      </c>
      <c r="P4881" s="9">
        <v>15070.41166</v>
      </c>
      <c r="Q4881" s="9">
        <v>18357.79</v>
      </c>
      <c r="R4881" s="12">
        <f>J4881*VLOOKUP(C4881,'Projeto Básico'!A:F,6,FALSE)</f>
        <v>5.7525324312572419</v>
      </c>
    </row>
    <row r="4882" spans="1:18">
      <c r="A4882" t="str">
        <f t="shared" si="76"/>
        <v>EmbaúbaSP</v>
      </c>
      <c r="B4882" s="21" t="s">
        <v>13193</v>
      </c>
      <c r="C4882" s="22" t="s">
        <v>39</v>
      </c>
      <c r="D4882" s="22" t="s">
        <v>2459</v>
      </c>
      <c r="E4882" s="9" t="s">
        <v>13642</v>
      </c>
      <c r="F4882" s="9">
        <v>3514957</v>
      </c>
      <c r="G4882" s="9" t="s">
        <v>13643</v>
      </c>
      <c r="H4882" s="9" t="s">
        <v>13644</v>
      </c>
      <c r="I4882" s="9">
        <v>83.129000000000005</v>
      </c>
      <c r="J4882" s="9">
        <v>2446</v>
      </c>
      <c r="K4882" s="9">
        <v>29.15</v>
      </c>
      <c r="L4882" s="9">
        <v>100</v>
      </c>
      <c r="M4882" s="9">
        <v>0.73</v>
      </c>
      <c r="N4882" s="9" t="s">
        <v>151</v>
      </c>
      <c r="O4882" s="9">
        <v>17245.915959999998</v>
      </c>
      <c r="P4882" s="9">
        <v>14037.84829</v>
      </c>
      <c r="Q4882" s="9">
        <v>24486.07</v>
      </c>
      <c r="R4882" s="12">
        <f>J4882*VLOOKUP(C4882,'Projeto Básico'!A:F,6,FALSE)</f>
        <v>3.7602069286090898</v>
      </c>
    </row>
    <row r="4883" spans="1:18">
      <c r="A4883" t="str">
        <f t="shared" si="76"/>
        <v>Embu das ArtesSP</v>
      </c>
      <c r="B4883" s="21" t="s">
        <v>13193</v>
      </c>
      <c r="C4883" s="22" t="s">
        <v>39</v>
      </c>
      <c r="D4883" s="22" t="s">
        <v>2459</v>
      </c>
      <c r="E4883" s="9" t="s">
        <v>13645</v>
      </c>
      <c r="F4883" s="9">
        <v>3515004</v>
      </c>
      <c r="G4883" s="9" t="s">
        <v>13646</v>
      </c>
      <c r="H4883" s="9" t="s">
        <v>13647</v>
      </c>
      <c r="I4883" s="9">
        <v>70.397999999999996</v>
      </c>
      <c r="J4883" s="9">
        <v>279264</v>
      </c>
      <c r="K4883" s="9">
        <v>3412.89</v>
      </c>
      <c r="L4883" s="9">
        <v>96.8</v>
      </c>
      <c r="M4883" s="9">
        <v>0.73499999999999999</v>
      </c>
      <c r="N4883" s="9">
        <v>8.92</v>
      </c>
      <c r="O4883" s="9">
        <v>619272.82744000002</v>
      </c>
      <c r="P4883" s="9">
        <v>559806.58715000004</v>
      </c>
      <c r="Q4883" s="9">
        <v>50027.71</v>
      </c>
      <c r="R4883" s="12">
        <f>J4883*VLOOKUP(C4883,'Projeto Básico'!A:F,6,FALSE)</f>
        <v>429.30925090396107</v>
      </c>
    </row>
    <row r="4884" spans="1:18">
      <c r="A4884" t="str">
        <f t="shared" si="76"/>
        <v>Embu-GuaçuSP</v>
      </c>
      <c r="B4884" s="21" t="s">
        <v>13193</v>
      </c>
      <c r="C4884" s="22" t="s">
        <v>39</v>
      </c>
      <c r="D4884" s="22" t="s">
        <v>2459</v>
      </c>
      <c r="E4884" s="9" t="s">
        <v>13648</v>
      </c>
      <c r="F4884" s="9">
        <v>3515103</v>
      </c>
      <c r="G4884" s="9" t="s">
        <v>13649</v>
      </c>
      <c r="H4884" s="9" t="s">
        <v>13650</v>
      </c>
      <c r="I4884" s="9">
        <v>155.64099999999999</v>
      </c>
      <c r="J4884" s="9">
        <v>70402</v>
      </c>
      <c r="K4884" s="9">
        <v>403.32</v>
      </c>
      <c r="L4884" s="9">
        <v>97.1</v>
      </c>
      <c r="M4884" s="9">
        <v>0.749</v>
      </c>
      <c r="N4884" s="9">
        <v>8.2799999999999994</v>
      </c>
      <c r="O4884" s="9">
        <v>146776.5067</v>
      </c>
      <c r="P4884" s="9">
        <v>127155.69309</v>
      </c>
      <c r="Q4884" s="9">
        <v>17616.599999999999</v>
      </c>
      <c r="R4884" s="12">
        <f>J4884*VLOOKUP(C4884,'Projeto Básico'!A:F,6,FALSE)</f>
        <v>108.22816360913211</v>
      </c>
    </row>
    <row r="4885" spans="1:18">
      <c r="A4885" t="str">
        <f t="shared" si="76"/>
        <v>EmilianópolisSP</v>
      </c>
      <c r="B4885" s="21" t="s">
        <v>13193</v>
      </c>
      <c r="C4885" s="22" t="s">
        <v>39</v>
      </c>
      <c r="D4885" s="22" t="s">
        <v>2459</v>
      </c>
      <c r="E4885" s="9" t="s">
        <v>13651</v>
      </c>
      <c r="F4885" s="9">
        <v>3515129</v>
      </c>
      <c r="G4885" s="9" t="s">
        <v>13652</v>
      </c>
      <c r="H4885" s="9" t="s">
        <v>13653</v>
      </c>
      <c r="I4885" s="9">
        <v>225.167</v>
      </c>
      <c r="J4885" s="9">
        <v>3238</v>
      </c>
      <c r="K4885" s="9">
        <v>13.45</v>
      </c>
      <c r="L4885" s="9">
        <v>97.3</v>
      </c>
      <c r="M4885" s="9">
        <v>0.72699999999999998</v>
      </c>
      <c r="N4885" s="9">
        <v>31.25</v>
      </c>
      <c r="O4885" s="9">
        <v>16099.475560000001</v>
      </c>
      <c r="P4885" s="9">
        <v>13958.666660000001</v>
      </c>
      <c r="Q4885" s="9">
        <v>21852.35</v>
      </c>
      <c r="R4885" s="12">
        <f>J4885*VLOOKUP(C4885,'Projeto Básico'!A:F,6,FALSE)</f>
        <v>4.9777391802274051</v>
      </c>
    </row>
    <row r="4886" spans="1:18">
      <c r="A4886" t="str">
        <f t="shared" si="76"/>
        <v>Engenheiro CoelhoSP</v>
      </c>
      <c r="B4886" s="21" t="s">
        <v>13193</v>
      </c>
      <c r="C4886" s="22" t="s">
        <v>39</v>
      </c>
      <c r="D4886" s="22" t="s">
        <v>2459</v>
      </c>
      <c r="E4886" s="9" t="s">
        <v>13654</v>
      </c>
      <c r="F4886" s="9">
        <v>3515152</v>
      </c>
      <c r="G4886" s="9" t="s">
        <v>13655</v>
      </c>
      <c r="H4886" s="9" t="s">
        <v>13656</v>
      </c>
      <c r="I4886" s="9">
        <v>109.941</v>
      </c>
      <c r="J4886" s="9">
        <v>21712</v>
      </c>
      <c r="K4886" s="9">
        <v>142.99</v>
      </c>
      <c r="L4886" s="9">
        <v>98.5</v>
      </c>
      <c r="M4886" s="9">
        <v>0.73199999999999998</v>
      </c>
      <c r="N4886" s="9">
        <v>18.05</v>
      </c>
      <c r="O4886" s="9">
        <v>54941.016389999997</v>
      </c>
      <c r="P4886" s="9">
        <v>50224.980199999998</v>
      </c>
      <c r="Q4886" s="9">
        <v>26067.78</v>
      </c>
      <c r="R4886" s="12">
        <f>J4886*VLOOKUP(C4886,'Projeto Básico'!A:F,6,FALSE)</f>
        <v>33.377601322142503</v>
      </c>
    </row>
    <row r="4887" spans="1:18">
      <c r="A4887" t="str">
        <f t="shared" si="76"/>
        <v>Espírito Santo do PinhalSP</v>
      </c>
      <c r="B4887" s="21" t="s">
        <v>13193</v>
      </c>
      <c r="C4887" s="22" t="s">
        <v>39</v>
      </c>
      <c r="D4887" s="22" t="s">
        <v>2459</v>
      </c>
      <c r="E4887" s="9" t="s">
        <v>13657</v>
      </c>
      <c r="F4887" s="9">
        <v>3515186</v>
      </c>
      <c r="G4887" s="9" t="s">
        <v>8775</v>
      </c>
      <c r="H4887" s="9" t="s">
        <v>13658</v>
      </c>
      <c r="I4887" s="9">
        <v>389.23500000000001</v>
      </c>
      <c r="J4887" s="9">
        <v>44607</v>
      </c>
      <c r="K4887" s="9">
        <v>107.61</v>
      </c>
      <c r="L4887" s="9">
        <v>97.9</v>
      </c>
      <c r="M4887" s="9">
        <v>0.78700000000000003</v>
      </c>
      <c r="N4887" s="9">
        <v>6.91</v>
      </c>
      <c r="O4887" s="9">
        <v>109535.81675</v>
      </c>
      <c r="P4887" s="9">
        <v>98304.157529999997</v>
      </c>
      <c r="Q4887" s="9">
        <v>37356</v>
      </c>
      <c r="R4887" s="12">
        <f>J4887*VLOOKUP(C4887,'Projeto Básico'!A:F,6,FALSE)</f>
        <v>68.57381458073003</v>
      </c>
    </row>
    <row r="4888" spans="1:18">
      <c r="A4888" t="str">
        <f t="shared" si="76"/>
        <v>Espírito Santo do TurvoSP</v>
      </c>
      <c r="B4888" s="21" t="s">
        <v>13193</v>
      </c>
      <c r="C4888" s="22" t="s">
        <v>39</v>
      </c>
      <c r="D4888" s="22" t="s">
        <v>2459</v>
      </c>
      <c r="E4888" s="9" t="s">
        <v>13659</v>
      </c>
      <c r="F4888" s="9">
        <v>3515194</v>
      </c>
      <c r="G4888" s="9" t="s">
        <v>13660</v>
      </c>
      <c r="H4888" s="9" t="s">
        <v>13661</v>
      </c>
      <c r="I4888" s="9">
        <v>193.666</v>
      </c>
      <c r="J4888" s="9">
        <v>4926</v>
      </c>
      <c r="K4888" s="9">
        <v>21.92</v>
      </c>
      <c r="L4888" s="9">
        <v>97.4</v>
      </c>
      <c r="M4888" s="9">
        <v>0.69599999999999995</v>
      </c>
      <c r="N4888" s="9" t="s">
        <v>151</v>
      </c>
      <c r="O4888" s="9">
        <v>20621.289690000001</v>
      </c>
      <c r="P4888" s="9">
        <v>17942.540069999999</v>
      </c>
      <c r="Q4888" s="9">
        <v>19527.71</v>
      </c>
      <c r="R4888" s="12">
        <f>J4888*VLOOKUP(C4888,'Projeto Básico'!A:F,6,FALSE)</f>
        <v>7.572681655898764</v>
      </c>
    </row>
    <row r="4889" spans="1:18">
      <c r="A4889" t="str">
        <f t="shared" si="76"/>
        <v>Estrela d'OesteSP</v>
      </c>
      <c r="B4889" s="21" t="s">
        <v>13193</v>
      </c>
      <c r="C4889" s="22" t="s">
        <v>39</v>
      </c>
      <c r="D4889" s="22" t="s">
        <v>2459</v>
      </c>
      <c r="E4889" s="9" t="s">
        <v>13662</v>
      </c>
      <c r="F4889" s="9">
        <v>3515202</v>
      </c>
      <c r="G4889" s="9" t="s">
        <v>217</v>
      </c>
      <c r="H4889" s="9" t="s">
        <v>13663</v>
      </c>
      <c r="I4889" s="9">
        <v>296.28100000000001</v>
      </c>
      <c r="J4889" s="9">
        <v>8420</v>
      </c>
      <c r="K4889" s="9">
        <v>27.69</v>
      </c>
      <c r="L4889" s="9">
        <v>99</v>
      </c>
      <c r="M4889" s="9">
        <v>0.76</v>
      </c>
      <c r="N4889" s="9" t="s">
        <v>151</v>
      </c>
      <c r="O4889" s="9">
        <v>35526.628559999997</v>
      </c>
      <c r="P4889" s="9">
        <v>32891.95349</v>
      </c>
      <c r="Q4889" s="9">
        <v>77794.8</v>
      </c>
      <c r="R4889" s="12">
        <f>J4889*VLOOKUP(C4889,'Projeto Básico'!A:F,6,FALSE)</f>
        <v>12.943966614427039</v>
      </c>
    </row>
    <row r="4890" spans="1:18">
      <c r="A4890" t="str">
        <f t="shared" si="76"/>
        <v>Estrela do NorteSP</v>
      </c>
      <c r="B4890" s="21" t="s">
        <v>13193</v>
      </c>
      <c r="C4890" s="22" t="s">
        <v>39</v>
      </c>
      <c r="D4890" s="22" t="s">
        <v>2459</v>
      </c>
      <c r="E4890" s="9" t="s">
        <v>2929</v>
      </c>
      <c r="F4890" s="9">
        <v>3515301</v>
      </c>
      <c r="G4890" s="9" t="s">
        <v>217</v>
      </c>
      <c r="H4890" s="9" t="s">
        <v>13664</v>
      </c>
      <c r="I4890" s="9">
        <v>264.98700000000002</v>
      </c>
      <c r="J4890" s="9">
        <v>2774</v>
      </c>
      <c r="K4890" s="9">
        <v>10.09</v>
      </c>
      <c r="L4890" s="9">
        <v>98.9</v>
      </c>
      <c r="M4890" s="9">
        <v>0.74</v>
      </c>
      <c r="N4890" s="9" t="s">
        <v>151</v>
      </c>
      <c r="O4890" s="9">
        <v>16898.17931</v>
      </c>
      <c r="P4890" s="9">
        <v>14342.148639999999</v>
      </c>
      <c r="Q4890" s="9">
        <v>25105.27</v>
      </c>
      <c r="R4890" s="12">
        <f>J4890*VLOOKUP(C4890,'Projeto Básico'!A:F,6,FALSE)</f>
        <v>4.2644374570570784</v>
      </c>
    </row>
    <row r="4891" spans="1:18">
      <c r="A4891" t="str">
        <f t="shared" si="76"/>
        <v>Euclides da Cunha PaulistaSP</v>
      </c>
      <c r="B4891" s="21" t="s">
        <v>13193</v>
      </c>
      <c r="C4891" s="22" t="s">
        <v>39</v>
      </c>
      <c r="D4891" s="22" t="s">
        <v>2459</v>
      </c>
      <c r="E4891" s="9" t="s">
        <v>13665</v>
      </c>
      <c r="F4891" s="9">
        <v>3515350</v>
      </c>
      <c r="G4891" s="9" t="s">
        <v>1052</v>
      </c>
      <c r="H4891" s="9" t="s">
        <v>13666</v>
      </c>
      <c r="I4891" s="9">
        <v>573.89400000000001</v>
      </c>
      <c r="J4891" s="9">
        <v>9280</v>
      </c>
      <c r="K4891" s="9">
        <v>16.66</v>
      </c>
      <c r="L4891" s="9">
        <v>98.5</v>
      </c>
      <c r="M4891" s="9">
        <v>0.70399999999999996</v>
      </c>
      <c r="N4891" s="9">
        <v>9.8000000000000007</v>
      </c>
      <c r="O4891" s="9">
        <v>29092.25561</v>
      </c>
      <c r="P4891" s="9">
        <v>26471.533189999998</v>
      </c>
      <c r="Q4891" s="9">
        <v>14175.67</v>
      </c>
      <c r="R4891" s="12">
        <f>J4891*VLOOKUP(C4891,'Projeto Básico'!A:F,6,FALSE)</f>
        <v>14.266034463406521</v>
      </c>
    </row>
    <row r="4892" spans="1:18">
      <c r="A4892" t="str">
        <f t="shared" si="76"/>
        <v>FarturaSP</v>
      </c>
      <c r="B4892" s="21" t="s">
        <v>13193</v>
      </c>
      <c r="C4892" s="22" t="s">
        <v>39</v>
      </c>
      <c r="D4892" s="22" t="s">
        <v>2459</v>
      </c>
      <c r="E4892" s="9" t="s">
        <v>13667</v>
      </c>
      <c r="F4892" s="9">
        <v>3515400</v>
      </c>
      <c r="G4892" s="9" t="s">
        <v>9822</v>
      </c>
      <c r="H4892" s="9" t="s">
        <v>13668</v>
      </c>
      <c r="I4892" s="9">
        <v>429.17099999999999</v>
      </c>
      <c r="J4892" s="9">
        <v>16102</v>
      </c>
      <c r="K4892" s="9">
        <v>35.700000000000003</v>
      </c>
      <c r="L4892" s="9">
        <v>97.4</v>
      </c>
      <c r="M4892" s="9">
        <v>0.73199999999999998</v>
      </c>
      <c r="N4892" s="9" t="s">
        <v>151</v>
      </c>
      <c r="O4892" s="9">
        <v>49079.063040000001</v>
      </c>
      <c r="P4892" s="9">
        <v>43959.597439999998</v>
      </c>
      <c r="Q4892" s="9">
        <v>26656.84</v>
      </c>
      <c r="R4892" s="12">
        <f>J4892*VLOOKUP(C4892,'Projeto Básico'!A:F,6,FALSE)</f>
        <v>24.753414539846101</v>
      </c>
    </row>
    <row r="4893" spans="1:18">
      <c r="A4893" t="str">
        <f t="shared" si="76"/>
        <v>FernandópolisSP</v>
      </c>
      <c r="B4893" s="21" t="s">
        <v>13193</v>
      </c>
      <c r="C4893" s="22" t="s">
        <v>39</v>
      </c>
      <c r="D4893" s="22" t="s">
        <v>2459</v>
      </c>
      <c r="E4893" s="9" t="s">
        <v>13669</v>
      </c>
      <c r="F4893" s="9">
        <v>3515509</v>
      </c>
      <c r="G4893" s="9" t="s">
        <v>13670</v>
      </c>
      <c r="H4893" s="9" t="s">
        <v>13671</v>
      </c>
      <c r="I4893" s="9">
        <v>549.79700000000003</v>
      </c>
      <c r="J4893" s="9">
        <v>69680</v>
      </c>
      <c r="K4893" s="9">
        <v>117.62</v>
      </c>
      <c r="L4893" s="9">
        <v>99.4</v>
      </c>
      <c r="M4893" s="9">
        <v>0.79700000000000004</v>
      </c>
      <c r="N4893" s="9">
        <v>4.3499999999999996</v>
      </c>
      <c r="O4893" s="9">
        <v>199250.69195000001</v>
      </c>
      <c r="P4893" s="9">
        <v>174683.38965</v>
      </c>
      <c r="Q4893" s="9">
        <v>33254.370000000003</v>
      </c>
      <c r="R4893" s="12">
        <f>J4893*VLOOKUP(C4893,'Projeto Básico'!A:F,6,FALSE)</f>
        <v>107.11824153126794</v>
      </c>
    </row>
    <row r="4894" spans="1:18">
      <c r="A4894" t="str">
        <f t="shared" si="76"/>
        <v>Fernando PrestesSP</v>
      </c>
      <c r="B4894" s="21" t="s">
        <v>13193</v>
      </c>
      <c r="C4894" s="22" t="s">
        <v>39</v>
      </c>
      <c r="D4894" s="22" t="s">
        <v>2459</v>
      </c>
      <c r="E4894" s="9" t="s">
        <v>13672</v>
      </c>
      <c r="F4894" s="9">
        <v>3515608</v>
      </c>
      <c r="G4894" s="9" t="s">
        <v>13673</v>
      </c>
      <c r="H4894" s="9" t="s">
        <v>13674</v>
      </c>
      <c r="I4894" s="9">
        <v>169.99</v>
      </c>
      <c r="J4894" s="9">
        <v>5805</v>
      </c>
      <c r="K4894" s="9">
        <v>32.43</v>
      </c>
      <c r="L4894" s="9">
        <v>96.5</v>
      </c>
      <c r="M4894" s="9">
        <v>0.75800000000000001</v>
      </c>
      <c r="N4894" s="9" t="s">
        <v>151</v>
      </c>
      <c r="O4894" s="9">
        <v>22629.275109999999</v>
      </c>
      <c r="P4894" s="9">
        <v>19679.363069999999</v>
      </c>
      <c r="Q4894" s="9">
        <v>38799.839999999997</v>
      </c>
      <c r="R4894" s="12">
        <f>J4894*VLOOKUP(C4894,'Projeto Básico'!A:F,6,FALSE)</f>
        <v>8.9239579806115152</v>
      </c>
    </row>
    <row r="4895" spans="1:18">
      <c r="A4895" t="str">
        <f t="shared" si="76"/>
        <v>FernãoSP</v>
      </c>
      <c r="B4895" s="21" t="s">
        <v>13193</v>
      </c>
      <c r="C4895" s="22" t="s">
        <v>39</v>
      </c>
      <c r="D4895" s="22" t="s">
        <v>2459</v>
      </c>
      <c r="E4895" s="9" t="s">
        <v>13675</v>
      </c>
      <c r="F4895" s="9">
        <v>3515657</v>
      </c>
      <c r="G4895" s="9" t="s">
        <v>13676</v>
      </c>
      <c r="H4895" s="9" t="s">
        <v>13677</v>
      </c>
      <c r="I4895" s="9">
        <v>100.504</v>
      </c>
      <c r="J4895" s="9">
        <v>1739</v>
      </c>
      <c r="K4895" s="9">
        <v>15.51</v>
      </c>
      <c r="L4895" s="9">
        <v>99.1</v>
      </c>
      <c r="M4895" s="9">
        <v>0.70299999999999996</v>
      </c>
      <c r="N4895" s="9" t="s">
        <v>151</v>
      </c>
      <c r="O4895" s="9">
        <v>16383.494269999999</v>
      </c>
      <c r="P4895" s="9">
        <v>11484.037549999999</v>
      </c>
      <c r="Q4895" s="9">
        <v>46859.88</v>
      </c>
      <c r="R4895" s="12">
        <f>J4895*VLOOKUP(C4895,'Projeto Básico'!A:F,6,FALSE)</f>
        <v>2.673344173692235</v>
      </c>
    </row>
    <row r="4896" spans="1:18">
      <c r="A4896" t="str">
        <f t="shared" si="76"/>
        <v>Ferraz de VasconcelosSP</v>
      </c>
      <c r="B4896" s="21" t="s">
        <v>13193</v>
      </c>
      <c r="C4896" s="22" t="s">
        <v>39</v>
      </c>
      <c r="D4896" s="22" t="s">
        <v>2459</v>
      </c>
      <c r="E4896" s="9" t="s">
        <v>13678</v>
      </c>
      <c r="F4896" s="9">
        <v>3515707</v>
      </c>
      <c r="G4896" s="9" t="s">
        <v>13679</v>
      </c>
      <c r="H4896" s="9" t="s">
        <v>13680</v>
      </c>
      <c r="I4896" s="9">
        <v>29.547000000000001</v>
      </c>
      <c r="J4896" s="9">
        <v>198661</v>
      </c>
      <c r="K4896" s="9">
        <v>5692.55</v>
      </c>
      <c r="L4896" s="9">
        <v>97.6</v>
      </c>
      <c r="M4896" s="9">
        <v>0.73799999999999999</v>
      </c>
      <c r="N4896" s="9">
        <v>9.9700000000000006</v>
      </c>
      <c r="O4896" s="9">
        <v>323758.51022</v>
      </c>
      <c r="P4896" s="9">
        <v>277576.96208999999</v>
      </c>
      <c r="Q4896" s="9">
        <v>20118.650000000001</v>
      </c>
      <c r="R4896" s="12">
        <f>J4896*VLOOKUP(C4896,'Projeto Básico'!A:F,6,FALSE)</f>
        <v>305.39921040245724</v>
      </c>
    </row>
    <row r="4897" spans="1:18">
      <c r="A4897" t="str">
        <f t="shared" si="76"/>
        <v>Flora RicaSP</v>
      </c>
      <c r="B4897" s="21" t="s">
        <v>13193</v>
      </c>
      <c r="C4897" s="22" t="s">
        <v>39</v>
      </c>
      <c r="D4897" s="22" t="s">
        <v>2459</v>
      </c>
      <c r="E4897" s="9" t="s">
        <v>13681</v>
      </c>
      <c r="F4897" s="9">
        <v>3515806</v>
      </c>
      <c r="G4897" s="9" t="s">
        <v>13682</v>
      </c>
      <c r="H4897" s="9" t="s">
        <v>13683</v>
      </c>
      <c r="I4897" s="9">
        <v>224.71100000000001</v>
      </c>
      <c r="J4897" s="9">
        <v>1397</v>
      </c>
      <c r="K4897" s="9">
        <v>7.78</v>
      </c>
      <c r="L4897" s="9">
        <v>99.1</v>
      </c>
      <c r="M4897" s="9">
        <v>0.72699999999999998</v>
      </c>
      <c r="N4897" s="9" t="s">
        <v>151</v>
      </c>
      <c r="O4897" s="9">
        <v>14076.609409999999</v>
      </c>
      <c r="P4897" s="9">
        <v>12147.19562</v>
      </c>
      <c r="Q4897" s="9">
        <v>27687.99</v>
      </c>
      <c r="R4897" s="12">
        <f>J4897*VLOOKUP(C4897,'Projeto Básico'!A:F,6,FALSE)</f>
        <v>2.147591610493417</v>
      </c>
    </row>
    <row r="4898" spans="1:18">
      <c r="A4898" t="str">
        <f t="shared" si="76"/>
        <v>FlorealSP</v>
      </c>
      <c r="B4898" s="21" t="s">
        <v>13193</v>
      </c>
      <c r="C4898" s="22" t="s">
        <v>39</v>
      </c>
      <c r="D4898" s="22" t="s">
        <v>2459</v>
      </c>
      <c r="E4898" s="9" t="s">
        <v>13684</v>
      </c>
      <c r="F4898" s="9">
        <v>3515905</v>
      </c>
      <c r="G4898" s="9" t="s">
        <v>13685</v>
      </c>
      <c r="H4898" s="9" t="s">
        <v>13686</v>
      </c>
      <c r="I4898" s="9">
        <v>204.23599999999999</v>
      </c>
      <c r="J4898" s="9">
        <v>2884</v>
      </c>
      <c r="K4898" s="9">
        <v>14.7</v>
      </c>
      <c r="L4898" s="9">
        <v>96.2</v>
      </c>
      <c r="M4898" s="9">
        <v>0.747</v>
      </c>
      <c r="N4898" s="9" t="s">
        <v>151</v>
      </c>
      <c r="O4898" s="9">
        <v>21076.837589999999</v>
      </c>
      <c r="P4898" s="9">
        <v>17439.960569999999</v>
      </c>
      <c r="Q4898" s="9">
        <v>23947.9</v>
      </c>
      <c r="R4898" s="12">
        <f>J4898*VLOOKUP(C4898,'Projeto Básico'!A:F,6,FALSE)</f>
        <v>4.433539158670734</v>
      </c>
    </row>
    <row r="4899" spans="1:18">
      <c r="A4899" t="str">
        <f t="shared" si="76"/>
        <v>Flórida PaulistaSP</v>
      </c>
      <c r="B4899" s="21" t="s">
        <v>13193</v>
      </c>
      <c r="C4899" s="22" t="s">
        <v>39</v>
      </c>
      <c r="D4899" s="22" t="s">
        <v>2459</v>
      </c>
      <c r="E4899" s="9" t="s">
        <v>13687</v>
      </c>
      <c r="F4899" s="9">
        <v>3516002</v>
      </c>
      <c r="G4899" s="9" t="s">
        <v>8357</v>
      </c>
      <c r="H4899" s="9" t="s">
        <v>13688</v>
      </c>
      <c r="I4899" s="9">
        <v>524.13800000000003</v>
      </c>
      <c r="J4899" s="9">
        <v>14936</v>
      </c>
      <c r="K4899" s="9">
        <v>24.47</v>
      </c>
      <c r="L4899" s="9">
        <v>98.9</v>
      </c>
      <c r="M4899" s="9">
        <v>0.71499999999999997</v>
      </c>
      <c r="N4899" s="9">
        <v>26.09</v>
      </c>
      <c r="O4899" s="9">
        <v>36645.521780000003</v>
      </c>
      <c r="P4899" s="9">
        <v>31878.619429999999</v>
      </c>
      <c r="Q4899" s="9">
        <v>16702.900000000001</v>
      </c>
      <c r="R4899" s="12">
        <f>J4899*VLOOKUP(C4899,'Projeto Básico'!A:F,6,FALSE)</f>
        <v>22.960936502741358</v>
      </c>
    </row>
    <row r="4900" spans="1:18">
      <c r="A4900" t="str">
        <f t="shared" si="76"/>
        <v>FloríneaSP</v>
      </c>
      <c r="B4900" s="21" t="s">
        <v>13193</v>
      </c>
      <c r="C4900" s="22" t="s">
        <v>39</v>
      </c>
      <c r="D4900" s="22" t="s">
        <v>2459</v>
      </c>
      <c r="E4900" s="9" t="s">
        <v>13689</v>
      </c>
      <c r="F4900" s="9">
        <v>3516101</v>
      </c>
      <c r="G4900" s="9" t="s">
        <v>13690</v>
      </c>
      <c r="H4900" s="9" t="s">
        <v>13691</v>
      </c>
      <c r="I4900" s="9">
        <v>225.886</v>
      </c>
      <c r="J4900" s="9">
        <v>2631</v>
      </c>
      <c r="K4900" s="9">
        <v>12.54</v>
      </c>
      <c r="L4900" s="9">
        <v>96.6</v>
      </c>
      <c r="M4900" s="9">
        <v>0.71299999999999997</v>
      </c>
      <c r="N4900" s="9" t="s">
        <v>151</v>
      </c>
      <c r="O4900" s="9">
        <v>19383.358560000001</v>
      </c>
      <c r="P4900" s="9">
        <v>16583.3992</v>
      </c>
      <c r="Q4900" s="9">
        <v>60749.72</v>
      </c>
      <c r="R4900" s="12">
        <f>J4900*VLOOKUP(C4900,'Projeto Básico'!A:F,6,FALSE)</f>
        <v>4.0446052449593273</v>
      </c>
    </row>
    <row r="4901" spans="1:18">
      <c r="A4901" t="str">
        <f t="shared" si="76"/>
        <v>FrancaSP</v>
      </c>
      <c r="B4901" s="21" t="s">
        <v>13193</v>
      </c>
      <c r="C4901" s="22" t="s">
        <v>39</v>
      </c>
      <c r="D4901" s="22" t="s">
        <v>2459</v>
      </c>
      <c r="E4901" s="9" t="s">
        <v>13692</v>
      </c>
      <c r="F4901" s="9">
        <v>3516200</v>
      </c>
      <c r="G4901" s="9" t="s">
        <v>13693</v>
      </c>
      <c r="H4901" s="9" t="s">
        <v>13694</v>
      </c>
      <c r="I4901" s="9">
        <v>605.67899999999997</v>
      </c>
      <c r="J4901" s="9">
        <v>358539</v>
      </c>
      <c r="K4901" s="9">
        <v>526.09</v>
      </c>
      <c r="L4901" s="9">
        <v>98.2</v>
      </c>
      <c r="M4901" s="9">
        <v>0.78</v>
      </c>
      <c r="N4901" s="9">
        <v>10.57</v>
      </c>
      <c r="O4901" s="9">
        <v>720800.10493000003</v>
      </c>
      <c r="P4901" s="9">
        <v>693764.86768999998</v>
      </c>
      <c r="Q4901" s="9">
        <v>27839.58</v>
      </c>
      <c r="R4901" s="12">
        <f>J4901*VLOOKUP(C4901,'Projeto Básico'!A:F,6,FALSE)</f>
        <v>551.17777268052919</v>
      </c>
    </row>
    <row r="4902" spans="1:18">
      <c r="A4902" t="str">
        <f t="shared" si="76"/>
        <v>Francisco MoratoSP</v>
      </c>
      <c r="B4902" s="21" t="s">
        <v>13193</v>
      </c>
      <c r="C4902" s="22" t="s">
        <v>39</v>
      </c>
      <c r="D4902" s="22" t="s">
        <v>2459</v>
      </c>
      <c r="E4902" s="9" t="s">
        <v>13695</v>
      </c>
      <c r="F4902" s="9">
        <v>3516309</v>
      </c>
      <c r="G4902" s="9" t="s">
        <v>13696</v>
      </c>
      <c r="H4902" s="9" t="s">
        <v>13697</v>
      </c>
      <c r="I4902" s="9">
        <v>49.000999999999998</v>
      </c>
      <c r="J4902" s="9">
        <v>179372</v>
      </c>
      <c r="K4902" s="9">
        <v>3147.8</v>
      </c>
      <c r="L4902" s="9">
        <v>95.8</v>
      </c>
      <c r="M4902" s="9">
        <v>0.70299999999999996</v>
      </c>
      <c r="N4902" s="9">
        <v>13.44</v>
      </c>
      <c r="O4902" s="9">
        <v>322463.64999000001</v>
      </c>
      <c r="P4902" s="9">
        <v>283061.88222000003</v>
      </c>
      <c r="Q4902" s="9">
        <v>9696.1200000000008</v>
      </c>
      <c r="R4902" s="12">
        <f>J4902*VLOOKUP(C4902,'Projeto Básico'!A:F,6,FALSE)</f>
        <v>275.74645838040459</v>
      </c>
    </row>
    <row r="4903" spans="1:18">
      <c r="A4903" t="str">
        <f t="shared" si="76"/>
        <v>Franco da RochaSP</v>
      </c>
      <c r="B4903" s="21" t="s">
        <v>13193</v>
      </c>
      <c r="C4903" s="22" t="s">
        <v>39</v>
      </c>
      <c r="D4903" s="22" t="s">
        <v>2459</v>
      </c>
      <c r="E4903" s="9" t="s">
        <v>13698</v>
      </c>
      <c r="F4903" s="9">
        <v>3516408</v>
      </c>
      <c r="G4903" s="9" t="s">
        <v>13699</v>
      </c>
      <c r="H4903" s="9" t="s">
        <v>13700</v>
      </c>
      <c r="I4903" s="9">
        <v>132.77500000000001</v>
      </c>
      <c r="J4903" s="9">
        <v>158438</v>
      </c>
      <c r="K4903" s="9">
        <v>980.95</v>
      </c>
      <c r="L4903" s="9">
        <v>95.7</v>
      </c>
      <c r="M4903" s="9">
        <v>0.73099999999999998</v>
      </c>
      <c r="N4903" s="9">
        <v>5.63</v>
      </c>
      <c r="O4903" s="9">
        <v>323543.70555999997</v>
      </c>
      <c r="P4903" s="9">
        <v>283285.64064</v>
      </c>
      <c r="Q4903" s="9">
        <v>22731.21</v>
      </c>
      <c r="R4903" s="12">
        <f>J4903*VLOOKUP(C4903,'Projeto Básico'!A:F,6,FALSE)</f>
        <v>243.56486727512959</v>
      </c>
    </row>
    <row r="4904" spans="1:18">
      <c r="A4904" t="str">
        <f t="shared" si="76"/>
        <v>Gabriel MonteiroSP</v>
      </c>
      <c r="B4904" s="21" t="s">
        <v>13193</v>
      </c>
      <c r="C4904" s="22" t="s">
        <v>39</v>
      </c>
      <c r="D4904" s="22" t="s">
        <v>2459</v>
      </c>
      <c r="E4904" s="9" t="s">
        <v>13701</v>
      </c>
      <c r="F4904" s="9">
        <v>3516507</v>
      </c>
      <c r="G4904" s="9" t="s">
        <v>2573</v>
      </c>
      <c r="H4904" s="9" t="s">
        <v>13702</v>
      </c>
      <c r="I4904" s="9">
        <v>138.68100000000001</v>
      </c>
      <c r="J4904" s="9">
        <v>2776</v>
      </c>
      <c r="K4904" s="9">
        <v>19.55</v>
      </c>
      <c r="L4904" s="9">
        <v>99.7</v>
      </c>
      <c r="M4904" s="9">
        <v>0.76300000000000001</v>
      </c>
      <c r="N4904" s="9" t="s">
        <v>151</v>
      </c>
      <c r="O4904" s="9">
        <v>15779.89789</v>
      </c>
      <c r="P4904" s="9">
        <v>13892.269200000001</v>
      </c>
      <c r="Q4904" s="9">
        <v>27638.61</v>
      </c>
      <c r="R4904" s="12">
        <f>J4904*VLOOKUP(C4904,'Projeto Básico'!A:F,6,FALSE)</f>
        <v>4.2675120334500543</v>
      </c>
    </row>
    <row r="4905" spans="1:18">
      <c r="A4905" t="str">
        <f t="shared" si="76"/>
        <v>GáliaSP</v>
      </c>
      <c r="B4905" s="21" t="s">
        <v>13193</v>
      </c>
      <c r="C4905" s="22" t="s">
        <v>39</v>
      </c>
      <c r="D4905" s="22" t="s">
        <v>2459</v>
      </c>
      <c r="E4905" s="9" t="s">
        <v>13703</v>
      </c>
      <c r="F4905" s="9">
        <v>3516606</v>
      </c>
      <c r="G4905" s="9" t="s">
        <v>13704</v>
      </c>
      <c r="H4905" s="9" t="s">
        <v>13705</v>
      </c>
      <c r="I4905" s="9">
        <v>355.91399999999999</v>
      </c>
      <c r="J4905" s="9">
        <v>6419</v>
      </c>
      <c r="K4905" s="9">
        <v>19.690000000000001</v>
      </c>
      <c r="L4905" s="9">
        <v>97</v>
      </c>
      <c r="M4905" s="9">
        <v>0.70899999999999996</v>
      </c>
      <c r="N4905" s="9" t="s">
        <v>151</v>
      </c>
      <c r="O4905" s="9">
        <v>24207.352709999999</v>
      </c>
      <c r="P4905" s="9">
        <v>20712.850699999999</v>
      </c>
      <c r="Q4905" s="9">
        <v>28752.97</v>
      </c>
      <c r="R4905" s="12">
        <f>J4905*VLOOKUP(C4905,'Projeto Básico'!A:F,6,FALSE)</f>
        <v>9.8678529332550067</v>
      </c>
    </row>
    <row r="4906" spans="1:18">
      <c r="A4906" t="str">
        <f t="shared" si="76"/>
        <v>GarçaSP</v>
      </c>
      <c r="B4906" s="21" t="s">
        <v>13193</v>
      </c>
      <c r="C4906" s="22" t="s">
        <v>39</v>
      </c>
      <c r="D4906" s="22" t="s">
        <v>2459</v>
      </c>
      <c r="E4906" s="9" t="s">
        <v>13706</v>
      </c>
      <c r="F4906" s="9">
        <v>3516705</v>
      </c>
      <c r="G4906" s="9" t="s">
        <v>13707</v>
      </c>
      <c r="H4906" s="9" t="s">
        <v>13708</v>
      </c>
      <c r="I4906" s="9">
        <v>555.80700000000002</v>
      </c>
      <c r="J4906" s="9">
        <v>44429</v>
      </c>
      <c r="K4906" s="9">
        <v>77.599999999999994</v>
      </c>
      <c r="L4906" s="9">
        <v>98.1</v>
      </c>
      <c r="M4906" s="9">
        <v>0.76900000000000002</v>
      </c>
      <c r="N4906" s="9">
        <v>16.53</v>
      </c>
      <c r="O4906" s="9">
        <v>154647.85578000001</v>
      </c>
      <c r="P4906" s="9">
        <v>136606.83684</v>
      </c>
      <c r="Q4906" s="9">
        <v>29822.73</v>
      </c>
      <c r="R4906" s="12">
        <f>J4906*VLOOKUP(C4906,'Projeto Básico'!A:F,6,FALSE)</f>
        <v>68.300177281755211</v>
      </c>
    </row>
    <row r="4907" spans="1:18">
      <c r="A4907" t="str">
        <f t="shared" si="76"/>
        <v>Gastão VidigalSP</v>
      </c>
      <c r="B4907" s="21" t="s">
        <v>13193</v>
      </c>
      <c r="C4907" s="22" t="s">
        <v>39</v>
      </c>
      <c r="D4907" s="22" t="s">
        <v>2459</v>
      </c>
      <c r="E4907" s="9" t="s">
        <v>13709</v>
      </c>
      <c r="F4907" s="9">
        <v>3516804</v>
      </c>
      <c r="G4907" s="9" t="s">
        <v>13710</v>
      </c>
      <c r="H4907" s="9" t="s">
        <v>13711</v>
      </c>
      <c r="I4907" s="9">
        <v>180.56899999999999</v>
      </c>
      <c r="J4907" s="9">
        <v>4911</v>
      </c>
      <c r="K4907" s="9">
        <v>23.17</v>
      </c>
      <c r="L4907" s="9">
        <v>96.6</v>
      </c>
      <c r="M4907" s="9">
        <v>0.72299999999999998</v>
      </c>
      <c r="N4907" s="9" t="s">
        <v>151</v>
      </c>
      <c r="O4907" s="9">
        <v>19004.980589999999</v>
      </c>
      <c r="P4907" s="9">
        <v>15221.793470000001</v>
      </c>
      <c r="Q4907" s="9">
        <v>17670.189999999999</v>
      </c>
      <c r="R4907" s="12">
        <f>J4907*VLOOKUP(C4907,'Projeto Básico'!A:F,6,FALSE)</f>
        <v>7.5496223329514471</v>
      </c>
    </row>
    <row r="4908" spans="1:18">
      <c r="A4908" t="str">
        <f t="shared" si="76"/>
        <v>Gavião PeixotoSP</v>
      </c>
      <c r="B4908" s="21" t="s">
        <v>13193</v>
      </c>
      <c r="C4908" s="22" t="s">
        <v>39</v>
      </c>
      <c r="D4908" s="22" t="s">
        <v>2459</v>
      </c>
      <c r="E4908" s="9" t="s">
        <v>13712</v>
      </c>
      <c r="F4908" s="9">
        <v>3516853</v>
      </c>
      <c r="G4908" s="9" t="s">
        <v>1081</v>
      </c>
      <c r="H4908" s="9" t="s">
        <v>13713</v>
      </c>
      <c r="I4908" s="9">
        <v>243.76599999999999</v>
      </c>
      <c r="J4908" s="9">
        <v>4841</v>
      </c>
      <c r="K4908" s="9">
        <v>18.13</v>
      </c>
      <c r="L4908" s="9">
        <v>98.7</v>
      </c>
      <c r="M4908" s="9">
        <v>0.71899999999999997</v>
      </c>
      <c r="N4908" s="9" t="s">
        <v>151</v>
      </c>
      <c r="O4908" s="9">
        <v>45966.258529999999</v>
      </c>
      <c r="P4908" s="9">
        <v>37048.958019999998</v>
      </c>
      <c r="Q4908" s="9">
        <v>333943.43</v>
      </c>
      <c r="R4908" s="12">
        <f>J4908*VLOOKUP(C4908,'Projeto Básico'!A:F,6,FALSE)</f>
        <v>7.4420121591973034</v>
      </c>
    </row>
    <row r="4909" spans="1:18">
      <c r="A4909" t="str">
        <f t="shared" si="76"/>
        <v>General SalgadoSP</v>
      </c>
      <c r="B4909" s="21" t="s">
        <v>13193</v>
      </c>
      <c r="C4909" s="22" t="s">
        <v>39</v>
      </c>
      <c r="D4909" s="22" t="s">
        <v>2459</v>
      </c>
      <c r="E4909" s="9" t="s">
        <v>13714</v>
      </c>
      <c r="F4909" s="9">
        <v>3516903</v>
      </c>
      <c r="G4909" s="9" t="s">
        <v>7888</v>
      </c>
      <c r="H4909" s="9" t="s">
        <v>13715</v>
      </c>
      <c r="I4909" s="9">
        <v>494.37599999999998</v>
      </c>
      <c r="J4909" s="9">
        <v>10855</v>
      </c>
      <c r="K4909" s="9">
        <v>21.63</v>
      </c>
      <c r="L4909" s="9">
        <v>98.5</v>
      </c>
      <c r="M4909" s="9">
        <v>0.747</v>
      </c>
      <c r="N4909" s="9">
        <v>11.76</v>
      </c>
      <c r="O4909" s="9">
        <v>42540.836889999999</v>
      </c>
      <c r="P4909" s="9">
        <v>44198.692020000002</v>
      </c>
      <c r="Q4909" s="9">
        <v>22157.58</v>
      </c>
      <c r="R4909" s="12">
        <f>J4909*VLOOKUP(C4909,'Projeto Básico'!A:F,6,FALSE)</f>
        <v>16.687263372874764</v>
      </c>
    </row>
    <row r="4910" spans="1:18">
      <c r="A4910" t="str">
        <f t="shared" si="76"/>
        <v>GetulinaSP</v>
      </c>
      <c r="B4910" s="21" t="s">
        <v>13193</v>
      </c>
      <c r="C4910" s="22" t="s">
        <v>39</v>
      </c>
      <c r="D4910" s="22" t="s">
        <v>2459</v>
      </c>
      <c r="E4910" s="9" t="s">
        <v>13716</v>
      </c>
      <c r="F4910" s="9">
        <v>3517000</v>
      </c>
      <c r="G4910" s="9" t="s">
        <v>13717</v>
      </c>
      <c r="H4910" s="9" t="s">
        <v>13718</v>
      </c>
      <c r="I4910" s="9">
        <v>676.755</v>
      </c>
      <c r="J4910" s="9">
        <v>11485</v>
      </c>
      <c r="K4910" s="9">
        <v>15.86</v>
      </c>
      <c r="L4910" s="9">
        <v>99.4</v>
      </c>
      <c r="M4910" s="9">
        <v>0.71699999999999997</v>
      </c>
      <c r="N4910" s="9">
        <v>11.49</v>
      </c>
      <c r="O4910" s="9">
        <v>31784.073079999998</v>
      </c>
      <c r="P4910" s="9">
        <v>27480.555680000001</v>
      </c>
      <c r="Q4910" s="9">
        <v>18894.77</v>
      </c>
      <c r="R4910" s="12">
        <f>J4910*VLOOKUP(C4910,'Projeto Básico'!A:F,6,FALSE)</f>
        <v>17.65575493666206</v>
      </c>
    </row>
    <row r="4911" spans="1:18">
      <c r="A4911" t="str">
        <f t="shared" si="76"/>
        <v>GlicérioSP</v>
      </c>
      <c r="B4911" s="21" t="s">
        <v>13193</v>
      </c>
      <c r="C4911" s="22" t="s">
        <v>39</v>
      </c>
      <c r="D4911" s="22" t="s">
        <v>2459</v>
      </c>
      <c r="E4911" s="9" t="s">
        <v>13719</v>
      </c>
      <c r="F4911" s="9">
        <v>3517109</v>
      </c>
      <c r="G4911" s="9" t="s">
        <v>13720</v>
      </c>
      <c r="H4911" s="9" t="s">
        <v>13721</v>
      </c>
      <c r="I4911" s="9">
        <v>272.8</v>
      </c>
      <c r="J4911" s="9">
        <v>4842</v>
      </c>
      <c r="K4911" s="9">
        <v>16.690000000000001</v>
      </c>
      <c r="L4911" s="9">
        <v>98.5</v>
      </c>
      <c r="M4911" s="9">
        <v>0.73499999999999999</v>
      </c>
      <c r="N4911" s="9">
        <v>22.22</v>
      </c>
      <c r="O4911" s="9">
        <v>21450.504110000002</v>
      </c>
      <c r="P4911" s="9">
        <v>18523.220840000002</v>
      </c>
      <c r="Q4911" s="9">
        <v>23987.040000000001</v>
      </c>
      <c r="R4911" s="12">
        <f>J4911*VLOOKUP(C4911,'Projeto Básico'!A:F,6,FALSE)</f>
        <v>7.4435494473937904</v>
      </c>
    </row>
    <row r="4912" spans="1:18">
      <c r="A4912" t="str">
        <f t="shared" si="76"/>
        <v>GuaiçaraSP</v>
      </c>
      <c r="B4912" s="21" t="s">
        <v>13193</v>
      </c>
      <c r="C4912" s="22" t="s">
        <v>39</v>
      </c>
      <c r="D4912" s="22" t="s">
        <v>2459</v>
      </c>
      <c r="E4912" s="9" t="s">
        <v>13722</v>
      </c>
      <c r="F4912" s="9">
        <v>3517208</v>
      </c>
      <c r="G4912" s="9" t="s">
        <v>13723</v>
      </c>
      <c r="H4912" s="9" t="s">
        <v>13724</v>
      </c>
      <c r="I4912" s="9">
        <v>277.154</v>
      </c>
      <c r="J4912" s="9">
        <v>12416</v>
      </c>
      <c r="K4912" s="9">
        <v>39.35</v>
      </c>
      <c r="L4912" s="9">
        <v>98.4</v>
      </c>
      <c r="M4912" s="9">
        <v>0.73899999999999999</v>
      </c>
      <c r="N4912" s="9">
        <v>6.94</v>
      </c>
      <c r="O4912" s="9">
        <v>34948.991889999998</v>
      </c>
      <c r="P4912" s="9">
        <v>29777.619060000001</v>
      </c>
      <c r="Q4912" s="9">
        <v>18028.89</v>
      </c>
      <c r="R4912" s="12">
        <f>J4912*VLOOKUP(C4912,'Projeto Básico'!A:F,6,FALSE)</f>
        <v>19.086970247592173</v>
      </c>
    </row>
    <row r="4913" spans="1:18">
      <c r="A4913" t="str">
        <f t="shared" si="76"/>
        <v>GuaimbêSP</v>
      </c>
      <c r="B4913" s="21" t="s">
        <v>13193</v>
      </c>
      <c r="C4913" s="22" t="s">
        <v>39</v>
      </c>
      <c r="D4913" s="22" t="s">
        <v>2459</v>
      </c>
      <c r="E4913" s="9" t="s">
        <v>13725</v>
      </c>
      <c r="F4913" s="9">
        <v>3517307</v>
      </c>
      <c r="G4913" s="9" t="s">
        <v>13726</v>
      </c>
      <c r="H4913" s="9" t="s">
        <v>13727</v>
      </c>
      <c r="I4913" s="9">
        <v>217.81100000000001</v>
      </c>
      <c r="J4913" s="9">
        <v>5806</v>
      </c>
      <c r="K4913" s="9">
        <v>24.88</v>
      </c>
      <c r="L4913" s="9">
        <v>99</v>
      </c>
      <c r="M4913" s="9">
        <v>0.72799999999999998</v>
      </c>
      <c r="N4913" s="9">
        <v>13.33</v>
      </c>
      <c r="O4913" s="9">
        <v>23824.103869999999</v>
      </c>
      <c r="P4913" s="9">
        <v>19316.379209999999</v>
      </c>
      <c r="Q4913" s="9">
        <v>40828.58</v>
      </c>
      <c r="R4913" s="12">
        <f>J4913*VLOOKUP(C4913,'Projeto Básico'!A:F,6,FALSE)</f>
        <v>8.9254952688080031</v>
      </c>
    </row>
    <row r="4914" spans="1:18">
      <c r="A4914" t="str">
        <f t="shared" si="76"/>
        <v>GuaíraSP</v>
      </c>
      <c r="B4914" s="21" t="s">
        <v>13193</v>
      </c>
      <c r="C4914" s="22" t="s">
        <v>39</v>
      </c>
      <c r="D4914" s="22" t="s">
        <v>2459</v>
      </c>
      <c r="E4914" s="9" t="s">
        <v>8387</v>
      </c>
      <c r="F4914" s="9">
        <v>3517406</v>
      </c>
      <c r="G4914" s="9" t="s">
        <v>8388</v>
      </c>
      <c r="H4914" s="9" t="s">
        <v>13728</v>
      </c>
      <c r="I4914" s="9">
        <v>1258.4649999999999</v>
      </c>
      <c r="J4914" s="9">
        <v>41283</v>
      </c>
      <c r="K4914" s="9">
        <v>29.72</v>
      </c>
      <c r="L4914" s="9">
        <v>97.8</v>
      </c>
      <c r="M4914" s="9">
        <v>0.753</v>
      </c>
      <c r="N4914" s="9">
        <v>4.72</v>
      </c>
      <c r="O4914" s="9">
        <v>184411.25060999999</v>
      </c>
      <c r="P4914" s="9">
        <v>156565.54772</v>
      </c>
      <c r="Q4914" s="9">
        <v>62456.35</v>
      </c>
      <c r="R4914" s="12">
        <f>J4914*VLOOKUP(C4914,'Projeto Básico'!A:F,6,FALSE)</f>
        <v>63.463868615604682</v>
      </c>
    </row>
    <row r="4915" spans="1:18">
      <c r="A4915" t="str">
        <f t="shared" si="76"/>
        <v>GuapiaçuSP</v>
      </c>
      <c r="B4915" s="21" t="s">
        <v>13193</v>
      </c>
      <c r="C4915" s="22" t="s">
        <v>39</v>
      </c>
      <c r="D4915" s="22" t="s">
        <v>2459</v>
      </c>
      <c r="E4915" s="9" t="s">
        <v>13729</v>
      </c>
      <c r="F4915" s="9">
        <v>3517505</v>
      </c>
      <c r="G4915" s="9" t="s">
        <v>13730</v>
      </c>
      <c r="H4915" s="9" t="s">
        <v>13731</v>
      </c>
      <c r="I4915" s="9">
        <v>325.12599999999998</v>
      </c>
      <c r="J4915" s="9">
        <v>22087</v>
      </c>
      <c r="K4915" s="9">
        <v>55</v>
      </c>
      <c r="L4915" s="9">
        <v>98</v>
      </c>
      <c r="M4915" s="9">
        <v>0.72499999999999998</v>
      </c>
      <c r="N4915" s="9">
        <v>7.97</v>
      </c>
      <c r="O4915" s="9">
        <v>77410.713669999997</v>
      </c>
      <c r="P4915" s="9">
        <v>61872.929470000003</v>
      </c>
      <c r="Q4915" s="9">
        <v>32976.980000000003</v>
      </c>
      <c r="R4915" s="12">
        <f>J4915*VLOOKUP(C4915,'Projeto Básico'!A:F,6,FALSE)</f>
        <v>33.954084395825411</v>
      </c>
    </row>
    <row r="4916" spans="1:18">
      <c r="A4916" t="str">
        <f t="shared" si="76"/>
        <v>GuapiaraSP</v>
      </c>
      <c r="B4916" s="21" t="s">
        <v>13193</v>
      </c>
      <c r="C4916" s="22" t="s">
        <v>39</v>
      </c>
      <c r="D4916" s="22" t="s">
        <v>2459</v>
      </c>
      <c r="E4916" s="9" t="s">
        <v>13732</v>
      </c>
      <c r="F4916" s="9">
        <v>3517604</v>
      </c>
      <c r="G4916" s="9" t="s">
        <v>13733</v>
      </c>
      <c r="H4916" s="9" t="s">
        <v>13734</v>
      </c>
      <c r="I4916" s="9">
        <v>408.29199999999997</v>
      </c>
      <c r="J4916" s="9">
        <v>16896</v>
      </c>
      <c r="K4916" s="9">
        <v>44.08</v>
      </c>
      <c r="L4916" s="9">
        <v>96.7</v>
      </c>
      <c r="M4916" s="9">
        <v>0.67500000000000004</v>
      </c>
      <c r="N4916" s="9">
        <v>25.77</v>
      </c>
      <c r="O4916" s="9">
        <v>50172.88751</v>
      </c>
      <c r="P4916" s="9">
        <v>46057.063450000001</v>
      </c>
      <c r="Q4916" s="9">
        <v>29948.85</v>
      </c>
      <c r="R4916" s="12">
        <f>J4916*VLOOKUP(C4916,'Projeto Básico'!A:F,6,FALSE)</f>
        <v>25.974021367857389</v>
      </c>
    </row>
    <row r="4917" spans="1:18">
      <c r="A4917" t="str">
        <f t="shared" si="76"/>
        <v>GuaráSP</v>
      </c>
      <c r="B4917" s="21" t="s">
        <v>13193</v>
      </c>
      <c r="C4917" s="22" t="s">
        <v>39</v>
      </c>
      <c r="D4917" s="22" t="s">
        <v>2459</v>
      </c>
      <c r="E4917" s="9" t="s">
        <v>13735</v>
      </c>
      <c r="F4917" s="9">
        <v>3517703</v>
      </c>
      <c r="G4917" s="9" t="s">
        <v>13736</v>
      </c>
      <c r="H4917" s="9" t="s">
        <v>13737</v>
      </c>
      <c r="I4917" s="9">
        <v>362.18299999999999</v>
      </c>
      <c r="J4917" s="9">
        <v>21394</v>
      </c>
      <c r="K4917" s="9">
        <v>54.78</v>
      </c>
      <c r="L4917" s="9">
        <v>98</v>
      </c>
      <c r="M4917" s="9">
        <v>0.71799999999999997</v>
      </c>
      <c r="N4917" s="9">
        <v>20.51</v>
      </c>
      <c r="O4917" s="9">
        <v>64882.216659999998</v>
      </c>
      <c r="P4917" s="9">
        <v>54904.999989999997</v>
      </c>
      <c r="Q4917" s="9">
        <v>26900.02</v>
      </c>
      <c r="R4917" s="12">
        <f>J4917*VLOOKUP(C4917,'Projeto Básico'!A:F,6,FALSE)</f>
        <v>32.888743675659391</v>
      </c>
    </row>
    <row r="4918" spans="1:18">
      <c r="A4918" t="str">
        <f t="shared" si="76"/>
        <v>GuaraçaíSP</v>
      </c>
      <c r="B4918" s="21" t="s">
        <v>13193</v>
      </c>
      <c r="C4918" s="22" t="s">
        <v>39</v>
      </c>
      <c r="D4918" s="22" t="s">
        <v>2459</v>
      </c>
      <c r="E4918" s="9" t="s">
        <v>13738</v>
      </c>
      <c r="F4918" s="9">
        <v>3517802</v>
      </c>
      <c r="G4918" s="9" t="s">
        <v>13739</v>
      </c>
      <c r="H4918" s="9" t="s">
        <v>13740</v>
      </c>
      <c r="I4918" s="9">
        <v>569.197</v>
      </c>
      <c r="J4918" s="9">
        <v>8258</v>
      </c>
      <c r="K4918" s="9">
        <v>14.8</v>
      </c>
      <c r="L4918" s="9">
        <v>98</v>
      </c>
      <c r="M4918" s="9">
        <v>0.71899999999999997</v>
      </c>
      <c r="N4918" s="9">
        <v>30.3</v>
      </c>
      <c r="O4918" s="9">
        <v>30110.649219999999</v>
      </c>
      <c r="P4918" s="9">
        <v>25902.897860000001</v>
      </c>
      <c r="Q4918" s="9">
        <v>38777.11</v>
      </c>
      <c r="R4918" s="12">
        <f>J4918*VLOOKUP(C4918,'Projeto Básico'!A:F,6,FALSE)</f>
        <v>12.694925926596019</v>
      </c>
    </row>
    <row r="4919" spans="1:18">
      <c r="A4919" t="str">
        <f t="shared" si="76"/>
        <v>GuaraciSP</v>
      </c>
      <c r="B4919" s="21" t="s">
        <v>13193</v>
      </c>
      <c r="C4919" s="22" t="s">
        <v>39</v>
      </c>
      <c r="D4919" s="22" t="s">
        <v>2459</v>
      </c>
      <c r="E4919" s="9" t="s">
        <v>8402</v>
      </c>
      <c r="F4919" s="9">
        <v>3517901</v>
      </c>
      <c r="G4919" s="9" t="s">
        <v>8403</v>
      </c>
      <c r="H4919" s="9" t="s">
        <v>13741</v>
      </c>
      <c r="I4919" s="9">
        <v>641.50099999999998</v>
      </c>
      <c r="J4919" s="9">
        <v>11382</v>
      </c>
      <c r="K4919" s="9">
        <v>15.55</v>
      </c>
      <c r="L4919" s="9">
        <v>97</v>
      </c>
      <c r="M4919" s="9">
        <v>0.73699999999999999</v>
      </c>
      <c r="N4919" s="9" t="s">
        <v>151</v>
      </c>
      <c r="O4919" s="9">
        <v>52473.479489999998</v>
      </c>
      <c r="P4919" s="9">
        <v>47172.145909999999</v>
      </c>
      <c r="Q4919" s="9">
        <v>35144.03</v>
      </c>
      <c r="R4919" s="12">
        <f>J4919*VLOOKUP(C4919,'Projeto Básico'!A:F,6,FALSE)</f>
        <v>17.49741425242382</v>
      </c>
    </row>
    <row r="4920" spans="1:18">
      <c r="A4920" t="str">
        <f t="shared" si="76"/>
        <v>Guarani d'OesteSP</v>
      </c>
      <c r="B4920" s="21" t="s">
        <v>13193</v>
      </c>
      <c r="C4920" s="22" t="s">
        <v>39</v>
      </c>
      <c r="D4920" s="22" t="s">
        <v>2459</v>
      </c>
      <c r="E4920" s="9" t="s">
        <v>13742</v>
      </c>
      <c r="F4920" s="9">
        <v>3518008</v>
      </c>
      <c r="G4920" s="9" t="s">
        <v>2984</v>
      </c>
      <c r="H4920" s="9" t="s">
        <v>13743</v>
      </c>
      <c r="I4920" s="9">
        <v>85.7</v>
      </c>
      <c r="J4920" s="9">
        <v>1996</v>
      </c>
      <c r="K4920" s="9">
        <v>23.03</v>
      </c>
      <c r="L4920" s="9">
        <v>95.6</v>
      </c>
      <c r="M4920" s="9">
        <v>0.73199999999999998</v>
      </c>
      <c r="N4920" s="9" t="s">
        <v>151</v>
      </c>
      <c r="O4920" s="9">
        <v>15147.017970000001</v>
      </c>
      <c r="P4920" s="9">
        <v>11610.59837</v>
      </c>
      <c r="Q4920" s="9">
        <v>20176.03</v>
      </c>
      <c r="R4920" s="12">
        <f>J4920*VLOOKUP(C4920,'Projeto Básico'!A:F,6,FALSE)</f>
        <v>3.0684272401895925</v>
      </c>
    </row>
    <row r="4921" spans="1:18">
      <c r="A4921" t="str">
        <f t="shared" si="76"/>
        <v>GuarantãSP</v>
      </c>
      <c r="B4921" s="21" t="s">
        <v>13193</v>
      </c>
      <c r="C4921" s="22" t="s">
        <v>39</v>
      </c>
      <c r="D4921" s="22" t="s">
        <v>2459</v>
      </c>
      <c r="E4921" s="9" t="s">
        <v>13744</v>
      </c>
      <c r="F4921" s="9">
        <v>3518107</v>
      </c>
      <c r="G4921" s="9" t="s">
        <v>13745</v>
      </c>
      <c r="H4921" s="9" t="s">
        <v>13746</v>
      </c>
      <c r="I4921" s="9">
        <v>461.74599999999998</v>
      </c>
      <c r="J4921" s="9">
        <v>6685</v>
      </c>
      <c r="K4921" s="9">
        <v>13.89</v>
      </c>
      <c r="L4921" s="9">
        <v>98.9</v>
      </c>
      <c r="M4921" s="9">
        <v>0.71299999999999997</v>
      </c>
      <c r="N4921" s="9">
        <v>19.23</v>
      </c>
      <c r="O4921" s="9">
        <v>23152.79477</v>
      </c>
      <c r="P4921" s="9">
        <v>18916.665529999998</v>
      </c>
      <c r="Q4921" s="9">
        <v>28042.55</v>
      </c>
      <c r="R4921" s="12">
        <f>J4921*VLOOKUP(C4921,'Projeto Básico'!A:F,6,FALSE)</f>
        <v>10.276771593520754</v>
      </c>
    </row>
    <row r="4922" spans="1:18">
      <c r="A4922" t="str">
        <f t="shared" si="76"/>
        <v>GuararapesSP</v>
      </c>
      <c r="B4922" s="21" t="s">
        <v>13193</v>
      </c>
      <c r="C4922" s="22" t="s">
        <v>39</v>
      </c>
      <c r="D4922" s="22" t="s">
        <v>2459</v>
      </c>
      <c r="E4922" s="9" t="s">
        <v>13747</v>
      </c>
      <c r="F4922" s="9">
        <v>3518206</v>
      </c>
      <c r="G4922" s="9" t="s">
        <v>13748</v>
      </c>
      <c r="H4922" s="9" t="s">
        <v>13749</v>
      </c>
      <c r="I4922" s="9">
        <v>955.63699999999994</v>
      </c>
      <c r="J4922" s="9">
        <v>33257</v>
      </c>
      <c r="K4922" s="9">
        <v>31.99</v>
      </c>
      <c r="L4922" s="9">
        <v>99.6</v>
      </c>
      <c r="M4922" s="9">
        <v>0.76300000000000001</v>
      </c>
      <c r="N4922" s="9">
        <v>14.71</v>
      </c>
      <c r="O4922" s="9">
        <v>93651.17078</v>
      </c>
      <c r="P4922" s="9">
        <v>86915.601460000005</v>
      </c>
      <c r="Q4922" s="9">
        <v>33242.949999999997</v>
      </c>
      <c r="R4922" s="12">
        <f>J4922*VLOOKUP(C4922,'Projeto Básico'!A:F,6,FALSE)</f>
        <v>51.125593550593827</v>
      </c>
    </row>
    <row r="4923" spans="1:18">
      <c r="A4923" t="str">
        <f t="shared" si="76"/>
        <v>GuararemaSP</v>
      </c>
      <c r="B4923" s="21" t="s">
        <v>13193</v>
      </c>
      <c r="C4923" s="22" t="s">
        <v>39</v>
      </c>
      <c r="D4923" s="22" t="s">
        <v>2459</v>
      </c>
      <c r="E4923" s="9" t="s">
        <v>13750</v>
      </c>
      <c r="F4923" s="9">
        <v>3518305</v>
      </c>
      <c r="G4923" s="9" t="s">
        <v>13751</v>
      </c>
      <c r="H4923" s="9" t="s">
        <v>13752</v>
      </c>
      <c r="I4923" s="9">
        <v>270.81599999999997</v>
      </c>
      <c r="J4923" s="9">
        <v>30465</v>
      </c>
      <c r="K4923" s="9">
        <v>95.43</v>
      </c>
      <c r="L4923" s="9">
        <v>97.3</v>
      </c>
      <c r="M4923" s="9">
        <v>0.73099999999999998</v>
      </c>
      <c r="N4923" s="9">
        <v>4.63</v>
      </c>
      <c r="O4923" s="9">
        <v>165358.38094</v>
      </c>
      <c r="P4923" s="9">
        <v>161319.60779000001</v>
      </c>
      <c r="Q4923" s="9">
        <v>53918.66</v>
      </c>
      <c r="R4923" s="12">
        <f>J4923*VLOOKUP(C4923,'Projeto Básico'!A:F,6,FALSE)</f>
        <v>46.833484905999967</v>
      </c>
    </row>
    <row r="4924" spans="1:18">
      <c r="A4924" t="str">
        <f t="shared" si="76"/>
        <v>GuaratinguetáSP</v>
      </c>
      <c r="B4924" s="21" t="s">
        <v>13193</v>
      </c>
      <c r="C4924" s="22" t="s">
        <v>39</v>
      </c>
      <c r="D4924" s="22" t="s">
        <v>2459</v>
      </c>
      <c r="E4924" s="9" t="s">
        <v>13753</v>
      </c>
      <c r="F4924" s="9">
        <v>3518404</v>
      </c>
      <c r="G4924" s="9" t="s">
        <v>13754</v>
      </c>
      <c r="H4924" s="9" t="s">
        <v>13755</v>
      </c>
      <c r="I4924" s="9">
        <v>752.63599999999997</v>
      </c>
      <c r="J4924" s="9">
        <v>123192</v>
      </c>
      <c r="K4924" s="9">
        <v>148.91</v>
      </c>
      <c r="L4924" s="9">
        <v>97.8</v>
      </c>
      <c r="M4924" s="9">
        <v>0.79800000000000004</v>
      </c>
      <c r="N4924" s="9">
        <v>12.85</v>
      </c>
      <c r="O4924" s="9">
        <v>314633.14171</v>
      </c>
      <c r="P4924" s="9">
        <v>304895.53466</v>
      </c>
      <c r="Q4924" s="9">
        <v>55935.11</v>
      </c>
      <c r="R4924" s="12">
        <f>J4924*VLOOKUP(C4924,'Projeto Básico'!A:F,6,FALSE)</f>
        <v>189.38160750172159</v>
      </c>
    </row>
    <row r="4925" spans="1:18">
      <c r="A4925" t="str">
        <f t="shared" si="76"/>
        <v>GuareíSP</v>
      </c>
      <c r="B4925" s="21" t="s">
        <v>13193</v>
      </c>
      <c r="C4925" s="22" t="s">
        <v>39</v>
      </c>
      <c r="D4925" s="22" t="s">
        <v>2459</v>
      </c>
      <c r="E4925" s="9" t="s">
        <v>13756</v>
      </c>
      <c r="F4925" s="9">
        <v>3518503</v>
      </c>
      <c r="G4925" s="9" t="s">
        <v>13757</v>
      </c>
      <c r="H4925" s="9" t="s">
        <v>13758</v>
      </c>
      <c r="I4925" s="9">
        <v>567.88400000000001</v>
      </c>
      <c r="J4925" s="9">
        <v>19244</v>
      </c>
      <c r="K4925" s="9">
        <v>25.72</v>
      </c>
      <c r="L4925" s="9">
        <v>96.3</v>
      </c>
      <c r="M4925" s="9">
        <v>0.68700000000000006</v>
      </c>
      <c r="N4925" s="9">
        <v>20.83</v>
      </c>
      <c r="O4925" s="9">
        <v>43590.845580000001</v>
      </c>
      <c r="P4925" s="9">
        <v>36441.060270000002</v>
      </c>
      <c r="Q4925" s="9">
        <v>14212.56</v>
      </c>
      <c r="R4925" s="12">
        <f>J4925*VLOOKUP(C4925,'Projeto Básico'!A:F,6,FALSE)</f>
        <v>29.583574053210679</v>
      </c>
    </row>
    <row r="4926" spans="1:18">
      <c r="A4926" t="str">
        <f t="shared" si="76"/>
        <v>GuaribaSP</v>
      </c>
      <c r="B4926" s="21" t="s">
        <v>13193</v>
      </c>
      <c r="C4926" s="22" t="s">
        <v>39</v>
      </c>
      <c r="D4926" s="22" t="s">
        <v>2459</v>
      </c>
      <c r="E4926" s="9" t="s">
        <v>13759</v>
      </c>
      <c r="F4926" s="9">
        <v>3518602</v>
      </c>
      <c r="G4926" s="9" t="s">
        <v>307</v>
      </c>
      <c r="H4926" s="9" t="s">
        <v>13760</v>
      </c>
      <c r="I4926" s="9">
        <v>270.28899999999999</v>
      </c>
      <c r="J4926" s="9">
        <v>40857</v>
      </c>
      <c r="K4926" s="9">
        <v>131.29</v>
      </c>
      <c r="L4926" s="9">
        <v>97.3</v>
      </c>
      <c r="M4926" s="9">
        <v>0.71899999999999997</v>
      </c>
      <c r="N4926" s="9">
        <v>10.31</v>
      </c>
      <c r="O4926" s="9">
        <v>112249.84688</v>
      </c>
      <c r="P4926" s="9">
        <v>94828.853510000001</v>
      </c>
      <c r="Q4926" s="9">
        <v>24905.759999999998</v>
      </c>
      <c r="R4926" s="12">
        <f>J4926*VLOOKUP(C4926,'Projeto Básico'!A:F,6,FALSE)</f>
        <v>62.80898384390089</v>
      </c>
    </row>
    <row r="4927" spans="1:18">
      <c r="A4927" t="str">
        <f t="shared" si="76"/>
        <v>GuarujáSP</v>
      </c>
      <c r="B4927" s="21" t="s">
        <v>13193</v>
      </c>
      <c r="C4927" s="22" t="s">
        <v>39</v>
      </c>
      <c r="D4927" s="22" t="s">
        <v>2459</v>
      </c>
      <c r="E4927" s="9" t="s">
        <v>13761</v>
      </c>
      <c r="F4927" s="9">
        <v>3518701</v>
      </c>
      <c r="G4927" s="9" t="s">
        <v>12669</v>
      </c>
      <c r="H4927" s="9" t="s">
        <v>13762</v>
      </c>
      <c r="I4927" s="9">
        <v>144.79400000000001</v>
      </c>
      <c r="J4927" s="9">
        <v>324977</v>
      </c>
      <c r="K4927" s="9">
        <v>2026.8</v>
      </c>
      <c r="L4927" s="9">
        <v>95.9</v>
      </c>
      <c r="M4927" s="9">
        <v>0.751</v>
      </c>
      <c r="N4927" s="9">
        <v>14.59</v>
      </c>
      <c r="O4927" s="9">
        <v>1349179.7607799999</v>
      </c>
      <c r="P4927" s="9">
        <v>1153554.18582</v>
      </c>
      <c r="Q4927" s="9">
        <v>28707.73</v>
      </c>
      <c r="R4927" s="12">
        <f>J4927*VLOOKUP(C4927,'Projeto Básico'!A:F,6,FALSE)</f>
        <v>499.5833062300066</v>
      </c>
    </row>
    <row r="4928" spans="1:18">
      <c r="A4928" t="str">
        <f t="shared" si="76"/>
        <v>GuarulhosSP</v>
      </c>
      <c r="B4928" s="21" t="s">
        <v>13193</v>
      </c>
      <c r="C4928" s="22" t="s">
        <v>39</v>
      </c>
      <c r="D4928" s="22" t="s">
        <v>2459</v>
      </c>
      <c r="E4928" s="9" t="s">
        <v>13763</v>
      </c>
      <c r="F4928" s="9">
        <v>3518800</v>
      </c>
      <c r="G4928" s="9" t="s">
        <v>13764</v>
      </c>
      <c r="H4928" s="9" t="s">
        <v>13765</v>
      </c>
      <c r="I4928" s="9">
        <v>318.67500000000001</v>
      </c>
      <c r="J4928" s="9">
        <v>1404694</v>
      </c>
      <c r="K4928" s="9">
        <v>3834.51</v>
      </c>
      <c r="L4928" s="9">
        <v>97.1</v>
      </c>
      <c r="M4928" s="9">
        <v>0.76300000000000001</v>
      </c>
      <c r="N4928" s="9">
        <v>10.33</v>
      </c>
      <c r="O4928" s="9">
        <v>4189490.6776800002</v>
      </c>
      <c r="P4928" s="9">
        <v>3985438.6806899998</v>
      </c>
      <c r="Q4928" s="9">
        <v>47301.43</v>
      </c>
      <c r="R4928" s="12">
        <f>J4928*VLOOKUP(C4928,'Projeto Básico'!A:F,6,FALSE)</f>
        <v>2159.4195058771938</v>
      </c>
    </row>
    <row r="4929" spans="1:18">
      <c r="A4929" t="str">
        <f t="shared" si="76"/>
        <v>GuataparáSP</v>
      </c>
      <c r="B4929" s="21" t="s">
        <v>13193</v>
      </c>
      <c r="C4929" s="22" t="s">
        <v>39</v>
      </c>
      <c r="D4929" s="22" t="s">
        <v>2459</v>
      </c>
      <c r="E4929" s="9" t="s">
        <v>13766</v>
      </c>
      <c r="F4929" s="9">
        <v>3518859</v>
      </c>
      <c r="G4929" s="9" t="s">
        <v>13767</v>
      </c>
      <c r="H4929" s="9" t="s">
        <v>13768</v>
      </c>
      <c r="I4929" s="9">
        <v>413.56700000000001</v>
      </c>
      <c r="J4929" s="9">
        <v>7760</v>
      </c>
      <c r="K4929" s="9">
        <v>16.84</v>
      </c>
      <c r="L4929" s="9">
        <v>99.1</v>
      </c>
      <c r="M4929" s="9">
        <v>0.74299999999999999</v>
      </c>
      <c r="N4929" s="9" t="s">
        <v>151</v>
      </c>
      <c r="O4929" s="9">
        <v>32270.632300000001</v>
      </c>
      <c r="P4929" s="9">
        <v>26671.09258</v>
      </c>
      <c r="Q4929" s="9">
        <v>32686.33</v>
      </c>
      <c r="R4929" s="12">
        <f>J4929*VLOOKUP(C4929,'Projeto Básico'!A:F,6,FALSE)</f>
        <v>11.929356404745109</v>
      </c>
    </row>
    <row r="4930" spans="1:18">
      <c r="A4930" t="str">
        <f t="shared" si="76"/>
        <v>GuzolândiaSP</v>
      </c>
      <c r="B4930" s="21" t="s">
        <v>13193</v>
      </c>
      <c r="C4930" s="22" t="s">
        <v>39</v>
      </c>
      <c r="D4930" s="22" t="s">
        <v>2459</v>
      </c>
      <c r="E4930" s="9" t="s">
        <v>13769</v>
      </c>
      <c r="F4930" s="9">
        <v>3518909</v>
      </c>
      <c r="G4930" s="9" t="s">
        <v>13770</v>
      </c>
      <c r="H4930" s="9" t="s">
        <v>13771</v>
      </c>
      <c r="I4930" s="9">
        <v>252.477</v>
      </c>
      <c r="J4930" s="9">
        <v>5346</v>
      </c>
      <c r="K4930" s="9">
        <v>18.86</v>
      </c>
      <c r="L4930" s="9">
        <v>85.3</v>
      </c>
      <c r="M4930" s="9">
        <v>0.69699999999999995</v>
      </c>
      <c r="N4930" s="9">
        <v>18.18</v>
      </c>
      <c r="O4930" s="9">
        <v>20936.0177</v>
      </c>
      <c r="P4930" s="9">
        <v>17601.963049999998</v>
      </c>
      <c r="Q4930" s="9">
        <v>16246.53</v>
      </c>
      <c r="R4930" s="12">
        <f>J4930*VLOOKUP(C4930,'Projeto Básico'!A:F,6,FALSE)</f>
        <v>8.2183426984236281</v>
      </c>
    </row>
    <row r="4931" spans="1:18">
      <c r="A4931" t="str">
        <f t="shared" si="76"/>
        <v>HerculândiaSP</v>
      </c>
      <c r="B4931" s="21" t="s">
        <v>13193</v>
      </c>
      <c r="C4931" s="22" t="s">
        <v>39</v>
      </c>
      <c r="D4931" s="22" t="s">
        <v>2459</v>
      </c>
      <c r="E4931" s="9" t="s">
        <v>13772</v>
      </c>
      <c r="F4931" s="9">
        <v>3519006</v>
      </c>
      <c r="G4931" s="9" t="s">
        <v>13773</v>
      </c>
      <c r="H4931" s="9" t="s">
        <v>13774</v>
      </c>
      <c r="I4931" s="9">
        <v>364.25200000000001</v>
      </c>
      <c r="J4931" s="9">
        <v>9649</v>
      </c>
      <c r="K4931" s="9">
        <v>23.85</v>
      </c>
      <c r="L4931" s="9">
        <v>98.4</v>
      </c>
      <c r="M4931" s="9">
        <v>0.72699999999999998</v>
      </c>
      <c r="N4931" s="9">
        <v>17.54</v>
      </c>
      <c r="O4931" s="9">
        <v>26291.349579999998</v>
      </c>
      <c r="P4931" s="9">
        <v>22891.195</v>
      </c>
      <c r="Q4931" s="9">
        <v>34982.47</v>
      </c>
      <c r="R4931" s="12">
        <f>J4931*VLOOKUP(C4931,'Projeto Básico'!A:F,6,FALSE)</f>
        <v>14.833293807910509</v>
      </c>
    </row>
    <row r="4932" spans="1:18">
      <c r="A4932" t="str">
        <f t="shared" si="76"/>
        <v>HolambraSP</v>
      </c>
      <c r="B4932" s="21" t="s">
        <v>13193</v>
      </c>
      <c r="C4932" s="22" t="s">
        <v>39</v>
      </c>
      <c r="D4932" s="22" t="s">
        <v>2459</v>
      </c>
      <c r="E4932" s="9" t="s">
        <v>13775</v>
      </c>
      <c r="F4932" s="9">
        <v>3519055</v>
      </c>
      <c r="G4932" s="9" t="s">
        <v>13776</v>
      </c>
      <c r="H4932" s="9" t="s">
        <v>13777</v>
      </c>
      <c r="I4932" s="9">
        <v>65.576999999999998</v>
      </c>
      <c r="J4932" s="9">
        <v>15605</v>
      </c>
      <c r="K4932" s="9">
        <v>172.3</v>
      </c>
      <c r="L4932" s="9">
        <v>98.8</v>
      </c>
      <c r="M4932" s="9">
        <v>0.79300000000000004</v>
      </c>
      <c r="N4932" s="9">
        <v>9.39</v>
      </c>
      <c r="O4932" s="9">
        <v>77486.374549999993</v>
      </c>
      <c r="P4932" s="9">
        <v>67934.489029999997</v>
      </c>
      <c r="Q4932" s="9">
        <v>83921.94</v>
      </c>
      <c r="R4932" s="12">
        <f>J4932*VLOOKUP(C4932,'Projeto Básico'!A:F,6,FALSE)</f>
        <v>23.989382306191679</v>
      </c>
    </row>
    <row r="4933" spans="1:18">
      <c r="A4933" t="str">
        <f t="shared" si="76"/>
        <v>HortolândiaSP</v>
      </c>
      <c r="B4933" s="21" t="s">
        <v>13193</v>
      </c>
      <c r="C4933" s="22" t="s">
        <v>39</v>
      </c>
      <c r="D4933" s="22" t="s">
        <v>2459</v>
      </c>
      <c r="E4933" s="9" t="s">
        <v>13778</v>
      </c>
      <c r="F4933" s="9">
        <v>3519071</v>
      </c>
      <c r="G4933" s="9" t="s">
        <v>13779</v>
      </c>
      <c r="H4933" s="9" t="s">
        <v>13780</v>
      </c>
      <c r="I4933" s="9">
        <v>62.415999999999997</v>
      </c>
      <c r="J4933" s="9">
        <v>237570</v>
      </c>
      <c r="K4933" s="9">
        <v>3094.16</v>
      </c>
      <c r="L4933" s="9">
        <v>97.5</v>
      </c>
      <c r="M4933" s="9">
        <v>0.75600000000000001</v>
      </c>
      <c r="N4933" s="9">
        <v>10.24</v>
      </c>
      <c r="O4933" s="9">
        <v>780150.07223000005</v>
      </c>
      <c r="P4933" s="9">
        <v>674186.19628000003</v>
      </c>
      <c r="Q4933" s="9">
        <v>66378.259999999995</v>
      </c>
      <c r="R4933" s="12">
        <f>J4933*VLOOKUP(C4933,'Projeto Básico'!A:F,6,FALSE)</f>
        <v>365.2135568395999</v>
      </c>
    </row>
    <row r="4934" spans="1:18">
      <c r="A4934" t="str">
        <f t="shared" ref="A4934:A4997" si="77">CONCATENATE(E4934,C4934)</f>
        <v>IacangaSP</v>
      </c>
      <c r="B4934" s="21" t="s">
        <v>13193</v>
      </c>
      <c r="C4934" s="22" t="s">
        <v>39</v>
      </c>
      <c r="D4934" s="22" t="s">
        <v>2459</v>
      </c>
      <c r="E4934" s="9" t="s">
        <v>13781</v>
      </c>
      <c r="F4934" s="9">
        <v>3519105</v>
      </c>
      <c r="G4934" s="9" t="s">
        <v>13782</v>
      </c>
      <c r="H4934" s="9" t="s">
        <v>13783</v>
      </c>
      <c r="I4934" s="9">
        <v>547.39300000000003</v>
      </c>
      <c r="J4934" s="9">
        <v>12002</v>
      </c>
      <c r="K4934" s="9">
        <v>18.29</v>
      </c>
      <c r="L4934" s="9">
        <v>96.7</v>
      </c>
      <c r="M4934" s="9">
        <v>0.745</v>
      </c>
      <c r="N4934" s="9">
        <v>8.26</v>
      </c>
      <c r="O4934" s="9">
        <v>48461.834949999997</v>
      </c>
      <c r="P4934" s="9">
        <v>41283.899299999997</v>
      </c>
      <c r="Q4934" s="9">
        <v>49299.56</v>
      </c>
      <c r="R4934" s="12">
        <f>J4934*VLOOKUP(C4934,'Projeto Básico'!A:F,6,FALSE)</f>
        <v>18.450532934246237</v>
      </c>
    </row>
    <row r="4935" spans="1:18">
      <c r="A4935" t="str">
        <f t="shared" si="77"/>
        <v>IacriSP</v>
      </c>
      <c r="B4935" s="21" t="s">
        <v>13193</v>
      </c>
      <c r="C4935" s="22" t="s">
        <v>39</v>
      </c>
      <c r="D4935" s="22" t="s">
        <v>2459</v>
      </c>
      <c r="E4935" s="9" t="s">
        <v>13784</v>
      </c>
      <c r="F4935" s="9">
        <v>3519204</v>
      </c>
      <c r="G4935" s="9" t="s">
        <v>13785</v>
      </c>
      <c r="H4935" s="9" t="s">
        <v>13786</v>
      </c>
      <c r="I4935" s="9">
        <v>321.94799999999998</v>
      </c>
      <c r="J4935" s="9">
        <v>6269</v>
      </c>
      <c r="K4935" s="9">
        <v>19.899999999999999</v>
      </c>
      <c r="L4935" s="9">
        <v>99.4</v>
      </c>
      <c r="M4935" s="9">
        <v>0.73299999999999998</v>
      </c>
      <c r="N4935" s="9" t="s">
        <v>151</v>
      </c>
      <c r="O4935" s="9">
        <v>20293.12789</v>
      </c>
      <c r="P4935" s="9">
        <v>17172.470809999999</v>
      </c>
      <c r="Q4935" s="9">
        <v>40114.67</v>
      </c>
      <c r="R4935" s="12">
        <f>J4935*VLOOKUP(C4935,'Projeto Básico'!A:F,6,FALSE)</f>
        <v>9.6372597037818402</v>
      </c>
    </row>
    <row r="4936" spans="1:18">
      <c r="A4936" t="str">
        <f t="shared" si="77"/>
        <v>IarasSP</v>
      </c>
      <c r="B4936" s="21" t="s">
        <v>13193</v>
      </c>
      <c r="C4936" s="22" t="s">
        <v>39</v>
      </c>
      <c r="D4936" s="22" t="s">
        <v>2459</v>
      </c>
      <c r="E4936" s="9" t="s">
        <v>13787</v>
      </c>
      <c r="F4936" s="9">
        <v>3519253</v>
      </c>
      <c r="G4936" s="9" t="s">
        <v>13788</v>
      </c>
      <c r="H4936" s="9" t="s">
        <v>13789</v>
      </c>
      <c r="I4936" s="9">
        <v>401.38099999999997</v>
      </c>
      <c r="J4936" s="9">
        <v>9786</v>
      </c>
      <c r="K4936" s="9">
        <v>15.89</v>
      </c>
      <c r="L4936" s="9">
        <v>98.5</v>
      </c>
      <c r="M4936" s="9">
        <v>0.67400000000000004</v>
      </c>
      <c r="N4936" s="9">
        <v>12.82</v>
      </c>
      <c r="O4936" s="9">
        <v>26898.176960000001</v>
      </c>
      <c r="P4936" s="9">
        <v>23493.362819999998</v>
      </c>
      <c r="Q4936" s="9">
        <v>17007.12</v>
      </c>
      <c r="R4936" s="12">
        <f>J4936*VLOOKUP(C4936,'Projeto Básico'!A:F,6,FALSE)</f>
        <v>15.043902290829335</v>
      </c>
    </row>
    <row r="4937" spans="1:18">
      <c r="A4937" t="str">
        <f t="shared" si="77"/>
        <v>IbatéSP</v>
      </c>
      <c r="B4937" s="21" t="s">
        <v>13193</v>
      </c>
      <c r="C4937" s="22" t="s">
        <v>39</v>
      </c>
      <c r="D4937" s="22" t="s">
        <v>2459</v>
      </c>
      <c r="E4937" s="9" t="s">
        <v>13790</v>
      </c>
      <c r="F4937" s="9">
        <v>3519303</v>
      </c>
      <c r="G4937" s="9" t="s">
        <v>13791</v>
      </c>
      <c r="H4937" s="9" t="s">
        <v>13792</v>
      </c>
      <c r="I4937" s="9">
        <v>290.97800000000001</v>
      </c>
      <c r="J4937" s="9">
        <v>35830</v>
      </c>
      <c r="K4937" s="9">
        <v>105.74</v>
      </c>
      <c r="L4937" s="9">
        <v>97.6</v>
      </c>
      <c r="M4937" s="9">
        <v>0.70299999999999996</v>
      </c>
      <c r="N4937" s="9">
        <v>12.45</v>
      </c>
      <c r="O4937" s="9">
        <v>90979.697209999998</v>
      </c>
      <c r="P4937" s="9">
        <v>82515.372959999993</v>
      </c>
      <c r="Q4937" s="9">
        <v>30521.97</v>
      </c>
      <c r="R4937" s="12">
        <f>J4937*VLOOKUP(C4937,'Projeto Básico'!A:F,6,FALSE)</f>
        <v>55.081036080156863</v>
      </c>
    </row>
    <row r="4938" spans="1:18">
      <c r="A4938" t="str">
        <f t="shared" si="77"/>
        <v>IbiráSP</v>
      </c>
      <c r="B4938" s="21" t="s">
        <v>13193</v>
      </c>
      <c r="C4938" s="22" t="s">
        <v>39</v>
      </c>
      <c r="D4938" s="22" t="s">
        <v>2459</v>
      </c>
      <c r="E4938" s="9" t="s">
        <v>13793</v>
      </c>
      <c r="F4938" s="9">
        <v>3519402</v>
      </c>
      <c r="G4938" s="9" t="s">
        <v>13794</v>
      </c>
      <c r="H4938" s="9" t="s">
        <v>13795</v>
      </c>
      <c r="I4938" s="9">
        <v>271.91199999999998</v>
      </c>
      <c r="J4938" s="9">
        <v>12639</v>
      </c>
      <c r="K4938" s="9">
        <v>40.07</v>
      </c>
      <c r="L4938" s="9">
        <v>98.4</v>
      </c>
      <c r="M4938" s="9">
        <v>0.74</v>
      </c>
      <c r="N4938" s="9" t="s">
        <v>151</v>
      </c>
      <c r="O4938" s="9">
        <v>40858.644050000003</v>
      </c>
      <c r="P4938" s="9">
        <v>37142.198750000003</v>
      </c>
      <c r="Q4938" s="9">
        <v>21454.35</v>
      </c>
      <c r="R4938" s="12">
        <f>J4938*VLOOKUP(C4938,'Projeto Básico'!A:F,6,FALSE)</f>
        <v>19.429785515408948</v>
      </c>
    </row>
    <row r="4939" spans="1:18">
      <c r="A4939" t="str">
        <f t="shared" si="77"/>
        <v>IbiraremaSP</v>
      </c>
      <c r="B4939" s="21" t="s">
        <v>13193</v>
      </c>
      <c r="C4939" s="22" t="s">
        <v>39</v>
      </c>
      <c r="D4939" s="22" t="s">
        <v>2459</v>
      </c>
      <c r="E4939" s="9" t="s">
        <v>13796</v>
      </c>
      <c r="F4939" s="9">
        <v>3519501</v>
      </c>
      <c r="G4939" s="9" t="s">
        <v>13797</v>
      </c>
      <c r="H4939" s="9" t="s">
        <v>13798</v>
      </c>
      <c r="I4939" s="9">
        <v>228.23</v>
      </c>
      <c r="J4939" s="9">
        <v>7926</v>
      </c>
      <c r="K4939" s="9">
        <v>29.45</v>
      </c>
      <c r="L4939" s="9">
        <v>97.4</v>
      </c>
      <c r="M4939" s="9">
        <v>0.70799999999999996</v>
      </c>
      <c r="N4939" s="9">
        <v>14.29</v>
      </c>
      <c r="O4939" s="9">
        <v>27436.90193</v>
      </c>
      <c r="P4939" s="9">
        <v>23891.569609999999</v>
      </c>
      <c r="Q4939" s="9">
        <v>27372.9</v>
      </c>
      <c r="R4939" s="12">
        <f>J4939*VLOOKUP(C4939,'Projeto Básico'!A:F,6,FALSE)</f>
        <v>12.184546245362078</v>
      </c>
    </row>
    <row r="4940" spans="1:18">
      <c r="A4940" t="str">
        <f t="shared" si="77"/>
        <v>IbitingaSP</v>
      </c>
      <c r="B4940" s="21" t="s">
        <v>13193</v>
      </c>
      <c r="C4940" s="22" t="s">
        <v>39</v>
      </c>
      <c r="D4940" s="22" t="s">
        <v>2459</v>
      </c>
      <c r="E4940" s="9" t="s">
        <v>13799</v>
      </c>
      <c r="F4940" s="9">
        <v>3519600</v>
      </c>
      <c r="G4940" s="9" t="s">
        <v>13800</v>
      </c>
      <c r="H4940" s="9" t="s">
        <v>13801</v>
      </c>
      <c r="I4940" s="9">
        <v>689.39099999999996</v>
      </c>
      <c r="J4940" s="9">
        <v>61150</v>
      </c>
      <c r="K4940" s="9">
        <v>77.12</v>
      </c>
      <c r="L4940" s="9">
        <v>95.8</v>
      </c>
      <c r="M4940" s="9">
        <v>0.747</v>
      </c>
      <c r="N4940" s="9">
        <v>8.08</v>
      </c>
      <c r="O4940" s="9">
        <v>145376.47271</v>
      </c>
      <c r="P4940" s="9">
        <v>134351.73134</v>
      </c>
      <c r="Q4940" s="9">
        <v>28773.759999999998</v>
      </c>
      <c r="R4940" s="12">
        <f>J4940*VLOOKUP(C4940,'Projeto Básico'!A:F,6,FALSE)</f>
        <v>94.005173215227245</v>
      </c>
    </row>
    <row r="4941" spans="1:18">
      <c r="A4941" t="str">
        <f t="shared" si="77"/>
        <v>IbiúnaSP</v>
      </c>
      <c r="B4941" s="21" t="s">
        <v>13193</v>
      </c>
      <c r="C4941" s="22" t="s">
        <v>39</v>
      </c>
      <c r="D4941" s="22" t="s">
        <v>2459</v>
      </c>
      <c r="E4941" s="9" t="s">
        <v>13802</v>
      </c>
      <c r="F4941" s="9">
        <v>3519709</v>
      </c>
      <c r="G4941" s="9" t="s">
        <v>13803</v>
      </c>
      <c r="H4941" s="9" t="s">
        <v>13804</v>
      </c>
      <c r="I4941" s="9">
        <v>1058.0820000000001</v>
      </c>
      <c r="J4941" s="9">
        <v>80062</v>
      </c>
      <c r="K4941" s="9">
        <v>67.31</v>
      </c>
      <c r="L4941" s="9">
        <v>95.8</v>
      </c>
      <c r="M4941" s="9">
        <v>0.71</v>
      </c>
      <c r="N4941" s="9">
        <v>13.1</v>
      </c>
      <c r="O4941" s="9">
        <v>199573.19263999999</v>
      </c>
      <c r="P4941" s="9">
        <v>184089.2641</v>
      </c>
      <c r="Q4941" s="9">
        <v>27939.72</v>
      </c>
      <c r="R4941" s="12">
        <f>J4941*VLOOKUP(C4941,'Projeto Básico'!A:F,6,FALSE)</f>
        <v>123.07836758720399</v>
      </c>
    </row>
    <row r="4942" spans="1:18">
      <c r="A4942" t="str">
        <f t="shared" si="77"/>
        <v>IcémSP</v>
      </c>
      <c r="B4942" s="21" t="s">
        <v>13193</v>
      </c>
      <c r="C4942" s="22" t="s">
        <v>39</v>
      </c>
      <c r="D4942" s="22" t="s">
        <v>2459</v>
      </c>
      <c r="E4942" s="9" t="s">
        <v>13805</v>
      </c>
      <c r="F4942" s="9">
        <v>3519808</v>
      </c>
      <c r="G4942" s="9" t="s">
        <v>13806</v>
      </c>
      <c r="H4942" s="9" t="s">
        <v>13807</v>
      </c>
      <c r="I4942" s="9">
        <v>362.35500000000002</v>
      </c>
      <c r="J4942" s="9">
        <v>8363</v>
      </c>
      <c r="K4942" s="9">
        <v>20.58</v>
      </c>
      <c r="L4942" s="9">
        <v>98.5</v>
      </c>
      <c r="M4942" s="9">
        <v>0.72</v>
      </c>
      <c r="N4942" s="9">
        <v>11.76</v>
      </c>
      <c r="O4942" s="9">
        <v>35974.865259999999</v>
      </c>
      <c r="P4942" s="9">
        <v>33595.75417</v>
      </c>
      <c r="Q4942" s="9">
        <v>22071.11</v>
      </c>
      <c r="R4942" s="12">
        <f>J4942*VLOOKUP(C4942,'Projeto Básico'!A:F,6,FALSE)</f>
        <v>12.856341187227235</v>
      </c>
    </row>
    <row r="4943" spans="1:18">
      <c r="A4943" t="str">
        <f t="shared" si="77"/>
        <v>IepêSP</v>
      </c>
      <c r="B4943" s="21" t="s">
        <v>13193</v>
      </c>
      <c r="C4943" s="22" t="s">
        <v>39</v>
      </c>
      <c r="D4943" s="22" t="s">
        <v>2459</v>
      </c>
      <c r="E4943" s="9" t="s">
        <v>13808</v>
      </c>
      <c r="F4943" s="9">
        <v>3519907</v>
      </c>
      <c r="G4943" s="9" t="s">
        <v>13809</v>
      </c>
      <c r="H4943" s="9" t="s">
        <v>13810</v>
      </c>
      <c r="I4943" s="9">
        <v>594.97400000000005</v>
      </c>
      <c r="J4943" s="9">
        <v>8228</v>
      </c>
      <c r="K4943" s="9">
        <v>12.81</v>
      </c>
      <c r="L4943" s="9">
        <v>97.9</v>
      </c>
      <c r="M4943" s="9">
        <v>0.73599999999999999</v>
      </c>
      <c r="N4943" s="9" t="s">
        <v>151</v>
      </c>
      <c r="O4943" s="9">
        <v>34905.480750000002</v>
      </c>
      <c r="P4943" s="9">
        <v>30166.219099999998</v>
      </c>
      <c r="Q4943" s="9">
        <v>44861.72</v>
      </c>
      <c r="R4943" s="12">
        <f>J4943*VLOOKUP(C4943,'Projeto Básico'!A:F,6,FALSE)</f>
        <v>12.648807280701385</v>
      </c>
    </row>
    <row r="4944" spans="1:18">
      <c r="A4944" t="str">
        <f t="shared" si="77"/>
        <v>Igaraçu do TietêSP</v>
      </c>
      <c r="B4944" s="21" t="s">
        <v>13193</v>
      </c>
      <c r="C4944" s="22" t="s">
        <v>39</v>
      </c>
      <c r="D4944" s="22" t="s">
        <v>2459</v>
      </c>
      <c r="E4944" s="9" t="s">
        <v>13811</v>
      </c>
      <c r="F4944" s="9">
        <v>3520004</v>
      </c>
      <c r="G4944" s="9" t="s">
        <v>8433</v>
      </c>
      <c r="H4944" s="9" t="s">
        <v>13812</v>
      </c>
      <c r="I4944" s="9">
        <v>97.747</v>
      </c>
      <c r="J4944" s="9">
        <v>24821</v>
      </c>
      <c r="K4944" s="9">
        <v>239.07</v>
      </c>
      <c r="L4944" s="9">
        <v>98.8</v>
      </c>
      <c r="M4944" s="9">
        <v>0.72699999999999998</v>
      </c>
      <c r="N4944" s="9">
        <v>7.6</v>
      </c>
      <c r="O4944" s="9">
        <v>65624.762329999998</v>
      </c>
      <c r="P4944" s="9">
        <v>59175.843580000001</v>
      </c>
      <c r="Q4944" s="9">
        <v>14169.57</v>
      </c>
      <c r="R4944" s="12">
        <f>J4944*VLOOKUP(C4944,'Projeto Básico'!A:F,6,FALSE)</f>
        <v>38.15703032502298</v>
      </c>
    </row>
    <row r="4945" spans="1:18">
      <c r="A4945" t="str">
        <f t="shared" si="77"/>
        <v>IgarapavaSP</v>
      </c>
      <c r="B4945" s="21" t="s">
        <v>13193</v>
      </c>
      <c r="C4945" s="22" t="s">
        <v>39</v>
      </c>
      <c r="D4945" s="22" t="s">
        <v>2459</v>
      </c>
      <c r="E4945" s="9" t="s">
        <v>13813</v>
      </c>
      <c r="F4945" s="9">
        <v>3520103</v>
      </c>
      <c r="G4945" s="9" t="s">
        <v>13814</v>
      </c>
      <c r="H4945" s="9" t="s">
        <v>13815</v>
      </c>
      <c r="I4945" s="9">
        <v>468.35500000000002</v>
      </c>
      <c r="J4945" s="9">
        <v>30791</v>
      </c>
      <c r="K4945" s="9">
        <v>59.7</v>
      </c>
      <c r="L4945" s="9">
        <v>97.8</v>
      </c>
      <c r="M4945" s="9">
        <v>0.76800000000000002</v>
      </c>
      <c r="N4945" s="9">
        <v>14.04</v>
      </c>
      <c r="O4945" s="9">
        <v>90033.569749999995</v>
      </c>
      <c r="P4945" s="9">
        <v>82825.359899999996</v>
      </c>
      <c r="Q4945" s="9">
        <v>44240.73</v>
      </c>
      <c r="R4945" s="12">
        <f>J4945*VLOOKUP(C4945,'Projeto Básico'!A:F,6,FALSE)</f>
        <v>47.334640858054982</v>
      </c>
    </row>
    <row r="4946" spans="1:18">
      <c r="A4946" t="str">
        <f t="shared" si="77"/>
        <v>IgaratáSP</v>
      </c>
      <c r="B4946" s="21" t="s">
        <v>13193</v>
      </c>
      <c r="C4946" s="22" t="s">
        <v>39</v>
      </c>
      <c r="D4946" s="22" t="s">
        <v>2459</v>
      </c>
      <c r="E4946" s="9" t="s">
        <v>13816</v>
      </c>
      <c r="F4946" s="9">
        <v>3520202</v>
      </c>
      <c r="G4946" s="9" t="s">
        <v>13817</v>
      </c>
      <c r="H4946" s="9" t="s">
        <v>13818</v>
      </c>
      <c r="I4946" s="9">
        <v>292.95299999999997</v>
      </c>
      <c r="J4946" s="9">
        <v>9631</v>
      </c>
      <c r="K4946" s="9">
        <v>30.14</v>
      </c>
      <c r="L4946" s="9">
        <v>99.1</v>
      </c>
      <c r="M4946" s="9">
        <v>0.71099999999999997</v>
      </c>
      <c r="N4946" s="9">
        <v>7.04</v>
      </c>
      <c r="O4946" s="9">
        <v>42457.141880000003</v>
      </c>
      <c r="P4946" s="9">
        <v>38532.216070000002</v>
      </c>
      <c r="Q4946" s="9">
        <v>23415.1</v>
      </c>
      <c r="R4946" s="12">
        <f>J4946*VLOOKUP(C4946,'Projeto Básico'!A:F,6,FALSE)</f>
        <v>14.805622620373729</v>
      </c>
    </row>
    <row r="4947" spans="1:18">
      <c r="A4947" t="str">
        <f t="shared" si="77"/>
        <v>IguapeSP</v>
      </c>
      <c r="B4947" s="21" t="s">
        <v>13193</v>
      </c>
      <c r="C4947" s="22" t="s">
        <v>39</v>
      </c>
      <c r="D4947" s="22" t="s">
        <v>2459</v>
      </c>
      <c r="E4947" s="9" t="s">
        <v>13819</v>
      </c>
      <c r="F4947" s="9">
        <v>3520301</v>
      </c>
      <c r="G4947" s="9" t="s">
        <v>13820</v>
      </c>
      <c r="H4947" s="9" t="s">
        <v>13821</v>
      </c>
      <c r="I4947" s="9">
        <v>1978.7950000000001</v>
      </c>
      <c r="J4947" s="9">
        <v>31117</v>
      </c>
      <c r="K4947" s="9">
        <v>14.58</v>
      </c>
      <c r="L4947" s="9">
        <v>99.5</v>
      </c>
      <c r="M4947" s="9">
        <v>0.72599999999999998</v>
      </c>
      <c r="N4947" s="9">
        <v>9.23</v>
      </c>
      <c r="O4947" s="9">
        <v>104794.14181</v>
      </c>
      <c r="P4947" s="9">
        <v>89269.861640000003</v>
      </c>
      <c r="Q4947" s="9">
        <v>34863.599999999999</v>
      </c>
      <c r="R4947" s="12">
        <f>J4947*VLOOKUP(C4947,'Projeto Básico'!A:F,6,FALSE)</f>
        <v>47.83579681010999</v>
      </c>
    </row>
    <row r="4948" spans="1:18">
      <c r="A4948" t="str">
        <f t="shared" si="77"/>
        <v>IlhabelaSP</v>
      </c>
      <c r="B4948" s="21" t="s">
        <v>13193</v>
      </c>
      <c r="C4948" s="22" t="s">
        <v>39</v>
      </c>
      <c r="D4948" s="22" t="s">
        <v>2459</v>
      </c>
      <c r="E4948" s="9" t="s">
        <v>13822</v>
      </c>
      <c r="F4948" s="9">
        <v>3520400</v>
      </c>
      <c r="G4948" s="9" t="s">
        <v>13823</v>
      </c>
      <c r="H4948" s="9" t="s">
        <v>13824</v>
      </c>
      <c r="I4948" s="9">
        <v>346.38900000000001</v>
      </c>
      <c r="J4948" s="9">
        <v>36194</v>
      </c>
      <c r="K4948" s="9">
        <v>81.13</v>
      </c>
      <c r="L4948" s="9">
        <v>98.3</v>
      </c>
      <c r="M4948" s="9">
        <v>0.75600000000000001</v>
      </c>
      <c r="N4948" s="9">
        <v>6.15</v>
      </c>
      <c r="O4948" s="9">
        <v>635442.14032999997</v>
      </c>
      <c r="P4948" s="9">
        <v>417017.91236000002</v>
      </c>
      <c r="Q4948" s="9">
        <v>302099.40000000002</v>
      </c>
      <c r="R4948" s="12">
        <f>J4948*VLOOKUP(C4948,'Projeto Básico'!A:F,6,FALSE)</f>
        <v>55.640608983678412</v>
      </c>
    </row>
    <row r="4949" spans="1:18">
      <c r="A4949" t="str">
        <f t="shared" si="77"/>
        <v>Ilha CompridaSP</v>
      </c>
      <c r="B4949" s="21" t="s">
        <v>13193</v>
      </c>
      <c r="C4949" s="22" t="s">
        <v>39</v>
      </c>
      <c r="D4949" s="22" t="s">
        <v>2459</v>
      </c>
      <c r="E4949" s="9" t="s">
        <v>13825</v>
      </c>
      <c r="F4949" s="9">
        <v>3520426</v>
      </c>
      <c r="G4949" s="9" t="s">
        <v>13826</v>
      </c>
      <c r="H4949" s="9" t="s">
        <v>13827</v>
      </c>
      <c r="I4949" s="9">
        <v>196.56700000000001</v>
      </c>
      <c r="J4949" s="9">
        <v>11552</v>
      </c>
      <c r="K4949" s="9">
        <v>47.01</v>
      </c>
      <c r="L4949" s="9">
        <v>98.2</v>
      </c>
      <c r="M4949" s="9">
        <v>0.72499999999999998</v>
      </c>
      <c r="N4949" s="9">
        <v>13.79</v>
      </c>
      <c r="O4949" s="9">
        <v>93861.354869999996</v>
      </c>
      <c r="P4949" s="9">
        <v>93029.52622</v>
      </c>
      <c r="Q4949" s="9">
        <v>67679.22</v>
      </c>
      <c r="R4949" s="12">
        <f>J4949*VLOOKUP(C4949,'Projeto Básico'!A:F,6,FALSE)</f>
        <v>17.758753245826739</v>
      </c>
    </row>
    <row r="4950" spans="1:18">
      <c r="A4950" t="str">
        <f t="shared" si="77"/>
        <v>Ilha SolteiraSP</v>
      </c>
      <c r="B4950" s="21" t="s">
        <v>13193</v>
      </c>
      <c r="C4950" s="22" t="s">
        <v>39</v>
      </c>
      <c r="D4950" s="22" t="s">
        <v>2459</v>
      </c>
      <c r="E4950" s="9" t="s">
        <v>13828</v>
      </c>
      <c r="F4950" s="9">
        <v>3520442</v>
      </c>
      <c r="G4950" s="9" t="s">
        <v>13829</v>
      </c>
      <c r="H4950" s="9" t="s">
        <v>13830</v>
      </c>
      <c r="I4950" s="9">
        <v>652.64099999999996</v>
      </c>
      <c r="J4950" s="9">
        <v>26886</v>
      </c>
      <c r="K4950" s="9">
        <v>38.42</v>
      </c>
      <c r="L4950" s="9">
        <v>99.3</v>
      </c>
      <c r="M4950" s="9">
        <v>0.81200000000000006</v>
      </c>
      <c r="N4950" s="9">
        <v>13.33</v>
      </c>
      <c r="O4950" s="9">
        <v>129475.89823000001</v>
      </c>
      <c r="P4950" s="9">
        <v>111432.11982000001</v>
      </c>
      <c r="Q4950" s="9">
        <v>25325.51</v>
      </c>
      <c r="R4950" s="12">
        <f>J4950*VLOOKUP(C4950,'Projeto Básico'!A:F,6,FALSE)</f>
        <v>41.331530450770231</v>
      </c>
    </row>
    <row r="4951" spans="1:18">
      <c r="A4951" t="str">
        <f t="shared" si="77"/>
        <v>IndaiatubaSP</v>
      </c>
      <c r="B4951" s="21" t="s">
        <v>13193</v>
      </c>
      <c r="C4951" s="22" t="s">
        <v>39</v>
      </c>
      <c r="D4951" s="22" t="s">
        <v>2459</v>
      </c>
      <c r="E4951" s="9" t="s">
        <v>13831</v>
      </c>
      <c r="F4951" s="9">
        <v>3520509</v>
      </c>
      <c r="G4951" s="9" t="s">
        <v>13832</v>
      </c>
      <c r="H4951" s="9" t="s">
        <v>13833</v>
      </c>
      <c r="I4951" s="9">
        <v>311.54500000000002</v>
      </c>
      <c r="J4951" s="9">
        <v>260690</v>
      </c>
      <c r="K4951" s="9">
        <v>646.11</v>
      </c>
      <c r="L4951" s="9">
        <v>98.2</v>
      </c>
      <c r="M4951" s="9">
        <v>0.78800000000000003</v>
      </c>
      <c r="N4951" s="9">
        <v>6.42</v>
      </c>
      <c r="O4951" s="9">
        <v>1136120.6333600001</v>
      </c>
      <c r="P4951" s="9">
        <v>959512.37517000001</v>
      </c>
      <c r="Q4951" s="9">
        <v>71595.73</v>
      </c>
      <c r="R4951" s="12">
        <f>J4951*VLOOKUP(C4951,'Projeto Básico'!A:F,6,FALSE)</f>
        <v>400.75565994239719</v>
      </c>
    </row>
    <row r="4952" spans="1:18">
      <c r="A4952" t="str">
        <f t="shared" si="77"/>
        <v>IndianaSP</v>
      </c>
      <c r="B4952" s="21" t="s">
        <v>13193</v>
      </c>
      <c r="C4952" s="22" t="s">
        <v>39</v>
      </c>
      <c r="D4952" s="22" t="s">
        <v>2459</v>
      </c>
      <c r="E4952" s="9" t="s">
        <v>13834</v>
      </c>
      <c r="F4952" s="9">
        <v>3520608</v>
      </c>
      <c r="G4952" s="9" t="s">
        <v>13835</v>
      </c>
      <c r="H4952" s="9" t="s">
        <v>13836</v>
      </c>
      <c r="I4952" s="9">
        <v>129.36699999999999</v>
      </c>
      <c r="J4952" s="9">
        <v>4873</v>
      </c>
      <c r="K4952" s="9">
        <v>38.11</v>
      </c>
      <c r="L4952" s="9">
        <v>98</v>
      </c>
      <c r="M4952" s="9">
        <v>0.76100000000000001</v>
      </c>
      <c r="N4952" s="9" t="s">
        <v>151</v>
      </c>
      <c r="O4952" s="9">
        <v>16701.614300000001</v>
      </c>
      <c r="P4952" s="9">
        <v>15678.78153</v>
      </c>
      <c r="Q4952" s="9">
        <v>17224.310000000001</v>
      </c>
      <c r="R4952" s="12">
        <f>J4952*VLOOKUP(C4952,'Projeto Básico'!A:F,6,FALSE)</f>
        <v>7.491205381484912</v>
      </c>
    </row>
    <row r="4953" spans="1:18">
      <c r="A4953" t="str">
        <f t="shared" si="77"/>
        <v>IndiaporãSP</v>
      </c>
      <c r="B4953" s="21" t="s">
        <v>13193</v>
      </c>
      <c r="C4953" s="22" t="s">
        <v>39</v>
      </c>
      <c r="D4953" s="22" t="s">
        <v>2459</v>
      </c>
      <c r="E4953" s="9" t="s">
        <v>13837</v>
      </c>
      <c r="F4953" s="9">
        <v>3520707</v>
      </c>
      <c r="G4953" s="9" t="s">
        <v>13838</v>
      </c>
      <c r="H4953" s="9" t="s">
        <v>13839</v>
      </c>
      <c r="I4953" s="9">
        <v>279.60599999999999</v>
      </c>
      <c r="J4953" s="9">
        <v>3876</v>
      </c>
      <c r="K4953" s="9">
        <v>13.96</v>
      </c>
      <c r="L4953" s="9">
        <v>98.5</v>
      </c>
      <c r="M4953" s="9">
        <v>0.751</v>
      </c>
      <c r="N4953" s="9" t="s">
        <v>151</v>
      </c>
      <c r="O4953" s="9">
        <v>21291.885549999999</v>
      </c>
      <c r="P4953" s="9">
        <v>18982.094069999999</v>
      </c>
      <c r="Q4953" s="9">
        <v>26950.23</v>
      </c>
      <c r="R4953" s="12">
        <f>J4953*VLOOKUP(C4953,'Projeto Básico'!A:F,6,FALSE)</f>
        <v>5.9585290495866037</v>
      </c>
    </row>
    <row r="4954" spans="1:18">
      <c r="A4954" t="str">
        <f t="shared" si="77"/>
        <v>Inúbia PaulistaSP</v>
      </c>
      <c r="B4954" s="21" t="s">
        <v>13193</v>
      </c>
      <c r="C4954" s="22" t="s">
        <v>39</v>
      </c>
      <c r="D4954" s="22" t="s">
        <v>2459</v>
      </c>
      <c r="E4954" s="9" t="s">
        <v>13840</v>
      </c>
      <c r="F4954" s="9">
        <v>3520806</v>
      </c>
      <c r="G4954" s="9" t="s">
        <v>13841</v>
      </c>
      <c r="H4954" s="9" t="s">
        <v>13842</v>
      </c>
      <c r="I4954" s="9">
        <v>87.119</v>
      </c>
      <c r="J4954" s="9">
        <v>4045</v>
      </c>
      <c r="K4954" s="9">
        <v>41.53</v>
      </c>
      <c r="L4954" s="9">
        <v>98.3</v>
      </c>
      <c r="M4954" s="9">
        <v>0.75900000000000001</v>
      </c>
      <c r="N4954" s="9">
        <v>29.41</v>
      </c>
      <c r="O4954" s="9">
        <v>16473.581829999999</v>
      </c>
      <c r="P4954" s="9">
        <v>14359.47921</v>
      </c>
      <c r="Q4954" s="9">
        <v>31287.7</v>
      </c>
      <c r="R4954" s="12">
        <f>J4954*VLOOKUP(C4954,'Projeto Básico'!A:F,6,FALSE)</f>
        <v>6.2183307547930369</v>
      </c>
    </row>
    <row r="4955" spans="1:18">
      <c r="A4955" t="str">
        <f t="shared" si="77"/>
        <v>IpaussuSP</v>
      </c>
      <c r="B4955" s="21" t="s">
        <v>13193</v>
      </c>
      <c r="C4955" s="22" t="s">
        <v>39</v>
      </c>
      <c r="D4955" s="22" t="s">
        <v>2459</v>
      </c>
      <c r="E4955" s="9" t="s">
        <v>13843</v>
      </c>
      <c r="F4955" s="9">
        <v>3520905</v>
      </c>
      <c r="G4955" s="9" t="s">
        <v>13844</v>
      </c>
      <c r="H4955" s="9" t="s">
        <v>13845</v>
      </c>
      <c r="I4955" s="9">
        <v>209.554</v>
      </c>
      <c r="J4955" s="9">
        <v>15165</v>
      </c>
      <c r="K4955" s="9">
        <v>65.17</v>
      </c>
      <c r="L4955" s="9">
        <v>97.9</v>
      </c>
      <c r="M4955" s="9">
        <v>0.72699999999999998</v>
      </c>
      <c r="N4955" s="9">
        <v>11.24</v>
      </c>
      <c r="O4955" s="9">
        <v>47999.309329999996</v>
      </c>
      <c r="P4955" s="9">
        <v>42594.938419999999</v>
      </c>
      <c r="Q4955" s="9">
        <v>29770.07</v>
      </c>
      <c r="R4955" s="12">
        <f>J4955*VLOOKUP(C4955,'Projeto Básico'!A:F,6,FALSE)</f>
        <v>23.312975499737057</v>
      </c>
    </row>
    <row r="4956" spans="1:18">
      <c r="A4956" t="str">
        <f t="shared" si="77"/>
        <v>IperóSP</v>
      </c>
      <c r="B4956" s="21" t="s">
        <v>13193</v>
      </c>
      <c r="C4956" s="22" t="s">
        <v>39</v>
      </c>
      <c r="D4956" s="22" t="s">
        <v>2459</v>
      </c>
      <c r="E4956" s="9" t="s">
        <v>13846</v>
      </c>
      <c r="F4956" s="9">
        <v>3521002</v>
      </c>
      <c r="G4956" s="9" t="s">
        <v>13847</v>
      </c>
      <c r="H4956" s="9" t="s">
        <v>13848</v>
      </c>
      <c r="I4956" s="9">
        <v>170.28899999999999</v>
      </c>
      <c r="J4956" s="9">
        <v>38771</v>
      </c>
      <c r="K4956" s="9">
        <v>166.2</v>
      </c>
      <c r="L4956" s="9">
        <v>98.9</v>
      </c>
      <c r="M4956" s="9">
        <v>0.71899999999999997</v>
      </c>
      <c r="N4956" s="9">
        <v>11.4</v>
      </c>
      <c r="O4956" s="9">
        <v>91127.243149999995</v>
      </c>
      <c r="P4956" s="9">
        <v>82686.383149999994</v>
      </c>
      <c r="Q4956" s="9">
        <v>20977.05</v>
      </c>
      <c r="R4956" s="12">
        <f>J4956*VLOOKUP(C4956,'Projeto Básico'!A:F,6,FALSE)</f>
        <v>59.6022006660274</v>
      </c>
    </row>
    <row r="4957" spans="1:18">
      <c r="A4957" t="str">
        <f t="shared" si="77"/>
        <v>IpeúnaSP</v>
      </c>
      <c r="B4957" s="21" t="s">
        <v>13193</v>
      </c>
      <c r="C4957" s="22" t="s">
        <v>39</v>
      </c>
      <c r="D4957" s="22" t="s">
        <v>2459</v>
      </c>
      <c r="E4957" s="9" t="s">
        <v>13849</v>
      </c>
      <c r="F4957" s="9">
        <v>3521101</v>
      </c>
      <c r="G4957" s="9" t="s">
        <v>13850</v>
      </c>
      <c r="H4957" s="9" t="s">
        <v>13851</v>
      </c>
      <c r="I4957" s="9">
        <v>190.01</v>
      </c>
      <c r="J4957" s="9">
        <v>7824</v>
      </c>
      <c r="K4957" s="9">
        <v>31.66</v>
      </c>
      <c r="L4957" s="9">
        <v>98.8</v>
      </c>
      <c r="M4957" s="9">
        <v>0.753</v>
      </c>
      <c r="N4957" s="9">
        <v>12.66</v>
      </c>
      <c r="O4957" s="9">
        <v>30813.470410000002</v>
      </c>
      <c r="P4957" s="9">
        <v>26383.766380000001</v>
      </c>
      <c r="Q4957" s="9">
        <v>118999.48</v>
      </c>
      <c r="R4957" s="12">
        <f>J4957*VLOOKUP(C4957,'Projeto Básico'!A:F,6,FALSE)</f>
        <v>12.027742849320326</v>
      </c>
    </row>
    <row r="4958" spans="1:18">
      <c r="A4958" t="str">
        <f t="shared" si="77"/>
        <v>IpiguáSP</v>
      </c>
      <c r="B4958" s="21" t="s">
        <v>13193</v>
      </c>
      <c r="C4958" s="22" t="s">
        <v>39</v>
      </c>
      <c r="D4958" s="22" t="s">
        <v>2459</v>
      </c>
      <c r="E4958" s="9" t="s">
        <v>13852</v>
      </c>
      <c r="F4958" s="9">
        <v>3521150</v>
      </c>
      <c r="G4958" s="9" t="s">
        <v>13853</v>
      </c>
      <c r="H4958" s="9" t="s">
        <v>13854</v>
      </c>
      <c r="I4958" s="9">
        <v>136.02799999999999</v>
      </c>
      <c r="J4958" s="9">
        <v>5557</v>
      </c>
      <c r="K4958" s="9">
        <v>32.89</v>
      </c>
      <c r="L4958" s="9">
        <v>98.5</v>
      </c>
      <c r="M4958" s="9">
        <v>0.73</v>
      </c>
      <c r="N4958" s="9">
        <v>11.63</v>
      </c>
      <c r="O4958" s="9">
        <v>22996.584640000001</v>
      </c>
      <c r="P4958" s="9">
        <v>18141.675210000001</v>
      </c>
      <c r="Q4958" s="9">
        <v>20665.72</v>
      </c>
      <c r="R4958" s="12">
        <f>J4958*VLOOKUP(C4958,'Projeto Básico'!A:F,6,FALSE)</f>
        <v>8.542710507882548</v>
      </c>
    </row>
    <row r="4959" spans="1:18">
      <c r="A4959" t="str">
        <f t="shared" si="77"/>
        <v>IporangaSP</v>
      </c>
      <c r="B4959" s="21" t="s">
        <v>13193</v>
      </c>
      <c r="C4959" s="22" t="s">
        <v>39</v>
      </c>
      <c r="D4959" s="22" t="s">
        <v>2459</v>
      </c>
      <c r="E4959" s="9" t="s">
        <v>13855</v>
      </c>
      <c r="F4959" s="9">
        <v>3521200</v>
      </c>
      <c r="G4959" s="9" t="s">
        <v>13856</v>
      </c>
      <c r="H4959" s="9" t="s">
        <v>13857</v>
      </c>
      <c r="I4959" s="9">
        <v>1152.059</v>
      </c>
      <c r="J4959" s="9">
        <v>4180</v>
      </c>
      <c r="K4959" s="9">
        <v>3.73</v>
      </c>
      <c r="L4959" s="9">
        <v>97.3</v>
      </c>
      <c r="M4959" s="9">
        <v>0.70299999999999996</v>
      </c>
      <c r="N4959" s="9" t="s">
        <v>151</v>
      </c>
      <c r="O4959" s="9">
        <v>22215.418280000002</v>
      </c>
      <c r="P4959" s="9">
        <v>19385.155340000001</v>
      </c>
      <c r="Q4959" s="9">
        <v>15119.69</v>
      </c>
      <c r="R4959" s="12">
        <f>J4959*VLOOKUP(C4959,'Projeto Básico'!A:F,6,FALSE)</f>
        <v>6.4258646613188857</v>
      </c>
    </row>
    <row r="4960" spans="1:18">
      <c r="A4960" t="str">
        <f t="shared" si="77"/>
        <v>IpuãSP</v>
      </c>
      <c r="B4960" s="21" t="s">
        <v>13193</v>
      </c>
      <c r="C4960" s="22" t="s">
        <v>39</v>
      </c>
      <c r="D4960" s="22" t="s">
        <v>2459</v>
      </c>
      <c r="E4960" s="9" t="s">
        <v>13858</v>
      </c>
      <c r="F4960" s="9">
        <v>3521309</v>
      </c>
      <c r="G4960" s="9" t="s">
        <v>13859</v>
      </c>
      <c r="H4960" s="9" t="s">
        <v>13860</v>
      </c>
      <c r="I4960" s="9">
        <v>466.46100000000001</v>
      </c>
      <c r="J4960" s="9">
        <v>16794</v>
      </c>
      <c r="K4960" s="9">
        <v>30.37</v>
      </c>
      <c r="L4960" s="9">
        <v>98</v>
      </c>
      <c r="M4960" s="9">
        <v>0.749</v>
      </c>
      <c r="N4960" s="9">
        <v>6.25</v>
      </c>
      <c r="O4960" s="9">
        <v>59873.286110000001</v>
      </c>
      <c r="P4960" s="9">
        <v>54485.043729999998</v>
      </c>
      <c r="Q4960" s="9">
        <v>26813.11</v>
      </c>
      <c r="R4960" s="12">
        <f>J4960*VLOOKUP(C4960,'Projeto Básico'!A:F,6,FALSE)</f>
        <v>25.817217971815637</v>
      </c>
    </row>
    <row r="4961" spans="1:18">
      <c r="A4961" t="str">
        <f t="shared" si="77"/>
        <v>IracemápolisSP</v>
      </c>
      <c r="B4961" s="21" t="s">
        <v>13193</v>
      </c>
      <c r="C4961" s="22" t="s">
        <v>39</v>
      </c>
      <c r="D4961" s="22" t="s">
        <v>2459</v>
      </c>
      <c r="E4961" s="9" t="s">
        <v>13861</v>
      </c>
      <c r="F4961" s="9">
        <v>3521408</v>
      </c>
      <c r="G4961" s="9" t="s">
        <v>13862</v>
      </c>
      <c r="H4961" s="9" t="s">
        <v>13863</v>
      </c>
      <c r="I4961" s="9">
        <v>115.11799999999999</v>
      </c>
      <c r="J4961" s="9">
        <v>24982</v>
      </c>
      <c r="K4961" s="9">
        <v>173.99</v>
      </c>
      <c r="L4961" s="9">
        <v>95.7</v>
      </c>
      <c r="M4961" s="9">
        <v>0.77600000000000002</v>
      </c>
      <c r="N4961" s="9">
        <v>7.72</v>
      </c>
      <c r="O4961" s="9">
        <v>78956.615619999997</v>
      </c>
      <c r="P4961" s="9">
        <v>76107.803339999999</v>
      </c>
      <c r="Q4961" s="9">
        <v>83999.44</v>
      </c>
      <c r="R4961" s="12">
        <f>J4961*VLOOKUP(C4961,'Projeto Básico'!A:F,6,FALSE)</f>
        <v>38.404533724657512</v>
      </c>
    </row>
    <row r="4962" spans="1:18">
      <c r="A4962" t="str">
        <f t="shared" si="77"/>
        <v>IrapuãSP</v>
      </c>
      <c r="B4962" s="21" t="s">
        <v>13193</v>
      </c>
      <c r="C4962" s="22" t="s">
        <v>39</v>
      </c>
      <c r="D4962" s="22" t="s">
        <v>2459</v>
      </c>
      <c r="E4962" s="9" t="s">
        <v>13864</v>
      </c>
      <c r="F4962" s="9">
        <v>3521507</v>
      </c>
      <c r="G4962" s="9" t="s">
        <v>2068</v>
      </c>
      <c r="H4962" s="9" t="s">
        <v>13865</v>
      </c>
      <c r="I4962" s="9">
        <v>257.61200000000002</v>
      </c>
      <c r="J4962" s="9">
        <v>8101</v>
      </c>
      <c r="K4962" s="9">
        <v>28.21</v>
      </c>
      <c r="L4962" s="9">
        <v>97.9</v>
      </c>
      <c r="M4962" s="9">
        <v>0.71299999999999997</v>
      </c>
      <c r="N4962" s="9">
        <v>21.98</v>
      </c>
      <c r="O4962" s="9">
        <v>23318.099119999999</v>
      </c>
      <c r="P4962" s="9">
        <v>20794.86392</v>
      </c>
      <c r="Q4962" s="9">
        <v>21626.11</v>
      </c>
      <c r="R4962" s="12">
        <f>J4962*VLOOKUP(C4962,'Projeto Básico'!A:F,6,FALSE)</f>
        <v>12.453571679747439</v>
      </c>
    </row>
    <row r="4963" spans="1:18">
      <c r="A4963" t="str">
        <f t="shared" si="77"/>
        <v>IrapuruSP</v>
      </c>
      <c r="B4963" s="21" t="s">
        <v>13193</v>
      </c>
      <c r="C4963" s="22" t="s">
        <v>39</v>
      </c>
      <c r="D4963" s="22" t="s">
        <v>2459</v>
      </c>
      <c r="E4963" s="9" t="s">
        <v>13866</v>
      </c>
      <c r="F4963" s="9">
        <v>3521606</v>
      </c>
      <c r="G4963" s="9" t="s">
        <v>13867</v>
      </c>
      <c r="H4963" s="9" t="s">
        <v>13868</v>
      </c>
      <c r="I4963" s="9">
        <v>214.46100000000001</v>
      </c>
      <c r="J4963" s="9">
        <v>8356</v>
      </c>
      <c r="K4963" s="9">
        <v>36.24</v>
      </c>
      <c r="L4963" s="9">
        <v>95.1</v>
      </c>
      <c r="M4963" s="9">
        <v>0.71199999999999997</v>
      </c>
      <c r="N4963" s="9" t="s">
        <v>151</v>
      </c>
      <c r="O4963" s="9">
        <v>20510.70134</v>
      </c>
      <c r="P4963" s="9">
        <v>18151.401760000001</v>
      </c>
      <c r="Q4963" s="9">
        <v>12535.32</v>
      </c>
      <c r="R4963" s="12">
        <f>J4963*VLOOKUP(C4963,'Projeto Básico'!A:F,6,FALSE)</f>
        <v>12.845580169851821</v>
      </c>
    </row>
    <row r="4964" spans="1:18">
      <c r="A4964" t="str">
        <f t="shared" si="77"/>
        <v>ItaberáSP</v>
      </c>
      <c r="B4964" s="21" t="s">
        <v>13193</v>
      </c>
      <c r="C4964" s="22" t="s">
        <v>39</v>
      </c>
      <c r="D4964" s="22" t="s">
        <v>2459</v>
      </c>
      <c r="E4964" s="9" t="s">
        <v>13869</v>
      </c>
      <c r="F4964" s="9">
        <v>3521705</v>
      </c>
      <c r="G4964" s="9" t="s">
        <v>13870</v>
      </c>
      <c r="H4964" s="9" t="s">
        <v>13871</v>
      </c>
      <c r="I4964" s="9">
        <v>1100.2470000000001</v>
      </c>
      <c r="J4964" s="9">
        <v>17405</v>
      </c>
      <c r="K4964" s="9">
        <v>16.079999999999998</v>
      </c>
      <c r="L4964" s="9">
        <v>97.9</v>
      </c>
      <c r="M4964" s="9">
        <v>0.69299999999999995</v>
      </c>
      <c r="N4964" s="9">
        <v>21.28</v>
      </c>
      <c r="O4964" s="9">
        <v>58975.343910000003</v>
      </c>
      <c r="P4964" s="9">
        <v>52125.451800000003</v>
      </c>
      <c r="Q4964" s="9">
        <v>45179.08</v>
      </c>
      <c r="R4964" s="12">
        <f>J4964*VLOOKUP(C4964,'Projeto Básico'!A:F,6,FALSE)</f>
        <v>26.756501059869667</v>
      </c>
    </row>
    <row r="4965" spans="1:18">
      <c r="A4965" t="str">
        <f t="shared" si="77"/>
        <v>ItaíSP</v>
      </c>
      <c r="B4965" s="21" t="s">
        <v>13193</v>
      </c>
      <c r="C4965" s="22" t="s">
        <v>39</v>
      </c>
      <c r="D4965" s="22" t="s">
        <v>2459</v>
      </c>
      <c r="E4965" s="9" t="s">
        <v>13872</v>
      </c>
      <c r="F4965" s="9">
        <v>3521804</v>
      </c>
      <c r="G4965" s="9" t="s">
        <v>13873</v>
      </c>
      <c r="H4965" s="9" t="s">
        <v>13874</v>
      </c>
      <c r="I4965" s="9">
        <v>1092.884</v>
      </c>
      <c r="J4965" s="9">
        <v>27632</v>
      </c>
      <c r="K4965" s="9">
        <v>22.17</v>
      </c>
      <c r="L4965" s="9">
        <v>97.9</v>
      </c>
      <c r="M4965" s="9">
        <v>0.71299999999999997</v>
      </c>
      <c r="N4965" s="9">
        <v>17.12</v>
      </c>
      <c r="O4965" s="9">
        <v>99937.16476</v>
      </c>
      <c r="P4965" s="9">
        <v>76142.015320000006</v>
      </c>
      <c r="Q4965" s="9">
        <v>33063.440000000002</v>
      </c>
      <c r="R4965" s="12">
        <f>J4965*VLOOKUP(C4965,'Projeto Básico'!A:F,6,FALSE)</f>
        <v>42.47834744535011</v>
      </c>
    </row>
    <row r="4966" spans="1:18">
      <c r="A4966" t="str">
        <f t="shared" si="77"/>
        <v>ItajobiSP</v>
      </c>
      <c r="B4966" s="21" t="s">
        <v>13193</v>
      </c>
      <c r="C4966" s="22" t="s">
        <v>39</v>
      </c>
      <c r="D4966" s="22" t="s">
        <v>2459</v>
      </c>
      <c r="E4966" s="9" t="s">
        <v>13875</v>
      </c>
      <c r="F4966" s="9">
        <v>3521903</v>
      </c>
      <c r="G4966" s="9" t="s">
        <v>13876</v>
      </c>
      <c r="H4966" s="9" t="s">
        <v>13877</v>
      </c>
      <c r="I4966" s="9">
        <v>502.06599999999997</v>
      </c>
      <c r="J4966" s="9">
        <v>15331</v>
      </c>
      <c r="K4966" s="9">
        <v>28.99</v>
      </c>
      <c r="L4966" s="9">
        <v>94.9</v>
      </c>
      <c r="M4966" s="9">
        <v>0.73</v>
      </c>
      <c r="N4966" s="9">
        <v>28.09</v>
      </c>
      <c r="O4966" s="9">
        <v>77701.932019999993</v>
      </c>
      <c r="P4966" s="9">
        <v>63681.73156</v>
      </c>
      <c r="Q4966" s="9">
        <v>59838.38</v>
      </c>
      <c r="R4966" s="12">
        <f>J4966*VLOOKUP(C4966,'Projeto Básico'!A:F,6,FALSE)</f>
        <v>23.568165340354028</v>
      </c>
    </row>
    <row r="4967" spans="1:18">
      <c r="A4967" t="str">
        <f t="shared" si="77"/>
        <v>ItajuSP</v>
      </c>
      <c r="B4967" s="21" t="s">
        <v>13193</v>
      </c>
      <c r="C4967" s="22" t="s">
        <v>39</v>
      </c>
      <c r="D4967" s="22" t="s">
        <v>2459</v>
      </c>
      <c r="E4967" s="9" t="s">
        <v>13878</v>
      </c>
      <c r="F4967" s="9">
        <v>3522000</v>
      </c>
      <c r="G4967" s="9" t="s">
        <v>1222</v>
      </c>
      <c r="H4967" s="9" t="s">
        <v>13879</v>
      </c>
      <c r="I4967" s="9">
        <v>230.35499999999999</v>
      </c>
      <c r="J4967" s="9">
        <v>3937</v>
      </c>
      <c r="K4967" s="9">
        <v>14.12</v>
      </c>
      <c r="L4967" s="9">
        <v>98.7</v>
      </c>
      <c r="M4967" s="9">
        <v>0.70499999999999996</v>
      </c>
      <c r="N4967" s="9">
        <v>25</v>
      </c>
      <c r="O4967" s="9">
        <v>18533.455129999998</v>
      </c>
      <c r="P4967" s="9">
        <v>15729.537039999999</v>
      </c>
      <c r="Q4967" s="9">
        <v>24815.91</v>
      </c>
      <c r="R4967" s="12">
        <f>J4967*VLOOKUP(C4967,'Projeto Básico'!A:F,6,FALSE)</f>
        <v>6.0523036295723571</v>
      </c>
    </row>
    <row r="4968" spans="1:18">
      <c r="A4968" t="str">
        <f t="shared" si="77"/>
        <v>ItanhaémSP</v>
      </c>
      <c r="B4968" s="21" t="s">
        <v>13193</v>
      </c>
      <c r="C4968" s="22" t="s">
        <v>39</v>
      </c>
      <c r="D4968" s="22" t="s">
        <v>2459</v>
      </c>
      <c r="E4968" s="9" t="s">
        <v>13880</v>
      </c>
      <c r="F4968" s="9">
        <v>3522109</v>
      </c>
      <c r="G4968" s="9" t="s">
        <v>13881</v>
      </c>
      <c r="H4968" s="9" t="s">
        <v>13882</v>
      </c>
      <c r="I4968" s="9">
        <v>601.71100000000001</v>
      </c>
      <c r="J4968" s="9">
        <v>104351</v>
      </c>
      <c r="K4968" s="9">
        <v>144.69</v>
      </c>
      <c r="L4968" s="9">
        <v>97.5</v>
      </c>
      <c r="M4968" s="9">
        <v>0.745</v>
      </c>
      <c r="N4968" s="9">
        <v>8.5500000000000007</v>
      </c>
      <c r="O4968" s="9">
        <v>399005.39539999998</v>
      </c>
      <c r="P4968" s="9">
        <v>378386.31510000001</v>
      </c>
      <c r="Q4968" s="9">
        <v>21298.04</v>
      </c>
      <c r="R4968" s="12">
        <f>J4968*VLOOKUP(C4968,'Projeto Básico'!A:F,6,FALSE)</f>
        <v>160.41756059169546</v>
      </c>
    </row>
    <row r="4969" spans="1:18">
      <c r="A4969" t="str">
        <f t="shared" si="77"/>
        <v>ItaocaSP</v>
      </c>
      <c r="B4969" s="21" t="s">
        <v>13193</v>
      </c>
      <c r="C4969" s="22" t="s">
        <v>39</v>
      </c>
      <c r="D4969" s="22" t="s">
        <v>2459</v>
      </c>
      <c r="E4969" s="9" t="s">
        <v>13883</v>
      </c>
      <c r="F4969" s="9">
        <v>3522158</v>
      </c>
      <c r="G4969" s="9" t="s">
        <v>13884</v>
      </c>
      <c r="H4969" s="9" t="s">
        <v>13885</v>
      </c>
      <c r="I4969" s="9">
        <v>183.01499999999999</v>
      </c>
      <c r="J4969" s="9">
        <v>3332</v>
      </c>
      <c r="K4969" s="9">
        <v>17.64</v>
      </c>
      <c r="L4969" s="9">
        <v>98.8</v>
      </c>
      <c r="M4969" s="9">
        <v>0.68</v>
      </c>
      <c r="N4969" s="9" t="s">
        <v>151</v>
      </c>
      <c r="O4969" s="9">
        <v>17318.47582</v>
      </c>
      <c r="P4969" s="9">
        <v>16178.57517</v>
      </c>
      <c r="Q4969" s="9">
        <v>14568.16</v>
      </c>
      <c r="R4969" s="12">
        <f>J4969*VLOOKUP(C4969,'Projeto Básico'!A:F,6,FALSE)</f>
        <v>5.1222442706972551</v>
      </c>
    </row>
    <row r="4970" spans="1:18">
      <c r="A4970" t="str">
        <f t="shared" si="77"/>
        <v>Itapecerica da SerraSP</v>
      </c>
      <c r="B4970" s="21" t="s">
        <v>13193</v>
      </c>
      <c r="C4970" s="22" t="s">
        <v>39</v>
      </c>
      <c r="D4970" s="22" t="s">
        <v>2459</v>
      </c>
      <c r="E4970" s="9" t="s">
        <v>13886</v>
      </c>
      <c r="F4970" s="9">
        <v>3522208</v>
      </c>
      <c r="G4970" s="9" t="s">
        <v>5715</v>
      </c>
      <c r="H4970" s="9" t="s">
        <v>13887</v>
      </c>
      <c r="I4970" s="9">
        <v>150.74199999999999</v>
      </c>
      <c r="J4970" s="9">
        <v>179574</v>
      </c>
      <c r="K4970" s="9">
        <v>1011.57</v>
      </c>
      <c r="L4970" s="9">
        <v>96.8</v>
      </c>
      <c r="M4970" s="9">
        <v>0.74199999999999999</v>
      </c>
      <c r="N4970" s="9">
        <v>15.83</v>
      </c>
      <c r="O4970" s="9">
        <v>427264.50588000001</v>
      </c>
      <c r="P4970" s="9">
        <v>366304.84685999999</v>
      </c>
      <c r="Q4970" s="9">
        <v>24379.82</v>
      </c>
      <c r="R4970" s="12">
        <f>J4970*VLOOKUP(C4970,'Projeto Básico'!A:F,6,FALSE)</f>
        <v>276.05699059609515</v>
      </c>
    </row>
    <row r="4971" spans="1:18">
      <c r="A4971" t="str">
        <f t="shared" si="77"/>
        <v>ItapetiningaSP</v>
      </c>
      <c r="B4971" s="21" t="s">
        <v>13193</v>
      </c>
      <c r="C4971" s="22" t="s">
        <v>39</v>
      </c>
      <c r="D4971" s="22" t="s">
        <v>2459</v>
      </c>
      <c r="E4971" s="9" t="s">
        <v>13888</v>
      </c>
      <c r="F4971" s="9">
        <v>3522307</v>
      </c>
      <c r="G4971" s="9" t="s">
        <v>13889</v>
      </c>
      <c r="H4971" s="9" t="s">
        <v>13890</v>
      </c>
      <c r="I4971" s="9">
        <v>1789.35</v>
      </c>
      <c r="J4971" s="9">
        <v>167106</v>
      </c>
      <c r="K4971" s="9">
        <v>80.650000000000006</v>
      </c>
      <c r="L4971" s="9">
        <v>96.4</v>
      </c>
      <c r="M4971" s="9">
        <v>0.76300000000000001</v>
      </c>
      <c r="N4971" s="9">
        <v>12.46</v>
      </c>
      <c r="O4971" s="9">
        <v>448514.17401000002</v>
      </c>
      <c r="P4971" s="9">
        <v>426754.60157</v>
      </c>
      <c r="Q4971" s="9">
        <v>32215.54</v>
      </c>
      <c r="R4971" s="12">
        <f>J4971*VLOOKUP(C4971,'Projeto Básico'!A:F,6,FALSE)</f>
        <v>256.89008136228557</v>
      </c>
    </row>
    <row r="4972" spans="1:18">
      <c r="A4972" t="str">
        <f t="shared" si="77"/>
        <v>ItapevaSP</v>
      </c>
      <c r="B4972" s="21" t="s">
        <v>13193</v>
      </c>
      <c r="C4972" s="22" t="s">
        <v>39</v>
      </c>
      <c r="D4972" s="22" t="s">
        <v>2459</v>
      </c>
      <c r="E4972" s="9" t="s">
        <v>5717</v>
      </c>
      <c r="F4972" s="9">
        <v>3522406</v>
      </c>
      <c r="G4972" s="9" t="s">
        <v>5718</v>
      </c>
      <c r="H4972" s="9" t="s">
        <v>13891</v>
      </c>
      <c r="I4972" s="9">
        <v>1826.258</v>
      </c>
      <c r="J4972" s="9">
        <v>95241</v>
      </c>
      <c r="K4972" s="9">
        <v>48.05</v>
      </c>
      <c r="L4972" s="9">
        <v>98.4</v>
      </c>
      <c r="M4972" s="9">
        <v>0.73199999999999998</v>
      </c>
      <c r="N4972" s="9">
        <v>10.19</v>
      </c>
      <c r="O4972" s="9">
        <v>324342.23975000001</v>
      </c>
      <c r="P4972" s="9">
        <v>263972.64795000001</v>
      </c>
      <c r="Q4972" s="9">
        <v>43368.65</v>
      </c>
      <c r="R4972" s="12">
        <f>J4972*VLOOKUP(C4972,'Projeto Básico'!A:F,6,FALSE)</f>
        <v>146.41286512169188</v>
      </c>
    </row>
    <row r="4973" spans="1:18">
      <c r="A4973" t="str">
        <f t="shared" si="77"/>
        <v>ItapeviSP</v>
      </c>
      <c r="B4973" s="21" t="s">
        <v>13193</v>
      </c>
      <c r="C4973" s="22" t="s">
        <v>39</v>
      </c>
      <c r="D4973" s="22" t="s">
        <v>2459</v>
      </c>
      <c r="E4973" s="9" t="s">
        <v>13892</v>
      </c>
      <c r="F4973" s="9">
        <v>3522505</v>
      </c>
      <c r="G4973" s="9" t="s">
        <v>13893</v>
      </c>
      <c r="H4973" s="9" t="s">
        <v>13894</v>
      </c>
      <c r="I4973" s="9">
        <v>82.658000000000001</v>
      </c>
      <c r="J4973" s="9">
        <v>244131</v>
      </c>
      <c r="K4973" s="9">
        <v>2428.88</v>
      </c>
      <c r="L4973" s="9">
        <v>96.5</v>
      </c>
      <c r="M4973" s="9">
        <v>0.73499999999999999</v>
      </c>
      <c r="N4973" s="9">
        <v>9.5299999999999994</v>
      </c>
      <c r="O4973" s="9">
        <v>716998.93689999997</v>
      </c>
      <c r="P4973" s="9">
        <v>533970.66809000005</v>
      </c>
      <c r="Q4973" s="9">
        <v>52224.97</v>
      </c>
      <c r="R4973" s="12">
        <f>J4973*VLOOKUP(C4973,'Projeto Básico'!A:F,6,FALSE)</f>
        <v>375.29970469675618</v>
      </c>
    </row>
    <row r="4974" spans="1:18">
      <c r="A4974" t="str">
        <f t="shared" si="77"/>
        <v>ItapiraSP</v>
      </c>
      <c r="B4974" s="21" t="s">
        <v>13193</v>
      </c>
      <c r="C4974" s="22" t="s">
        <v>39</v>
      </c>
      <c r="D4974" s="22" t="s">
        <v>2459</v>
      </c>
      <c r="E4974" s="9" t="s">
        <v>13895</v>
      </c>
      <c r="F4974" s="9">
        <v>3522604</v>
      </c>
      <c r="G4974" s="9" t="s">
        <v>13896</v>
      </c>
      <c r="H4974" s="9" t="s">
        <v>13897</v>
      </c>
      <c r="I4974" s="9">
        <v>518.41600000000005</v>
      </c>
      <c r="J4974" s="9">
        <v>75683</v>
      </c>
      <c r="K4974" s="9">
        <v>132.21</v>
      </c>
      <c r="L4974" s="9">
        <v>98</v>
      </c>
      <c r="M4974" s="9">
        <v>0.76200000000000001</v>
      </c>
      <c r="N4974" s="9">
        <v>9.99</v>
      </c>
      <c r="O4974" s="9">
        <v>266467.31633</v>
      </c>
      <c r="P4974" s="9">
        <v>250340.39636000001</v>
      </c>
      <c r="Q4974" s="9">
        <v>54933.39</v>
      </c>
      <c r="R4974" s="12">
        <f>J4974*VLOOKUP(C4974,'Projeto Básico'!A:F,6,FALSE)</f>
        <v>116.34658257478402</v>
      </c>
    </row>
    <row r="4975" spans="1:18">
      <c r="A4975" t="str">
        <f t="shared" si="77"/>
        <v>Itapirapuã PaulistaSP</v>
      </c>
      <c r="B4975" s="21" t="s">
        <v>13193</v>
      </c>
      <c r="C4975" s="22" t="s">
        <v>39</v>
      </c>
      <c r="D4975" s="22" t="s">
        <v>2459</v>
      </c>
      <c r="E4975" s="9" t="s">
        <v>13898</v>
      </c>
      <c r="F4975" s="9">
        <v>3522653</v>
      </c>
      <c r="G4975" s="9" t="s">
        <v>13899</v>
      </c>
      <c r="H4975" s="9" t="s">
        <v>13900</v>
      </c>
      <c r="I4975" s="9">
        <v>406.47800000000001</v>
      </c>
      <c r="J4975" s="9">
        <v>4294</v>
      </c>
      <c r="K4975" s="9">
        <v>9.5500000000000007</v>
      </c>
      <c r="L4975" s="9">
        <v>99</v>
      </c>
      <c r="M4975" s="9">
        <v>0.66100000000000003</v>
      </c>
      <c r="N4975" s="9">
        <v>26.67</v>
      </c>
      <c r="O4975" s="9">
        <v>20170.100409999999</v>
      </c>
      <c r="P4975" s="9">
        <v>15842.412399999999</v>
      </c>
      <c r="Q4975" s="9">
        <v>11409.82</v>
      </c>
      <c r="R4975" s="12">
        <f>J4975*VLOOKUP(C4975,'Projeto Básico'!A:F,6,FALSE)</f>
        <v>6.601115515718492</v>
      </c>
    </row>
    <row r="4976" spans="1:18">
      <c r="A4976" t="str">
        <f t="shared" si="77"/>
        <v>ItápolisSP</v>
      </c>
      <c r="B4976" s="21" t="s">
        <v>13193</v>
      </c>
      <c r="C4976" s="22" t="s">
        <v>39</v>
      </c>
      <c r="D4976" s="22" t="s">
        <v>2459</v>
      </c>
      <c r="E4976" s="9" t="s">
        <v>13901</v>
      </c>
      <c r="F4976" s="9">
        <v>3522703</v>
      </c>
      <c r="G4976" s="9" t="s">
        <v>13902</v>
      </c>
      <c r="H4976" s="9" t="s">
        <v>13903</v>
      </c>
      <c r="I4976" s="9">
        <v>996.74699999999996</v>
      </c>
      <c r="J4976" s="9">
        <v>43536</v>
      </c>
      <c r="K4976" s="9">
        <v>40.18</v>
      </c>
      <c r="L4976" s="9">
        <v>98.4</v>
      </c>
      <c r="M4976" s="9">
        <v>0.74399999999999999</v>
      </c>
      <c r="N4976" s="9">
        <v>9.64</v>
      </c>
      <c r="O4976" s="9">
        <v>120554.9277</v>
      </c>
      <c r="P4976" s="9">
        <v>108053.13907</v>
      </c>
      <c r="Q4976" s="9">
        <v>36113.24</v>
      </c>
      <c r="R4976" s="12">
        <f>J4976*VLOOKUP(C4976,'Projeto Básico'!A:F,6,FALSE)</f>
        <v>66.927378922291624</v>
      </c>
    </row>
    <row r="4977" spans="1:18">
      <c r="A4977" t="str">
        <f t="shared" si="77"/>
        <v>ItaporangaSP</v>
      </c>
      <c r="B4977" s="21" t="s">
        <v>13193</v>
      </c>
      <c r="C4977" s="22" t="s">
        <v>39</v>
      </c>
      <c r="D4977" s="22" t="s">
        <v>2459</v>
      </c>
      <c r="E4977" s="9" t="s">
        <v>7687</v>
      </c>
      <c r="F4977" s="9">
        <v>3522802</v>
      </c>
      <c r="G4977" s="9" t="s">
        <v>7688</v>
      </c>
      <c r="H4977" s="9" t="s">
        <v>13904</v>
      </c>
      <c r="I4977" s="9">
        <v>507.99700000000001</v>
      </c>
      <c r="J4977" s="9">
        <v>15197</v>
      </c>
      <c r="K4977" s="9">
        <v>28.66</v>
      </c>
      <c r="L4977" s="9">
        <v>97.9</v>
      </c>
      <c r="M4977" s="9">
        <v>0.71899999999999997</v>
      </c>
      <c r="N4977" s="9" t="s">
        <v>151</v>
      </c>
      <c r="O4977" s="9">
        <v>40344.104010000003</v>
      </c>
      <c r="P4977" s="9">
        <v>36382.116629999997</v>
      </c>
      <c r="Q4977" s="9">
        <v>25469.57</v>
      </c>
      <c r="R4977" s="12">
        <f>J4977*VLOOKUP(C4977,'Projeto Básico'!A:F,6,FALSE)</f>
        <v>23.362168722024666</v>
      </c>
    </row>
    <row r="4978" spans="1:18">
      <c r="A4978" t="str">
        <f t="shared" si="77"/>
        <v>ItapuíSP</v>
      </c>
      <c r="B4978" s="21" t="s">
        <v>13193</v>
      </c>
      <c r="C4978" s="22" t="s">
        <v>39</v>
      </c>
      <c r="D4978" s="22" t="s">
        <v>2459</v>
      </c>
      <c r="E4978" s="9" t="s">
        <v>13905</v>
      </c>
      <c r="F4978" s="9">
        <v>3522901</v>
      </c>
      <c r="G4978" s="9" t="s">
        <v>13906</v>
      </c>
      <c r="H4978" s="9" t="s">
        <v>13907</v>
      </c>
      <c r="I4978" s="9">
        <v>140.023</v>
      </c>
      <c r="J4978" s="9">
        <v>14297</v>
      </c>
      <c r="K4978" s="9">
        <v>86.46</v>
      </c>
      <c r="L4978" s="9">
        <v>96.5</v>
      </c>
      <c r="M4978" s="9">
        <v>0.72499999999999998</v>
      </c>
      <c r="N4978" s="9">
        <v>10.31</v>
      </c>
      <c r="O4978" s="9">
        <v>49511.338239999997</v>
      </c>
      <c r="P4978" s="9">
        <v>40320.405420000003</v>
      </c>
      <c r="Q4978" s="9">
        <v>61603</v>
      </c>
      <c r="R4978" s="12">
        <f>J4978*VLOOKUP(C4978,'Projeto Básico'!A:F,6,FALSE)</f>
        <v>21.978609345185671</v>
      </c>
    </row>
    <row r="4979" spans="1:18">
      <c r="A4979" t="str">
        <f t="shared" si="77"/>
        <v>ItapuraSP</v>
      </c>
      <c r="B4979" s="21" t="s">
        <v>13193</v>
      </c>
      <c r="C4979" s="22" t="s">
        <v>39</v>
      </c>
      <c r="D4979" s="22" t="s">
        <v>2459</v>
      </c>
      <c r="E4979" s="9" t="s">
        <v>13908</v>
      </c>
      <c r="F4979" s="9">
        <v>3523008</v>
      </c>
      <c r="G4979" s="9" t="s">
        <v>13909</v>
      </c>
      <c r="H4979" s="9" t="s">
        <v>13910</v>
      </c>
      <c r="I4979" s="9">
        <v>301.65300000000002</v>
      </c>
      <c r="J4979" s="9">
        <v>4994</v>
      </c>
      <c r="K4979" s="9">
        <v>14.46</v>
      </c>
      <c r="L4979" s="9">
        <v>98</v>
      </c>
      <c r="M4979" s="9">
        <v>0.72</v>
      </c>
      <c r="N4979" s="9" t="s">
        <v>151</v>
      </c>
      <c r="O4979" s="9">
        <v>28077.678650000002</v>
      </c>
      <c r="P4979" s="9">
        <v>22979.437809999999</v>
      </c>
      <c r="Q4979" s="9">
        <v>21642.09</v>
      </c>
      <c r="R4979" s="12">
        <f>J4979*VLOOKUP(C4979,'Projeto Básico'!A:F,6,FALSE)</f>
        <v>7.6772172532599319</v>
      </c>
    </row>
    <row r="4980" spans="1:18">
      <c r="A4980" t="str">
        <f t="shared" si="77"/>
        <v>ItaquaquecetubaSP</v>
      </c>
      <c r="B4980" s="21" t="s">
        <v>13193</v>
      </c>
      <c r="C4980" s="22" t="s">
        <v>39</v>
      </c>
      <c r="D4980" s="22" t="s">
        <v>2459</v>
      </c>
      <c r="E4980" s="9" t="s">
        <v>13911</v>
      </c>
      <c r="F4980" s="9">
        <v>3523107</v>
      </c>
      <c r="G4980" s="9" t="s">
        <v>13912</v>
      </c>
      <c r="H4980" s="9" t="s">
        <v>13913</v>
      </c>
      <c r="I4980" s="9">
        <v>82.622</v>
      </c>
      <c r="J4980" s="9">
        <v>379082</v>
      </c>
      <c r="K4980" s="9">
        <v>3895.24</v>
      </c>
      <c r="L4980" s="9">
        <v>96.4</v>
      </c>
      <c r="M4980" s="9">
        <v>0.71399999999999997</v>
      </c>
      <c r="N4980" s="9">
        <v>13.24</v>
      </c>
      <c r="O4980" s="9">
        <v>628167.67634000001</v>
      </c>
      <c r="P4980" s="9">
        <v>573772.86887999997</v>
      </c>
      <c r="Q4980" s="9">
        <v>20457.810000000001</v>
      </c>
      <c r="R4980" s="12">
        <f>J4980*VLOOKUP(C4980,'Projeto Básico'!A:F,6,FALSE)</f>
        <v>582.75828410097745</v>
      </c>
    </row>
    <row r="4981" spans="1:18">
      <c r="A4981" t="str">
        <f t="shared" si="77"/>
        <v>ItararéSP</v>
      </c>
      <c r="B4981" s="21" t="s">
        <v>13193</v>
      </c>
      <c r="C4981" s="22" t="s">
        <v>39</v>
      </c>
      <c r="D4981" s="22" t="s">
        <v>2459</v>
      </c>
      <c r="E4981" s="9" t="s">
        <v>13914</v>
      </c>
      <c r="F4981" s="9">
        <v>3523206</v>
      </c>
      <c r="G4981" s="9" t="s">
        <v>13915</v>
      </c>
      <c r="H4981" s="9" t="s">
        <v>13916</v>
      </c>
      <c r="I4981" s="9">
        <v>1003.86</v>
      </c>
      <c r="J4981" s="9">
        <v>50778</v>
      </c>
      <c r="K4981" s="9">
        <v>47.76</v>
      </c>
      <c r="L4981" s="9">
        <v>98</v>
      </c>
      <c r="M4981" s="9">
        <v>0.70299999999999996</v>
      </c>
      <c r="N4981" s="9">
        <v>10.54</v>
      </c>
      <c r="O4981" s="9">
        <v>113321.6603</v>
      </c>
      <c r="P4981" s="9">
        <v>100270.38884</v>
      </c>
      <c r="Q4981" s="9">
        <v>21802.77</v>
      </c>
      <c r="R4981" s="12">
        <f>J4981*VLOOKUP(C4981,'Projeto Básico'!A:F,6,FALSE)</f>
        <v>78.06042004125608</v>
      </c>
    </row>
    <row r="4982" spans="1:18">
      <c r="A4982" t="str">
        <f t="shared" si="77"/>
        <v>ItaririSP</v>
      </c>
      <c r="B4982" s="21" t="s">
        <v>13193</v>
      </c>
      <c r="C4982" s="22" t="s">
        <v>39</v>
      </c>
      <c r="D4982" s="22" t="s">
        <v>2459</v>
      </c>
      <c r="E4982" s="9" t="s">
        <v>13917</v>
      </c>
      <c r="F4982" s="9">
        <v>3523305</v>
      </c>
      <c r="G4982" s="9" t="s">
        <v>13918</v>
      </c>
      <c r="H4982" s="9" t="s">
        <v>13919</v>
      </c>
      <c r="I4982" s="9">
        <v>273.66699999999997</v>
      </c>
      <c r="J4982" s="9">
        <v>17754</v>
      </c>
      <c r="K4982" s="9">
        <v>56.53</v>
      </c>
      <c r="L4982" s="9">
        <v>96.4</v>
      </c>
      <c r="M4982" s="9">
        <v>0.67700000000000005</v>
      </c>
      <c r="N4982" s="9">
        <v>12.42</v>
      </c>
      <c r="O4982" s="9">
        <v>39544.635199999997</v>
      </c>
      <c r="P4982" s="9">
        <v>34886.200539999998</v>
      </c>
      <c r="Q4982" s="9">
        <v>20305.21</v>
      </c>
      <c r="R4982" s="12">
        <f>J4982*VLOOKUP(C4982,'Projeto Básico'!A:F,6,FALSE)</f>
        <v>27.2930146404439</v>
      </c>
    </row>
    <row r="4983" spans="1:18">
      <c r="A4983" t="str">
        <f t="shared" si="77"/>
        <v>ItatibaSP</v>
      </c>
      <c r="B4983" s="21" t="s">
        <v>13193</v>
      </c>
      <c r="C4983" s="22" t="s">
        <v>39</v>
      </c>
      <c r="D4983" s="22" t="s">
        <v>2459</v>
      </c>
      <c r="E4983" s="9" t="s">
        <v>13920</v>
      </c>
      <c r="F4983" s="9">
        <v>3523404</v>
      </c>
      <c r="G4983" s="9" t="s">
        <v>11474</v>
      </c>
      <c r="H4983" s="9" t="s">
        <v>13921</v>
      </c>
      <c r="I4983" s="9">
        <v>322.26900000000001</v>
      </c>
      <c r="J4983" s="9">
        <v>124254</v>
      </c>
      <c r="K4983" s="9">
        <v>314.89999999999998</v>
      </c>
      <c r="L4983" s="9">
        <v>97.8</v>
      </c>
      <c r="M4983" s="9">
        <v>0.77800000000000002</v>
      </c>
      <c r="N4983" s="9">
        <v>14.09</v>
      </c>
      <c r="O4983" s="9">
        <v>373051.57990999997</v>
      </c>
      <c r="P4983" s="9">
        <v>368195.90964000003</v>
      </c>
      <c r="Q4983" s="9">
        <v>58423.11</v>
      </c>
      <c r="R4983" s="12">
        <f>J4983*VLOOKUP(C4983,'Projeto Básico'!A:F,6,FALSE)</f>
        <v>191.01420756639158</v>
      </c>
    </row>
    <row r="4984" spans="1:18">
      <c r="A4984" t="str">
        <f t="shared" si="77"/>
        <v>ItatingaSP</v>
      </c>
      <c r="B4984" s="21" t="s">
        <v>13193</v>
      </c>
      <c r="C4984" s="22" t="s">
        <v>39</v>
      </c>
      <c r="D4984" s="22" t="s">
        <v>2459</v>
      </c>
      <c r="E4984" s="9" t="s">
        <v>13922</v>
      </c>
      <c r="F4984" s="9">
        <v>3523503</v>
      </c>
      <c r="G4984" s="9" t="s">
        <v>13923</v>
      </c>
      <c r="H4984" s="9" t="s">
        <v>13924</v>
      </c>
      <c r="I4984" s="9">
        <v>979.81700000000001</v>
      </c>
      <c r="J4984" s="9">
        <v>21139</v>
      </c>
      <c r="K4984" s="9">
        <v>18.420000000000002</v>
      </c>
      <c r="L4984" s="9">
        <v>98</v>
      </c>
      <c r="M4984" s="9">
        <v>0.70599999999999996</v>
      </c>
      <c r="N4984" s="9">
        <v>12.66</v>
      </c>
      <c r="O4984" s="9">
        <v>69737.593099999998</v>
      </c>
      <c r="P4984" s="9">
        <v>60680.497739999999</v>
      </c>
      <c r="Q4984" s="9">
        <v>20444.54</v>
      </c>
      <c r="R4984" s="12">
        <f>J4984*VLOOKUP(C4984,'Projeto Básico'!A:F,6,FALSE)</f>
        <v>32.496735185555004</v>
      </c>
    </row>
    <row r="4985" spans="1:18">
      <c r="A4985" t="str">
        <f t="shared" si="77"/>
        <v>ItirapinaSP</v>
      </c>
      <c r="B4985" s="21" t="s">
        <v>13193</v>
      </c>
      <c r="C4985" s="22" t="s">
        <v>39</v>
      </c>
      <c r="D4985" s="22" t="s">
        <v>2459</v>
      </c>
      <c r="E4985" s="9" t="s">
        <v>13925</v>
      </c>
      <c r="F4985" s="9">
        <v>3523602</v>
      </c>
      <c r="G4985" s="9" t="s">
        <v>13926</v>
      </c>
      <c r="H4985" s="9" t="s">
        <v>13927</v>
      </c>
      <c r="I4985" s="9">
        <v>564.60299999999995</v>
      </c>
      <c r="J4985" s="9">
        <v>18610</v>
      </c>
      <c r="K4985" s="9">
        <v>27.49</v>
      </c>
      <c r="L4985" s="9">
        <v>97.8</v>
      </c>
      <c r="M4985" s="9">
        <v>0.72399999999999998</v>
      </c>
      <c r="N4985" s="9">
        <v>6.29</v>
      </c>
      <c r="O4985" s="9">
        <v>69875.11967</v>
      </c>
      <c r="P4985" s="9">
        <v>63369.746570000003</v>
      </c>
      <c r="Q4985" s="9">
        <v>38398.32</v>
      </c>
      <c r="R4985" s="12">
        <f>J4985*VLOOKUP(C4985,'Projeto Básico'!A:F,6,FALSE)</f>
        <v>28.608933336637431</v>
      </c>
    </row>
    <row r="4986" spans="1:18">
      <c r="A4986" t="str">
        <f t="shared" si="77"/>
        <v>ItirapuãSP</v>
      </c>
      <c r="B4986" s="21" t="s">
        <v>13193</v>
      </c>
      <c r="C4986" s="22" t="s">
        <v>39</v>
      </c>
      <c r="D4986" s="22" t="s">
        <v>2459</v>
      </c>
      <c r="E4986" s="9" t="s">
        <v>13928</v>
      </c>
      <c r="F4986" s="9">
        <v>3523701</v>
      </c>
      <c r="G4986" s="9" t="s">
        <v>13929</v>
      </c>
      <c r="H4986" s="9" t="s">
        <v>13930</v>
      </c>
      <c r="I4986" s="9">
        <v>161.11799999999999</v>
      </c>
      <c r="J4986" s="9">
        <v>6587</v>
      </c>
      <c r="K4986" s="9">
        <v>36.71</v>
      </c>
      <c r="L4986" s="9">
        <v>99.1</v>
      </c>
      <c r="M4986" s="9">
        <v>0.70699999999999996</v>
      </c>
      <c r="N4986" s="9" t="s">
        <v>151</v>
      </c>
      <c r="O4986" s="9">
        <v>20045.656739999999</v>
      </c>
      <c r="P4986" s="9">
        <v>17688.962350000002</v>
      </c>
      <c r="Q4986" s="9">
        <v>20254.09</v>
      </c>
      <c r="R4986" s="12">
        <f>J4986*VLOOKUP(C4986,'Projeto Básico'!A:F,6,FALSE)</f>
        <v>10.126117350264952</v>
      </c>
    </row>
    <row r="4987" spans="1:18">
      <c r="A4987" t="str">
        <f t="shared" si="77"/>
        <v>ItobiSP</v>
      </c>
      <c r="B4987" s="21" t="s">
        <v>13193</v>
      </c>
      <c r="C4987" s="22" t="s">
        <v>39</v>
      </c>
      <c r="D4987" s="22" t="s">
        <v>2459</v>
      </c>
      <c r="E4987" s="9" t="s">
        <v>13931</v>
      </c>
      <c r="F4987" s="9">
        <v>3523800</v>
      </c>
      <c r="G4987" s="9" t="s">
        <v>13932</v>
      </c>
      <c r="H4987" s="9" t="s">
        <v>13933</v>
      </c>
      <c r="I4987" s="9">
        <v>138.98599999999999</v>
      </c>
      <c r="J4987" s="9">
        <v>7862</v>
      </c>
      <c r="K4987" s="9">
        <v>54.2</v>
      </c>
      <c r="L4987" s="9">
        <v>98.6</v>
      </c>
      <c r="M4987" s="9">
        <v>0.71699999999999997</v>
      </c>
      <c r="N4987" s="9">
        <v>10.53</v>
      </c>
      <c r="O4987" s="9">
        <v>18360.754069999999</v>
      </c>
      <c r="P4987" s="9">
        <v>16579.64617</v>
      </c>
      <c r="Q4987" s="9">
        <v>20103.740000000002</v>
      </c>
      <c r="R4987" s="12">
        <f>J4987*VLOOKUP(C4987,'Projeto Básico'!A:F,6,FALSE)</f>
        <v>12.086159800786861</v>
      </c>
    </row>
    <row r="4988" spans="1:18">
      <c r="A4988" t="str">
        <f t="shared" si="77"/>
        <v>ItuSP</v>
      </c>
      <c r="B4988" s="21" t="s">
        <v>13193</v>
      </c>
      <c r="C4988" s="22" t="s">
        <v>39</v>
      </c>
      <c r="D4988" s="22" t="s">
        <v>2459</v>
      </c>
      <c r="E4988" s="9" t="s">
        <v>13934</v>
      </c>
      <c r="F4988" s="9">
        <v>3523909</v>
      </c>
      <c r="G4988" s="9" t="s">
        <v>13935</v>
      </c>
      <c r="H4988" s="9" t="s">
        <v>13936</v>
      </c>
      <c r="I4988" s="9">
        <v>640.71900000000005</v>
      </c>
      <c r="J4988" s="9">
        <v>177150</v>
      </c>
      <c r="K4988" s="9">
        <v>241.01</v>
      </c>
      <c r="L4988" s="9">
        <v>94.3</v>
      </c>
      <c r="M4988" s="9">
        <v>0.77300000000000002</v>
      </c>
      <c r="N4988" s="9">
        <v>9.35</v>
      </c>
      <c r="O4988" s="9">
        <v>629552.20924999996</v>
      </c>
      <c r="P4988" s="9">
        <v>530163.51301999995</v>
      </c>
      <c r="Q4988" s="9">
        <v>52456</v>
      </c>
      <c r="R4988" s="12">
        <f>J4988*VLOOKUP(C4988,'Projeto Básico'!A:F,6,FALSE)</f>
        <v>272.33060400780874</v>
      </c>
    </row>
    <row r="4989" spans="1:18">
      <c r="A4989" t="str">
        <f t="shared" si="77"/>
        <v>ItupevaSP</v>
      </c>
      <c r="B4989" s="21" t="s">
        <v>13193</v>
      </c>
      <c r="C4989" s="22" t="s">
        <v>39</v>
      </c>
      <c r="D4989" s="22" t="s">
        <v>2459</v>
      </c>
      <c r="E4989" s="9" t="s">
        <v>13937</v>
      </c>
      <c r="F4989" s="9">
        <v>3524006</v>
      </c>
      <c r="G4989" s="9" t="s">
        <v>13938</v>
      </c>
      <c r="H4989" s="9" t="s">
        <v>13939</v>
      </c>
      <c r="I4989" s="9">
        <v>200.876</v>
      </c>
      <c r="J4989" s="9">
        <v>64330</v>
      </c>
      <c r="K4989" s="9">
        <v>223.38</v>
      </c>
      <c r="L4989" s="9">
        <v>97.4</v>
      </c>
      <c r="M4989" s="9">
        <v>0.76200000000000001</v>
      </c>
      <c r="N4989" s="9">
        <v>13.06</v>
      </c>
      <c r="O4989" s="9">
        <v>256241.78846000001</v>
      </c>
      <c r="P4989" s="9">
        <v>225371.51487000001</v>
      </c>
      <c r="Q4989" s="9">
        <v>135298.79</v>
      </c>
      <c r="R4989" s="12">
        <f>J4989*VLOOKUP(C4989,'Projeto Básico'!A:F,6,FALSE)</f>
        <v>98.893749680058349</v>
      </c>
    </row>
    <row r="4990" spans="1:18">
      <c r="A4990" t="str">
        <f t="shared" si="77"/>
        <v>ItuveravaSP</v>
      </c>
      <c r="B4990" s="21" t="s">
        <v>13193</v>
      </c>
      <c r="C4990" s="22" t="s">
        <v>39</v>
      </c>
      <c r="D4990" s="22" t="s">
        <v>2459</v>
      </c>
      <c r="E4990" s="9" t="s">
        <v>13940</v>
      </c>
      <c r="F4990" s="9">
        <v>3524105</v>
      </c>
      <c r="G4990" s="9" t="s">
        <v>13941</v>
      </c>
      <c r="H4990" s="9" t="s">
        <v>13942</v>
      </c>
      <c r="I4990" s="9">
        <v>704.65899999999999</v>
      </c>
      <c r="J4990" s="9">
        <v>42259</v>
      </c>
      <c r="K4990" s="9">
        <v>54.87</v>
      </c>
      <c r="L4990" s="9">
        <v>97.9</v>
      </c>
      <c r="M4990" s="9">
        <v>0.76500000000000001</v>
      </c>
      <c r="N4990" s="9">
        <v>6.24</v>
      </c>
      <c r="O4990" s="9">
        <v>150382.99356</v>
      </c>
      <c r="P4990" s="9">
        <v>136066.57042999999</v>
      </c>
      <c r="Q4990" s="9">
        <v>43026.1</v>
      </c>
      <c r="R4990" s="12">
        <f>J4990*VLOOKUP(C4990,'Projeto Básico'!A:F,6,FALSE)</f>
        <v>64.964261895376751</v>
      </c>
    </row>
    <row r="4991" spans="1:18">
      <c r="A4991" t="str">
        <f t="shared" si="77"/>
        <v>JaborandiSP</v>
      </c>
      <c r="B4991" s="21" t="s">
        <v>13193</v>
      </c>
      <c r="C4991" s="22" t="s">
        <v>39</v>
      </c>
      <c r="D4991" s="22" t="s">
        <v>2459</v>
      </c>
      <c r="E4991" s="9" t="s">
        <v>1287</v>
      </c>
      <c r="F4991" s="9">
        <v>3524204</v>
      </c>
      <c r="G4991" s="9" t="s">
        <v>1288</v>
      </c>
      <c r="H4991" s="9" t="s">
        <v>13943</v>
      </c>
      <c r="I4991" s="9">
        <v>273.43799999999999</v>
      </c>
      <c r="J4991" s="9">
        <v>6963</v>
      </c>
      <c r="K4991" s="9">
        <v>24.11</v>
      </c>
      <c r="L4991" s="9">
        <v>98.3</v>
      </c>
      <c r="M4991" s="9">
        <v>0.71099999999999997</v>
      </c>
      <c r="N4991" s="9" t="s">
        <v>151</v>
      </c>
      <c r="O4991" s="9">
        <v>29164.177780000002</v>
      </c>
      <c r="P4991" s="9">
        <v>25815.764299999999</v>
      </c>
      <c r="Q4991" s="9">
        <v>22076.42</v>
      </c>
      <c r="R4991" s="12">
        <f>J4991*VLOOKUP(C4991,'Projeto Básico'!A:F,6,FALSE)</f>
        <v>10.704137712144355</v>
      </c>
    </row>
    <row r="4992" spans="1:18">
      <c r="A4992" t="str">
        <f t="shared" si="77"/>
        <v>JaboticabalSP</v>
      </c>
      <c r="B4992" s="21" t="s">
        <v>13193</v>
      </c>
      <c r="C4992" s="22" t="s">
        <v>39</v>
      </c>
      <c r="D4992" s="22" t="s">
        <v>2459</v>
      </c>
      <c r="E4992" s="9" t="s">
        <v>13944</v>
      </c>
      <c r="F4992" s="9">
        <v>3524303</v>
      </c>
      <c r="G4992" s="9" t="s">
        <v>13945</v>
      </c>
      <c r="H4992" s="9" t="s">
        <v>13946</v>
      </c>
      <c r="I4992" s="9">
        <v>706.60199999999998</v>
      </c>
      <c r="J4992" s="9">
        <v>78029</v>
      </c>
      <c r="K4992" s="9">
        <v>101.42</v>
      </c>
      <c r="L4992" s="9">
        <v>97.9</v>
      </c>
      <c r="M4992" s="9">
        <v>0.77800000000000002</v>
      </c>
      <c r="N4992" s="9">
        <v>9.3000000000000007</v>
      </c>
      <c r="O4992" s="9">
        <v>291166.46825999999</v>
      </c>
      <c r="P4992" s="9">
        <v>269874.44488999998</v>
      </c>
      <c r="Q4992" s="9">
        <v>40825.26</v>
      </c>
      <c r="R4992" s="12">
        <f>J4992*VLOOKUP(C4992,'Projeto Básico'!A:F,6,FALSE)</f>
        <v>119.95306068374434</v>
      </c>
    </row>
    <row r="4993" spans="1:18">
      <c r="A4993" t="str">
        <f t="shared" si="77"/>
        <v>JacareíSP</v>
      </c>
      <c r="B4993" s="21" t="s">
        <v>13193</v>
      </c>
      <c r="C4993" s="22" t="s">
        <v>39</v>
      </c>
      <c r="D4993" s="22" t="s">
        <v>2459</v>
      </c>
      <c r="E4993" s="9" t="s">
        <v>13947</v>
      </c>
      <c r="F4993" s="9">
        <v>3524402</v>
      </c>
      <c r="G4993" s="9" t="s">
        <v>13948</v>
      </c>
      <c r="H4993" s="9" t="s">
        <v>13949</v>
      </c>
      <c r="I4993" s="9">
        <v>464.27199999999999</v>
      </c>
      <c r="J4993" s="9">
        <v>237119</v>
      </c>
      <c r="K4993" s="9">
        <v>454.94</v>
      </c>
      <c r="L4993" s="9">
        <v>98.3</v>
      </c>
      <c r="M4993" s="9">
        <v>0.77700000000000002</v>
      </c>
      <c r="N4993" s="9">
        <v>9.73</v>
      </c>
      <c r="O4993" s="9">
        <v>915153.68111999996</v>
      </c>
      <c r="P4993" s="9">
        <v>795619.47276000003</v>
      </c>
      <c r="Q4993" s="9">
        <v>59957.57</v>
      </c>
      <c r="R4993" s="12">
        <f>J4993*VLOOKUP(C4993,'Projeto Básico'!A:F,6,FALSE)</f>
        <v>364.52023986298394</v>
      </c>
    </row>
    <row r="4994" spans="1:18">
      <c r="A4994" t="str">
        <f t="shared" si="77"/>
        <v>JaciSP</v>
      </c>
      <c r="B4994" s="21" t="s">
        <v>13193</v>
      </c>
      <c r="C4994" s="22" t="s">
        <v>39</v>
      </c>
      <c r="D4994" s="22" t="s">
        <v>2459</v>
      </c>
      <c r="E4994" s="9" t="s">
        <v>13950</v>
      </c>
      <c r="F4994" s="9">
        <v>3524501</v>
      </c>
      <c r="G4994" s="9" t="s">
        <v>13951</v>
      </c>
      <c r="H4994" s="9" t="s">
        <v>13952</v>
      </c>
      <c r="I4994" s="9">
        <v>145.13300000000001</v>
      </c>
      <c r="J4994" s="9">
        <v>7322</v>
      </c>
      <c r="K4994" s="9">
        <v>38.869999999999997</v>
      </c>
      <c r="L4994" s="9">
        <v>97.7</v>
      </c>
      <c r="M4994" s="9">
        <v>0.72299999999999998</v>
      </c>
      <c r="N4994" s="9">
        <v>9.52</v>
      </c>
      <c r="O4994" s="9">
        <v>28177.560460000001</v>
      </c>
      <c r="P4994" s="9">
        <v>23168.489949999999</v>
      </c>
      <c r="Q4994" s="9">
        <v>77724.7</v>
      </c>
      <c r="R4994" s="12">
        <f>J4994*VLOOKUP(C4994,'Projeto Básico'!A:F,6,FALSE)</f>
        <v>11.256024174683464</v>
      </c>
    </row>
    <row r="4995" spans="1:18">
      <c r="A4995" t="str">
        <f t="shared" si="77"/>
        <v>JacupirangaSP</v>
      </c>
      <c r="B4995" s="21" t="s">
        <v>13193</v>
      </c>
      <c r="C4995" s="22" t="s">
        <v>39</v>
      </c>
      <c r="D4995" s="22" t="s">
        <v>2459</v>
      </c>
      <c r="E4995" s="9" t="s">
        <v>13953</v>
      </c>
      <c r="F4995" s="9">
        <v>3524600</v>
      </c>
      <c r="G4995" s="9" t="s">
        <v>13954</v>
      </c>
      <c r="H4995" s="9" t="s">
        <v>13955</v>
      </c>
      <c r="I4995" s="9">
        <v>704.18899999999996</v>
      </c>
      <c r="J4995" s="9">
        <v>17911</v>
      </c>
      <c r="K4995" s="9">
        <v>24.44</v>
      </c>
      <c r="L4995" s="9">
        <v>97.4</v>
      </c>
      <c r="M4995" s="9">
        <v>0.71699999999999997</v>
      </c>
      <c r="N4995" s="9">
        <v>12.61</v>
      </c>
      <c r="O4995" s="9">
        <v>49043.221830000002</v>
      </c>
      <c r="P4995" s="9">
        <v>42477.185259999998</v>
      </c>
      <c r="Q4995" s="9">
        <v>29046.48</v>
      </c>
      <c r="R4995" s="12">
        <f>J4995*VLOOKUP(C4995,'Projeto Básico'!A:F,6,FALSE)</f>
        <v>27.53436888729248</v>
      </c>
    </row>
    <row r="4996" spans="1:18">
      <c r="A4996" t="str">
        <f t="shared" si="77"/>
        <v>JaguariúnaSP</v>
      </c>
      <c r="B4996" s="21" t="s">
        <v>13193</v>
      </c>
      <c r="C4996" s="22" t="s">
        <v>39</v>
      </c>
      <c r="D4996" s="22" t="s">
        <v>2459</v>
      </c>
      <c r="E4996" s="9" t="s">
        <v>13956</v>
      </c>
      <c r="F4996" s="9">
        <v>3524709</v>
      </c>
      <c r="G4996" s="9" t="s">
        <v>13957</v>
      </c>
      <c r="H4996" s="9" t="s">
        <v>13958</v>
      </c>
      <c r="I4996" s="9">
        <v>141.39099999999999</v>
      </c>
      <c r="J4996" s="9">
        <v>59921</v>
      </c>
      <c r="K4996" s="9">
        <v>313.37</v>
      </c>
      <c r="L4996" s="9">
        <v>98</v>
      </c>
      <c r="M4996" s="9">
        <v>0.78400000000000003</v>
      </c>
      <c r="N4996" s="9">
        <v>14.14</v>
      </c>
      <c r="O4996" s="9">
        <v>380624.36296</v>
      </c>
      <c r="P4996" s="9">
        <v>302431.47496000002</v>
      </c>
      <c r="Q4996" s="9">
        <v>195909.31</v>
      </c>
      <c r="R4996" s="12">
        <f>J4996*VLOOKUP(C4996,'Projeto Básico'!A:F,6,FALSE)</f>
        <v>92.115846021743764</v>
      </c>
    </row>
    <row r="4997" spans="1:18">
      <c r="A4997" t="str">
        <f t="shared" si="77"/>
        <v>JalesSP</v>
      </c>
      <c r="B4997" s="21" t="s">
        <v>13193</v>
      </c>
      <c r="C4997" s="22" t="s">
        <v>39</v>
      </c>
      <c r="D4997" s="22" t="s">
        <v>2459</v>
      </c>
      <c r="E4997" s="9" t="s">
        <v>13959</v>
      </c>
      <c r="F4997" s="9">
        <v>3524808</v>
      </c>
      <c r="G4997" s="9" t="s">
        <v>13960</v>
      </c>
      <c r="H4997" s="9" t="s">
        <v>13961</v>
      </c>
      <c r="I4997" s="9">
        <v>368.57400000000001</v>
      </c>
      <c r="J4997" s="9">
        <v>49291</v>
      </c>
      <c r="K4997" s="9">
        <v>127.57</v>
      </c>
      <c r="L4997" s="9">
        <v>98.9</v>
      </c>
      <c r="M4997" s="9">
        <v>0.77600000000000002</v>
      </c>
      <c r="N4997" s="9">
        <v>5.66</v>
      </c>
      <c r="O4997" s="9">
        <v>145298.83934999999</v>
      </c>
      <c r="P4997" s="9">
        <v>135606.82028000001</v>
      </c>
      <c r="Q4997" s="9">
        <v>36054.720000000001</v>
      </c>
      <c r="R4997" s="12">
        <f>J4997*VLOOKUP(C4997,'Projeto Básico'!A:F,6,FALSE)</f>
        <v>75.774472493078761</v>
      </c>
    </row>
    <row r="4998" spans="1:18">
      <c r="A4998" t="str">
        <f t="shared" ref="A4998:A5061" si="78">CONCATENATE(E4998,C4998)</f>
        <v>JambeiroSP</v>
      </c>
      <c r="B4998" s="21" t="s">
        <v>13193</v>
      </c>
      <c r="C4998" s="22" t="s">
        <v>39</v>
      </c>
      <c r="D4998" s="22" t="s">
        <v>2459</v>
      </c>
      <c r="E4998" s="9" t="s">
        <v>13962</v>
      </c>
      <c r="F4998" s="9">
        <v>3524907</v>
      </c>
      <c r="G4998" s="9" t="s">
        <v>1626</v>
      </c>
      <c r="H4998" s="9" t="s">
        <v>13963</v>
      </c>
      <c r="I4998" s="9">
        <v>184.41300000000001</v>
      </c>
      <c r="J4998" s="9">
        <v>6828</v>
      </c>
      <c r="K4998" s="9">
        <v>29.01</v>
      </c>
      <c r="L4998" s="9">
        <v>97.7</v>
      </c>
      <c r="M4998" s="9">
        <v>0.75600000000000001</v>
      </c>
      <c r="N4998" s="9" t="s">
        <v>151</v>
      </c>
      <c r="O4998" s="9">
        <v>31790.23821</v>
      </c>
      <c r="P4998" s="9">
        <v>27670.640670000001</v>
      </c>
      <c r="Q4998" s="9">
        <v>40166.870000000003</v>
      </c>
      <c r="R4998" s="12">
        <f>J4998*VLOOKUP(C4998,'Projeto Básico'!A:F,6,FALSE)</f>
        <v>10.496603805618506</v>
      </c>
    </row>
    <row r="4999" spans="1:18">
      <c r="A4999" t="str">
        <f t="shared" si="78"/>
        <v>JandiraSP</v>
      </c>
      <c r="B4999" s="21" t="s">
        <v>13193</v>
      </c>
      <c r="C4999" s="22" t="s">
        <v>39</v>
      </c>
      <c r="D4999" s="22" t="s">
        <v>2459</v>
      </c>
      <c r="E4999" s="9" t="s">
        <v>13964</v>
      </c>
      <c r="F4999" s="9">
        <v>3525003</v>
      </c>
      <c r="G4999" s="9" t="s">
        <v>13965</v>
      </c>
      <c r="H4999" s="9" t="s">
        <v>13966</v>
      </c>
      <c r="I4999" s="9">
        <v>17.449000000000002</v>
      </c>
      <c r="J4999" s="9">
        <v>127734</v>
      </c>
      <c r="K4999" s="9">
        <v>6207.76</v>
      </c>
      <c r="L4999" s="9">
        <v>96.9</v>
      </c>
      <c r="M4999" s="9">
        <v>0.76</v>
      </c>
      <c r="N4999" s="9">
        <v>13.49</v>
      </c>
      <c r="O4999" s="9">
        <v>296660.34158000001</v>
      </c>
      <c r="P4999" s="9">
        <v>235985.83921000001</v>
      </c>
      <c r="Q4999" s="9">
        <v>36380.519999999997</v>
      </c>
      <c r="R4999" s="12">
        <f>J4999*VLOOKUP(C4999,'Projeto Básico'!A:F,6,FALSE)</f>
        <v>196.36397049016904</v>
      </c>
    </row>
    <row r="5000" spans="1:18">
      <c r="A5000" t="str">
        <f t="shared" si="78"/>
        <v>JardinópolisSP</v>
      </c>
      <c r="B5000" s="21" t="s">
        <v>13193</v>
      </c>
      <c r="C5000" s="22" t="s">
        <v>39</v>
      </c>
      <c r="D5000" s="22" t="s">
        <v>2459</v>
      </c>
      <c r="E5000" s="9" t="s">
        <v>12759</v>
      </c>
      <c r="F5000" s="9">
        <v>3525102</v>
      </c>
      <c r="G5000" s="9" t="s">
        <v>12760</v>
      </c>
      <c r="H5000" s="9" t="s">
        <v>13967</v>
      </c>
      <c r="I5000" s="9">
        <v>501.87</v>
      </c>
      <c r="J5000" s="9">
        <v>45544</v>
      </c>
      <c r="K5000" s="9">
        <v>74.989999999999995</v>
      </c>
      <c r="L5000" s="9">
        <v>97.1</v>
      </c>
      <c r="M5000" s="9">
        <v>0.73499999999999999</v>
      </c>
      <c r="N5000" s="9">
        <v>5.49</v>
      </c>
      <c r="O5000" s="9">
        <v>129583.75955</v>
      </c>
      <c r="P5000" s="9">
        <v>120447.74933000001</v>
      </c>
      <c r="Q5000" s="9">
        <v>30779.9</v>
      </c>
      <c r="R5000" s="12">
        <f>J5000*VLOOKUP(C5000,'Projeto Básico'!A:F,6,FALSE)</f>
        <v>70.014253620839071</v>
      </c>
    </row>
    <row r="5001" spans="1:18">
      <c r="A5001" t="str">
        <f t="shared" si="78"/>
        <v>JarinuSP</v>
      </c>
      <c r="B5001" s="21" t="s">
        <v>13193</v>
      </c>
      <c r="C5001" s="22" t="s">
        <v>39</v>
      </c>
      <c r="D5001" s="22" t="s">
        <v>2459</v>
      </c>
      <c r="E5001" s="9" t="s">
        <v>13968</v>
      </c>
      <c r="F5001" s="9">
        <v>3525201</v>
      </c>
      <c r="G5001" s="9" t="s">
        <v>13969</v>
      </c>
      <c r="H5001" s="9" t="s">
        <v>13970</v>
      </c>
      <c r="I5001" s="9">
        <v>207.54900000000001</v>
      </c>
      <c r="J5001" s="9">
        <v>31173</v>
      </c>
      <c r="K5001" s="9">
        <v>114.85</v>
      </c>
      <c r="L5001" s="9">
        <v>98.2</v>
      </c>
      <c r="M5001" s="9">
        <v>0.73299999999999998</v>
      </c>
      <c r="N5001" s="9">
        <v>12.08</v>
      </c>
      <c r="O5001" s="9">
        <v>111672.99696</v>
      </c>
      <c r="P5001" s="9">
        <v>107960.03668999999</v>
      </c>
      <c r="Q5001" s="9">
        <v>85036.05</v>
      </c>
      <c r="R5001" s="12">
        <f>J5001*VLOOKUP(C5001,'Projeto Básico'!A:F,6,FALSE)</f>
        <v>47.921884949113306</v>
      </c>
    </row>
    <row r="5002" spans="1:18">
      <c r="A5002" t="str">
        <f t="shared" si="78"/>
        <v>JaúSP</v>
      </c>
      <c r="B5002" s="21" t="s">
        <v>13193</v>
      </c>
      <c r="C5002" s="22" t="s">
        <v>39</v>
      </c>
      <c r="D5002" s="22" t="s">
        <v>2459</v>
      </c>
      <c r="E5002" s="9" t="s">
        <v>13971</v>
      </c>
      <c r="F5002" s="9">
        <v>3525300</v>
      </c>
      <c r="G5002" s="9" t="s">
        <v>13972</v>
      </c>
      <c r="H5002" s="9" t="s">
        <v>13973</v>
      </c>
      <c r="I5002" s="9">
        <v>687.10299999999995</v>
      </c>
      <c r="J5002" s="9">
        <v>153463</v>
      </c>
      <c r="K5002" s="9">
        <v>191.09</v>
      </c>
      <c r="L5002" s="9">
        <v>97.8</v>
      </c>
      <c r="M5002" s="9">
        <v>0.77800000000000002</v>
      </c>
      <c r="N5002" s="9">
        <v>10.7</v>
      </c>
      <c r="O5002" s="9">
        <v>384451.35888999997</v>
      </c>
      <c r="P5002" s="9">
        <v>361304.59</v>
      </c>
      <c r="Q5002" s="9">
        <v>33256.44</v>
      </c>
      <c r="R5002" s="12">
        <f>J5002*VLOOKUP(C5002,'Projeto Básico'!A:F,6,FALSE)</f>
        <v>235.9168584976029</v>
      </c>
    </row>
    <row r="5003" spans="1:18">
      <c r="A5003" t="str">
        <f t="shared" si="78"/>
        <v>JeriquaraSP</v>
      </c>
      <c r="B5003" s="21" t="s">
        <v>13193</v>
      </c>
      <c r="C5003" s="22" t="s">
        <v>39</v>
      </c>
      <c r="D5003" s="22" t="s">
        <v>2459</v>
      </c>
      <c r="E5003" s="9" t="s">
        <v>13974</v>
      </c>
      <c r="F5003" s="9">
        <v>3525409</v>
      </c>
      <c r="G5003" s="9" t="s">
        <v>13975</v>
      </c>
      <c r="H5003" s="9" t="s">
        <v>13976</v>
      </c>
      <c r="I5003" s="9">
        <v>141.971</v>
      </c>
      <c r="J5003" s="9">
        <v>3143</v>
      </c>
      <c r="K5003" s="9">
        <v>22.26</v>
      </c>
      <c r="L5003" s="9">
        <v>98</v>
      </c>
      <c r="M5003" s="9">
        <v>0.70299999999999996</v>
      </c>
      <c r="N5003" s="9">
        <v>23.26</v>
      </c>
      <c r="O5003" s="9">
        <v>17853.98056</v>
      </c>
      <c r="P5003" s="9">
        <v>15767.01664</v>
      </c>
      <c r="Q5003" s="9">
        <v>41740.449999999997</v>
      </c>
      <c r="R5003" s="12">
        <f>J5003*VLOOKUP(C5003,'Projeto Básico'!A:F,6,FALSE)</f>
        <v>4.8316968015610664</v>
      </c>
    </row>
    <row r="5004" spans="1:18">
      <c r="A5004" t="str">
        <f t="shared" si="78"/>
        <v>JoanópolisSP</v>
      </c>
      <c r="B5004" s="21" t="s">
        <v>13193</v>
      </c>
      <c r="C5004" s="22" t="s">
        <v>39</v>
      </c>
      <c r="D5004" s="22" t="s">
        <v>2459</v>
      </c>
      <c r="E5004" s="9" t="s">
        <v>13977</v>
      </c>
      <c r="F5004" s="9">
        <v>3525508</v>
      </c>
      <c r="G5004" s="9" t="s">
        <v>13978</v>
      </c>
      <c r="H5004" s="9" t="s">
        <v>13979</v>
      </c>
      <c r="I5004" s="9">
        <v>374.29300000000001</v>
      </c>
      <c r="J5004" s="9">
        <v>13453</v>
      </c>
      <c r="K5004" s="9">
        <v>31.44</v>
      </c>
      <c r="L5004" s="9">
        <v>95.8</v>
      </c>
      <c r="M5004" s="9">
        <v>0.69899999999999995</v>
      </c>
      <c r="N5004" s="9">
        <v>6.58</v>
      </c>
      <c r="O5004" s="9">
        <v>39221.688069999997</v>
      </c>
      <c r="P5004" s="9">
        <v>35825.192739999999</v>
      </c>
      <c r="Q5004" s="9">
        <v>17392.59</v>
      </c>
      <c r="R5004" s="12">
        <f>J5004*VLOOKUP(C5004,'Projeto Básico'!A:F,6,FALSE)</f>
        <v>20.681138107349994</v>
      </c>
    </row>
    <row r="5005" spans="1:18">
      <c r="A5005" t="str">
        <f t="shared" si="78"/>
        <v>João RamalhoSP</v>
      </c>
      <c r="B5005" s="21" t="s">
        <v>13193</v>
      </c>
      <c r="C5005" s="22" t="s">
        <v>39</v>
      </c>
      <c r="D5005" s="22" t="s">
        <v>2459</v>
      </c>
      <c r="E5005" s="9" t="s">
        <v>13980</v>
      </c>
      <c r="F5005" s="9">
        <v>3525607</v>
      </c>
      <c r="G5005" s="9" t="s">
        <v>13981</v>
      </c>
      <c r="H5005" s="9" t="s">
        <v>13982</v>
      </c>
      <c r="I5005" s="9">
        <v>415.452</v>
      </c>
      <c r="J5005" s="9">
        <v>4577</v>
      </c>
      <c r="K5005" s="9">
        <v>9.99</v>
      </c>
      <c r="L5005" s="9">
        <v>99.4</v>
      </c>
      <c r="M5005" s="9">
        <v>0.74099999999999999</v>
      </c>
      <c r="N5005" s="9" t="s">
        <v>151</v>
      </c>
      <c r="O5005" s="9">
        <v>25663.133170000001</v>
      </c>
      <c r="P5005" s="9">
        <v>19048.128100000002</v>
      </c>
      <c r="Q5005" s="9">
        <v>28941.3</v>
      </c>
      <c r="R5005" s="12">
        <f>J5005*VLOOKUP(C5005,'Projeto Básico'!A:F,6,FALSE)</f>
        <v>7.0361680753245315</v>
      </c>
    </row>
    <row r="5006" spans="1:18">
      <c r="A5006" t="str">
        <f t="shared" si="78"/>
        <v>José BonifácioSP</v>
      </c>
      <c r="B5006" s="21" t="s">
        <v>13193</v>
      </c>
      <c r="C5006" s="22" t="s">
        <v>39</v>
      </c>
      <c r="D5006" s="22" t="s">
        <v>2459</v>
      </c>
      <c r="E5006" s="9" t="s">
        <v>13983</v>
      </c>
      <c r="F5006" s="9">
        <v>3525706</v>
      </c>
      <c r="G5006" s="9" t="s">
        <v>13984</v>
      </c>
      <c r="H5006" s="9" t="s">
        <v>13985</v>
      </c>
      <c r="I5006" s="9">
        <v>860.2</v>
      </c>
      <c r="J5006" s="9">
        <v>37707</v>
      </c>
      <c r="K5006" s="9">
        <v>38.1</v>
      </c>
      <c r="L5006" s="9">
        <v>99</v>
      </c>
      <c r="M5006" s="9">
        <v>0.77700000000000002</v>
      </c>
      <c r="N5006" s="9">
        <v>9.43</v>
      </c>
      <c r="O5006" s="9">
        <v>103318.53105000001</v>
      </c>
      <c r="P5006" s="9">
        <v>85049.463310000006</v>
      </c>
      <c r="Q5006" s="9">
        <v>35877.160000000003</v>
      </c>
      <c r="R5006" s="12">
        <f>J5006*VLOOKUP(C5006,'Projeto Básico'!A:F,6,FALSE)</f>
        <v>57.966526024964409</v>
      </c>
    </row>
    <row r="5007" spans="1:18">
      <c r="A5007" t="str">
        <f t="shared" si="78"/>
        <v>Júlio MesquitaSP</v>
      </c>
      <c r="B5007" s="21" t="s">
        <v>13193</v>
      </c>
      <c r="C5007" s="22" t="s">
        <v>39</v>
      </c>
      <c r="D5007" s="22" t="s">
        <v>2459</v>
      </c>
      <c r="E5007" s="9" t="s">
        <v>13986</v>
      </c>
      <c r="F5007" s="9">
        <v>3525805</v>
      </c>
      <c r="G5007" s="9" t="s">
        <v>13987</v>
      </c>
      <c r="H5007" s="9" t="s">
        <v>13988</v>
      </c>
      <c r="I5007" s="9">
        <v>128.18299999999999</v>
      </c>
      <c r="J5007" s="9">
        <v>4824</v>
      </c>
      <c r="K5007" s="9">
        <v>34.549999999999997</v>
      </c>
      <c r="L5007" s="9">
        <v>97.7</v>
      </c>
      <c r="M5007" s="9">
        <v>0.71599999999999997</v>
      </c>
      <c r="N5007" s="9" t="s">
        <v>151</v>
      </c>
      <c r="O5007" s="9">
        <v>18017.77347</v>
      </c>
      <c r="P5007" s="9">
        <v>16294.30831</v>
      </c>
      <c r="Q5007" s="9">
        <v>11705.03</v>
      </c>
      <c r="R5007" s="12">
        <f>J5007*VLOOKUP(C5007,'Projeto Básico'!A:F,6,FALSE)</f>
        <v>7.4158782598570108</v>
      </c>
    </row>
    <row r="5008" spans="1:18">
      <c r="A5008" t="str">
        <f t="shared" si="78"/>
        <v>JumirimSP</v>
      </c>
      <c r="B5008" s="21" t="s">
        <v>13193</v>
      </c>
      <c r="C5008" s="22" t="s">
        <v>39</v>
      </c>
      <c r="D5008" s="22" t="s">
        <v>2459</v>
      </c>
      <c r="E5008" s="9" t="s">
        <v>13989</v>
      </c>
      <c r="F5008" s="9">
        <v>3525854</v>
      </c>
      <c r="G5008" s="9" t="s">
        <v>13990</v>
      </c>
      <c r="H5008" s="9" t="s">
        <v>13991</v>
      </c>
      <c r="I5008" s="9">
        <v>56.685000000000002</v>
      </c>
      <c r="J5008" s="9">
        <v>3467</v>
      </c>
      <c r="K5008" s="9">
        <v>49.36</v>
      </c>
      <c r="L5008" s="9">
        <v>99.2</v>
      </c>
      <c r="M5008" s="9">
        <v>0.74099999999999999</v>
      </c>
      <c r="N5008" s="9" t="s">
        <v>151</v>
      </c>
      <c r="O5008" s="9">
        <v>19564.135020000002</v>
      </c>
      <c r="P5008" s="9">
        <v>15938.581200000001</v>
      </c>
      <c r="Q5008" s="9">
        <v>50416.480000000003</v>
      </c>
      <c r="R5008" s="12">
        <f>J5008*VLOOKUP(C5008,'Projeto Básico'!A:F,6,FALSE)</f>
        <v>5.3297781772231048</v>
      </c>
    </row>
    <row r="5009" spans="1:18">
      <c r="A5009" t="str">
        <f t="shared" si="78"/>
        <v>JundiaíSP</v>
      </c>
      <c r="B5009" s="21" t="s">
        <v>13193</v>
      </c>
      <c r="C5009" s="22" t="s">
        <v>39</v>
      </c>
      <c r="D5009" s="22" t="s">
        <v>2459</v>
      </c>
      <c r="E5009" s="9" t="s">
        <v>13992</v>
      </c>
      <c r="F5009" s="9">
        <v>3525904</v>
      </c>
      <c r="G5009" s="9" t="s">
        <v>13993</v>
      </c>
      <c r="H5009" s="9" t="s">
        <v>13994</v>
      </c>
      <c r="I5009" s="9">
        <v>431.20400000000001</v>
      </c>
      <c r="J5009" s="9">
        <v>426935</v>
      </c>
      <c r="K5009" s="9">
        <v>858.42</v>
      </c>
      <c r="L5009" s="9">
        <v>98.2</v>
      </c>
      <c r="M5009" s="9">
        <v>0.82199999999999995</v>
      </c>
      <c r="N5009" s="9">
        <v>7.59</v>
      </c>
      <c r="O5009" s="9">
        <v>2111466.9296300001</v>
      </c>
      <c r="P5009" s="9">
        <v>1856200.08543</v>
      </c>
      <c r="Q5009" s="9">
        <v>121121.33</v>
      </c>
      <c r="R5009" s="12">
        <f>J5009*VLOOKUP(C5009,'Projeto Básico'!A:F,6,FALSE)</f>
        <v>656.32213616750687</v>
      </c>
    </row>
    <row r="5010" spans="1:18">
      <c r="A5010" t="str">
        <f t="shared" si="78"/>
        <v>JunqueirópolisSP</v>
      </c>
      <c r="B5010" s="21" t="s">
        <v>13193</v>
      </c>
      <c r="C5010" s="22" t="s">
        <v>39</v>
      </c>
      <c r="D5010" s="22" t="s">
        <v>2459</v>
      </c>
      <c r="E5010" s="9" t="s">
        <v>13995</v>
      </c>
      <c r="F5010" s="9">
        <v>3526001</v>
      </c>
      <c r="G5010" s="9" t="s">
        <v>13996</v>
      </c>
      <c r="H5010" s="9" t="s">
        <v>13997</v>
      </c>
      <c r="I5010" s="9">
        <v>582.56500000000005</v>
      </c>
      <c r="J5010" s="9">
        <v>20978</v>
      </c>
      <c r="K5010" s="9">
        <v>32.119999999999997</v>
      </c>
      <c r="L5010" s="9">
        <v>96.8</v>
      </c>
      <c r="M5010" s="9">
        <v>0.745</v>
      </c>
      <c r="N5010" s="9">
        <v>9.26</v>
      </c>
      <c r="O5010" s="9">
        <v>67489.383100000006</v>
      </c>
      <c r="P5010" s="9">
        <v>60105.34605</v>
      </c>
      <c r="Q5010" s="9">
        <v>35548.800000000003</v>
      </c>
      <c r="R5010" s="12">
        <f>J5010*VLOOKUP(C5010,'Projeto Básico'!A:F,6,FALSE)</f>
        <v>32.249231785920479</v>
      </c>
    </row>
    <row r="5011" spans="1:18">
      <c r="A5011" t="str">
        <f t="shared" si="78"/>
        <v>JuquiáSP</v>
      </c>
      <c r="B5011" s="21" t="s">
        <v>13193</v>
      </c>
      <c r="C5011" s="22" t="s">
        <v>39</v>
      </c>
      <c r="D5011" s="22" t="s">
        <v>2459</v>
      </c>
      <c r="E5011" s="9" t="s">
        <v>13998</v>
      </c>
      <c r="F5011" s="9">
        <v>3526100</v>
      </c>
      <c r="G5011" s="9" t="s">
        <v>13999</v>
      </c>
      <c r="H5011" s="9" t="s">
        <v>14000</v>
      </c>
      <c r="I5011" s="9">
        <v>812.79899999999998</v>
      </c>
      <c r="J5011" s="9">
        <v>18627</v>
      </c>
      <c r="K5011" s="9">
        <v>23.68</v>
      </c>
      <c r="L5011" s="9">
        <v>97.7</v>
      </c>
      <c r="M5011" s="9">
        <v>0.7</v>
      </c>
      <c r="N5011" s="9">
        <v>12.61</v>
      </c>
      <c r="O5011" s="9">
        <v>51990.464010000003</v>
      </c>
      <c r="P5011" s="9">
        <v>43324.19616</v>
      </c>
      <c r="Q5011" s="9">
        <v>19297.57</v>
      </c>
      <c r="R5011" s="12">
        <f>J5011*VLOOKUP(C5011,'Projeto Básico'!A:F,6,FALSE)</f>
        <v>28.635067235977726</v>
      </c>
    </row>
    <row r="5012" spans="1:18">
      <c r="A5012" t="str">
        <f t="shared" si="78"/>
        <v>JuquitibaSP</v>
      </c>
      <c r="B5012" s="21" t="s">
        <v>13193</v>
      </c>
      <c r="C5012" s="22" t="s">
        <v>39</v>
      </c>
      <c r="D5012" s="22" t="s">
        <v>2459</v>
      </c>
      <c r="E5012" s="9" t="s">
        <v>14001</v>
      </c>
      <c r="F5012" s="9">
        <v>3526209</v>
      </c>
      <c r="G5012" s="9" t="s">
        <v>14002</v>
      </c>
      <c r="H5012" s="9" t="s">
        <v>14003</v>
      </c>
      <c r="I5012" s="9">
        <v>522.16899999999998</v>
      </c>
      <c r="J5012" s="9">
        <v>31844</v>
      </c>
      <c r="K5012" s="9">
        <v>55.03</v>
      </c>
      <c r="L5012" s="9">
        <v>98.5</v>
      </c>
      <c r="M5012" s="9">
        <v>0.70899999999999996</v>
      </c>
      <c r="N5012" s="9">
        <v>14.08</v>
      </c>
      <c r="O5012" s="9">
        <v>79486.513619999998</v>
      </c>
      <c r="P5012" s="9">
        <v>73190.197010000004</v>
      </c>
      <c r="Q5012" s="9">
        <v>17294.82</v>
      </c>
      <c r="R5012" s="12">
        <f>J5012*VLOOKUP(C5012,'Projeto Básico'!A:F,6,FALSE)</f>
        <v>48.953405328956606</v>
      </c>
    </row>
    <row r="5013" spans="1:18">
      <c r="A5013" t="str">
        <f t="shared" si="78"/>
        <v>LagoinhaSP</v>
      </c>
      <c r="B5013" s="21" t="s">
        <v>13193</v>
      </c>
      <c r="C5013" s="22" t="s">
        <v>39</v>
      </c>
      <c r="D5013" s="22" t="s">
        <v>2459</v>
      </c>
      <c r="E5013" s="9" t="s">
        <v>14004</v>
      </c>
      <c r="F5013" s="9">
        <v>3526308</v>
      </c>
      <c r="G5013" s="9" t="s">
        <v>14005</v>
      </c>
      <c r="H5013" s="9" t="s">
        <v>14006</v>
      </c>
      <c r="I5013" s="9">
        <v>255.47200000000001</v>
      </c>
      <c r="J5013" s="9">
        <v>4882</v>
      </c>
      <c r="K5013" s="9">
        <v>18.95</v>
      </c>
      <c r="L5013" s="9">
        <v>99</v>
      </c>
      <c r="M5013" s="9">
        <v>0.69299999999999995</v>
      </c>
      <c r="N5013" s="9">
        <v>27.03</v>
      </c>
      <c r="O5013" s="9">
        <v>18654.636689999999</v>
      </c>
      <c r="P5013" s="9">
        <v>15385.31473</v>
      </c>
      <c r="Q5013" s="9">
        <v>14199.91</v>
      </c>
      <c r="R5013" s="12">
        <f>J5013*VLOOKUP(C5013,'Projeto Básico'!A:F,6,FALSE)</f>
        <v>7.5050409752533014</v>
      </c>
    </row>
    <row r="5014" spans="1:18">
      <c r="A5014" t="str">
        <f t="shared" si="78"/>
        <v>Laranjal PaulistaSP</v>
      </c>
      <c r="B5014" s="21" t="s">
        <v>13193</v>
      </c>
      <c r="C5014" s="22" t="s">
        <v>39</v>
      </c>
      <c r="D5014" s="22" t="s">
        <v>2459</v>
      </c>
      <c r="E5014" s="9" t="s">
        <v>14007</v>
      </c>
      <c r="F5014" s="9">
        <v>3526407</v>
      </c>
      <c r="G5014" s="9" t="s">
        <v>463</v>
      </c>
      <c r="H5014" s="9" t="s">
        <v>14008</v>
      </c>
      <c r="I5014" s="9">
        <v>384.274</v>
      </c>
      <c r="J5014" s="9">
        <v>29047</v>
      </c>
      <c r="K5014" s="9">
        <v>65.75</v>
      </c>
      <c r="L5014" s="9">
        <v>98.1</v>
      </c>
      <c r="M5014" s="9">
        <v>0.72899999999999998</v>
      </c>
      <c r="N5014" s="9">
        <v>18.920000000000002</v>
      </c>
      <c r="O5014" s="9">
        <v>87439.741930000004</v>
      </c>
      <c r="P5014" s="9">
        <v>80132.349289999998</v>
      </c>
      <c r="Q5014" s="9">
        <v>43562.1</v>
      </c>
      <c r="R5014" s="12">
        <f>J5014*VLOOKUP(C5014,'Projeto Básico'!A:F,6,FALSE)</f>
        <v>44.653610243380307</v>
      </c>
    </row>
    <row r="5015" spans="1:18">
      <c r="A5015" t="str">
        <f t="shared" si="78"/>
        <v>LavíniaSP</v>
      </c>
      <c r="B5015" s="21" t="s">
        <v>13193</v>
      </c>
      <c r="C5015" s="22" t="s">
        <v>39</v>
      </c>
      <c r="D5015" s="22" t="s">
        <v>2459</v>
      </c>
      <c r="E5015" s="9" t="s">
        <v>14009</v>
      </c>
      <c r="F5015" s="9">
        <v>3526506</v>
      </c>
      <c r="G5015" s="9" t="s">
        <v>14010</v>
      </c>
      <c r="H5015" s="9" t="s">
        <v>14011</v>
      </c>
      <c r="I5015" s="9">
        <v>537.67499999999995</v>
      </c>
      <c r="J5015" s="9">
        <v>12581</v>
      </c>
      <c r="K5015" s="9">
        <v>16.329999999999998</v>
      </c>
      <c r="L5015" s="9">
        <v>98.6</v>
      </c>
      <c r="M5015" s="9">
        <v>0.72099999999999997</v>
      </c>
      <c r="N5015" s="9">
        <v>46.51</v>
      </c>
      <c r="O5015" s="9">
        <v>40123.564550000003</v>
      </c>
      <c r="P5015" s="9">
        <v>31920.571639999998</v>
      </c>
      <c r="Q5015" s="9">
        <v>14831.08</v>
      </c>
      <c r="R5015" s="12">
        <f>J5015*VLOOKUP(C5015,'Projeto Básico'!A:F,6,FALSE)</f>
        <v>19.340622800012657</v>
      </c>
    </row>
    <row r="5016" spans="1:18">
      <c r="A5016" t="str">
        <f t="shared" si="78"/>
        <v>LavrinhasSP</v>
      </c>
      <c r="B5016" s="21" t="s">
        <v>13193</v>
      </c>
      <c r="C5016" s="22" t="s">
        <v>39</v>
      </c>
      <c r="D5016" s="22" t="s">
        <v>2459</v>
      </c>
      <c r="E5016" s="9" t="s">
        <v>14012</v>
      </c>
      <c r="F5016" s="9">
        <v>3526605</v>
      </c>
      <c r="G5016" s="9" t="s">
        <v>14013</v>
      </c>
      <c r="H5016" s="9" t="s">
        <v>14014</v>
      </c>
      <c r="I5016" s="9">
        <v>167.06700000000001</v>
      </c>
      <c r="J5016" s="9">
        <v>7361</v>
      </c>
      <c r="K5016" s="9">
        <v>39.450000000000003</v>
      </c>
      <c r="L5016" s="9">
        <v>98.5</v>
      </c>
      <c r="M5016" s="9">
        <v>0.72899999999999998</v>
      </c>
      <c r="N5016" s="9" t="s">
        <v>151</v>
      </c>
      <c r="O5016" s="9">
        <v>23388.760750000001</v>
      </c>
      <c r="P5016" s="9">
        <v>21425.979879999999</v>
      </c>
      <c r="Q5016" s="9">
        <v>16506.349999999999</v>
      </c>
      <c r="R5016" s="12">
        <f>J5016*VLOOKUP(C5016,'Projeto Básico'!A:F,6,FALSE)</f>
        <v>11.315978414346487</v>
      </c>
    </row>
    <row r="5017" spans="1:18">
      <c r="A5017" t="str">
        <f t="shared" si="78"/>
        <v>LemeSP</v>
      </c>
      <c r="B5017" s="21" t="s">
        <v>13193</v>
      </c>
      <c r="C5017" s="22" t="s">
        <v>39</v>
      </c>
      <c r="D5017" s="22" t="s">
        <v>2459</v>
      </c>
      <c r="E5017" s="9" t="s">
        <v>14015</v>
      </c>
      <c r="F5017" s="9">
        <v>3526704</v>
      </c>
      <c r="G5017" s="9" t="s">
        <v>14016</v>
      </c>
      <c r="H5017" s="9" t="s">
        <v>14017</v>
      </c>
      <c r="I5017" s="9">
        <v>402.87099999999998</v>
      </c>
      <c r="J5017" s="9">
        <v>105273</v>
      </c>
      <c r="K5017" s="9">
        <v>227.75</v>
      </c>
      <c r="L5017" s="9">
        <v>97.7</v>
      </c>
      <c r="M5017" s="9">
        <v>0.74399999999999999</v>
      </c>
      <c r="N5017" s="9">
        <v>13.22</v>
      </c>
      <c r="O5017" s="9">
        <v>321603.55200999998</v>
      </c>
      <c r="P5017" s="9">
        <v>282627.06267999997</v>
      </c>
      <c r="Q5017" s="9">
        <v>36105.160000000003</v>
      </c>
      <c r="R5017" s="12">
        <f>J5017*VLOOKUP(C5017,'Projeto Básico'!A:F,6,FALSE)</f>
        <v>161.8349403088572</v>
      </c>
    </row>
    <row r="5018" spans="1:18">
      <c r="A5018" t="str">
        <f t="shared" si="78"/>
        <v>Lençóis PaulistaSP</v>
      </c>
      <c r="B5018" s="21" t="s">
        <v>13193</v>
      </c>
      <c r="C5018" s="22" t="s">
        <v>39</v>
      </c>
      <c r="D5018" s="22" t="s">
        <v>2459</v>
      </c>
      <c r="E5018" s="9" t="s">
        <v>14018</v>
      </c>
      <c r="F5018" s="9">
        <v>3526803</v>
      </c>
      <c r="G5018" s="9" t="s">
        <v>14019</v>
      </c>
      <c r="H5018" s="9" t="s">
        <v>14020</v>
      </c>
      <c r="I5018" s="9">
        <v>809.54100000000005</v>
      </c>
      <c r="J5018" s="9">
        <v>69533</v>
      </c>
      <c r="K5018" s="9">
        <v>75.88</v>
      </c>
      <c r="L5018" s="9">
        <v>99</v>
      </c>
      <c r="M5018" s="9">
        <v>0.76400000000000001</v>
      </c>
      <c r="N5018" s="9">
        <v>4.96</v>
      </c>
      <c r="O5018" s="9">
        <v>277427.36275999999</v>
      </c>
      <c r="P5018" s="9">
        <v>209268.74119999999</v>
      </c>
      <c r="Q5018" s="9">
        <v>61713.72</v>
      </c>
      <c r="R5018" s="12">
        <f>J5018*VLOOKUP(C5018,'Projeto Básico'!A:F,6,FALSE)</f>
        <v>106.89226016638423</v>
      </c>
    </row>
    <row r="5019" spans="1:18">
      <c r="A5019" t="str">
        <f t="shared" si="78"/>
        <v>LimeiraSP</v>
      </c>
      <c r="B5019" s="21" t="s">
        <v>13193</v>
      </c>
      <c r="C5019" s="22" t="s">
        <v>39</v>
      </c>
      <c r="D5019" s="22" t="s">
        <v>2459</v>
      </c>
      <c r="E5019" s="9" t="s">
        <v>14021</v>
      </c>
      <c r="F5019" s="9">
        <v>3526902</v>
      </c>
      <c r="G5019" s="9" t="s">
        <v>5898</v>
      </c>
      <c r="H5019" s="9" t="s">
        <v>14022</v>
      </c>
      <c r="I5019" s="9">
        <v>580.71100000000001</v>
      </c>
      <c r="J5019" s="9">
        <v>310783</v>
      </c>
      <c r="K5019" s="9">
        <v>475.32</v>
      </c>
      <c r="L5019" s="9">
        <v>97.7</v>
      </c>
      <c r="M5019" s="9">
        <v>0.77500000000000002</v>
      </c>
      <c r="N5019" s="9">
        <v>12.86</v>
      </c>
      <c r="O5019" s="9">
        <v>1030815.94674</v>
      </c>
      <c r="P5019" s="9">
        <v>900521.45259999996</v>
      </c>
      <c r="Q5019" s="9">
        <v>44418.06</v>
      </c>
      <c r="R5019" s="12">
        <f>J5019*VLOOKUP(C5019,'Projeto Básico'!A:F,6,FALSE)</f>
        <v>477.76303756905918</v>
      </c>
    </row>
    <row r="5020" spans="1:18">
      <c r="A5020" t="str">
        <f t="shared" si="78"/>
        <v>LindóiaSP</v>
      </c>
      <c r="B5020" s="21" t="s">
        <v>13193</v>
      </c>
      <c r="C5020" s="22" t="s">
        <v>39</v>
      </c>
      <c r="D5020" s="22" t="s">
        <v>2459</v>
      </c>
      <c r="E5020" s="9" t="s">
        <v>14023</v>
      </c>
      <c r="F5020" s="9">
        <v>3527009</v>
      </c>
      <c r="G5020" s="9" t="s">
        <v>14024</v>
      </c>
      <c r="H5020" s="9" t="s">
        <v>14025</v>
      </c>
      <c r="I5020" s="9">
        <v>48.756</v>
      </c>
      <c r="J5020" s="9">
        <v>8201</v>
      </c>
      <c r="K5020" s="9">
        <v>137.66999999999999</v>
      </c>
      <c r="L5020" s="9">
        <v>97.4</v>
      </c>
      <c r="M5020" s="9">
        <v>0.74199999999999999</v>
      </c>
      <c r="N5020" s="9">
        <v>13.89</v>
      </c>
      <c r="O5020" s="9">
        <v>32919.825349999999</v>
      </c>
      <c r="P5020" s="9">
        <v>30620.691729999999</v>
      </c>
      <c r="Q5020" s="9">
        <v>27301.58</v>
      </c>
      <c r="R5020" s="12">
        <f>J5020*VLOOKUP(C5020,'Projeto Básico'!A:F,6,FALSE)</f>
        <v>12.607300499396215</v>
      </c>
    </row>
    <row r="5021" spans="1:18">
      <c r="A5021" t="str">
        <f t="shared" si="78"/>
        <v>LinsSP</v>
      </c>
      <c r="B5021" s="21" t="s">
        <v>13193</v>
      </c>
      <c r="C5021" s="22" t="s">
        <v>39</v>
      </c>
      <c r="D5021" s="22" t="s">
        <v>2459</v>
      </c>
      <c r="E5021" s="9" t="s">
        <v>14026</v>
      </c>
      <c r="F5021" s="9">
        <v>3527108</v>
      </c>
      <c r="G5021" s="9" t="s">
        <v>14027</v>
      </c>
      <c r="H5021" s="9" t="s">
        <v>14028</v>
      </c>
      <c r="I5021" s="9">
        <v>570.05799999999999</v>
      </c>
      <c r="J5021" s="9">
        <v>78978</v>
      </c>
      <c r="K5021" s="9">
        <v>124.98</v>
      </c>
      <c r="L5021" s="9">
        <v>98.4</v>
      </c>
      <c r="M5021" s="9">
        <v>0.78600000000000003</v>
      </c>
      <c r="N5021" s="9">
        <v>19.59</v>
      </c>
      <c r="O5021" s="9">
        <v>204526.51546</v>
      </c>
      <c r="P5021" s="9">
        <v>182873.74780000001</v>
      </c>
      <c r="Q5021" s="9">
        <v>80130.320000000007</v>
      </c>
      <c r="R5021" s="12">
        <f>J5021*VLOOKUP(C5021,'Projeto Básico'!A:F,6,FALSE)</f>
        <v>121.41194718221124</v>
      </c>
    </row>
    <row r="5022" spans="1:18">
      <c r="A5022" t="str">
        <f t="shared" si="78"/>
        <v>LorenaSP</v>
      </c>
      <c r="B5022" s="21" t="s">
        <v>13193</v>
      </c>
      <c r="C5022" s="22" t="s">
        <v>39</v>
      </c>
      <c r="D5022" s="22" t="s">
        <v>2459</v>
      </c>
      <c r="E5022" s="9" t="s">
        <v>14029</v>
      </c>
      <c r="F5022" s="9">
        <v>3527207</v>
      </c>
      <c r="G5022" s="9" t="s">
        <v>14030</v>
      </c>
      <c r="H5022" s="9" t="s">
        <v>14031</v>
      </c>
      <c r="I5022" s="9">
        <v>414.16</v>
      </c>
      <c r="J5022" s="9">
        <v>89532</v>
      </c>
      <c r="K5022" s="9">
        <v>199.29</v>
      </c>
      <c r="L5022" s="9">
        <v>97.2</v>
      </c>
      <c r="M5022" s="9">
        <v>0.76600000000000001</v>
      </c>
      <c r="N5022" s="9">
        <v>11.54</v>
      </c>
      <c r="O5022" s="9">
        <v>203443.38154999999</v>
      </c>
      <c r="P5022" s="9">
        <v>187990.75789000001</v>
      </c>
      <c r="Q5022" s="9">
        <v>34835.94</v>
      </c>
      <c r="R5022" s="12">
        <f>J5022*VLOOKUP(C5022,'Projeto Básico'!A:F,6,FALSE)</f>
        <v>137.63648680794319</v>
      </c>
    </row>
    <row r="5023" spans="1:18">
      <c r="A5023" t="str">
        <f t="shared" si="78"/>
        <v>LourdesSP</v>
      </c>
      <c r="B5023" s="21" t="s">
        <v>13193</v>
      </c>
      <c r="C5023" s="22" t="s">
        <v>39</v>
      </c>
      <c r="D5023" s="22" t="s">
        <v>2459</v>
      </c>
      <c r="E5023" s="9" t="s">
        <v>14032</v>
      </c>
      <c r="F5023" s="9">
        <v>3527256</v>
      </c>
      <c r="G5023" s="9" t="s">
        <v>14033</v>
      </c>
      <c r="H5023" s="9" t="s">
        <v>14034</v>
      </c>
      <c r="I5023" s="9">
        <v>113.94</v>
      </c>
      <c r="J5023" s="9">
        <v>2311</v>
      </c>
      <c r="K5023" s="9">
        <v>18.71</v>
      </c>
      <c r="L5023" s="9">
        <v>98.4</v>
      </c>
      <c r="M5023" s="9">
        <v>0.74199999999999999</v>
      </c>
      <c r="N5023" s="9" t="s">
        <v>151</v>
      </c>
      <c r="O5023" s="9">
        <v>14174.37069</v>
      </c>
      <c r="P5023" s="9">
        <v>12043.96269</v>
      </c>
      <c r="Q5023" s="9">
        <v>20097.45</v>
      </c>
      <c r="R5023" s="12">
        <f>J5023*VLOOKUP(C5023,'Projeto Básico'!A:F,6,FALSE)</f>
        <v>3.5526730220832405</v>
      </c>
    </row>
    <row r="5024" spans="1:18">
      <c r="A5024" t="str">
        <f t="shared" si="78"/>
        <v>LouveiraSP</v>
      </c>
      <c r="B5024" s="21" t="s">
        <v>13193</v>
      </c>
      <c r="C5024" s="22" t="s">
        <v>39</v>
      </c>
      <c r="D5024" s="22" t="s">
        <v>2459</v>
      </c>
      <c r="E5024" s="9" t="s">
        <v>14035</v>
      </c>
      <c r="F5024" s="9">
        <v>3527306</v>
      </c>
      <c r="G5024" s="9" t="s">
        <v>14036</v>
      </c>
      <c r="H5024" s="9" t="s">
        <v>14037</v>
      </c>
      <c r="I5024" s="9">
        <v>55.738</v>
      </c>
      <c r="J5024" s="9">
        <v>51007</v>
      </c>
      <c r="K5024" s="9">
        <v>673.37</v>
      </c>
      <c r="L5024" s="9">
        <v>97.3</v>
      </c>
      <c r="M5024" s="9">
        <v>0.77700000000000002</v>
      </c>
      <c r="N5024" s="9">
        <v>19.21</v>
      </c>
      <c r="O5024" s="9">
        <v>474676.11413</v>
      </c>
      <c r="P5024" s="9">
        <v>383525.37831</v>
      </c>
      <c r="Q5024" s="9">
        <v>357104.23</v>
      </c>
      <c r="R5024" s="12">
        <f>J5024*VLOOKUP(C5024,'Projeto Básico'!A:F,6,FALSE)</f>
        <v>78.412459038251768</v>
      </c>
    </row>
    <row r="5025" spans="1:18">
      <c r="A5025" t="str">
        <f t="shared" si="78"/>
        <v>LucéliaSP</v>
      </c>
      <c r="B5025" s="21" t="s">
        <v>13193</v>
      </c>
      <c r="C5025" s="22" t="s">
        <v>39</v>
      </c>
      <c r="D5025" s="22" t="s">
        <v>2459</v>
      </c>
      <c r="E5025" s="9" t="s">
        <v>14038</v>
      </c>
      <c r="F5025" s="9">
        <v>3527405</v>
      </c>
      <c r="G5025" s="9" t="s">
        <v>14039</v>
      </c>
      <c r="H5025" s="9" t="s">
        <v>14040</v>
      </c>
      <c r="I5025" s="9">
        <v>314.81</v>
      </c>
      <c r="J5025" s="9">
        <v>22022</v>
      </c>
      <c r="K5025" s="9">
        <v>63.17</v>
      </c>
      <c r="L5025" s="9">
        <v>99.4</v>
      </c>
      <c r="M5025" s="9">
        <v>0.752</v>
      </c>
      <c r="N5025" s="9">
        <v>5.21</v>
      </c>
      <c r="O5025" s="9">
        <v>54482.537750000003</v>
      </c>
      <c r="P5025" s="9">
        <v>44593.981469999999</v>
      </c>
      <c r="Q5025" s="9">
        <v>23606.880000000001</v>
      </c>
      <c r="R5025" s="12">
        <f>J5025*VLOOKUP(C5025,'Projeto Básico'!A:F,6,FALSE)</f>
        <v>33.854160663053712</v>
      </c>
    </row>
    <row r="5026" spans="1:18">
      <c r="A5026" t="str">
        <f t="shared" si="78"/>
        <v>LucianópolisSP</v>
      </c>
      <c r="B5026" s="21" t="s">
        <v>13193</v>
      </c>
      <c r="C5026" s="22" t="s">
        <v>39</v>
      </c>
      <c r="D5026" s="22" t="s">
        <v>2459</v>
      </c>
      <c r="E5026" s="9" t="s">
        <v>14041</v>
      </c>
      <c r="F5026" s="9">
        <v>3527504</v>
      </c>
      <c r="G5026" s="9" t="s">
        <v>14042</v>
      </c>
      <c r="H5026" s="9" t="s">
        <v>14043</v>
      </c>
      <c r="I5026" s="9">
        <v>189.536</v>
      </c>
      <c r="J5026" s="9">
        <v>2412</v>
      </c>
      <c r="K5026" s="9">
        <v>11.85</v>
      </c>
      <c r="L5026" s="9">
        <v>99.1</v>
      </c>
      <c r="M5026" s="9">
        <v>0.73299999999999998</v>
      </c>
      <c r="N5026" s="9" t="s">
        <v>151</v>
      </c>
      <c r="O5026" s="9">
        <v>16106.81847</v>
      </c>
      <c r="P5026" s="9">
        <v>12906.071529999999</v>
      </c>
      <c r="Q5026" s="9">
        <v>31267.95</v>
      </c>
      <c r="R5026" s="12">
        <f>J5026*VLOOKUP(C5026,'Projeto Básico'!A:F,6,FALSE)</f>
        <v>3.7079391299285054</v>
      </c>
    </row>
    <row r="5027" spans="1:18">
      <c r="A5027" t="str">
        <f t="shared" si="78"/>
        <v>Luís AntônioSP</v>
      </c>
      <c r="B5027" s="21" t="s">
        <v>13193</v>
      </c>
      <c r="C5027" s="22" t="s">
        <v>39</v>
      </c>
      <c r="D5027" s="22" t="s">
        <v>2459</v>
      </c>
      <c r="E5027" s="9" t="s">
        <v>14044</v>
      </c>
      <c r="F5027" s="9">
        <v>3527603</v>
      </c>
      <c r="G5027" s="9" t="s">
        <v>14045</v>
      </c>
      <c r="H5027" s="9" t="s">
        <v>14046</v>
      </c>
      <c r="I5027" s="9">
        <v>598.25699999999995</v>
      </c>
      <c r="J5027" s="9">
        <v>15628</v>
      </c>
      <c r="K5027" s="9">
        <v>18.850000000000001</v>
      </c>
      <c r="L5027" s="9">
        <v>99.4</v>
      </c>
      <c r="M5027" s="9">
        <v>0.73099999999999998</v>
      </c>
      <c r="N5027" s="9">
        <v>6.67</v>
      </c>
      <c r="O5027" s="9">
        <v>72400.552070000005</v>
      </c>
      <c r="P5027" s="9">
        <v>60721.433389999998</v>
      </c>
      <c r="Q5027" s="9">
        <v>94852.81</v>
      </c>
      <c r="R5027" s="12">
        <f>J5027*VLOOKUP(C5027,'Projeto Básico'!A:F,6,FALSE)</f>
        <v>24.024739934710897</v>
      </c>
    </row>
    <row r="5028" spans="1:18">
      <c r="A5028" t="str">
        <f t="shared" si="78"/>
        <v>LuiziâniaSP</v>
      </c>
      <c r="B5028" s="21" t="s">
        <v>13193</v>
      </c>
      <c r="C5028" s="22" t="s">
        <v>39</v>
      </c>
      <c r="D5028" s="22" t="s">
        <v>2459</v>
      </c>
      <c r="E5028" s="9" t="s">
        <v>14047</v>
      </c>
      <c r="F5028" s="9">
        <v>3527702</v>
      </c>
      <c r="G5028" s="9" t="s">
        <v>14048</v>
      </c>
      <c r="H5028" s="9" t="s">
        <v>14049</v>
      </c>
      <c r="I5028" s="9">
        <v>166.57599999999999</v>
      </c>
      <c r="J5028" s="9">
        <v>5918</v>
      </c>
      <c r="K5028" s="9">
        <v>30.2</v>
      </c>
      <c r="L5028" s="9">
        <v>92.8</v>
      </c>
      <c r="M5028" s="9">
        <v>0.70199999999999996</v>
      </c>
      <c r="N5028" s="9" t="s">
        <v>151</v>
      </c>
      <c r="O5028" s="9">
        <v>17628.606650000002</v>
      </c>
      <c r="P5028" s="9">
        <v>15679.585999999999</v>
      </c>
      <c r="Q5028" s="9">
        <v>14290.26</v>
      </c>
      <c r="R5028" s="12">
        <f>J5028*VLOOKUP(C5028,'Projeto Básico'!A:F,6,FALSE)</f>
        <v>9.0976715468146327</v>
      </c>
    </row>
    <row r="5029" spans="1:18">
      <c r="A5029" t="str">
        <f t="shared" si="78"/>
        <v>LupércioSP</v>
      </c>
      <c r="B5029" s="21" t="s">
        <v>13193</v>
      </c>
      <c r="C5029" s="22" t="s">
        <v>39</v>
      </c>
      <c r="D5029" s="22" t="s">
        <v>2459</v>
      </c>
      <c r="E5029" s="9" t="s">
        <v>14050</v>
      </c>
      <c r="F5029" s="9">
        <v>3527801</v>
      </c>
      <c r="G5029" s="9" t="s">
        <v>14051</v>
      </c>
      <c r="H5029" s="9" t="s">
        <v>14052</v>
      </c>
      <c r="I5029" s="9">
        <v>155.17099999999999</v>
      </c>
      <c r="J5029" s="9">
        <v>4608</v>
      </c>
      <c r="K5029" s="9">
        <v>28.18</v>
      </c>
      <c r="L5029" s="9">
        <v>94.5</v>
      </c>
      <c r="M5029" s="9">
        <v>0.72399999999999998</v>
      </c>
      <c r="N5029" s="9">
        <v>20.83</v>
      </c>
      <c r="O5029" s="9">
        <v>17166.49454</v>
      </c>
      <c r="P5029" s="9">
        <v>16094.200269999999</v>
      </c>
      <c r="Q5029" s="9">
        <v>20166.240000000002</v>
      </c>
      <c r="R5029" s="12">
        <f>J5029*VLOOKUP(C5029,'Projeto Básico'!A:F,6,FALSE)</f>
        <v>7.0838240094156522</v>
      </c>
    </row>
    <row r="5030" spans="1:18">
      <c r="A5030" t="str">
        <f t="shared" si="78"/>
        <v>LutéciaSP</v>
      </c>
      <c r="B5030" s="21" t="s">
        <v>13193</v>
      </c>
      <c r="C5030" s="22" t="s">
        <v>39</v>
      </c>
      <c r="D5030" s="22" t="s">
        <v>2459</v>
      </c>
      <c r="E5030" s="9" t="s">
        <v>14053</v>
      </c>
      <c r="F5030" s="9">
        <v>3527900</v>
      </c>
      <c r="G5030" s="9" t="s">
        <v>14054</v>
      </c>
      <c r="H5030" s="9" t="s">
        <v>14055</v>
      </c>
      <c r="I5030" s="9">
        <v>475.226</v>
      </c>
      <c r="J5030" s="9">
        <v>2623</v>
      </c>
      <c r="K5030" s="9">
        <v>5.71</v>
      </c>
      <c r="L5030" s="9">
        <v>93.7</v>
      </c>
      <c r="M5030" s="9">
        <v>0.72</v>
      </c>
      <c r="N5030" s="9" t="s">
        <v>151</v>
      </c>
      <c r="O5030" s="9">
        <v>17603.812290000002</v>
      </c>
      <c r="P5030" s="9">
        <v>14802.294190000001</v>
      </c>
      <c r="Q5030" s="9">
        <v>35919.019999999997</v>
      </c>
      <c r="R5030" s="12">
        <f>J5030*VLOOKUP(C5030,'Projeto Básico'!A:F,6,FALSE)</f>
        <v>4.0323069393874249</v>
      </c>
    </row>
    <row r="5031" spans="1:18">
      <c r="A5031" t="str">
        <f t="shared" si="78"/>
        <v>MacatubaSP</v>
      </c>
      <c r="B5031" s="21" t="s">
        <v>13193</v>
      </c>
      <c r="C5031" s="22" t="s">
        <v>39</v>
      </c>
      <c r="D5031" s="22" t="s">
        <v>2459</v>
      </c>
      <c r="E5031" s="9" t="s">
        <v>14056</v>
      </c>
      <c r="F5031" s="9">
        <v>3528007</v>
      </c>
      <c r="G5031" s="9" t="s">
        <v>14057</v>
      </c>
      <c r="H5031" s="9" t="s">
        <v>14058</v>
      </c>
      <c r="I5031" s="9">
        <v>224.51400000000001</v>
      </c>
      <c r="J5031" s="9">
        <v>17263</v>
      </c>
      <c r="K5031" s="9">
        <v>72.19</v>
      </c>
      <c r="L5031" s="9">
        <v>99.3</v>
      </c>
      <c r="M5031" s="9">
        <v>0.77</v>
      </c>
      <c r="N5031" s="9">
        <v>5</v>
      </c>
      <c r="O5031" s="9">
        <v>74107.332720000006</v>
      </c>
      <c r="P5031" s="9">
        <v>62454.57101</v>
      </c>
      <c r="Q5031" s="9">
        <v>44045.87</v>
      </c>
      <c r="R5031" s="12">
        <f>J5031*VLOOKUP(C5031,'Projeto Básico'!A:F,6,FALSE)</f>
        <v>26.538206135968405</v>
      </c>
    </row>
    <row r="5032" spans="1:18">
      <c r="A5032" t="str">
        <f t="shared" si="78"/>
        <v>MacaubalSP</v>
      </c>
      <c r="B5032" s="21" t="s">
        <v>13193</v>
      </c>
      <c r="C5032" s="22" t="s">
        <v>39</v>
      </c>
      <c r="D5032" s="22" t="s">
        <v>2459</v>
      </c>
      <c r="E5032" s="9" t="s">
        <v>14059</v>
      </c>
      <c r="F5032" s="9">
        <v>3528106</v>
      </c>
      <c r="G5032" s="9" t="s">
        <v>14060</v>
      </c>
      <c r="H5032" s="9" t="s">
        <v>14061</v>
      </c>
      <c r="I5032" s="9">
        <v>248.08699999999999</v>
      </c>
      <c r="J5032" s="9">
        <v>8174</v>
      </c>
      <c r="K5032" s="9">
        <v>30.88</v>
      </c>
      <c r="L5032" s="9">
        <v>97.9</v>
      </c>
      <c r="M5032" s="9">
        <v>0.74299999999999999</v>
      </c>
      <c r="N5032" s="9">
        <v>15.15</v>
      </c>
      <c r="O5032" s="9">
        <v>24363.14069</v>
      </c>
      <c r="P5032" s="9">
        <v>21438.264520000001</v>
      </c>
      <c r="Q5032" s="9">
        <v>22907.81</v>
      </c>
      <c r="R5032" s="12">
        <f>J5032*VLOOKUP(C5032,'Projeto Básico'!A:F,6,FALSE)</f>
        <v>12.565793718091046</v>
      </c>
    </row>
    <row r="5033" spans="1:18">
      <c r="A5033" t="str">
        <f t="shared" si="78"/>
        <v>MacedôniaSP</v>
      </c>
      <c r="B5033" s="21" t="s">
        <v>13193</v>
      </c>
      <c r="C5033" s="22" t="s">
        <v>39</v>
      </c>
      <c r="D5033" s="22" t="s">
        <v>2459</v>
      </c>
      <c r="E5033" s="9" t="s">
        <v>14062</v>
      </c>
      <c r="F5033" s="9">
        <v>3528205</v>
      </c>
      <c r="G5033" s="9" t="s">
        <v>14063</v>
      </c>
      <c r="H5033" s="9" t="s">
        <v>14064</v>
      </c>
      <c r="I5033" s="9">
        <v>327.56700000000001</v>
      </c>
      <c r="J5033" s="9">
        <v>3686</v>
      </c>
      <c r="K5033" s="9">
        <v>11.18</v>
      </c>
      <c r="L5033" s="9">
        <v>99.3</v>
      </c>
      <c r="M5033" s="9">
        <v>0.74</v>
      </c>
      <c r="N5033" s="9" t="s">
        <v>151</v>
      </c>
      <c r="O5033" s="9">
        <v>21297.58123</v>
      </c>
      <c r="P5033" s="9">
        <v>18452.17525</v>
      </c>
      <c r="Q5033" s="9">
        <v>23582.5</v>
      </c>
      <c r="R5033" s="12">
        <f>J5033*VLOOKUP(C5033,'Projeto Básico'!A:F,6,FALSE)</f>
        <v>5.6664442922539262</v>
      </c>
    </row>
    <row r="5034" spans="1:18">
      <c r="A5034" t="str">
        <f t="shared" si="78"/>
        <v>MagdaSP</v>
      </c>
      <c r="B5034" s="21" t="s">
        <v>13193</v>
      </c>
      <c r="C5034" s="22" t="s">
        <v>39</v>
      </c>
      <c r="D5034" s="22" t="s">
        <v>2459</v>
      </c>
      <c r="E5034" s="9" t="s">
        <v>14065</v>
      </c>
      <c r="F5034" s="9">
        <v>3528304</v>
      </c>
      <c r="G5034" s="9" t="s">
        <v>14066</v>
      </c>
      <c r="H5034" s="9" t="s">
        <v>14067</v>
      </c>
      <c r="I5034" s="9">
        <v>312.28199999999998</v>
      </c>
      <c r="J5034" s="9">
        <v>3086</v>
      </c>
      <c r="K5034" s="9">
        <v>10.27</v>
      </c>
      <c r="L5034" s="9">
        <v>96.5</v>
      </c>
      <c r="M5034" s="9">
        <v>0.753</v>
      </c>
      <c r="N5034" s="9" t="s">
        <v>151</v>
      </c>
      <c r="O5034" s="9">
        <v>23503.518940000002</v>
      </c>
      <c r="P5034" s="9">
        <v>20815.793420000002</v>
      </c>
      <c r="Q5034" s="9">
        <v>32141.72</v>
      </c>
      <c r="R5034" s="12">
        <f>J5034*VLOOKUP(C5034,'Projeto Básico'!A:F,6,FALSE)</f>
        <v>4.7440713743612637</v>
      </c>
    </row>
    <row r="5035" spans="1:18">
      <c r="A5035" t="str">
        <f t="shared" si="78"/>
        <v>MairinqueSP</v>
      </c>
      <c r="B5035" s="21" t="s">
        <v>13193</v>
      </c>
      <c r="C5035" s="22" t="s">
        <v>39</v>
      </c>
      <c r="D5035" s="22" t="s">
        <v>2459</v>
      </c>
      <c r="E5035" s="9" t="s">
        <v>14068</v>
      </c>
      <c r="F5035" s="9">
        <v>3528403</v>
      </c>
      <c r="G5035" s="9" t="s">
        <v>8261</v>
      </c>
      <c r="H5035" s="9" t="s">
        <v>14069</v>
      </c>
      <c r="I5035" s="9">
        <v>210.149</v>
      </c>
      <c r="J5035" s="9">
        <v>47723</v>
      </c>
      <c r="K5035" s="9">
        <v>205.53</v>
      </c>
      <c r="L5035" s="9">
        <v>96.9</v>
      </c>
      <c r="M5035" s="9">
        <v>0.74299999999999999</v>
      </c>
      <c r="N5035" s="9">
        <v>6.13</v>
      </c>
      <c r="O5035" s="9">
        <v>151739.80604</v>
      </c>
      <c r="P5035" s="9">
        <v>154356.79392</v>
      </c>
      <c r="Q5035" s="9">
        <v>45197.77</v>
      </c>
      <c r="R5035" s="12">
        <f>J5035*VLOOKUP(C5035,'Projeto Básico'!A:F,6,FALSE)</f>
        <v>73.364004600985936</v>
      </c>
    </row>
    <row r="5036" spans="1:18">
      <c r="A5036" t="str">
        <f t="shared" si="78"/>
        <v>MairiporãSP</v>
      </c>
      <c r="B5036" s="21" t="s">
        <v>13193</v>
      </c>
      <c r="C5036" s="22" t="s">
        <v>39</v>
      </c>
      <c r="D5036" s="22" t="s">
        <v>2459</v>
      </c>
      <c r="E5036" s="9" t="s">
        <v>14070</v>
      </c>
      <c r="F5036" s="9">
        <v>3528502</v>
      </c>
      <c r="G5036" s="9" t="s">
        <v>14071</v>
      </c>
      <c r="H5036" s="9" t="s">
        <v>14072</v>
      </c>
      <c r="I5036" s="9">
        <v>320.697</v>
      </c>
      <c r="J5036" s="9">
        <v>103645</v>
      </c>
      <c r="K5036" s="9">
        <v>252.44</v>
      </c>
      <c r="L5036" s="9">
        <v>98.1</v>
      </c>
      <c r="M5036" s="9">
        <v>0.78800000000000003</v>
      </c>
      <c r="N5036" s="9">
        <v>9.5</v>
      </c>
      <c r="O5036" s="9">
        <v>256281.70262</v>
      </c>
      <c r="P5036" s="9">
        <v>217090.97813999999</v>
      </c>
      <c r="Q5036" s="9">
        <v>18943.900000000001</v>
      </c>
      <c r="R5036" s="12">
        <f>J5036*VLOOKUP(C5036,'Projeto Básico'!A:F,6,FALSE)</f>
        <v>159.33223512497511</v>
      </c>
    </row>
    <row r="5037" spans="1:18">
      <c r="A5037" t="str">
        <f t="shared" si="78"/>
        <v>ManduriSP</v>
      </c>
      <c r="B5037" s="21" t="s">
        <v>13193</v>
      </c>
      <c r="C5037" s="22" t="s">
        <v>39</v>
      </c>
      <c r="D5037" s="22" t="s">
        <v>2459</v>
      </c>
      <c r="E5037" s="9" t="s">
        <v>14073</v>
      </c>
      <c r="F5037" s="9">
        <v>3528601</v>
      </c>
      <c r="G5037" s="9" t="s">
        <v>14074</v>
      </c>
      <c r="H5037" s="9" t="s">
        <v>14075</v>
      </c>
      <c r="I5037" s="9">
        <v>229.04599999999999</v>
      </c>
      <c r="J5037" s="9">
        <v>9972</v>
      </c>
      <c r="K5037" s="9">
        <v>39.26</v>
      </c>
      <c r="L5037" s="9">
        <v>98.9</v>
      </c>
      <c r="M5037" s="9">
        <v>0.73899999999999999</v>
      </c>
      <c r="N5037" s="9" t="s">
        <v>151</v>
      </c>
      <c r="O5037" s="9">
        <v>27217.502049999999</v>
      </c>
      <c r="P5037" s="9">
        <v>24110.310959999999</v>
      </c>
      <c r="Q5037" s="9">
        <v>26249.279999999999</v>
      </c>
      <c r="R5037" s="12">
        <f>J5037*VLOOKUP(C5037,'Projeto Básico'!A:F,6,FALSE)</f>
        <v>15.329837895376059</v>
      </c>
    </row>
    <row r="5038" spans="1:18">
      <c r="A5038" t="str">
        <f t="shared" si="78"/>
        <v>Marabá PaulistaSP</v>
      </c>
      <c r="B5038" s="21" t="s">
        <v>13193</v>
      </c>
      <c r="C5038" s="22" t="s">
        <v>39</v>
      </c>
      <c r="D5038" s="22" t="s">
        <v>2459</v>
      </c>
      <c r="E5038" s="9" t="s">
        <v>14076</v>
      </c>
      <c r="F5038" s="9">
        <v>3528700</v>
      </c>
      <c r="G5038" s="9" t="s">
        <v>7214</v>
      </c>
      <c r="H5038" s="9" t="s">
        <v>14077</v>
      </c>
      <c r="I5038" s="9">
        <v>919.51900000000001</v>
      </c>
      <c r="J5038" s="9">
        <v>6039</v>
      </c>
      <c r="K5038" s="9">
        <v>5.24</v>
      </c>
      <c r="L5038" s="9">
        <v>99</v>
      </c>
      <c r="M5038" s="9">
        <v>0.67700000000000005</v>
      </c>
      <c r="N5038" s="9">
        <v>26.32</v>
      </c>
      <c r="O5038" s="9">
        <v>21675.18029</v>
      </c>
      <c r="P5038" s="9">
        <v>19883.946909999999</v>
      </c>
      <c r="Q5038" s="9">
        <v>20541.18</v>
      </c>
      <c r="R5038" s="12">
        <f>J5038*VLOOKUP(C5038,'Projeto Básico'!A:F,6,FALSE)</f>
        <v>9.2836834185896535</v>
      </c>
    </row>
    <row r="5039" spans="1:18">
      <c r="A5039" t="str">
        <f t="shared" si="78"/>
        <v>MaracaíSP</v>
      </c>
      <c r="B5039" s="21" t="s">
        <v>13193</v>
      </c>
      <c r="C5039" s="22" t="s">
        <v>39</v>
      </c>
      <c r="D5039" s="22" t="s">
        <v>2459</v>
      </c>
      <c r="E5039" s="9" t="s">
        <v>14078</v>
      </c>
      <c r="F5039" s="9">
        <v>3528809</v>
      </c>
      <c r="G5039" s="9" t="s">
        <v>14079</v>
      </c>
      <c r="H5039" s="9" t="s">
        <v>14080</v>
      </c>
      <c r="I5039" s="9">
        <v>533.49800000000005</v>
      </c>
      <c r="J5039" s="9">
        <v>14069</v>
      </c>
      <c r="K5039" s="9">
        <v>24.97</v>
      </c>
      <c r="L5039" s="9">
        <v>98.3</v>
      </c>
      <c r="M5039" s="9">
        <v>0.77100000000000002</v>
      </c>
      <c r="N5039" s="9">
        <v>11.9</v>
      </c>
      <c r="O5039" s="9">
        <v>48883.692849999999</v>
      </c>
      <c r="P5039" s="9">
        <v>43049.324670000002</v>
      </c>
      <c r="Q5039" s="9">
        <v>35435.81</v>
      </c>
      <c r="R5039" s="12">
        <f>J5039*VLOOKUP(C5039,'Projeto Básico'!A:F,6,FALSE)</f>
        <v>21.62810763638646</v>
      </c>
    </row>
    <row r="5040" spans="1:18">
      <c r="A5040" t="str">
        <f t="shared" si="78"/>
        <v>MarapoamaSP</v>
      </c>
      <c r="B5040" s="21" t="s">
        <v>13193</v>
      </c>
      <c r="C5040" s="22" t="s">
        <v>39</v>
      </c>
      <c r="D5040" s="22" t="s">
        <v>2459</v>
      </c>
      <c r="E5040" s="9" t="s">
        <v>14081</v>
      </c>
      <c r="F5040" s="9">
        <v>3528858</v>
      </c>
      <c r="G5040" s="9" t="s">
        <v>14082</v>
      </c>
      <c r="H5040" s="9" t="s">
        <v>14083</v>
      </c>
      <c r="I5040" s="9">
        <v>111.267</v>
      </c>
      <c r="J5040" s="9">
        <v>3097</v>
      </c>
      <c r="K5040" s="9">
        <v>23.66</v>
      </c>
      <c r="L5040" s="9">
        <v>99.4</v>
      </c>
      <c r="M5040" s="9">
        <v>0.752</v>
      </c>
      <c r="N5040" s="9">
        <v>27.03</v>
      </c>
      <c r="O5040" s="9">
        <v>19199.599030000001</v>
      </c>
      <c r="P5040" s="9">
        <v>15474.83459</v>
      </c>
      <c r="Q5040" s="9">
        <v>96543.8</v>
      </c>
      <c r="R5040" s="12">
        <f>J5040*VLOOKUP(C5040,'Projeto Básico'!A:F,6,FALSE)</f>
        <v>4.7609815445226289</v>
      </c>
    </row>
    <row r="5041" spans="1:18">
      <c r="A5041" t="str">
        <f t="shared" si="78"/>
        <v>MariápolisSP</v>
      </c>
      <c r="B5041" s="21" t="s">
        <v>13193</v>
      </c>
      <c r="C5041" s="22" t="s">
        <v>39</v>
      </c>
      <c r="D5041" s="22" t="s">
        <v>2459</v>
      </c>
      <c r="E5041" s="9" t="s">
        <v>14084</v>
      </c>
      <c r="F5041" s="9">
        <v>3528908</v>
      </c>
      <c r="G5041" s="9" t="s">
        <v>14085</v>
      </c>
      <c r="H5041" s="9" t="s">
        <v>14086</v>
      </c>
      <c r="I5041" s="9">
        <v>186.54400000000001</v>
      </c>
      <c r="J5041" s="9">
        <v>4098</v>
      </c>
      <c r="K5041" s="9">
        <v>21.07</v>
      </c>
      <c r="L5041" s="9">
        <v>97.5</v>
      </c>
      <c r="M5041" s="9">
        <v>0.71799999999999997</v>
      </c>
      <c r="N5041" s="9" t="s">
        <v>151</v>
      </c>
      <c r="O5041" s="9">
        <v>15325.24935</v>
      </c>
      <c r="P5041" s="9">
        <v>13397.74638</v>
      </c>
      <c r="Q5041" s="9">
        <v>16040.83</v>
      </c>
      <c r="R5041" s="12">
        <f>J5041*VLOOKUP(C5041,'Projeto Básico'!A:F,6,FALSE)</f>
        <v>6.2998070292068888</v>
      </c>
    </row>
    <row r="5042" spans="1:18">
      <c r="A5042" t="str">
        <f t="shared" si="78"/>
        <v>MaríliaSP</v>
      </c>
      <c r="B5042" s="21" t="s">
        <v>13193</v>
      </c>
      <c r="C5042" s="22" t="s">
        <v>39</v>
      </c>
      <c r="D5042" s="22" t="s">
        <v>2459</v>
      </c>
      <c r="E5042" s="9" t="s">
        <v>14087</v>
      </c>
      <c r="F5042" s="9">
        <v>3529005</v>
      </c>
      <c r="G5042" s="9" t="s">
        <v>14088</v>
      </c>
      <c r="H5042" s="9" t="s">
        <v>14089</v>
      </c>
      <c r="I5042" s="9">
        <v>1170.5150000000001</v>
      </c>
      <c r="J5042" s="9">
        <v>242249</v>
      </c>
      <c r="K5042" s="9">
        <v>185.21</v>
      </c>
      <c r="L5042" s="9">
        <v>97.8</v>
      </c>
      <c r="M5042" s="9">
        <v>0.79800000000000004</v>
      </c>
      <c r="N5042" s="9">
        <v>12.28</v>
      </c>
      <c r="O5042" s="9">
        <v>841368.05860999995</v>
      </c>
      <c r="P5042" s="9">
        <v>783340.44246000005</v>
      </c>
      <c r="Q5042" s="9">
        <v>36163.08</v>
      </c>
      <c r="R5042" s="12">
        <f>J5042*VLOOKUP(C5042,'Projeto Básico'!A:F,6,FALSE)</f>
        <v>372.40652831096622</v>
      </c>
    </row>
    <row r="5043" spans="1:18">
      <c r="A5043" t="str">
        <f t="shared" si="78"/>
        <v>MarinópolisSP</v>
      </c>
      <c r="B5043" s="21" t="s">
        <v>13193</v>
      </c>
      <c r="C5043" s="22" t="s">
        <v>39</v>
      </c>
      <c r="D5043" s="22" t="s">
        <v>2459</v>
      </c>
      <c r="E5043" s="9" t="s">
        <v>14090</v>
      </c>
      <c r="F5043" s="9">
        <v>3529104</v>
      </c>
      <c r="G5043" s="9" t="s">
        <v>14091</v>
      </c>
      <c r="H5043" s="9" t="s">
        <v>14092</v>
      </c>
      <c r="I5043" s="9">
        <v>77.826999999999998</v>
      </c>
      <c r="J5043" s="9">
        <v>2101</v>
      </c>
      <c r="K5043" s="9">
        <v>27.15</v>
      </c>
      <c r="L5043" s="9">
        <v>97.6</v>
      </c>
      <c r="M5043" s="9">
        <v>0.73099999999999998</v>
      </c>
      <c r="N5043" s="9" t="s">
        <v>151</v>
      </c>
      <c r="O5043" s="9">
        <v>15171.34577</v>
      </c>
      <c r="P5043" s="9">
        <v>11991.6459</v>
      </c>
      <c r="Q5043" s="9">
        <v>18907.55</v>
      </c>
      <c r="R5043" s="12">
        <f>J5043*VLOOKUP(C5043,'Projeto Básico'!A:F,6,FALSE)</f>
        <v>3.2298425008208085</v>
      </c>
    </row>
    <row r="5044" spans="1:18">
      <c r="A5044" t="str">
        <f t="shared" si="78"/>
        <v>MartinópolisSP</v>
      </c>
      <c r="B5044" s="21" t="s">
        <v>13193</v>
      </c>
      <c r="C5044" s="22" t="s">
        <v>39</v>
      </c>
      <c r="D5044" s="22" t="s">
        <v>2459</v>
      </c>
      <c r="E5044" s="9" t="s">
        <v>14093</v>
      </c>
      <c r="F5044" s="9">
        <v>3529203</v>
      </c>
      <c r="G5044" s="9" t="s">
        <v>14094</v>
      </c>
      <c r="H5044" s="9" t="s">
        <v>14095</v>
      </c>
      <c r="I5044" s="9">
        <v>1253.5640000000001</v>
      </c>
      <c r="J5044" s="9">
        <v>26791</v>
      </c>
      <c r="K5044" s="9">
        <v>19.329999999999998</v>
      </c>
      <c r="L5044" s="9">
        <v>98.1</v>
      </c>
      <c r="M5044" s="9">
        <v>0.72099999999999997</v>
      </c>
      <c r="N5044" s="9">
        <v>3.61</v>
      </c>
      <c r="O5044" s="9">
        <v>76837.159490000005</v>
      </c>
      <c r="P5044" s="9">
        <v>69770.481910000002</v>
      </c>
      <c r="Q5044" s="9">
        <v>25320.400000000001</v>
      </c>
      <c r="R5044" s="12">
        <f>J5044*VLOOKUP(C5044,'Projeto Básico'!A:F,6,FALSE)</f>
        <v>41.185488072103894</v>
      </c>
    </row>
    <row r="5045" spans="1:18">
      <c r="A5045" t="str">
        <f t="shared" si="78"/>
        <v>MatãoSP</v>
      </c>
      <c r="B5045" s="21" t="s">
        <v>13193</v>
      </c>
      <c r="C5045" s="22" t="s">
        <v>39</v>
      </c>
      <c r="D5045" s="22" t="s">
        <v>2459</v>
      </c>
      <c r="E5045" s="9" t="s">
        <v>14096</v>
      </c>
      <c r="F5045" s="9">
        <v>3529302</v>
      </c>
      <c r="G5045" s="9" t="s">
        <v>14097</v>
      </c>
      <c r="H5045" s="9" t="s">
        <v>14098</v>
      </c>
      <c r="I5045" s="9">
        <v>524.899</v>
      </c>
      <c r="J5045" s="9">
        <v>84069</v>
      </c>
      <c r="K5045" s="9">
        <v>146.30000000000001</v>
      </c>
      <c r="L5045" s="9">
        <v>97.7</v>
      </c>
      <c r="M5045" s="9">
        <v>0.77300000000000002</v>
      </c>
      <c r="N5045" s="9">
        <v>8.0299999999999994</v>
      </c>
      <c r="O5045" s="9">
        <v>237770.17796999999</v>
      </c>
      <c r="P5045" s="9">
        <v>222800.23444999999</v>
      </c>
      <c r="Q5045" s="9">
        <v>52800.22</v>
      </c>
      <c r="R5045" s="12">
        <f>J5045*VLOOKUP(C5045,'Projeto Básico'!A:F,6,FALSE)</f>
        <v>129.23828139053049</v>
      </c>
    </row>
    <row r="5046" spans="1:18">
      <c r="A5046" t="str">
        <f t="shared" si="78"/>
        <v>MauáSP</v>
      </c>
      <c r="B5046" s="21" t="s">
        <v>13193</v>
      </c>
      <c r="C5046" s="22" t="s">
        <v>39</v>
      </c>
      <c r="D5046" s="22" t="s">
        <v>2459</v>
      </c>
      <c r="E5046" s="9" t="s">
        <v>14099</v>
      </c>
      <c r="F5046" s="9">
        <v>3529401</v>
      </c>
      <c r="G5046" s="9" t="s">
        <v>14100</v>
      </c>
      <c r="H5046" s="9" t="s">
        <v>14101</v>
      </c>
      <c r="I5046" s="9">
        <v>61.936999999999998</v>
      </c>
      <c r="J5046" s="9">
        <v>481725</v>
      </c>
      <c r="K5046" s="9">
        <v>6741.41</v>
      </c>
      <c r="L5046" s="9">
        <v>97.4</v>
      </c>
      <c r="M5046" s="9">
        <v>0.76600000000000001</v>
      </c>
      <c r="N5046" s="9">
        <v>9.57</v>
      </c>
      <c r="O5046" s="9">
        <v>980419.20244000002</v>
      </c>
      <c r="P5046" s="9">
        <v>911004.89057000005</v>
      </c>
      <c r="Q5046" s="9">
        <v>35864.959999999999</v>
      </c>
      <c r="R5046" s="12">
        <f>J5046*VLOOKUP(C5046,'Projeto Básico'!A:F,6,FALSE)</f>
        <v>740.55015645307185</v>
      </c>
    </row>
    <row r="5047" spans="1:18">
      <c r="A5047" t="str">
        <f t="shared" si="78"/>
        <v>MendonçaSP</v>
      </c>
      <c r="B5047" s="21" t="s">
        <v>13193</v>
      </c>
      <c r="C5047" s="22" t="s">
        <v>39</v>
      </c>
      <c r="D5047" s="22" t="s">
        <v>2459</v>
      </c>
      <c r="E5047" s="9" t="s">
        <v>14102</v>
      </c>
      <c r="F5047" s="9">
        <v>3529500</v>
      </c>
      <c r="G5047" s="9" t="s">
        <v>14103</v>
      </c>
      <c r="H5047" s="9" t="s">
        <v>14104</v>
      </c>
      <c r="I5047" s="9">
        <v>195.15100000000001</v>
      </c>
      <c r="J5047" s="9">
        <v>5638</v>
      </c>
      <c r="K5047" s="9">
        <v>23.79</v>
      </c>
      <c r="L5047" s="9">
        <v>98.1</v>
      </c>
      <c r="M5047" s="9">
        <v>0.74399999999999999</v>
      </c>
      <c r="N5047" s="9" t="s">
        <v>151</v>
      </c>
      <c r="O5047" s="9">
        <v>28462.22507</v>
      </c>
      <c r="P5047" s="9">
        <v>26558.65451</v>
      </c>
      <c r="Q5047" s="9">
        <v>53713.75</v>
      </c>
      <c r="R5047" s="12">
        <f>J5047*VLOOKUP(C5047,'Projeto Básico'!A:F,6,FALSE)</f>
        <v>8.6672308517980579</v>
      </c>
    </row>
    <row r="5048" spans="1:18">
      <c r="A5048" t="str">
        <f t="shared" si="78"/>
        <v>MeridianoSP</v>
      </c>
      <c r="B5048" s="21" t="s">
        <v>13193</v>
      </c>
      <c r="C5048" s="22" t="s">
        <v>39</v>
      </c>
      <c r="D5048" s="22" t="s">
        <v>2459</v>
      </c>
      <c r="E5048" s="9" t="s">
        <v>14105</v>
      </c>
      <c r="F5048" s="9">
        <v>3529609</v>
      </c>
      <c r="G5048" s="9" t="s">
        <v>14106</v>
      </c>
      <c r="H5048" s="9" t="s">
        <v>14107</v>
      </c>
      <c r="I5048" s="9">
        <v>228.19900000000001</v>
      </c>
      <c r="J5048" s="9">
        <v>3813</v>
      </c>
      <c r="K5048" s="9">
        <v>16.82</v>
      </c>
      <c r="L5048" s="9">
        <v>98.5</v>
      </c>
      <c r="M5048" s="9">
        <v>0.73099999999999998</v>
      </c>
      <c r="N5048" s="9" t="s">
        <v>151</v>
      </c>
      <c r="O5048" s="9">
        <v>25373.657299999999</v>
      </c>
      <c r="P5048" s="9">
        <v>21836.25388</v>
      </c>
      <c r="Q5048" s="9">
        <v>106286.14</v>
      </c>
      <c r="R5048" s="12">
        <f>J5048*VLOOKUP(C5048,'Projeto Básico'!A:F,6,FALSE)</f>
        <v>5.8616798932078735</v>
      </c>
    </row>
    <row r="5049" spans="1:18">
      <c r="A5049" t="str">
        <f t="shared" si="78"/>
        <v>MesópolisSP</v>
      </c>
      <c r="B5049" s="21" t="s">
        <v>13193</v>
      </c>
      <c r="C5049" s="22" t="s">
        <v>39</v>
      </c>
      <c r="D5049" s="22" t="s">
        <v>2459</v>
      </c>
      <c r="E5049" s="9" t="s">
        <v>14108</v>
      </c>
      <c r="F5049" s="9">
        <v>3529658</v>
      </c>
      <c r="G5049" s="9" t="s">
        <v>14109</v>
      </c>
      <c r="H5049" s="9" t="s">
        <v>14110</v>
      </c>
      <c r="I5049" s="9">
        <v>148.636</v>
      </c>
      <c r="J5049" s="9">
        <v>1903</v>
      </c>
      <c r="K5049" s="9">
        <v>12.67</v>
      </c>
      <c r="L5049" s="9">
        <v>100</v>
      </c>
      <c r="M5049" s="9">
        <v>0.72399999999999998</v>
      </c>
      <c r="N5049" s="9" t="s">
        <v>151</v>
      </c>
      <c r="O5049" s="9">
        <v>17661.803349999998</v>
      </c>
      <c r="P5049" s="9">
        <v>14849.39683</v>
      </c>
      <c r="Q5049" s="9">
        <v>39032.04</v>
      </c>
      <c r="R5049" s="12">
        <f>J5049*VLOOKUP(C5049,'Projeto Básico'!A:F,6,FALSE)</f>
        <v>2.9254594379162295</v>
      </c>
    </row>
    <row r="5050" spans="1:18">
      <c r="A5050" t="str">
        <f t="shared" si="78"/>
        <v>MiguelópolisSP</v>
      </c>
      <c r="B5050" s="21" t="s">
        <v>13193</v>
      </c>
      <c r="C5050" s="22" t="s">
        <v>39</v>
      </c>
      <c r="D5050" s="22" t="s">
        <v>2459</v>
      </c>
      <c r="E5050" s="9" t="s">
        <v>14111</v>
      </c>
      <c r="F5050" s="9">
        <v>3529708</v>
      </c>
      <c r="G5050" s="9" t="s">
        <v>14112</v>
      </c>
      <c r="H5050" s="9" t="s">
        <v>14113</v>
      </c>
      <c r="I5050" s="9">
        <v>820.84900000000005</v>
      </c>
      <c r="J5050" s="9">
        <v>22480</v>
      </c>
      <c r="K5050" s="9">
        <v>24.88</v>
      </c>
      <c r="L5050" s="9">
        <v>98.6</v>
      </c>
      <c r="M5050" s="9">
        <v>0.74099999999999999</v>
      </c>
      <c r="N5050" s="9" t="s">
        <v>151</v>
      </c>
      <c r="O5050" s="9">
        <v>86649.895669999998</v>
      </c>
      <c r="P5050" s="9">
        <v>75581.949139999997</v>
      </c>
      <c r="Q5050" s="9">
        <v>46864.38</v>
      </c>
      <c r="R5050" s="12">
        <f>J5050*VLOOKUP(C5050,'Projeto Básico'!A:F,6,FALSE)</f>
        <v>34.558238657045109</v>
      </c>
    </row>
    <row r="5051" spans="1:18">
      <c r="A5051" t="str">
        <f t="shared" si="78"/>
        <v>Mineiros do TietêSP</v>
      </c>
      <c r="B5051" s="21" t="s">
        <v>13193</v>
      </c>
      <c r="C5051" s="22" t="s">
        <v>39</v>
      </c>
      <c r="D5051" s="22" t="s">
        <v>2459</v>
      </c>
      <c r="E5051" s="9" t="s">
        <v>14114</v>
      </c>
      <c r="F5051" s="9">
        <v>3529807</v>
      </c>
      <c r="G5051" s="9" t="s">
        <v>14115</v>
      </c>
      <c r="H5051" s="9" t="s">
        <v>14116</v>
      </c>
      <c r="I5051" s="9">
        <v>213.24199999999999</v>
      </c>
      <c r="J5051" s="9">
        <v>13023</v>
      </c>
      <c r="K5051" s="9">
        <v>56.45</v>
      </c>
      <c r="L5051" s="9">
        <v>98.3</v>
      </c>
      <c r="M5051" s="9">
        <v>0.73</v>
      </c>
      <c r="N5051" s="9">
        <v>8.4</v>
      </c>
      <c r="O5051" s="9">
        <v>33021.691650000001</v>
      </c>
      <c r="P5051" s="9">
        <v>30577.891940000001</v>
      </c>
      <c r="Q5051" s="9">
        <v>16077.77</v>
      </c>
      <c r="R5051" s="12">
        <f>J5051*VLOOKUP(C5051,'Projeto Básico'!A:F,6,FALSE)</f>
        <v>20.020104182860251</v>
      </c>
    </row>
    <row r="5052" spans="1:18">
      <c r="A5052" t="str">
        <f t="shared" si="78"/>
        <v>MiracatuSP</v>
      </c>
      <c r="B5052" s="21" t="s">
        <v>13193</v>
      </c>
      <c r="C5052" s="22" t="s">
        <v>39</v>
      </c>
      <c r="D5052" s="22" t="s">
        <v>2459</v>
      </c>
      <c r="E5052" s="9" t="s">
        <v>14117</v>
      </c>
      <c r="F5052" s="9">
        <v>3529906</v>
      </c>
      <c r="G5052" s="9" t="s">
        <v>14118</v>
      </c>
      <c r="H5052" s="9" t="s">
        <v>14119</v>
      </c>
      <c r="I5052" s="9">
        <v>1001.484</v>
      </c>
      <c r="J5052" s="9">
        <v>19511</v>
      </c>
      <c r="K5052" s="9">
        <v>20.56</v>
      </c>
      <c r="L5052" s="9">
        <v>97.1</v>
      </c>
      <c r="M5052" s="9">
        <v>0.69699999999999995</v>
      </c>
      <c r="N5052" s="9">
        <v>3.69</v>
      </c>
      <c r="O5052" s="9">
        <v>68104.835210000005</v>
      </c>
      <c r="P5052" s="9">
        <v>63915.423510000001</v>
      </c>
      <c r="Q5052" s="9">
        <v>21518</v>
      </c>
      <c r="R5052" s="12">
        <f>J5052*VLOOKUP(C5052,'Projeto Básico'!A:F,6,FALSE)</f>
        <v>29.994030001672915</v>
      </c>
    </row>
    <row r="5053" spans="1:18">
      <c r="A5053" t="str">
        <f t="shared" si="78"/>
        <v>Mira EstrelaSP</v>
      </c>
      <c r="B5053" s="21" t="s">
        <v>13193</v>
      </c>
      <c r="C5053" s="22" t="s">
        <v>39</v>
      </c>
      <c r="D5053" s="22" t="s">
        <v>2459</v>
      </c>
      <c r="E5053" s="9" t="s">
        <v>14120</v>
      </c>
      <c r="F5053" s="9">
        <v>3530003</v>
      </c>
      <c r="G5053" s="9" t="s">
        <v>14121</v>
      </c>
      <c r="H5053" s="9" t="s">
        <v>14122</v>
      </c>
      <c r="I5053" s="9">
        <v>216.82499999999999</v>
      </c>
      <c r="J5053" s="9">
        <v>3125</v>
      </c>
      <c r="K5053" s="9">
        <v>13.01</v>
      </c>
      <c r="L5053" s="9">
        <v>97.2</v>
      </c>
      <c r="M5053" s="9">
        <v>0.74299999999999999</v>
      </c>
      <c r="N5053" s="9" t="s">
        <v>151</v>
      </c>
      <c r="O5053" s="9">
        <v>23360.998879999999</v>
      </c>
      <c r="P5053" s="9">
        <v>18488.321670000001</v>
      </c>
      <c r="Q5053" s="9">
        <v>23035.01</v>
      </c>
      <c r="R5053" s="12">
        <f>J5053*VLOOKUP(C5053,'Projeto Básico'!A:F,6,FALSE)</f>
        <v>4.8040256140242867</v>
      </c>
    </row>
    <row r="5054" spans="1:18">
      <c r="A5054" t="str">
        <f t="shared" si="78"/>
        <v>MirandópolisSP</v>
      </c>
      <c r="B5054" s="21" t="s">
        <v>13193</v>
      </c>
      <c r="C5054" s="22" t="s">
        <v>39</v>
      </c>
      <c r="D5054" s="22" t="s">
        <v>2459</v>
      </c>
      <c r="E5054" s="9" t="s">
        <v>14123</v>
      </c>
      <c r="F5054" s="9">
        <v>3530102</v>
      </c>
      <c r="G5054" s="9" t="s">
        <v>14124</v>
      </c>
      <c r="H5054" s="9" t="s">
        <v>14125</v>
      </c>
      <c r="I5054" s="9">
        <v>917.69399999999996</v>
      </c>
      <c r="J5054" s="9">
        <v>29844</v>
      </c>
      <c r="K5054" s="9">
        <v>29.91</v>
      </c>
      <c r="L5054" s="9">
        <v>97.9</v>
      </c>
      <c r="M5054" s="9">
        <v>0.751</v>
      </c>
      <c r="N5054" s="9">
        <v>8.6999999999999993</v>
      </c>
      <c r="O5054" s="9">
        <v>87710.767059999998</v>
      </c>
      <c r="P5054" s="9">
        <v>71720.71888</v>
      </c>
      <c r="Q5054" s="9">
        <v>23204.83</v>
      </c>
      <c r="R5054" s="12">
        <f>J5054*VLOOKUP(C5054,'Projeto Básico'!A:F,6,FALSE)</f>
        <v>45.878828935981062</v>
      </c>
    </row>
    <row r="5055" spans="1:18">
      <c r="A5055" t="str">
        <f t="shared" si="78"/>
        <v>Mirante do ParanapanemaSP</v>
      </c>
      <c r="B5055" s="21" t="s">
        <v>13193</v>
      </c>
      <c r="C5055" s="22" t="s">
        <v>39</v>
      </c>
      <c r="D5055" s="22" t="s">
        <v>2459</v>
      </c>
      <c r="E5055" s="9" t="s">
        <v>14126</v>
      </c>
      <c r="F5055" s="9">
        <v>3530201</v>
      </c>
      <c r="G5055" s="9" t="s">
        <v>1446</v>
      </c>
      <c r="H5055" s="9" t="s">
        <v>14127</v>
      </c>
      <c r="I5055" s="9">
        <v>1238.931</v>
      </c>
      <c r="J5055" s="9">
        <v>18415</v>
      </c>
      <c r="K5055" s="9">
        <v>13.77</v>
      </c>
      <c r="L5055" s="9">
        <v>98.8</v>
      </c>
      <c r="M5055" s="9">
        <v>0.72399999999999998</v>
      </c>
      <c r="N5055" s="9">
        <v>30.67</v>
      </c>
      <c r="O5055" s="9">
        <v>66544.217369999998</v>
      </c>
      <c r="P5055" s="9">
        <v>53839.251759999999</v>
      </c>
      <c r="Q5055" s="9">
        <v>29970.28</v>
      </c>
      <c r="R5055" s="12">
        <f>J5055*VLOOKUP(C5055,'Projeto Básico'!A:F,6,FALSE)</f>
        <v>28.309162138322318</v>
      </c>
    </row>
    <row r="5056" spans="1:18">
      <c r="A5056" t="str">
        <f t="shared" si="78"/>
        <v>MirassolSP</v>
      </c>
      <c r="B5056" s="21" t="s">
        <v>13193</v>
      </c>
      <c r="C5056" s="22" t="s">
        <v>39</v>
      </c>
      <c r="D5056" s="22" t="s">
        <v>2459</v>
      </c>
      <c r="E5056" s="9" t="s">
        <v>14128</v>
      </c>
      <c r="F5056" s="9">
        <v>3530300</v>
      </c>
      <c r="G5056" s="9" t="s">
        <v>14129</v>
      </c>
      <c r="H5056" s="9" t="s">
        <v>14130</v>
      </c>
      <c r="I5056" s="9">
        <v>243.22800000000001</v>
      </c>
      <c r="J5056" s="9">
        <v>60768</v>
      </c>
      <c r="K5056" s="9">
        <v>221.1</v>
      </c>
      <c r="L5056" s="9">
        <v>93.5</v>
      </c>
      <c r="M5056" s="9">
        <v>0.76200000000000001</v>
      </c>
      <c r="N5056" s="9">
        <v>6.56</v>
      </c>
      <c r="O5056" s="9">
        <v>163458.62972999999</v>
      </c>
      <c r="P5056" s="9">
        <v>150439.15364999999</v>
      </c>
      <c r="Q5056" s="9">
        <v>37468.68</v>
      </c>
      <c r="R5056" s="12">
        <f>J5056*VLOOKUP(C5056,'Projeto Básico'!A:F,6,FALSE)</f>
        <v>93.417929124168907</v>
      </c>
    </row>
    <row r="5057" spans="1:18">
      <c r="A5057" t="str">
        <f t="shared" si="78"/>
        <v>MirassolândiaSP</v>
      </c>
      <c r="B5057" s="21" t="s">
        <v>13193</v>
      </c>
      <c r="C5057" s="22" t="s">
        <v>39</v>
      </c>
      <c r="D5057" s="22" t="s">
        <v>2459</v>
      </c>
      <c r="E5057" s="9" t="s">
        <v>14131</v>
      </c>
      <c r="F5057" s="9">
        <v>3530409</v>
      </c>
      <c r="G5057" s="9" t="s">
        <v>14132</v>
      </c>
      <c r="H5057" s="9" t="s">
        <v>14133</v>
      </c>
      <c r="I5057" s="9">
        <v>166.125</v>
      </c>
      <c r="J5057" s="9">
        <v>4966</v>
      </c>
      <c r="K5057" s="9">
        <v>25.85</v>
      </c>
      <c r="L5057" s="9">
        <v>96.9</v>
      </c>
      <c r="M5057" s="9">
        <v>0.73799999999999999</v>
      </c>
      <c r="N5057" s="9" t="s">
        <v>151</v>
      </c>
      <c r="O5057" s="9">
        <v>16915.019359999998</v>
      </c>
      <c r="P5057" s="9">
        <v>15061.45421</v>
      </c>
      <c r="Q5057" s="9">
        <v>33041.81</v>
      </c>
      <c r="R5057" s="12">
        <f>J5057*VLOOKUP(C5057,'Projeto Básico'!A:F,6,FALSE)</f>
        <v>7.634173183758274</v>
      </c>
    </row>
    <row r="5058" spans="1:18">
      <c r="A5058" t="str">
        <f t="shared" si="78"/>
        <v>MococaSP</v>
      </c>
      <c r="B5058" s="21" t="s">
        <v>13193</v>
      </c>
      <c r="C5058" s="22" t="s">
        <v>39</v>
      </c>
      <c r="D5058" s="22" t="s">
        <v>2459</v>
      </c>
      <c r="E5058" s="9" t="s">
        <v>14134</v>
      </c>
      <c r="F5058" s="9">
        <v>3530508</v>
      </c>
      <c r="G5058" s="9" t="s">
        <v>14135</v>
      </c>
      <c r="H5058" s="9" t="s">
        <v>14136</v>
      </c>
      <c r="I5058" s="9">
        <v>855.15599999999995</v>
      </c>
      <c r="J5058" s="9">
        <v>69072</v>
      </c>
      <c r="K5058" s="9">
        <v>77.55</v>
      </c>
      <c r="L5058" s="9">
        <v>98.9</v>
      </c>
      <c r="M5058" s="9">
        <v>0.76200000000000001</v>
      </c>
      <c r="N5058" s="9">
        <v>2.89</v>
      </c>
      <c r="O5058" s="9">
        <v>183202.42222000001</v>
      </c>
      <c r="P5058" s="9">
        <v>178334.89410999999</v>
      </c>
      <c r="Q5058" s="9">
        <v>37854.47</v>
      </c>
      <c r="R5058" s="12">
        <f>J5058*VLOOKUP(C5058,'Projeto Básico'!A:F,6,FALSE)</f>
        <v>106.18357030780336</v>
      </c>
    </row>
    <row r="5059" spans="1:18">
      <c r="A5059" t="str">
        <f t="shared" si="78"/>
        <v>Mogi das CruzesSP</v>
      </c>
      <c r="B5059" s="21" t="s">
        <v>13193</v>
      </c>
      <c r="C5059" s="22" t="s">
        <v>39</v>
      </c>
      <c r="D5059" s="22" t="s">
        <v>2459</v>
      </c>
      <c r="E5059" s="9" t="s">
        <v>14137</v>
      </c>
      <c r="F5059" s="9">
        <v>3530607</v>
      </c>
      <c r="G5059" s="9" t="s">
        <v>14138</v>
      </c>
      <c r="H5059" s="9" t="s">
        <v>14139</v>
      </c>
      <c r="I5059" s="9">
        <v>712.54100000000005</v>
      </c>
      <c r="J5059" s="9">
        <v>455587</v>
      </c>
      <c r="K5059" s="9">
        <v>544.12</v>
      </c>
      <c r="L5059" s="9">
        <v>97.7</v>
      </c>
      <c r="M5059" s="9">
        <v>0.78300000000000003</v>
      </c>
      <c r="N5059" s="9">
        <v>10.19</v>
      </c>
      <c r="O5059" s="9">
        <v>1496004.0620299999</v>
      </c>
      <c r="P5059" s="9">
        <v>1450291.4085500001</v>
      </c>
      <c r="Q5059" s="9">
        <v>37632.19</v>
      </c>
      <c r="R5059" s="12">
        <f>J5059*VLOOKUP(C5059,'Projeto Básico'!A:F,6,FALSE)</f>
        <v>700.36851757327452</v>
      </c>
    </row>
    <row r="5060" spans="1:18">
      <c r="A5060" t="str">
        <f t="shared" si="78"/>
        <v>Mogi GuaçuSP</v>
      </c>
      <c r="B5060" s="21" t="s">
        <v>13193</v>
      </c>
      <c r="C5060" s="22" t="s">
        <v>39</v>
      </c>
      <c r="D5060" s="22" t="s">
        <v>2459</v>
      </c>
      <c r="E5060" s="9" t="s">
        <v>14140</v>
      </c>
      <c r="F5060" s="9">
        <v>3530706</v>
      </c>
      <c r="G5060" s="9" t="s">
        <v>14141</v>
      </c>
      <c r="H5060" s="9" t="s">
        <v>14142</v>
      </c>
      <c r="I5060" s="9">
        <v>812.75300000000004</v>
      </c>
      <c r="J5060" s="9">
        <v>154146</v>
      </c>
      <c r="K5060" s="9">
        <v>168.99</v>
      </c>
      <c r="L5060" s="9">
        <v>97.9</v>
      </c>
      <c r="M5060" s="9">
        <v>0.77400000000000002</v>
      </c>
      <c r="N5060" s="9">
        <v>5.56</v>
      </c>
      <c r="O5060" s="9">
        <v>508193.49579000002</v>
      </c>
      <c r="P5060" s="9">
        <v>455038.22181999998</v>
      </c>
      <c r="Q5060" s="9">
        <v>40306.54</v>
      </c>
      <c r="R5060" s="12">
        <f>J5060*VLOOKUP(C5060,'Projeto Básico'!A:F,6,FALSE)</f>
        <v>236.96682633580406</v>
      </c>
    </row>
    <row r="5061" spans="1:18">
      <c r="A5061" t="str">
        <f t="shared" si="78"/>
        <v>Mogi MirimSP</v>
      </c>
      <c r="B5061" s="21" t="s">
        <v>13193</v>
      </c>
      <c r="C5061" s="22" t="s">
        <v>39</v>
      </c>
      <c r="D5061" s="22" t="s">
        <v>2459</v>
      </c>
      <c r="E5061" s="9" t="s">
        <v>14143</v>
      </c>
      <c r="F5061" s="9">
        <v>3530805</v>
      </c>
      <c r="G5061" s="9" t="s">
        <v>14144</v>
      </c>
      <c r="H5061" s="9" t="s">
        <v>14145</v>
      </c>
      <c r="I5061" s="9">
        <v>497.70800000000003</v>
      </c>
      <c r="J5061" s="9">
        <v>94098</v>
      </c>
      <c r="K5061" s="9">
        <v>173.77</v>
      </c>
      <c r="L5061" s="9">
        <v>97.4</v>
      </c>
      <c r="M5061" s="9">
        <v>0.78400000000000003</v>
      </c>
      <c r="N5061" s="9">
        <v>6.36</v>
      </c>
      <c r="O5061" s="9">
        <v>362655.43793000001</v>
      </c>
      <c r="P5061" s="9">
        <v>333425.32569999999</v>
      </c>
      <c r="Q5061" s="9">
        <v>53862.97</v>
      </c>
      <c r="R5061" s="12">
        <f>J5061*VLOOKUP(C5061,'Projeto Básico'!A:F,6,FALSE)</f>
        <v>144.65574471310634</v>
      </c>
    </row>
    <row r="5062" spans="1:18">
      <c r="A5062" t="str">
        <f t="shared" ref="A5062:A5125" si="79">CONCATENATE(E5062,C5062)</f>
        <v>MombucaSP</v>
      </c>
      <c r="B5062" s="21" t="s">
        <v>13193</v>
      </c>
      <c r="C5062" s="22" t="s">
        <v>39</v>
      </c>
      <c r="D5062" s="22" t="s">
        <v>2459</v>
      </c>
      <c r="E5062" s="9" t="s">
        <v>14146</v>
      </c>
      <c r="F5062" s="9">
        <v>3530904</v>
      </c>
      <c r="G5062" s="9" t="s">
        <v>14147</v>
      </c>
      <c r="H5062" s="9" t="s">
        <v>14148</v>
      </c>
      <c r="I5062" s="9">
        <v>133.69800000000001</v>
      </c>
      <c r="J5062" s="9">
        <v>3523</v>
      </c>
      <c r="K5062" s="9">
        <v>24.43</v>
      </c>
      <c r="L5062" s="9">
        <v>97.8</v>
      </c>
      <c r="M5062" s="9">
        <v>0.71899999999999997</v>
      </c>
      <c r="N5062" s="9" t="s">
        <v>151</v>
      </c>
      <c r="O5062" s="9">
        <v>19183.51657</v>
      </c>
      <c r="P5062" s="9">
        <v>15458.336429999999</v>
      </c>
      <c r="Q5062" s="9">
        <v>28697.26</v>
      </c>
      <c r="R5062" s="12">
        <f>J5062*VLOOKUP(C5062,'Projeto Básico'!A:F,6,FALSE)</f>
        <v>5.4158663162264196</v>
      </c>
    </row>
    <row r="5063" spans="1:18">
      <c r="A5063" t="str">
        <f t="shared" si="79"/>
        <v>MonçõesSP</v>
      </c>
      <c r="B5063" s="21" t="s">
        <v>13193</v>
      </c>
      <c r="C5063" s="22" t="s">
        <v>39</v>
      </c>
      <c r="D5063" s="22" t="s">
        <v>2459</v>
      </c>
      <c r="E5063" s="9" t="s">
        <v>14149</v>
      </c>
      <c r="F5063" s="9">
        <v>3531001</v>
      </c>
      <c r="G5063" s="9" t="s">
        <v>14150</v>
      </c>
      <c r="H5063" s="9" t="s">
        <v>14151</v>
      </c>
      <c r="I5063" s="9">
        <v>104.352</v>
      </c>
      <c r="J5063" s="9">
        <v>2274</v>
      </c>
      <c r="K5063" s="9">
        <v>20.45</v>
      </c>
      <c r="L5063" s="9">
        <v>100</v>
      </c>
      <c r="M5063" s="9">
        <v>0.77200000000000002</v>
      </c>
      <c r="N5063" s="9" t="s">
        <v>151</v>
      </c>
      <c r="O5063" s="9">
        <v>23140.05603</v>
      </c>
      <c r="P5063" s="9">
        <v>17874.971150000001</v>
      </c>
      <c r="Q5063" s="9">
        <v>28576.97</v>
      </c>
      <c r="R5063" s="12">
        <f>J5063*VLOOKUP(C5063,'Projeto Básico'!A:F,6,FALSE)</f>
        <v>3.4957933588131929</v>
      </c>
    </row>
    <row r="5064" spans="1:18">
      <c r="A5064" t="str">
        <f t="shared" si="79"/>
        <v>MongaguáSP</v>
      </c>
      <c r="B5064" s="21" t="s">
        <v>13193</v>
      </c>
      <c r="C5064" s="22" t="s">
        <v>39</v>
      </c>
      <c r="D5064" s="22" t="s">
        <v>2459</v>
      </c>
      <c r="E5064" s="9" t="s">
        <v>14152</v>
      </c>
      <c r="F5064" s="9">
        <v>3531100</v>
      </c>
      <c r="G5064" s="9" t="s">
        <v>14153</v>
      </c>
      <c r="H5064" s="9" t="s">
        <v>14154</v>
      </c>
      <c r="I5064" s="9">
        <v>142.755</v>
      </c>
      <c r="J5064" s="9">
        <v>58567</v>
      </c>
      <c r="K5064" s="9">
        <v>326</v>
      </c>
      <c r="L5064" s="9">
        <v>98.3</v>
      </c>
      <c r="M5064" s="9">
        <v>0.754</v>
      </c>
      <c r="N5064" s="9">
        <v>13.33</v>
      </c>
      <c r="O5064" s="9">
        <v>211556.84390000001</v>
      </c>
      <c r="P5064" s="9">
        <v>186525.60824999999</v>
      </c>
      <c r="Q5064" s="9">
        <v>21139.41</v>
      </c>
      <c r="R5064" s="12">
        <f>J5064*VLOOKUP(C5064,'Projeto Básico'!A:F,6,FALSE)</f>
        <v>90.034357803699322</v>
      </c>
    </row>
    <row r="5065" spans="1:18">
      <c r="A5065" t="str">
        <f t="shared" si="79"/>
        <v>Monte Alegre do SulSP</v>
      </c>
      <c r="B5065" s="21" t="s">
        <v>13193</v>
      </c>
      <c r="C5065" s="22" t="s">
        <v>39</v>
      </c>
      <c r="D5065" s="22" t="s">
        <v>2459</v>
      </c>
      <c r="E5065" s="9" t="s">
        <v>14155</v>
      </c>
      <c r="F5065" s="9">
        <v>3531209</v>
      </c>
      <c r="G5065" s="9" t="s">
        <v>3112</v>
      </c>
      <c r="H5065" s="9" t="s">
        <v>14156</v>
      </c>
      <c r="I5065" s="9">
        <v>110.30800000000001</v>
      </c>
      <c r="J5065" s="9">
        <v>8181</v>
      </c>
      <c r="K5065" s="9">
        <v>64.84</v>
      </c>
      <c r="L5065" s="9">
        <v>98.3</v>
      </c>
      <c r="M5065" s="9">
        <v>0.75900000000000001</v>
      </c>
      <c r="N5065" s="9" t="s">
        <v>151</v>
      </c>
      <c r="O5065" s="9">
        <v>27451.17338</v>
      </c>
      <c r="P5065" s="9">
        <v>24882.216369999998</v>
      </c>
      <c r="Q5065" s="9">
        <v>27171.17</v>
      </c>
      <c r="R5065" s="12">
        <f>J5065*VLOOKUP(C5065,'Projeto Básico'!A:F,6,FALSE)</f>
        <v>12.576554735466461</v>
      </c>
    </row>
    <row r="5066" spans="1:18">
      <c r="A5066" t="str">
        <f t="shared" si="79"/>
        <v>Monte AltoSP</v>
      </c>
      <c r="B5066" s="21" t="s">
        <v>13193</v>
      </c>
      <c r="C5066" s="22" t="s">
        <v>39</v>
      </c>
      <c r="D5066" s="22" t="s">
        <v>2459</v>
      </c>
      <c r="E5066" s="9" t="s">
        <v>14157</v>
      </c>
      <c r="F5066" s="9">
        <v>3531308</v>
      </c>
      <c r="G5066" s="9" t="s">
        <v>1531</v>
      </c>
      <c r="H5066" s="9" t="s">
        <v>14158</v>
      </c>
      <c r="I5066" s="9">
        <v>346.95</v>
      </c>
      <c r="J5066" s="9">
        <v>51039</v>
      </c>
      <c r="K5066" s="9">
        <v>134.61000000000001</v>
      </c>
      <c r="L5066" s="9">
        <v>98.6</v>
      </c>
      <c r="M5066" s="9">
        <v>0.76800000000000002</v>
      </c>
      <c r="N5066" s="9">
        <v>12.85</v>
      </c>
      <c r="O5066" s="9">
        <v>136384.82479000001</v>
      </c>
      <c r="P5066" s="9">
        <v>122760.62639</v>
      </c>
      <c r="Q5066" s="9">
        <v>42768.66</v>
      </c>
      <c r="R5066" s="12">
        <f>J5066*VLOOKUP(C5066,'Projeto Básico'!A:F,6,FALSE)</f>
        <v>78.461652260539381</v>
      </c>
    </row>
    <row r="5067" spans="1:18">
      <c r="A5067" t="str">
        <f t="shared" si="79"/>
        <v>Monte AprazívelSP</v>
      </c>
      <c r="B5067" s="21" t="s">
        <v>13193</v>
      </c>
      <c r="C5067" s="22" t="s">
        <v>39</v>
      </c>
      <c r="D5067" s="22" t="s">
        <v>2459</v>
      </c>
      <c r="E5067" s="9" t="s">
        <v>14159</v>
      </c>
      <c r="F5067" s="9">
        <v>3531407</v>
      </c>
      <c r="G5067" s="9" t="s">
        <v>14160</v>
      </c>
      <c r="H5067" s="9" t="s">
        <v>14161</v>
      </c>
      <c r="I5067" s="9">
        <v>495.55900000000003</v>
      </c>
      <c r="J5067" s="9">
        <v>25651</v>
      </c>
      <c r="K5067" s="9">
        <v>43.76</v>
      </c>
      <c r="L5067" s="9">
        <v>98.8</v>
      </c>
      <c r="M5067" s="9">
        <v>0.78500000000000003</v>
      </c>
      <c r="N5067" s="9">
        <v>3.83</v>
      </c>
      <c r="O5067" s="9">
        <v>66523.958989999999</v>
      </c>
      <c r="P5067" s="9">
        <v>59848.470289999997</v>
      </c>
      <c r="Q5067" s="9">
        <v>28628.400000000001</v>
      </c>
      <c r="R5067" s="12">
        <f>J5067*VLOOKUP(C5067,'Projeto Básico'!A:F,6,FALSE)</f>
        <v>39.432979528107836</v>
      </c>
    </row>
    <row r="5068" spans="1:18">
      <c r="A5068" t="str">
        <f t="shared" si="79"/>
        <v>Monte Azul PaulistaSP</v>
      </c>
      <c r="B5068" s="21" t="s">
        <v>13193</v>
      </c>
      <c r="C5068" s="22" t="s">
        <v>39</v>
      </c>
      <c r="D5068" s="22" t="s">
        <v>2459</v>
      </c>
      <c r="E5068" s="9" t="s">
        <v>14162</v>
      </c>
      <c r="F5068" s="9">
        <v>3531506</v>
      </c>
      <c r="G5068" s="9" t="s">
        <v>6047</v>
      </c>
      <c r="H5068" s="9" t="s">
        <v>14163</v>
      </c>
      <c r="I5068" s="9">
        <v>263.46199999999999</v>
      </c>
      <c r="J5068" s="9">
        <v>18928</v>
      </c>
      <c r="K5068" s="9">
        <v>71.86</v>
      </c>
      <c r="L5068" s="9">
        <v>98.6</v>
      </c>
      <c r="M5068" s="9">
        <v>0.753</v>
      </c>
      <c r="N5068" s="9">
        <v>15</v>
      </c>
      <c r="O5068" s="9">
        <v>70925.697969999994</v>
      </c>
      <c r="P5068" s="9">
        <v>66870.125150000007</v>
      </c>
      <c r="Q5068" s="9">
        <v>30524.560000000001</v>
      </c>
      <c r="R5068" s="12">
        <f>J5068*VLOOKUP(C5068,'Projeto Básico'!A:F,6,FALSE)</f>
        <v>29.097790983120543</v>
      </c>
    </row>
    <row r="5069" spans="1:18">
      <c r="A5069" t="str">
        <f t="shared" si="79"/>
        <v>Monte CasteloSP</v>
      </c>
      <c r="B5069" s="21" t="s">
        <v>13193</v>
      </c>
      <c r="C5069" s="22" t="s">
        <v>39</v>
      </c>
      <c r="D5069" s="22" t="s">
        <v>2459</v>
      </c>
      <c r="E5069" s="9" t="s">
        <v>12846</v>
      </c>
      <c r="F5069" s="9">
        <v>3531605</v>
      </c>
      <c r="G5069" s="9" t="s">
        <v>8920</v>
      </c>
      <c r="H5069" s="9" t="s">
        <v>14164</v>
      </c>
      <c r="I5069" s="9">
        <v>233.547</v>
      </c>
      <c r="J5069" s="9">
        <v>4166</v>
      </c>
      <c r="K5069" s="9">
        <v>17.47</v>
      </c>
      <c r="L5069" s="9">
        <v>98.2</v>
      </c>
      <c r="M5069" s="9">
        <v>0.74099999999999999</v>
      </c>
      <c r="N5069" s="9" t="s">
        <v>151</v>
      </c>
      <c r="O5069" s="9">
        <v>22572.169809999999</v>
      </c>
      <c r="P5069" s="9">
        <v>18067.72349</v>
      </c>
      <c r="Q5069" s="9">
        <v>28538</v>
      </c>
      <c r="R5069" s="12">
        <f>J5069*VLOOKUP(C5069,'Projeto Básico'!A:F,6,FALSE)</f>
        <v>6.4043426265680568</v>
      </c>
    </row>
    <row r="5070" spans="1:18">
      <c r="A5070" t="str">
        <f t="shared" si="79"/>
        <v>Monteiro LobatoSP</v>
      </c>
      <c r="B5070" s="21" t="s">
        <v>13193</v>
      </c>
      <c r="C5070" s="22" t="s">
        <v>39</v>
      </c>
      <c r="D5070" s="22" t="s">
        <v>2459</v>
      </c>
      <c r="E5070" s="9" t="s">
        <v>14165</v>
      </c>
      <c r="F5070" s="9">
        <v>3531704</v>
      </c>
      <c r="G5070" s="9" t="s">
        <v>8561</v>
      </c>
      <c r="H5070" s="9" t="s">
        <v>14166</v>
      </c>
      <c r="I5070" s="9">
        <v>332.74200000000002</v>
      </c>
      <c r="J5070" s="9">
        <v>4739</v>
      </c>
      <c r="K5070" s="9">
        <v>12.38</v>
      </c>
      <c r="L5070" s="9">
        <v>96.5</v>
      </c>
      <c r="M5070" s="9">
        <v>0.71</v>
      </c>
      <c r="N5070" s="9" t="s">
        <v>151</v>
      </c>
      <c r="O5070" s="9">
        <v>18487.1924</v>
      </c>
      <c r="P5070" s="9">
        <v>15226.56083</v>
      </c>
      <c r="Q5070" s="9">
        <v>15520.44</v>
      </c>
      <c r="R5070" s="12">
        <f>J5070*VLOOKUP(C5070,'Projeto Básico'!A:F,6,FALSE)</f>
        <v>7.2852087631555502</v>
      </c>
    </row>
    <row r="5071" spans="1:18">
      <c r="A5071" t="str">
        <f t="shared" si="79"/>
        <v>Monte MorSP</v>
      </c>
      <c r="B5071" s="21" t="s">
        <v>13193</v>
      </c>
      <c r="C5071" s="22" t="s">
        <v>39</v>
      </c>
      <c r="D5071" s="22" t="s">
        <v>2459</v>
      </c>
      <c r="E5071" s="9" t="s">
        <v>14167</v>
      </c>
      <c r="F5071" s="9">
        <v>3531803</v>
      </c>
      <c r="G5071" s="9" t="s">
        <v>14168</v>
      </c>
      <c r="H5071" s="9" t="s">
        <v>14169</v>
      </c>
      <c r="I5071" s="9">
        <v>240.566</v>
      </c>
      <c r="J5071" s="9">
        <v>61707</v>
      </c>
      <c r="K5071" s="9">
        <v>203.61</v>
      </c>
      <c r="L5071" s="9">
        <v>97.2</v>
      </c>
      <c r="M5071" s="9">
        <v>0.73299999999999998</v>
      </c>
      <c r="N5071" s="9">
        <v>9.3800000000000008</v>
      </c>
      <c r="O5071" s="9">
        <v>208286.35509999999</v>
      </c>
      <c r="P5071" s="9">
        <v>188798.01222999999</v>
      </c>
      <c r="Q5071" s="9">
        <v>60631.74</v>
      </c>
      <c r="R5071" s="12">
        <f>J5071*VLOOKUP(C5071,'Projeto Básico'!A:F,6,FALSE)</f>
        <v>94.861442740670924</v>
      </c>
    </row>
    <row r="5072" spans="1:18">
      <c r="A5072" t="str">
        <f t="shared" si="79"/>
        <v>Morro AgudoSP</v>
      </c>
      <c r="B5072" s="21" t="s">
        <v>13193</v>
      </c>
      <c r="C5072" s="22" t="s">
        <v>39</v>
      </c>
      <c r="D5072" s="22" t="s">
        <v>2459</v>
      </c>
      <c r="E5072" s="9" t="s">
        <v>14170</v>
      </c>
      <c r="F5072" s="9">
        <v>3531902</v>
      </c>
      <c r="G5072" s="9" t="s">
        <v>3125</v>
      </c>
      <c r="H5072" s="9" t="s">
        <v>14171</v>
      </c>
      <c r="I5072" s="9">
        <v>1388.127</v>
      </c>
      <c r="J5072" s="9">
        <v>33598</v>
      </c>
      <c r="K5072" s="9">
        <v>20.97</v>
      </c>
      <c r="L5072" s="9">
        <v>95.9</v>
      </c>
      <c r="M5072" s="9">
        <v>0.71199999999999997</v>
      </c>
      <c r="N5072" s="9">
        <v>2.87</v>
      </c>
      <c r="O5072" s="9">
        <v>131625.99598000001</v>
      </c>
      <c r="P5072" s="9">
        <v>118383.03823999999</v>
      </c>
      <c r="Q5072" s="9">
        <v>39948.699999999997</v>
      </c>
      <c r="R5072" s="12">
        <f>J5072*VLOOKUP(C5072,'Projeto Básico'!A:F,6,FALSE)</f>
        <v>51.649808825596153</v>
      </c>
    </row>
    <row r="5073" spans="1:18">
      <c r="A5073" t="str">
        <f t="shared" si="79"/>
        <v>MorungabaSP</v>
      </c>
      <c r="B5073" s="21" t="s">
        <v>13193</v>
      </c>
      <c r="C5073" s="22" t="s">
        <v>39</v>
      </c>
      <c r="D5073" s="22" t="s">
        <v>2459</v>
      </c>
      <c r="E5073" s="9" t="s">
        <v>14172</v>
      </c>
      <c r="F5073" s="9">
        <v>3532009</v>
      </c>
      <c r="G5073" s="9" t="s">
        <v>14173</v>
      </c>
      <c r="H5073" s="9" t="s">
        <v>14174</v>
      </c>
      <c r="I5073" s="9">
        <v>146.75200000000001</v>
      </c>
      <c r="J5073" s="9">
        <v>13936</v>
      </c>
      <c r="K5073" s="9">
        <v>80.2</v>
      </c>
      <c r="L5073" s="9">
        <v>97.4</v>
      </c>
      <c r="M5073" s="9">
        <v>0.71499999999999997</v>
      </c>
      <c r="N5073" s="9">
        <v>12.2</v>
      </c>
      <c r="O5073" s="9">
        <v>42617.228479999998</v>
      </c>
      <c r="P5073" s="9">
        <v>36025.195950000001</v>
      </c>
      <c r="Q5073" s="9">
        <v>40010.089999999997</v>
      </c>
      <c r="R5073" s="12">
        <f>J5073*VLOOKUP(C5073,'Projeto Básico'!A:F,6,FALSE)</f>
        <v>21.423648306253586</v>
      </c>
    </row>
    <row r="5074" spans="1:18">
      <c r="A5074" t="str">
        <f t="shared" si="79"/>
        <v>MotucaSP</v>
      </c>
      <c r="B5074" s="21" t="s">
        <v>13193</v>
      </c>
      <c r="C5074" s="22" t="s">
        <v>39</v>
      </c>
      <c r="D5074" s="22" t="s">
        <v>2459</v>
      </c>
      <c r="E5074" s="9" t="s">
        <v>14175</v>
      </c>
      <c r="F5074" s="9">
        <v>3532058</v>
      </c>
      <c r="G5074" s="9" t="s">
        <v>14176</v>
      </c>
      <c r="H5074" s="9" t="s">
        <v>14177</v>
      </c>
      <c r="I5074" s="9">
        <v>228.7</v>
      </c>
      <c r="J5074" s="9">
        <v>4831</v>
      </c>
      <c r="K5074" s="9">
        <v>18.760000000000002</v>
      </c>
      <c r="L5074" s="9">
        <v>95.4</v>
      </c>
      <c r="M5074" s="9">
        <v>0.74099999999999999</v>
      </c>
      <c r="N5074" s="9">
        <v>25.64</v>
      </c>
      <c r="O5074" s="9">
        <v>20086.852490000001</v>
      </c>
      <c r="P5074" s="9">
        <v>16600.737560000001</v>
      </c>
      <c r="Q5074" s="9">
        <v>23109.3</v>
      </c>
      <c r="R5074" s="12">
        <f>J5074*VLOOKUP(C5074,'Projeto Básico'!A:F,6,FALSE)</f>
        <v>7.4266392772324252</v>
      </c>
    </row>
    <row r="5075" spans="1:18">
      <c r="A5075" t="str">
        <f t="shared" si="79"/>
        <v>Murutinga do SulSP</v>
      </c>
      <c r="B5075" s="21" t="s">
        <v>13193</v>
      </c>
      <c r="C5075" s="22" t="s">
        <v>39</v>
      </c>
      <c r="D5075" s="22" t="s">
        <v>2459</v>
      </c>
      <c r="E5075" s="9" t="s">
        <v>14178</v>
      </c>
      <c r="F5075" s="9">
        <v>3532108</v>
      </c>
      <c r="G5075" s="9" t="s">
        <v>14179</v>
      </c>
      <c r="H5075" s="9" t="s">
        <v>14180</v>
      </c>
      <c r="I5075" s="9">
        <v>250.87299999999999</v>
      </c>
      <c r="J5075" s="9">
        <v>4525</v>
      </c>
      <c r="K5075" s="9">
        <v>16.690000000000001</v>
      </c>
      <c r="L5075" s="9">
        <v>96.4</v>
      </c>
      <c r="M5075" s="9">
        <v>0.72599999999999998</v>
      </c>
      <c r="N5075" s="9" t="s">
        <v>151</v>
      </c>
      <c r="O5075" s="9">
        <v>19191.174729999999</v>
      </c>
      <c r="P5075" s="9">
        <v>17259.012019999998</v>
      </c>
      <c r="Q5075" s="9">
        <v>18923.62</v>
      </c>
      <c r="R5075" s="12">
        <f>J5075*VLOOKUP(C5075,'Projeto Básico'!A:F,6,FALSE)</f>
        <v>6.9562290891071674</v>
      </c>
    </row>
    <row r="5076" spans="1:18">
      <c r="A5076" t="str">
        <f t="shared" si="79"/>
        <v>NantesSP</v>
      </c>
      <c r="B5076" s="21" t="s">
        <v>13193</v>
      </c>
      <c r="C5076" s="22" t="s">
        <v>39</v>
      </c>
      <c r="D5076" s="22" t="s">
        <v>2459</v>
      </c>
      <c r="E5076" s="9" t="s">
        <v>14181</v>
      </c>
      <c r="F5076" s="9">
        <v>3532157</v>
      </c>
      <c r="G5076" s="9" t="s">
        <v>14182</v>
      </c>
      <c r="H5076" s="9" t="s">
        <v>14183</v>
      </c>
      <c r="I5076" s="9">
        <v>286.64699999999999</v>
      </c>
      <c r="J5076" s="9">
        <v>3215</v>
      </c>
      <c r="K5076" s="9">
        <v>9.4600000000000009</v>
      </c>
      <c r="L5076" s="9">
        <v>98.7</v>
      </c>
      <c r="M5076" s="9">
        <v>0.71399999999999997</v>
      </c>
      <c r="N5076" s="9">
        <v>25.64</v>
      </c>
      <c r="O5076" s="9">
        <v>18811.416130000001</v>
      </c>
      <c r="P5076" s="9">
        <v>17735.560369999999</v>
      </c>
      <c r="Q5076" s="9">
        <v>39735.980000000003</v>
      </c>
      <c r="R5076" s="12">
        <f>J5076*VLOOKUP(C5076,'Projeto Básico'!A:F,6,FALSE)</f>
        <v>4.9423815517081859</v>
      </c>
    </row>
    <row r="5077" spans="1:18">
      <c r="A5077" t="str">
        <f t="shared" si="79"/>
        <v>NarandibaSP</v>
      </c>
      <c r="B5077" s="21" t="s">
        <v>13193</v>
      </c>
      <c r="C5077" s="22" t="s">
        <v>39</v>
      </c>
      <c r="D5077" s="22" t="s">
        <v>2459</v>
      </c>
      <c r="E5077" s="9" t="s">
        <v>14184</v>
      </c>
      <c r="F5077" s="9">
        <v>3532207</v>
      </c>
      <c r="G5077" s="9" t="s">
        <v>14185</v>
      </c>
      <c r="H5077" s="9" t="s">
        <v>14186</v>
      </c>
      <c r="I5077" s="9">
        <v>357.32499999999999</v>
      </c>
      <c r="J5077" s="9">
        <v>4950</v>
      </c>
      <c r="K5077" s="9">
        <v>11.98</v>
      </c>
      <c r="L5077" s="9">
        <v>98.9</v>
      </c>
      <c r="M5077" s="9">
        <v>0.71799999999999997</v>
      </c>
      <c r="N5077" s="9">
        <v>13.7</v>
      </c>
      <c r="O5077" s="9">
        <v>29968.192319999998</v>
      </c>
      <c r="P5077" s="9">
        <v>25844.00546</v>
      </c>
      <c r="Q5077" s="9">
        <v>53533.41</v>
      </c>
      <c r="R5077" s="12">
        <f>J5077*VLOOKUP(C5077,'Projeto Básico'!A:F,6,FALSE)</f>
        <v>7.6095765726144702</v>
      </c>
    </row>
    <row r="5078" spans="1:18">
      <c r="A5078" t="str">
        <f t="shared" si="79"/>
        <v>Natividade da SerraSP</v>
      </c>
      <c r="B5078" s="21" t="s">
        <v>13193</v>
      </c>
      <c r="C5078" s="22" t="s">
        <v>39</v>
      </c>
      <c r="D5078" s="22" t="s">
        <v>2459</v>
      </c>
      <c r="E5078" s="9" t="s">
        <v>14187</v>
      </c>
      <c r="F5078" s="9">
        <v>3532306</v>
      </c>
      <c r="G5078" s="9" t="s">
        <v>14188</v>
      </c>
      <c r="H5078" s="9" t="s">
        <v>14189</v>
      </c>
      <c r="I5078" s="9">
        <v>833.37199999999996</v>
      </c>
      <c r="J5078" s="9">
        <v>6624</v>
      </c>
      <c r="K5078" s="9">
        <v>8.01</v>
      </c>
      <c r="L5078" s="9">
        <v>98.8</v>
      </c>
      <c r="M5078" s="9">
        <v>0.65500000000000003</v>
      </c>
      <c r="N5078" s="9">
        <v>18.87</v>
      </c>
      <c r="O5078" s="9">
        <v>27184.720499999999</v>
      </c>
      <c r="P5078" s="9">
        <v>23809.02274</v>
      </c>
      <c r="Q5078" s="9">
        <v>12955.03</v>
      </c>
      <c r="R5078" s="12">
        <f>J5078*VLOOKUP(C5078,'Projeto Básico'!A:F,6,FALSE)</f>
        <v>10.182997013534999</v>
      </c>
    </row>
    <row r="5079" spans="1:18">
      <c r="A5079" t="str">
        <f t="shared" si="79"/>
        <v>Nazaré PaulistaSP</v>
      </c>
      <c r="B5079" s="21" t="s">
        <v>13193</v>
      </c>
      <c r="C5079" s="22" t="s">
        <v>39</v>
      </c>
      <c r="D5079" s="22" t="s">
        <v>2459</v>
      </c>
      <c r="E5079" s="9" t="s">
        <v>14190</v>
      </c>
      <c r="F5079" s="9">
        <v>3532405</v>
      </c>
      <c r="G5079" s="9" t="s">
        <v>14191</v>
      </c>
      <c r="H5079" s="9" t="s">
        <v>14192</v>
      </c>
      <c r="I5079" s="9">
        <v>326.25400000000002</v>
      </c>
      <c r="J5079" s="9">
        <v>18866</v>
      </c>
      <c r="K5079" s="9">
        <v>50.31</v>
      </c>
      <c r="L5079" s="9">
        <v>96.9</v>
      </c>
      <c r="M5079" s="9">
        <v>0.67800000000000005</v>
      </c>
      <c r="N5079" s="9">
        <v>14.42</v>
      </c>
      <c r="O5079" s="9">
        <v>57140.662239999998</v>
      </c>
      <c r="P5079" s="9">
        <v>52964.56192</v>
      </c>
      <c r="Q5079" s="9">
        <v>22161.94</v>
      </c>
      <c r="R5079" s="12">
        <f>J5079*VLOOKUP(C5079,'Projeto Básico'!A:F,6,FALSE)</f>
        <v>29.0024791149383</v>
      </c>
    </row>
    <row r="5080" spans="1:18">
      <c r="A5080" t="str">
        <f t="shared" si="79"/>
        <v>Neves PaulistaSP</v>
      </c>
      <c r="B5080" s="21" t="s">
        <v>13193</v>
      </c>
      <c r="C5080" s="22" t="s">
        <v>39</v>
      </c>
      <c r="D5080" s="22" t="s">
        <v>2459</v>
      </c>
      <c r="E5080" s="9" t="s">
        <v>14193</v>
      </c>
      <c r="F5080" s="9">
        <v>3532504</v>
      </c>
      <c r="G5080" s="9" t="s">
        <v>6448</v>
      </c>
      <c r="H5080" s="9" t="s">
        <v>14194</v>
      </c>
      <c r="I5080" s="9">
        <v>219.05</v>
      </c>
      <c r="J5080" s="9">
        <v>8917</v>
      </c>
      <c r="K5080" s="9">
        <v>40.18</v>
      </c>
      <c r="L5080" s="9">
        <v>99.7</v>
      </c>
      <c r="M5080" s="9">
        <v>0.754</v>
      </c>
      <c r="N5080" s="9" t="s">
        <v>151</v>
      </c>
      <c r="O5080" s="9">
        <v>30049.25058</v>
      </c>
      <c r="P5080" s="9">
        <v>25781.79133</v>
      </c>
      <c r="Q5080" s="9">
        <v>27337.56</v>
      </c>
      <c r="R5080" s="12">
        <f>J5080*VLOOKUP(C5080,'Projeto Básico'!A:F,6,FALSE)</f>
        <v>13.707998848081461</v>
      </c>
    </row>
    <row r="5081" spans="1:18">
      <c r="A5081" t="str">
        <f t="shared" si="79"/>
        <v>NhandearaSP</v>
      </c>
      <c r="B5081" s="21" t="s">
        <v>13193</v>
      </c>
      <c r="C5081" s="22" t="s">
        <v>39</v>
      </c>
      <c r="D5081" s="22" t="s">
        <v>2459</v>
      </c>
      <c r="E5081" s="9" t="s">
        <v>14195</v>
      </c>
      <c r="F5081" s="9">
        <v>3532603</v>
      </c>
      <c r="G5081" s="9" t="s">
        <v>14196</v>
      </c>
      <c r="H5081" s="9" t="s">
        <v>14197</v>
      </c>
      <c r="I5081" s="9">
        <v>436.15899999999999</v>
      </c>
      <c r="J5081" s="9">
        <v>11575</v>
      </c>
      <c r="K5081" s="9">
        <v>24.61</v>
      </c>
      <c r="L5081" s="9">
        <v>97.7</v>
      </c>
      <c r="M5081" s="9">
        <v>0.751</v>
      </c>
      <c r="N5081" s="9" t="s">
        <v>151</v>
      </c>
      <c r="O5081" s="9">
        <v>35956.770349999999</v>
      </c>
      <c r="P5081" s="9">
        <v>31429.290410000001</v>
      </c>
      <c r="Q5081" s="9">
        <v>30672.95</v>
      </c>
      <c r="R5081" s="12">
        <f>J5081*VLOOKUP(C5081,'Projeto Básico'!A:F,6,FALSE)</f>
        <v>17.794110874345957</v>
      </c>
    </row>
    <row r="5082" spans="1:18">
      <c r="A5082" t="str">
        <f t="shared" si="79"/>
        <v>NipoãSP</v>
      </c>
      <c r="B5082" s="21" t="s">
        <v>13193</v>
      </c>
      <c r="C5082" s="22" t="s">
        <v>39</v>
      </c>
      <c r="D5082" s="22" t="s">
        <v>2459</v>
      </c>
      <c r="E5082" s="9" t="s">
        <v>14198</v>
      </c>
      <c r="F5082" s="9">
        <v>3532702</v>
      </c>
      <c r="G5082" s="9" t="s">
        <v>14199</v>
      </c>
      <c r="H5082" s="9" t="s">
        <v>14200</v>
      </c>
      <c r="I5082" s="9">
        <v>137.60900000000001</v>
      </c>
      <c r="J5082" s="9">
        <v>5381</v>
      </c>
      <c r="K5082" s="9">
        <v>31.01</v>
      </c>
      <c r="L5082" s="9">
        <v>99.2</v>
      </c>
      <c r="M5082" s="9">
        <v>0.71299999999999997</v>
      </c>
      <c r="N5082" s="9" t="s">
        <v>151</v>
      </c>
      <c r="O5082" s="9">
        <v>18105.428209999998</v>
      </c>
      <c r="P5082" s="9">
        <v>15647.016799999999</v>
      </c>
      <c r="Q5082" s="9">
        <v>17541.46</v>
      </c>
      <c r="R5082" s="12">
        <f>J5082*VLOOKUP(C5082,'Projeto Básico'!A:F,6,FALSE)</f>
        <v>8.2721477853006995</v>
      </c>
    </row>
    <row r="5083" spans="1:18">
      <c r="A5083" t="str">
        <f t="shared" si="79"/>
        <v>Nova AliançaSP</v>
      </c>
      <c r="B5083" s="21" t="s">
        <v>13193</v>
      </c>
      <c r="C5083" s="22" t="s">
        <v>39</v>
      </c>
      <c r="D5083" s="22" t="s">
        <v>2459</v>
      </c>
      <c r="E5083" s="9" t="s">
        <v>14201</v>
      </c>
      <c r="F5083" s="9">
        <v>3532801</v>
      </c>
      <c r="G5083" s="9" t="s">
        <v>14202</v>
      </c>
      <c r="H5083" s="9" t="s">
        <v>14203</v>
      </c>
      <c r="I5083" s="9">
        <v>217.51499999999999</v>
      </c>
      <c r="J5083" s="9">
        <v>7161</v>
      </c>
      <c r="K5083" s="9">
        <v>27.11</v>
      </c>
      <c r="L5083" s="9">
        <v>99.2</v>
      </c>
      <c r="M5083" s="9">
        <v>0.73799999999999999</v>
      </c>
      <c r="N5083" s="9" t="s">
        <v>151</v>
      </c>
      <c r="O5083" s="9">
        <v>26103.392489999998</v>
      </c>
      <c r="P5083" s="9">
        <v>22269.943510000001</v>
      </c>
      <c r="Q5083" s="9">
        <v>32914.629999999997</v>
      </c>
      <c r="R5083" s="12">
        <f>J5083*VLOOKUP(C5083,'Projeto Básico'!A:F,6,FALSE)</f>
        <v>11.008520775048934</v>
      </c>
    </row>
    <row r="5084" spans="1:18">
      <c r="A5084" t="str">
        <f t="shared" si="79"/>
        <v>Nova CampinaSP</v>
      </c>
      <c r="B5084" s="21" t="s">
        <v>13193</v>
      </c>
      <c r="C5084" s="22" t="s">
        <v>39</v>
      </c>
      <c r="D5084" s="22" t="s">
        <v>2459</v>
      </c>
      <c r="E5084" s="9" t="s">
        <v>14204</v>
      </c>
      <c r="F5084" s="9">
        <v>3532827</v>
      </c>
      <c r="G5084" s="9" t="s">
        <v>14205</v>
      </c>
      <c r="H5084" s="9" t="s">
        <v>14206</v>
      </c>
      <c r="I5084" s="9">
        <v>385.375</v>
      </c>
      <c r="J5084" s="9">
        <v>9962</v>
      </c>
      <c r="K5084" s="9">
        <v>22.1</v>
      </c>
      <c r="L5084" s="9">
        <v>99.7</v>
      </c>
      <c r="M5084" s="9">
        <v>0.65100000000000002</v>
      </c>
      <c r="N5084" s="9">
        <v>24.59</v>
      </c>
      <c r="O5084" s="9">
        <v>29547.962439999999</v>
      </c>
      <c r="P5084" s="9">
        <v>24233.468270000001</v>
      </c>
      <c r="Q5084" s="9">
        <v>13935.37</v>
      </c>
      <c r="R5084" s="12">
        <f>J5084*VLOOKUP(C5084,'Projeto Básico'!A:F,6,FALSE)</f>
        <v>15.314465013411182</v>
      </c>
    </row>
    <row r="5085" spans="1:18">
      <c r="A5085" t="str">
        <f t="shared" si="79"/>
        <v>Nova Canaã PaulistaSP</v>
      </c>
      <c r="B5085" s="21" t="s">
        <v>13193</v>
      </c>
      <c r="C5085" s="22" t="s">
        <v>39</v>
      </c>
      <c r="D5085" s="22" t="s">
        <v>2459</v>
      </c>
      <c r="E5085" s="9" t="s">
        <v>14207</v>
      </c>
      <c r="F5085" s="9">
        <v>3532843</v>
      </c>
      <c r="G5085" s="9" t="s">
        <v>14208</v>
      </c>
      <c r="H5085" s="9" t="s">
        <v>14209</v>
      </c>
      <c r="I5085" s="9">
        <v>124.473</v>
      </c>
      <c r="J5085" s="9">
        <v>1824</v>
      </c>
      <c r="K5085" s="9">
        <v>16.989999999999998</v>
      </c>
      <c r="L5085" s="9">
        <v>98.8</v>
      </c>
      <c r="M5085" s="9">
        <v>0.71499999999999997</v>
      </c>
      <c r="N5085" s="9" t="s">
        <v>151</v>
      </c>
      <c r="O5085" s="9">
        <v>15723.42712</v>
      </c>
      <c r="P5085" s="9">
        <v>12571.096460000001</v>
      </c>
      <c r="Q5085" s="9">
        <v>24780.14</v>
      </c>
      <c r="R5085" s="12">
        <f>J5085*VLOOKUP(C5085,'Projeto Básico'!A:F,6,FALSE)</f>
        <v>2.8040136703936955</v>
      </c>
    </row>
    <row r="5086" spans="1:18">
      <c r="A5086" t="str">
        <f t="shared" si="79"/>
        <v>Nova CastilhoSP</v>
      </c>
      <c r="B5086" s="21" t="s">
        <v>13193</v>
      </c>
      <c r="C5086" s="22" t="s">
        <v>39</v>
      </c>
      <c r="D5086" s="22" t="s">
        <v>2459</v>
      </c>
      <c r="E5086" s="9" t="s">
        <v>14210</v>
      </c>
      <c r="F5086" s="9">
        <v>3532868</v>
      </c>
      <c r="G5086" s="9" t="s">
        <v>11504</v>
      </c>
      <c r="H5086" s="9" t="s">
        <v>14211</v>
      </c>
      <c r="I5086" s="9">
        <v>183.39599999999999</v>
      </c>
      <c r="J5086" s="9">
        <v>1290</v>
      </c>
      <c r="K5086" s="9">
        <v>6.14</v>
      </c>
      <c r="L5086" s="9">
        <v>100</v>
      </c>
      <c r="M5086" s="9">
        <v>0.75600000000000001</v>
      </c>
      <c r="N5086" s="9" t="s">
        <v>151</v>
      </c>
      <c r="O5086" s="9">
        <v>15879.04919</v>
      </c>
      <c r="P5086" s="9">
        <v>13113.45443</v>
      </c>
      <c r="Q5086" s="9">
        <v>43126.879999999997</v>
      </c>
      <c r="R5086" s="12">
        <f>J5086*VLOOKUP(C5086,'Projeto Básico'!A:F,6,FALSE)</f>
        <v>1.9831017734692256</v>
      </c>
    </row>
    <row r="5087" spans="1:18">
      <c r="A5087" t="str">
        <f t="shared" si="79"/>
        <v>Nova EuropaSP</v>
      </c>
      <c r="B5087" s="21" t="s">
        <v>13193</v>
      </c>
      <c r="C5087" s="22" t="s">
        <v>39</v>
      </c>
      <c r="D5087" s="22" t="s">
        <v>2459</v>
      </c>
      <c r="E5087" s="9" t="s">
        <v>14212</v>
      </c>
      <c r="F5087" s="9">
        <v>3532900</v>
      </c>
      <c r="G5087" s="9" t="s">
        <v>14213</v>
      </c>
      <c r="H5087" s="9" t="s">
        <v>14214</v>
      </c>
      <c r="I5087" s="9">
        <v>160.25</v>
      </c>
      <c r="J5087" s="9">
        <v>11519</v>
      </c>
      <c r="K5087" s="9">
        <v>58</v>
      </c>
      <c r="L5087" s="9">
        <v>100</v>
      </c>
      <c r="M5087" s="9">
        <v>0.76500000000000001</v>
      </c>
      <c r="N5087" s="9">
        <v>22.56</v>
      </c>
      <c r="O5087" s="9">
        <v>37237.120130000003</v>
      </c>
      <c r="P5087" s="9">
        <v>31643.128509999999</v>
      </c>
      <c r="Q5087" s="9">
        <v>30597.78</v>
      </c>
      <c r="R5087" s="12">
        <f>J5087*VLOOKUP(C5087,'Projeto Básico'!A:F,6,FALSE)</f>
        <v>17.708022735342642</v>
      </c>
    </row>
    <row r="5088" spans="1:18">
      <c r="A5088" t="str">
        <f t="shared" si="79"/>
        <v>Nova GranadaSP</v>
      </c>
      <c r="B5088" s="21" t="s">
        <v>13193</v>
      </c>
      <c r="C5088" s="22" t="s">
        <v>39</v>
      </c>
      <c r="D5088" s="22" t="s">
        <v>2459</v>
      </c>
      <c r="E5088" s="9" t="s">
        <v>14215</v>
      </c>
      <c r="F5088" s="9">
        <v>3533007</v>
      </c>
      <c r="G5088" s="9" t="s">
        <v>14216</v>
      </c>
      <c r="H5088" s="9" t="s">
        <v>14217</v>
      </c>
      <c r="I5088" s="9">
        <v>531.79600000000005</v>
      </c>
      <c r="J5088" s="9">
        <v>21871</v>
      </c>
      <c r="K5088" s="9">
        <v>36.06</v>
      </c>
      <c r="L5088" s="9">
        <v>98.6</v>
      </c>
      <c r="M5088" s="9">
        <v>0.73899999999999999</v>
      </c>
      <c r="N5088" s="9">
        <v>4.05</v>
      </c>
      <c r="O5088" s="9">
        <v>51162.295879999998</v>
      </c>
      <c r="P5088" s="9">
        <v>46103.99641</v>
      </c>
      <c r="Q5088" s="9">
        <v>22244.240000000002</v>
      </c>
      <c r="R5088" s="12">
        <f>J5088*VLOOKUP(C5088,'Projeto Básico'!A:F,6,FALSE)</f>
        <v>33.622030145384059</v>
      </c>
    </row>
    <row r="5089" spans="1:18">
      <c r="A5089" t="str">
        <f t="shared" si="79"/>
        <v>Nova GuataporangaSP</v>
      </c>
      <c r="B5089" s="21" t="s">
        <v>13193</v>
      </c>
      <c r="C5089" s="22" t="s">
        <v>39</v>
      </c>
      <c r="D5089" s="22" t="s">
        <v>2459</v>
      </c>
      <c r="E5089" s="9" t="s">
        <v>14218</v>
      </c>
      <c r="F5089" s="9">
        <v>3533106</v>
      </c>
      <c r="G5089" s="9" t="s">
        <v>14219</v>
      </c>
      <c r="H5089" s="9" t="s">
        <v>14220</v>
      </c>
      <c r="I5089" s="9">
        <v>34.158000000000001</v>
      </c>
      <c r="J5089" s="9">
        <v>2333</v>
      </c>
      <c r="K5089" s="9">
        <v>63.81</v>
      </c>
      <c r="L5089" s="9">
        <v>99.3</v>
      </c>
      <c r="M5089" s="9">
        <v>0.72599999999999998</v>
      </c>
      <c r="N5089" s="9">
        <v>34.479999999999997</v>
      </c>
      <c r="O5089" s="9">
        <v>17113.04869</v>
      </c>
      <c r="P5089" s="9">
        <v>12598.9717</v>
      </c>
      <c r="Q5089" s="9">
        <v>15644.97</v>
      </c>
      <c r="R5089" s="12">
        <f>J5089*VLOOKUP(C5089,'Projeto Básico'!A:F,6,FALSE)</f>
        <v>3.5864933624059714</v>
      </c>
    </row>
    <row r="5090" spans="1:18">
      <c r="A5090" t="str">
        <f t="shared" si="79"/>
        <v>Nova IndependênciaSP</v>
      </c>
      <c r="B5090" s="21" t="s">
        <v>13193</v>
      </c>
      <c r="C5090" s="22" t="s">
        <v>39</v>
      </c>
      <c r="D5090" s="22" t="s">
        <v>2459</v>
      </c>
      <c r="E5090" s="9" t="s">
        <v>14221</v>
      </c>
      <c r="F5090" s="9">
        <v>3533205</v>
      </c>
      <c r="G5090" s="9" t="s">
        <v>14222</v>
      </c>
      <c r="H5090" s="9" t="s">
        <v>14223</v>
      </c>
      <c r="I5090" s="9">
        <v>265.029</v>
      </c>
      <c r="J5090" s="9">
        <v>4135</v>
      </c>
      <c r="K5090" s="9">
        <v>11.54</v>
      </c>
      <c r="L5090" s="9">
        <v>98</v>
      </c>
      <c r="M5090" s="9">
        <v>0.73499999999999999</v>
      </c>
      <c r="N5090" s="9">
        <v>21.28</v>
      </c>
      <c r="O5090" s="9">
        <v>27217.044000000002</v>
      </c>
      <c r="P5090" s="9">
        <v>22616.214</v>
      </c>
      <c r="Q5090" s="9">
        <v>45711</v>
      </c>
      <c r="R5090" s="12">
        <f>J5090*VLOOKUP(C5090,'Projeto Básico'!A:F,6,FALSE)</f>
        <v>6.3566866924769361</v>
      </c>
    </row>
    <row r="5091" spans="1:18">
      <c r="A5091" t="str">
        <f t="shared" si="79"/>
        <v>NovaisSP</v>
      </c>
      <c r="B5091" s="21" t="s">
        <v>13193</v>
      </c>
      <c r="C5091" s="22" t="s">
        <v>39</v>
      </c>
      <c r="D5091" s="22" t="s">
        <v>2459</v>
      </c>
      <c r="E5091" s="9" t="s">
        <v>14224</v>
      </c>
      <c r="F5091" s="9">
        <v>3533254</v>
      </c>
      <c r="G5091" s="9" t="s">
        <v>14225</v>
      </c>
      <c r="H5091" s="9" t="s">
        <v>14226</v>
      </c>
      <c r="I5091" s="9">
        <v>117.77200000000001</v>
      </c>
      <c r="J5091" s="9">
        <v>6057</v>
      </c>
      <c r="K5091" s="9">
        <v>38.99</v>
      </c>
      <c r="L5091" s="9">
        <v>100</v>
      </c>
      <c r="M5091" s="9">
        <v>0.71899999999999997</v>
      </c>
      <c r="N5091" s="9" t="s">
        <v>151</v>
      </c>
      <c r="O5091" s="9">
        <v>18418.879840000001</v>
      </c>
      <c r="P5091" s="9">
        <v>16452.997920000002</v>
      </c>
      <c r="Q5091" s="9">
        <v>12628.79</v>
      </c>
      <c r="R5091" s="12">
        <f>J5091*VLOOKUP(C5091,'Projeto Básico'!A:F,6,FALSE)</f>
        <v>9.3113546061264341</v>
      </c>
    </row>
    <row r="5092" spans="1:18">
      <c r="A5092" t="str">
        <f t="shared" si="79"/>
        <v>Nova LuzitâniaSP</v>
      </c>
      <c r="B5092" s="21" t="s">
        <v>13193</v>
      </c>
      <c r="C5092" s="22" t="s">
        <v>39</v>
      </c>
      <c r="D5092" s="22" t="s">
        <v>2459</v>
      </c>
      <c r="E5092" s="9" t="s">
        <v>14227</v>
      </c>
      <c r="F5092" s="9">
        <v>3533304</v>
      </c>
      <c r="G5092" s="9" t="s">
        <v>14228</v>
      </c>
      <c r="H5092" s="9" t="s">
        <v>14229</v>
      </c>
      <c r="I5092" s="9">
        <v>73.816000000000003</v>
      </c>
      <c r="J5092" s="9">
        <v>4217</v>
      </c>
      <c r="K5092" s="9">
        <v>46.46</v>
      </c>
      <c r="L5092" s="9">
        <v>98.6</v>
      </c>
      <c r="M5092" s="9">
        <v>0.74299999999999999</v>
      </c>
      <c r="N5092" s="9" t="s">
        <v>151</v>
      </c>
      <c r="O5092" s="9">
        <v>18537.408459999999</v>
      </c>
      <c r="P5092" s="9">
        <v>14766.97035</v>
      </c>
      <c r="Q5092" s="9">
        <v>13099.81</v>
      </c>
      <c r="R5092" s="12">
        <f>J5092*VLOOKUP(C5092,'Projeto Básico'!A:F,6,FALSE)</f>
        <v>6.4827443245889338</v>
      </c>
    </row>
    <row r="5093" spans="1:18">
      <c r="A5093" t="str">
        <f t="shared" si="79"/>
        <v>Nova OdessaSP</v>
      </c>
      <c r="B5093" s="21" t="s">
        <v>13193</v>
      </c>
      <c r="C5093" s="22" t="s">
        <v>39</v>
      </c>
      <c r="D5093" s="22" t="s">
        <v>2459</v>
      </c>
      <c r="E5093" s="9" t="s">
        <v>14230</v>
      </c>
      <c r="F5093" s="9">
        <v>3533403</v>
      </c>
      <c r="G5093" s="9" t="s">
        <v>14231</v>
      </c>
      <c r="H5093" s="9" t="s">
        <v>14232</v>
      </c>
      <c r="I5093" s="9">
        <v>73.787999999999997</v>
      </c>
      <c r="J5093" s="9">
        <v>61716</v>
      </c>
      <c r="K5093" s="9">
        <v>689.48</v>
      </c>
      <c r="L5093" s="9">
        <v>98.4</v>
      </c>
      <c r="M5093" s="9">
        <v>0.79100000000000004</v>
      </c>
      <c r="N5093" s="9">
        <v>8.0500000000000007</v>
      </c>
      <c r="O5093" s="9">
        <v>183777.99213999999</v>
      </c>
      <c r="P5093" s="9">
        <v>159548.46645000001</v>
      </c>
      <c r="Q5093" s="9">
        <v>59835.06</v>
      </c>
      <c r="R5093" s="12">
        <f>J5093*VLOOKUP(C5093,'Projeto Básico'!A:F,6,FALSE)</f>
        <v>94.875278334439315</v>
      </c>
    </row>
    <row r="5094" spans="1:18">
      <c r="A5094" t="str">
        <f t="shared" si="79"/>
        <v>Novo HorizonteSP</v>
      </c>
      <c r="B5094" s="21" t="s">
        <v>13193</v>
      </c>
      <c r="C5094" s="22" t="s">
        <v>39</v>
      </c>
      <c r="D5094" s="22" t="s">
        <v>2459</v>
      </c>
      <c r="E5094" s="9" t="s">
        <v>1512</v>
      </c>
      <c r="F5094" s="9">
        <v>3533502</v>
      </c>
      <c r="G5094" s="9" t="s">
        <v>1513</v>
      </c>
      <c r="H5094" s="9" t="s">
        <v>14233</v>
      </c>
      <c r="I5094" s="9">
        <v>931.74300000000005</v>
      </c>
      <c r="J5094" s="9">
        <v>41765</v>
      </c>
      <c r="K5094" s="9">
        <v>39.28</v>
      </c>
      <c r="L5094" s="9">
        <v>97.7</v>
      </c>
      <c r="M5094" s="9">
        <v>0.753</v>
      </c>
      <c r="N5094" s="9">
        <v>6.99</v>
      </c>
      <c r="O5094" s="9">
        <v>120993.78292</v>
      </c>
      <c r="P5094" s="9">
        <v>108581.42886</v>
      </c>
      <c r="Q5094" s="9">
        <v>33667.81</v>
      </c>
      <c r="R5094" s="12">
        <f>J5094*VLOOKUP(C5094,'Projeto Básico'!A:F,6,FALSE)</f>
        <v>64.204841526311782</v>
      </c>
    </row>
    <row r="5095" spans="1:18">
      <c r="A5095" t="str">
        <f t="shared" si="79"/>
        <v>NuporangaSP</v>
      </c>
      <c r="B5095" s="21" t="s">
        <v>13193</v>
      </c>
      <c r="C5095" s="22" t="s">
        <v>39</v>
      </c>
      <c r="D5095" s="22" t="s">
        <v>2459</v>
      </c>
      <c r="E5095" s="9" t="s">
        <v>14234</v>
      </c>
      <c r="F5095" s="9">
        <v>3533601</v>
      </c>
      <c r="G5095" s="9" t="s">
        <v>14235</v>
      </c>
      <c r="H5095" s="9" t="s">
        <v>14236</v>
      </c>
      <c r="I5095" s="9">
        <v>348.26499999999999</v>
      </c>
      <c r="J5095" s="9">
        <v>7522</v>
      </c>
      <c r="K5095" s="9">
        <v>19.57</v>
      </c>
      <c r="L5095" s="9">
        <v>97.8</v>
      </c>
      <c r="M5095" s="9">
        <v>0.746</v>
      </c>
      <c r="N5095" s="9">
        <v>11.63</v>
      </c>
      <c r="O5095" s="9">
        <v>38882.644800000002</v>
      </c>
      <c r="P5095" s="9">
        <v>34004.591410000001</v>
      </c>
      <c r="Q5095" s="9">
        <v>96727.85</v>
      </c>
      <c r="R5095" s="12">
        <f>J5095*VLOOKUP(C5095,'Projeto Básico'!A:F,6,FALSE)</f>
        <v>11.563481813981019</v>
      </c>
    </row>
    <row r="5096" spans="1:18">
      <c r="A5096" t="str">
        <f t="shared" si="79"/>
        <v>OcauçuSP</v>
      </c>
      <c r="B5096" s="21" t="s">
        <v>13193</v>
      </c>
      <c r="C5096" s="22" t="s">
        <v>39</v>
      </c>
      <c r="D5096" s="22" t="s">
        <v>2459</v>
      </c>
      <c r="E5096" s="9" t="s">
        <v>14237</v>
      </c>
      <c r="F5096" s="9">
        <v>3533700</v>
      </c>
      <c r="G5096" s="9" t="s">
        <v>14238</v>
      </c>
      <c r="H5096" s="9" t="s">
        <v>14239</v>
      </c>
      <c r="I5096" s="9">
        <v>301.036</v>
      </c>
      <c r="J5096" s="9">
        <v>4294</v>
      </c>
      <c r="K5096" s="9">
        <v>13.86</v>
      </c>
      <c r="L5096" s="9">
        <v>97.7</v>
      </c>
      <c r="M5096" s="9">
        <v>0.71699999999999997</v>
      </c>
      <c r="N5096" s="9" t="s">
        <v>151</v>
      </c>
      <c r="O5096" s="9">
        <v>19503.120599999998</v>
      </c>
      <c r="P5096" s="9">
        <v>15190.34513</v>
      </c>
      <c r="Q5096" s="9">
        <v>41703.96</v>
      </c>
      <c r="R5096" s="12">
        <f>J5096*VLOOKUP(C5096,'Projeto Básico'!A:F,6,FALSE)</f>
        <v>6.601115515718492</v>
      </c>
    </row>
    <row r="5097" spans="1:18">
      <c r="A5097" t="str">
        <f t="shared" si="79"/>
        <v>ÓleoSP</v>
      </c>
      <c r="B5097" s="21" t="s">
        <v>13193</v>
      </c>
      <c r="C5097" s="22" t="s">
        <v>39</v>
      </c>
      <c r="D5097" s="22" t="s">
        <v>2459</v>
      </c>
      <c r="E5097" s="9" t="s">
        <v>14240</v>
      </c>
      <c r="F5097" s="9">
        <v>3533809</v>
      </c>
      <c r="G5097" s="9" t="s">
        <v>14241</v>
      </c>
      <c r="H5097" s="9" t="s">
        <v>14242</v>
      </c>
      <c r="I5097" s="9">
        <v>198.93799999999999</v>
      </c>
      <c r="J5097" s="9">
        <v>2447</v>
      </c>
      <c r="K5097" s="9">
        <v>13.49</v>
      </c>
      <c r="L5097" s="9">
        <v>98.9</v>
      </c>
      <c r="M5097" s="9">
        <v>0.73</v>
      </c>
      <c r="N5097" s="9" t="s">
        <v>151</v>
      </c>
      <c r="O5097" s="9">
        <v>15328.65079</v>
      </c>
      <c r="P5097" s="9">
        <v>12535.71264</v>
      </c>
      <c r="Q5097" s="9">
        <v>52080.97</v>
      </c>
      <c r="R5097" s="12">
        <f>J5097*VLOOKUP(C5097,'Projeto Básico'!A:F,6,FALSE)</f>
        <v>3.7617442168055772</v>
      </c>
    </row>
    <row r="5098" spans="1:18">
      <c r="A5098" t="str">
        <f t="shared" si="79"/>
        <v>OlímpiaSP</v>
      </c>
      <c r="B5098" s="21" t="s">
        <v>13193</v>
      </c>
      <c r="C5098" s="22" t="s">
        <v>39</v>
      </c>
      <c r="D5098" s="22" t="s">
        <v>2459</v>
      </c>
      <c r="E5098" s="9" t="s">
        <v>14243</v>
      </c>
      <c r="F5098" s="9">
        <v>3533908</v>
      </c>
      <c r="G5098" s="9" t="s">
        <v>14244</v>
      </c>
      <c r="H5098" s="9" t="s">
        <v>14245</v>
      </c>
      <c r="I5098" s="9">
        <v>802.55499999999995</v>
      </c>
      <c r="J5098" s="9">
        <v>55477</v>
      </c>
      <c r="K5098" s="9">
        <v>62.32</v>
      </c>
      <c r="L5098" s="9">
        <v>97.4</v>
      </c>
      <c r="M5098" s="9">
        <v>0.77300000000000002</v>
      </c>
      <c r="N5098" s="9">
        <v>9.2899999999999991</v>
      </c>
      <c r="O5098" s="9">
        <v>236517.37307</v>
      </c>
      <c r="P5098" s="9">
        <v>192876.92923000001</v>
      </c>
      <c r="Q5098" s="9">
        <v>38556.17</v>
      </c>
      <c r="R5098" s="12">
        <f>J5098*VLOOKUP(C5098,'Projeto Básico'!A:F,6,FALSE)</f>
        <v>85.284137276552116</v>
      </c>
    </row>
    <row r="5099" spans="1:18">
      <c r="A5099" t="str">
        <f t="shared" si="79"/>
        <v>Onda VerdeSP</v>
      </c>
      <c r="B5099" s="21" t="s">
        <v>13193</v>
      </c>
      <c r="C5099" s="22" t="s">
        <v>39</v>
      </c>
      <c r="D5099" s="22" t="s">
        <v>2459</v>
      </c>
      <c r="E5099" s="9" t="s">
        <v>14246</v>
      </c>
      <c r="F5099" s="9">
        <v>3534005</v>
      </c>
      <c r="G5099" s="9" t="s">
        <v>14247</v>
      </c>
      <c r="H5099" s="9" t="s">
        <v>14248</v>
      </c>
      <c r="I5099" s="9">
        <v>242.946</v>
      </c>
      <c r="J5099" s="9">
        <v>4462</v>
      </c>
      <c r="K5099" s="9">
        <v>16.03</v>
      </c>
      <c r="L5099" s="9">
        <v>98.7</v>
      </c>
      <c r="M5099" s="9">
        <v>0.73799999999999999</v>
      </c>
      <c r="N5099" s="9">
        <v>17.86</v>
      </c>
      <c r="O5099" s="9">
        <v>24069.665369999999</v>
      </c>
      <c r="P5099" s="9">
        <v>21217.262790000001</v>
      </c>
      <c r="Q5099" s="9">
        <v>42910.33</v>
      </c>
      <c r="R5099" s="12">
        <f>J5099*VLOOKUP(C5099,'Projeto Básico'!A:F,6,FALSE)</f>
        <v>6.8593799327284373</v>
      </c>
    </row>
    <row r="5100" spans="1:18">
      <c r="A5100" t="str">
        <f t="shared" si="79"/>
        <v>OrienteSP</v>
      </c>
      <c r="B5100" s="21" t="s">
        <v>13193</v>
      </c>
      <c r="C5100" s="22" t="s">
        <v>39</v>
      </c>
      <c r="D5100" s="22" t="s">
        <v>2459</v>
      </c>
      <c r="E5100" s="9" t="s">
        <v>14249</v>
      </c>
      <c r="F5100" s="9">
        <v>3534104</v>
      </c>
      <c r="G5100" s="9" t="s">
        <v>14250</v>
      </c>
      <c r="H5100" s="9" t="s">
        <v>14251</v>
      </c>
      <c r="I5100" s="9">
        <v>218.66800000000001</v>
      </c>
      <c r="J5100" s="9">
        <v>6569</v>
      </c>
      <c r="K5100" s="9">
        <v>27.89</v>
      </c>
      <c r="L5100" s="9">
        <v>97.2</v>
      </c>
      <c r="M5100" s="9">
        <v>0.77</v>
      </c>
      <c r="N5100" s="9" t="s">
        <v>151</v>
      </c>
      <c r="O5100" s="9">
        <v>19242.27146</v>
      </c>
      <c r="P5100" s="9">
        <v>16917.37038</v>
      </c>
      <c r="Q5100" s="9">
        <v>17248.509999999998</v>
      </c>
      <c r="R5100" s="12">
        <f>J5100*VLOOKUP(C5100,'Projeto Básico'!A:F,6,FALSE)</f>
        <v>10.098446162728173</v>
      </c>
    </row>
    <row r="5101" spans="1:18">
      <c r="A5101" t="str">
        <f t="shared" si="79"/>
        <v>OrindiúvaSP</v>
      </c>
      <c r="B5101" s="21" t="s">
        <v>13193</v>
      </c>
      <c r="C5101" s="22" t="s">
        <v>39</v>
      </c>
      <c r="D5101" s="22" t="s">
        <v>2459</v>
      </c>
      <c r="E5101" s="9" t="s">
        <v>14252</v>
      </c>
      <c r="F5101" s="9">
        <v>3534203</v>
      </c>
      <c r="G5101" s="9" t="s">
        <v>14253</v>
      </c>
      <c r="H5101" s="9" t="s">
        <v>14254</v>
      </c>
      <c r="I5101" s="9">
        <v>247.37799999999999</v>
      </c>
      <c r="J5101" s="9">
        <v>7318</v>
      </c>
      <c r="K5101" s="9">
        <v>22.87</v>
      </c>
      <c r="L5101" s="9">
        <v>99.3</v>
      </c>
      <c r="M5101" s="9">
        <v>0.76700000000000002</v>
      </c>
      <c r="N5101" s="9" t="s">
        <v>151</v>
      </c>
      <c r="O5101" s="9">
        <v>40163.584439999999</v>
      </c>
      <c r="P5101" s="9">
        <v>33719.302360000001</v>
      </c>
      <c r="Q5101" s="9">
        <v>71673.06</v>
      </c>
      <c r="R5101" s="12">
        <f>J5101*VLOOKUP(C5101,'Projeto Básico'!A:F,6,FALSE)</f>
        <v>11.249875021897514</v>
      </c>
    </row>
    <row r="5102" spans="1:18">
      <c r="A5102" t="str">
        <f t="shared" si="79"/>
        <v>OrlândiaSP</v>
      </c>
      <c r="B5102" s="21" t="s">
        <v>13193</v>
      </c>
      <c r="C5102" s="22" t="s">
        <v>39</v>
      </c>
      <c r="D5102" s="22" t="s">
        <v>2459</v>
      </c>
      <c r="E5102" s="9" t="s">
        <v>14255</v>
      </c>
      <c r="F5102" s="9">
        <v>3534302</v>
      </c>
      <c r="G5102" s="9" t="s">
        <v>14256</v>
      </c>
      <c r="H5102" s="9" t="s">
        <v>14257</v>
      </c>
      <c r="I5102" s="9">
        <v>291.76499999999999</v>
      </c>
      <c r="J5102" s="9">
        <v>44682</v>
      </c>
      <c r="K5102" s="9">
        <v>136.34</v>
      </c>
      <c r="L5102" s="9">
        <v>98.3</v>
      </c>
      <c r="M5102" s="9">
        <v>0.78</v>
      </c>
      <c r="N5102" s="9">
        <v>9.3699999999999992</v>
      </c>
      <c r="O5102" s="9">
        <v>173941.85907999999</v>
      </c>
      <c r="P5102" s="9">
        <v>137410.76196</v>
      </c>
      <c r="Q5102" s="9">
        <v>49149.65</v>
      </c>
      <c r="R5102" s="12">
        <f>J5102*VLOOKUP(C5102,'Projeto Básico'!A:F,6,FALSE)</f>
        <v>68.689111195466623</v>
      </c>
    </row>
    <row r="5103" spans="1:18">
      <c r="A5103" t="str">
        <f t="shared" si="79"/>
        <v>OsascoSP</v>
      </c>
      <c r="B5103" s="21" t="s">
        <v>13193</v>
      </c>
      <c r="C5103" s="22" t="s">
        <v>39</v>
      </c>
      <c r="D5103" s="22" t="s">
        <v>2459</v>
      </c>
      <c r="E5103" s="9" t="s">
        <v>14258</v>
      </c>
      <c r="F5103" s="9">
        <v>3534401</v>
      </c>
      <c r="G5103" s="9" t="s">
        <v>14259</v>
      </c>
      <c r="H5103" s="9" t="s">
        <v>14260</v>
      </c>
      <c r="I5103" s="9">
        <v>64.953999999999994</v>
      </c>
      <c r="J5103" s="9">
        <v>701428</v>
      </c>
      <c r="K5103" s="9">
        <v>10264.799999999999</v>
      </c>
      <c r="L5103" s="9">
        <v>96</v>
      </c>
      <c r="M5103" s="9">
        <v>0.77600000000000002</v>
      </c>
      <c r="N5103" s="9">
        <v>10.66</v>
      </c>
      <c r="O5103" s="9">
        <v>2238608.1129800002</v>
      </c>
      <c r="P5103" s="9">
        <v>2035364.62372</v>
      </c>
      <c r="Q5103" s="9">
        <v>109025.60000000001</v>
      </c>
      <c r="R5103" s="12">
        <f>J5103*VLOOKUP(C5103,'Projeto Básico'!A:F,6,FALSE)</f>
        <v>1078.2969850860247</v>
      </c>
    </row>
    <row r="5104" spans="1:18">
      <c r="A5104" t="str">
        <f t="shared" si="79"/>
        <v>Oscar BressaneSP</v>
      </c>
      <c r="B5104" s="21" t="s">
        <v>13193</v>
      </c>
      <c r="C5104" s="22" t="s">
        <v>39</v>
      </c>
      <c r="D5104" s="22" t="s">
        <v>2459</v>
      </c>
      <c r="E5104" s="9" t="s">
        <v>14261</v>
      </c>
      <c r="F5104" s="9">
        <v>3534500</v>
      </c>
      <c r="G5104" s="9" t="s">
        <v>14262</v>
      </c>
      <c r="H5104" s="9" t="s">
        <v>14263</v>
      </c>
      <c r="I5104" s="9">
        <v>222.13</v>
      </c>
      <c r="J5104" s="9">
        <v>2603</v>
      </c>
      <c r="K5104" s="9">
        <v>11.46</v>
      </c>
      <c r="L5104" s="9">
        <v>96.7</v>
      </c>
      <c r="M5104" s="9">
        <v>0.749</v>
      </c>
      <c r="N5104" s="9" t="s">
        <v>151</v>
      </c>
      <c r="O5104" s="9">
        <v>16277.63983</v>
      </c>
      <c r="P5104" s="9">
        <v>14129.589529999999</v>
      </c>
      <c r="Q5104" s="9">
        <v>40201.94</v>
      </c>
      <c r="R5104" s="12">
        <f>J5104*VLOOKUP(C5104,'Projeto Básico'!A:F,6,FALSE)</f>
        <v>4.0015611754576694</v>
      </c>
    </row>
    <row r="5105" spans="1:18">
      <c r="A5105" t="str">
        <f t="shared" si="79"/>
        <v>Osvaldo CruzSP</v>
      </c>
      <c r="B5105" s="21" t="s">
        <v>13193</v>
      </c>
      <c r="C5105" s="22" t="s">
        <v>39</v>
      </c>
      <c r="D5105" s="22" t="s">
        <v>2459</v>
      </c>
      <c r="E5105" s="9" t="s">
        <v>14264</v>
      </c>
      <c r="F5105" s="9">
        <v>3534609</v>
      </c>
      <c r="G5105" s="9" t="s">
        <v>14265</v>
      </c>
      <c r="H5105" s="9" t="s">
        <v>14266</v>
      </c>
      <c r="I5105" s="9">
        <v>248.03800000000001</v>
      </c>
      <c r="J5105" s="9">
        <v>33118</v>
      </c>
      <c r="K5105" s="9">
        <v>124.47</v>
      </c>
      <c r="L5105" s="9">
        <v>97.6</v>
      </c>
      <c r="M5105" s="9">
        <v>0.76200000000000001</v>
      </c>
      <c r="N5105" s="9">
        <v>21.81</v>
      </c>
      <c r="O5105" s="9">
        <v>82432.661699999997</v>
      </c>
      <c r="P5105" s="9">
        <v>70501.132100000003</v>
      </c>
      <c r="Q5105" s="9">
        <v>30084.86</v>
      </c>
      <c r="R5105" s="12">
        <f>J5105*VLOOKUP(C5105,'Projeto Básico'!A:F,6,FALSE)</f>
        <v>50.911910491282022</v>
      </c>
    </row>
    <row r="5106" spans="1:18">
      <c r="A5106" t="str">
        <f t="shared" si="79"/>
        <v>OurinhosSP</v>
      </c>
      <c r="B5106" s="21" t="s">
        <v>13193</v>
      </c>
      <c r="C5106" s="22" t="s">
        <v>39</v>
      </c>
      <c r="D5106" s="22" t="s">
        <v>2459</v>
      </c>
      <c r="E5106" s="9" t="s">
        <v>14267</v>
      </c>
      <c r="F5106" s="9">
        <v>3534708</v>
      </c>
      <c r="G5106" s="9" t="s">
        <v>14268</v>
      </c>
      <c r="H5106" s="9" t="s">
        <v>14269</v>
      </c>
      <c r="I5106" s="9">
        <v>295.81799999999998</v>
      </c>
      <c r="J5106" s="9">
        <v>115139</v>
      </c>
      <c r="K5106" s="9">
        <v>347.78</v>
      </c>
      <c r="L5106" s="9">
        <v>98.2</v>
      </c>
      <c r="M5106" s="9">
        <v>0.77800000000000002</v>
      </c>
      <c r="N5106" s="9">
        <v>6.88</v>
      </c>
      <c r="O5106" s="9">
        <v>368729.08912999998</v>
      </c>
      <c r="P5106" s="9">
        <v>331727.83127000002</v>
      </c>
      <c r="Q5106" s="9">
        <v>30644.05</v>
      </c>
      <c r="R5106" s="12">
        <f>J5106*VLOOKUP(C5106,'Projeto Básico'!A:F,6,FALSE)</f>
        <v>177.00182565540555</v>
      </c>
    </row>
    <row r="5107" spans="1:18">
      <c r="A5107" t="str">
        <f t="shared" si="79"/>
        <v>OuroesteSP</v>
      </c>
      <c r="B5107" s="21" t="s">
        <v>13193</v>
      </c>
      <c r="C5107" s="22" t="s">
        <v>39</v>
      </c>
      <c r="D5107" s="22" t="s">
        <v>2459</v>
      </c>
      <c r="E5107" s="9" t="s">
        <v>14270</v>
      </c>
      <c r="F5107" s="9">
        <v>3534757</v>
      </c>
      <c r="G5107" s="9" t="s">
        <v>14271</v>
      </c>
      <c r="H5107" s="9" t="s">
        <v>14272</v>
      </c>
      <c r="I5107" s="9">
        <v>288.64800000000002</v>
      </c>
      <c r="J5107" s="9">
        <v>10712</v>
      </c>
      <c r="K5107" s="9">
        <v>29.1</v>
      </c>
      <c r="L5107" s="9">
        <v>99.7</v>
      </c>
      <c r="M5107" s="9">
        <v>0.77</v>
      </c>
      <c r="N5107" s="9" t="s">
        <v>151</v>
      </c>
      <c r="O5107" s="9">
        <v>78183.636050000001</v>
      </c>
      <c r="P5107" s="9">
        <v>60533.818859999999</v>
      </c>
      <c r="Q5107" s="9">
        <v>56559.54</v>
      </c>
      <c r="R5107" s="12">
        <f>J5107*VLOOKUP(C5107,'Projeto Básico'!A:F,6,FALSE)</f>
        <v>16.467431160777011</v>
      </c>
    </row>
    <row r="5108" spans="1:18">
      <c r="A5108" t="str">
        <f t="shared" si="79"/>
        <v>Ouro VerdeSP</v>
      </c>
      <c r="B5108" s="21" t="s">
        <v>13193</v>
      </c>
      <c r="C5108" s="22" t="s">
        <v>39</v>
      </c>
      <c r="D5108" s="22" t="s">
        <v>2459</v>
      </c>
      <c r="E5108" s="9" t="s">
        <v>12877</v>
      </c>
      <c r="F5108" s="9">
        <v>3534807</v>
      </c>
      <c r="G5108" s="9" t="s">
        <v>3179</v>
      </c>
      <c r="H5108" s="9" t="s">
        <v>14273</v>
      </c>
      <c r="I5108" s="9">
        <v>266.77800000000002</v>
      </c>
      <c r="J5108" s="9">
        <v>8676</v>
      </c>
      <c r="K5108" s="9">
        <v>29.15</v>
      </c>
      <c r="L5108" s="9">
        <v>97.3</v>
      </c>
      <c r="M5108" s="9">
        <v>0.69199999999999995</v>
      </c>
      <c r="N5108" s="9">
        <v>20.83</v>
      </c>
      <c r="O5108" s="9">
        <v>25262.116190000001</v>
      </c>
      <c r="P5108" s="9">
        <v>22785.322830000001</v>
      </c>
      <c r="Q5108" s="9">
        <v>14774.6</v>
      </c>
      <c r="R5108" s="12">
        <f>J5108*VLOOKUP(C5108,'Projeto Básico'!A:F,6,FALSE)</f>
        <v>13.337512392727907</v>
      </c>
    </row>
    <row r="5109" spans="1:18">
      <c r="A5109" t="str">
        <f t="shared" si="79"/>
        <v>PacaembuSP</v>
      </c>
      <c r="B5109" s="21" t="s">
        <v>13193</v>
      </c>
      <c r="C5109" s="22" t="s">
        <v>39</v>
      </c>
      <c r="D5109" s="22" t="s">
        <v>2459</v>
      </c>
      <c r="E5109" s="9" t="s">
        <v>14274</v>
      </c>
      <c r="F5109" s="9">
        <v>3534906</v>
      </c>
      <c r="G5109" s="9" t="s">
        <v>14275</v>
      </c>
      <c r="H5109" s="9" t="s">
        <v>14276</v>
      </c>
      <c r="I5109" s="9">
        <v>339.375</v>
      </c>
      <c r="J5109" s="9">
        <v>14326</v>
      </c>
      <c r="K5109" s="9">
        <v>39.07</v>
      </c>
      <c r="L5109" s="9">
        <v>98.9</v>
      </c>
      <c r="M5109" s="9">
        <v>0.72499999999999998</v>
      </c>
      <c r="N5109" s="9">
        <v>9.17</v>
      </c>
      <c r="O5109" s="9">
        <v>41863.006540000002</v>
      </c>
      <c r="P5109" s="9">
        <v>37821.932390000002</v>
      </c>
      <c r="Q5109" s="9">
        <v>14451.79</v>
      </c>
      <c r="R5109" s="12">
        <f>J5109*VLOOKUP(C5109,'Projeto Básico'!A:F,6,FALSE)</f>
        <v>22.023190702883817</v>
      </c>
    </row>
    <row r="5110" spans="1:18">
      <c r="A5110" t="str">
        <f t="shared" si="79"/>
        <v>PalestinaSP</v>
      </c>
      <c r="B5110" s="21" t="s">
        <v>13193</v>
      </c>
      <c r="C5110" s="22" t="s">
        <v>39</v>
      </c>
      <c r="D5110" s="22" t="s">
        <v>2459</v>
      </c>
      <c r="E5110" s="9" t="s">
        <v>330</v>
      </c>
      <c r="F5110" s="9">
        <v>3535002</v>
      </c>
      <c r="G5110" s="9" t="s">
        <v>331</v>
      </c>
      <c r="H5110" s="9" t="s">
        <v>14277</v>
      </c>
      <c r="I5110" s="9">
        <v>697.70100000000002</v>
      </c>
      <c r="J5110" s="9">
        <v>13285</v>
      </c>
      <c r="K5110" s="9">
        <v>15.89</v>
      </c>
      <c r="L5110" s="9">
        <v>96.6</v>
      </c>
      <c r="M5110" s="9">
        <v>0.73199999999999998</v>
      </c>
      <c r="N5110" s="9">
        <v>7.41</v>
      </c>
      <c r="O5110" s="9">
        <v>41826.13912</v>
      </c>
      <c r="P5110" s="9">
        <v>35921.853589999999</v>
      </c>
      <c r="Q5110" s="9">
        <v>32720.959999999999</v>
      </c>
      <c r="R5110" s="12">
        <f>J5110*VLOOKUP(C5110,'Projeto Básico'!A:F,6,FALSE)</f>
        <v>20.422873690340047</v>
      </c>
    </row>
    <row r="5111" spans="1:18">
      <c r="A5111" t="str">
        <f t="shared" si="79"/>
        <v>Palmares PaulistaSP</v>
      </c>
      <c r="B5111" s="21" t="s">
        <v>13193</v>
      </c>
      <c r="C5111" s="22" t="s">
        <v>39</v>
      </c>
      <c r="D5111" s="22" t="s">
        <v>2459</v>
      </c>
      <c r="E5111" s="9" t="s">
        <v>14278</v>
      </c>
      <c r="F5111" s="9">
        <v>3535101</v>
      </c>
      <c r="G5111" s="9" t="s">
        <v>9435</v>
      </c>
      <c r="H5111" s="9" t="s">
        <v>14279</v>
      </c>
      <c r="I5111" s="9">
        <v>82.125</v>
      </c>
      <c r="J5111" s="9">
        <v>13691</v>
      </c>
      <c r="K5111" s="9">
        <v>133.13999999999999</v>
      </c>
      <c r="L5111" s="9">
        <v>98.2</v>
      </c>
      <c r="M5111" s="9">
        <v>0.72199999999999998</v>
      </c>
      <c r="N5111" s="9" t="s">
        <v>151</v>
      </c>
      <c r="O5111" s="9">
        <v>28222.15482</v>
      </c>
      <c r="P5111" s="9">
        <v>24820.582740000002</v>
      </c>
      <c r="Q5111" s="9">
        <v>9736.0300000000007</v>
      </c>
      <c r="R5111" s="12">
        <f>J5111*VLOOKUP(C5111,'Projeto Básico'!A:F,6,FALSE)</f>
        <v>21.047012698114084</v>
      </c>
    </row>
    <row r="5112" spans="1:18">
      <c r="A5112" t="str">
        <f t="shared" si="79"/>
        <v>Palmeira d'OesteSP</v>
      </c>
      <c r="B5112" s="21" t="s">
        <v>13193</v>
      </c>
      <c r="C5112" s="22" t="s">
        <v>39</v>
      </c>
      <c r="D5112" s="22" t="s">
        <v>2459</v>
      </c>
      <c r="E5112" s="9" t="s">
        <v>14280</v>
      </c>
      <c r="F5112" s="9">
        <v>3535200</v>
      </c>
      <c r="G5112" s="9" t="s">
        <v>334</v>
      </c>
      <c r="H5112" s="9" t="s">
        <v>14281</v>
      </c>
      <c r="I5112" s="9">
        <v>318.74</v>
      </c>
      <c r="J5112" s="9">
        <v>9173</v>
      </c>
      <c r="K5112" s="9">
        <v>30.02</v>
      </c>
      <c r="L5112" s="9">
        <v>98.5</v>
      </c>
      <c r="M5112" s="9">
        <v>0.753</v>
      </c>
      <c r="N5112" s="9">
        <v>31.91</v>
      </c>
      <c r="O5112" s="9">
        <v>27828.462159999999</v>
      </c>
      <c r="P5112" s="9">
        <v>23935.152020000001</v>
      </c>
      <c r="Q5112" s="9">
        <v>22351.67</v>
      </c>
      <c r="R5112" s="12">
        <f>J5112*VLOOKUP(C5112,'Projeto Básico'!A:F,6,FALSE)</f>
        <v>14.10154462638233</v>
      </c>
    </row>
    <row r="5113" spans="1:18">
      <c r="A5113" t="str">
        <f t="shared" si="79"/>
        <v>PalmitalSP</v>
      </c>
      <c r="B5113" s="21" t="s">
        <v>13193</v>
      </c>
      <c r="C5113" s="22" t="s">
        <v>39</v>
      </c>
      <c r="D5113" s="22" t="s">
        <v>2459</v>
      </c>
      <c r="E5113" s="9" t="s">
        <v>8720</v>
      </c>
      <c r="F5113" s="9">
        <v>3535309</v>
      </c>
      <c r="G5113" s="9" t="s">
        <v>8721</v>
      </c>
      <c r="H5113" s="9" t="s">
        <v>14282</v>
      </c>
      <c r="I5113" s="9">
        <v>548.40700000000004</v>
      </c>
      <c r="J5113" s="9">
        <v>22322</v>
      </c>
      <c r="K5113" s="9">
        <v>38.67</v>
      </c>
      <c r="L5113" s="9">
        <v>97.2</v>
      </c>
      <c r="M5113" s="9">
        <v>0.746</v>
      </c>
      <c r="N5113" s="9">
        <v>4.67</v>
      </c>
      <c r="O5113" s="9">
        <v>82329.603839999996</v>
      </c>
      <c r="P5113" s="9">
        <v>70594.619250000003</v>
      </c>
      <c r="Q5113" s="9">
        <v>37083.620000000003</v>
      </c>
      <c r="R5113" s="12">
        <f>J5113*VLOOKUP(C5113,'Projeto Básico'!A:F,6,FALSE)</f>
        <v>34.315347122000041</v>
      </c>
    </row>
    <row r="5114" spans="1:18">
      <c r="A5114" t="str">
        <f t="shared" si="79"/>
        <v>PanoramaSP</v>
      </c>
      <c r="B5114" s="21" t="s">
        <v>13193</v>
      </c>
      <c r="C5114" s="22" t="s">
        <v>39</v>
      </c>
      <c r="D5114" s="22" t="s">
        <v>2459</v>
      </c>
      <c r="E5114" s="9" t="s">
        <v>14283</v>
      </c>
      <c r="F5114" s="9">
        <v>3535408</v>
      </c>
      <c r="G5114" s="9" t="s">
        <v>14284</v>
      </c>
      <c r="H5114" s="9" t="s">
        <v>14285</v>
      </c>
      <c r="I5114" s="9">
        <v>356.05</v>
      </c>
      <c r="J5114" s="9">
        <v>15944</v>
      </c>
      <c r="K5114" s="9">
        <v>40.93</v>
      </c>
      <c r="L5114" s="9">
        <v>95.8</v>
      </c>
      <c r="M5114" s="9">
        <v>0.72199999999999998</v>
      </c>
      <c r="N5114" s="9">
        <v>5.65</v>
      </c>
      <c r="O5114" s="9">
        <v>44391.462959999997</v>
      </c>
      <c r="P5114" s="9">
        <v>42264.698929999999</v>
      </c>
      <c r="Q5114" s="9">
        <v>18823.28</v>
      </c>
      <c r="R5114" s="12">
        <f>J5114*VLOOKUP(C5114,'Projeto Básico'!A:F,6,FALSE)</f>
        <v>24.510523004801033</v>
      </c>
    </row>
    <row r="5115" spans="1:18">
      <c r="A5115" t="str">
        <f t="shared" si="79"/>
        <v>Paraguaçu PaulistaSP</v>
      </c>
      <c r="B5115" s="21" t="s">
        <v>13193</v>
      </c>
      <c r="C5115" s="22" t="s">
        <v>39</v>
      </c>
      <c r="D5115" s="22" t="s">
        <v>2459</v>
      </c>
      <c r="E5115" s="9" t="s">
        <v>14286</v>
      </c>
      <c r="F5115" s="9">
        <v>3535507</v>
      </c>
      <c r="G5115" s="9" t="s">
        <v>6208</v>
      </c>
      <c r="H5115" s="9" t="s">
        <v>14287</v>
      </c>
      <c r="I5115" s="9">
        <v>1001.492</v>
      </c>
      <c r="J5115" s="9">
        <v>46180</v>
      </c>
      <c r="K5115" s="9">
        <v>42.22</v>
      </c>
      <c r="L5115" s="9">
        <v>99.4</v>
      </c>
      <c r="M5115" s="9">
        <v>0.76200000000000001</v>
      </c>
      <c r="N5115" s="9">
        <v>11.45</v>
      </c>
      <c r="O5115" s="9">
        <v>154327.25498999999</v>
      </c>
      <c r="P5115" s="9">
        <v>139277.28116000001</v>
      </c>
      <c r="Q5115" s="9">
        <v>35826.339999999997</v>
      </c>
      <c r="R5115" s="12">
        <f>J5115*VLOOKUP(C5115,'Projeto Básico'!A:F,6,FALSE)</f>
        <v>70.991968913805295</v>
      </c>
    </row>
    <row r="5116" spans="1:18">
      <c r="A5116" t="str">
        <f t="shared" si="79"/>
        <v>ParaibunaSP</v>
      </c>
      <c r="B5116" s="21" t="s">
        <v>13193</v>
      </c>
      <c r="C5116" s="22" t="s">
        <v>39</v>
      </c>
      <c r="D5116" s="22" t="s">
        <v>2459</v>
      </c>
      <c r="E5116" s="9" t="s">
        <v>14288</v>
      </c>
      <c r="F5116" s="9">
        <v>3535606</v>
      </c>
      <c r="G5116" s="9" t="s">
        <v>14289</v>
      </c>
      <c r="H5116" s="9" t="s">
        <v>14290</v>
      </c>
      <c r="I5116" s="9">
        <v>809.57600000000002</v>
      </c>
      <c r="J5116" s="9">
        <v>18302</v>
      </c>
      <c r="K5116" s="9">
        <v>21.48</v>
      </c>
      <c r="L5116" s="9">
        <v>97.2</v>
      </c>
      <c r="M5116" s="9">
        <v>0.71899999999999997</v>
      </c>
      <c r="N5116" s="9">
        <v>5.13</v>
      </c>
      <c r="O5116" s="9">
        <v>66686.028640000004</v>
      </c>
      <c r="P5116" s="9">
        <v>56151.49568</v>
      </c>
      <c r="Q5116" s="9">
        <v>17820.53</v>
      </c>
      <c r="R5116" s="12">
        <f>J5116*VLOOKUP(C5116,'Projeto Básico'!A:F,6,FALSE)</f>
        <v>28.135448572119198</v>
      </c>
    </row>
    <row r="5117" spans="1:18">
      <c r="A5117" t="str">
        <f t="shared" si="79"/>
        <v>ParaísoSP</v>
      </c>
      <c r="B5117" s="21" t="s">
        <v>13193</v>
      </c>
      <c r="C5117" s="22" t="s">
        <v>39</v>
      </c>
      <c r="D5117" s="22" t="s">
        <v>2459</v>
      </c>
      <c r="E5117" s="9" t="s">
        <v>12897</v>
      </c>
      <c r="F5117" s="9">
        <v>3535705</v>
      </c>
      <c r="G5117" s="9" t="s">
        <v>3905</v>
      </c>
      <c r="H5117" s="9" t="s">
        <v>14291</v>
      </c>
      <c r="I5117" s="9">
        <v>155.18600000000001</v>
      </c>
      <c r="J5117" s="9">
        <v>6536</v>
      </c>
      <c r="K5117" s="9">
        <v>37.85</v>
      </c>
      <c r="L5117" s="9">
        <v>99.1</v>
      </c>
      <c r="M5117" s="9">
        <v>0.749</v>
      </c>
      <c r="N5117" s="9">
        <v>18.87</v>
      </c>
      <c r="O5117" s="9">
        <v>31973.66678</v>
      </c>
      <c r="P5117" s="9">
        <v>25235.23892</v>
      </c>
      <c r="Q5117" s="9">
        <v>41028.26</v>
      </c>
      <c r="R5117" s="12">
        <f>J5117*VLOOKUP(C5117,'Projeto Básico'!A:F,6,FALSE)</f>
        <v>10.047715652244076</v>
      </c>
    </row>
    <row r="5118" spans="1:18">
      <c r="A5118" t="str">
        <f t="shared" si="79"/>
        <v>ParanapanemaSP</v>
      </c>
      <c r="B5118" s="21" t="s">
        <v>13193</v>
      </c>
      <c r="C5118" s="22" t="s">
        <v>39</v>
      </c>
      <c r="D5118" s="22" t="s">
        <v>2459</v>
      </c>
      <c r="E5118" s="9" t="s">
        <v>14292</v>
      </c>
      <c r="F5118" s="9">
        <v>3535804</v>
      </c>
      <c r="G5118" s="9" t="s">
        <v>14293</v>
      </c>
      <c r="H5118" s="9" t="s">
        <v>14294</v>
      </c>
      <c r="I5118" s="9">
        <v>1018.724</v>
      </c>
      <c r="J5118" s="9">
        <v>20588</v>
      </c>
      <c r="K5118" s="9">
        <v>17.48</v>
      </c>
      <c r="L5118" s="9">
        <v>98.1</v>
      </c>
      <c r="M5118" s="9">
        <v>0.71699999999999997</v>
      </c>
      <c r="N5118" s="9">
        <v>3.8</v>
      </c>
      <c r="O5118" s="9">
        <v>92270.427150000003</v>
      </c>
      <c r="P5118" s="9">
        <v>82761.083450000006</v>
      </c>
      <c r="Q5118" s="9">
        <v>43854.47</v>
      </c>
      <c r="R5118" s="12">
        <f>J5118*VLOOKUP(C5118,'Projeto Básico'!A:F,6,FALSE)</f>
        <v>31.649689389290245</v>
      </c>
    </row>
    <row r="5119" spans="1:18">
      <c r="A5119" t="str">
        <f t="shared" si="79"/>
        <v>ParanapuãSP</v>
      </c>
      <c r="B5119" s="21" t="s">
        <v>13193</v>
      </c>
      <c r="C5119" s="22" t="s">
        <v>39</v>
      </c>
      <c r="D5119" s="22" t="s">
        <v>2459</v>
      </c>
      <c r="E5119" s="9" t="s">
        <v>14295</v>
      </c>
      <c r="F5119" s="9">
        <v>3535903</v>
      </c>
      <c r="G5119" s="9" t="s">
        <v>14296</v>
      </c>
      <c r="H5119" s="9" t="s">
        <v>14297</v>
      </c>
      <c r="I5119" s="9">
        <v>140.35400000000001</v>
      </c>
      <c r="J5119" s="9">
        <v>4112</v>
      </c>
      <c r="K5119" s="9">
        <v>27.16</v>
      </c>
      <c r="L5119" s="9">
        <v>98.4</v>
      </c>
      <c r="M5119" s="9">
        <v>0.73199999999999998</v>
      </c>
      <c r="N5119" s="9" t="s">
        <v>151</v>
      </c>
      <c r="O5119" s="9">
        <v>19551.040850000001</v>
      </c>
      <c r="P5119" s="9">
        <v>15071.362059999999</v>
      </c>
      <c r="Q5119" s="9">
        <v>35790.559999999998</v>
      </c>
      <c r="R5119" s="12">
        <f>J5119*VLOOKUP(C5119,'Projeto Básico'!A:F,6,FALSE)</f>
        <v>6.3213290639577178</v>
      </c>
    </row>
    <row r="5120" spans="1:18">
      <c r="A5120" t="str">
        <f t="shared" si="79"/>
        <v>ParapuãSP</v>
      </c>
      <c r="B5120" s="21" t="s">
        <v>13193</v>
      </c>
      <c r="C5120" s="22" t="s">
        <v>39</v>
      </c>
      <c r="D5120" s="22" t="s">
        <v>2459</v>
      </c>
      <c r="E5120" s="9" t="s">
        <v>14298</v>
      </c>
      <c r="F5120" s="9">
        <v>3536000</v>
      </c>
      <c r="G5120" s="9" t="s">
        <v>14299</v>
      </c>
      <c r="H5120" s="9" t="s">
        <v>14300</v>
      </c>
      <c r="I5120" s="9">
        <v>366.66399999999999</v>
      </c>
      <c r="J5120" s="9">
        <v>10934</v>
      </c>
      <c r="K5120" s="9">
        <v>29.65</v>
      </c>
      <c r="L5120" s="9">
        <v>98.9</v>
      </c>
      <c r="M5120" s="9">
        <v>0.73699999999999999</v>
      </c>
      <c r="N5120" s="9" t="s">
        <v>151</v>
      </c>
      <c r="O5120" s="9">
        <v>33595.135699999999</v>
      </c>
      <c r="P5120" s="9">
        <v>30045.810669999999</v>
      </c>
      <c r="Q5120" s="9">
        <v>58484.77</v>
      </c>
      <c r="R5120" s="12">
        <f>J5120*VLOOKUP(C5120,'Projeto Básico'!A:F,6,FALSE)</f>
        <v>16.808709140397298</v>
      </c>
    </row>
    <row r="5121" spans="1:18">
      <c r="A5121" t="str">
        <f t="shared" si="79"/>
        <v>PardinhoSP</v>
      </c>
      <c r="B5121" s="21" t="s">
        <v>13193</v>
      </c>
      <c r="C5121" s="22" t="s">
        <v>39</v>
      </c>
      <c r="D5121" s="22" t="s">
        <v>2459</v>
      </c>
      <c r="E5121" s="9" t="s">
        <v>14301</v>
      </c>
      <c r="F5121" s="9">
        <v>3536109</v>
      </c>
      <c r="G5121" s="9" t="s">
        <v>14302</v>
      </c>
      <c r="H5121" s="9" t="s">
        <v>14303</v>
      </c>
      <c r="I5121" s="9">
        <v>209.89400000000001</v>
      </c>
      <c r="J5121" s="9">
        <v>6579</v>
      </c>
      <c r="K5121" s="9">
        <v>26.59</v>
      </c>
      <c r="L5121" s="9">
        <v>98.3</v>
      </c>
      <c r="M5121" s="9">
        <v>0.72699999999999998</v>
      </c>
      <c r="N5121" s="9">
        <v>12.82</v>
      </c>
      <c r="O5121" s="9">
        <v>33642.327369999999</v>
      </c>
      <c r="P5121" s="9">
        <v>28803.407289999999</v>
      </c>
      <c r="Q5121" s="9">
        <v>49551.58</v>
      </c>
      <c r="R5121" s="12">
        <f>J5121*VLOOKUP(C5121,'Projeto Básico'!A:F,6,FALSE)</f>
        <v>10.11381904469305</v>
      </c>
    </row>
    <row r="5122" spans="1:18">
      <c r="A5122" t="str">
        <f t="shared" si="79"/>
        <v>Pariquera-AçuSP</v>
      </c>
      <c r="B5122" s="21" t="s">
        <v>13193</v>
      </c>
      <c r="C5122" s="22" t="s">
        <v>39</v>
      </c>
      <c r="D5122" s="22" t="s">
        <v>2459</v>
      </c>
      <c r="E5122" s="9" t="s">
        <v>14304</v>
      </c>
      <c r="F5122" s="9">
        <v>3536208</v>
      </c>
      <c r="G5122" s="9" t="s">
        <v>14305</v>
      </c>
      <c r="H5122" s="9" t="s">
        <v>14306</v>
      </c>
      <c r="I5122" s="9">
        <v>359.41399999999999</v>
      </c>
      <c r="J5122" s="9">
        <v>19797</v>
      </c>
      <c r="K5122" s="9">
        <v>51.34</v>
      </c>
      <c r="L5122" s="9">
        <v>97.1</v>
      </c>
      <c r="M5122" s="9">
        <v>0.73599999999999999</v>
      </c>
      <c r="N5122" s="9">
        <v>7.09</v>
      </c>
      <c r="O5122" s="9">
        <v>47577.062729999998</v>
      </c>
      <c r="P5122" s="9">
        <v>42793.743799999997</v>
      </c>
      <c r="Q5122" s="9">
        <v>27070.89</v>
      </c>
      <c r="R5122" s="12">
        <f>J5122*VLOOKUP(C5122,'Projeto Básico'!A:F,6,FALSE)</f>
        <v>30.433694425868417</v>
      </c>
    </row>
    <row r="5123" spans="1:18">
      <c r="A5123" t="str">
        <f t="shared" si="79"/>
        <v>ParisiSP</v>
      </c>
      <c r="B5123" s="21" t="s">
        <v>13193</v>
      </c>
      <c r="C5123" s="22" t="s">
        <v>39</v>
      </c>
      <c r="D5123" s="22" t="s">
        <v>2459</v>
      </c>
      <c r="E5123" s="9" t="s">
        <v>14307</v>
      </c>
      <c r="F5123" s="9">
        <v>3536257</v>
      </c>
      <c r="G5123" s="9" t="s">
        <v>14308</v>
      </c>
      <c r="H5123" s="9" t="s">
        <v>14309</v>
      </c>
      <c r="I5123" s="9">
        <v>84.736999999999995</v>
      </c>
      <c r="J5123" s="9">
        <v>2177</v>
      </c>
      <c r="K5123" s="9">
        <v>24.04</v>
      </c>
      <c r="L5123" s="9">
        <v>99.6</v>
      </c>
      <c r="M5123" s="9">
        <v>0.72099999999999997</v>
      </c>
      <c r="N5123" s="9">
        <v>34.479999999999997</v>
      </c>
      <c r="O5123" s="9">
        <v>17670.99827</v>
      </c>
      <c r="P5123" s="9">
        <v>14662.028130000001</v>
      </c>
      <c r="Q5123" s="9">
        <v>24580.93</v>
      </c>
      <c r="R5123" s="12">
        <f>J5123*VLOOKUP(C5123,'Projeto Básico'!A:F,6,FALSE)</f>
        <v>3.3466764037538792</v>
      </c>
    </row>
    <row r="5124" spans="1:18">
      <c r="A5124" t="str">
        <f t="shared" si="79"/>
        <v>Patrocínio PaulistaSP</v>
      </c>
      <c r="B5124" s="21" t="s">
        <v>13193</v>
      </c>
      <c r="C5124" s="22" t="s">
        <v>39</v>
      </c>
      <c r="D5124" s="22" t="s">
        <v>2459</v>
      </c>
      <c r="E5124" s="9" t="s">
        <v>14310</v>
      </c>
      <c r="F5124" s="9">
        <v>3536307</v>
      </c>
      <c r="G5124" s="9" t="s">
        <v>6237</v>
      </c>
      <c r="H5124" s="9" t="s">
        <v>14311</v>
      </c>
      <c r="I5124" s="9">
        <v>602.84799999999996</v>
      </c>
      <c r="J5124" s="9">
        <v>14941</v>
      </c>
      <c r="K5124" s="9">
        <v>21.56</v>
      </c>
      <c r="L5124" s="9">
        <v>97.8</v>
      </c>
      <c r="M5124" s="9">
        <v>0.73</v>
      </c>
      <c r="N5124" s="9">
        <v>11.24</v>
      </c>
      <c r="O5124" s="9">
        <v>60479.207410000003</v>
      </c>
      <c r="P5124" s="9">
        <v>46915.10802</v>
      </c>
      <c r="Q5124" s="9">
        <v>77726.47</v>
      </c>
      <c r="R5124" s="12">
        <f>J5124*VLOOKUP(C5124,'Projeto Básico'!A:F,6,FALSE)</f>
        <v>22.968622943723798</v>
      </c>
    </row>
    <row r="5125" spans="1:18">
      <c r="A5125" t="str">
        <f t="shared" si="79"/>
        <v>PaulicéiaSP</v>
      </c>
      <c r="B5125" s="21" t="s">
        <v>13193</v>
      </c>
      <c r="C5125" s="22" t="s">
        <v>39</v>
      </c>
      <c r="D5125" s="22" t="s">
        <v>2459</v>
      </c>
      <c r="E5125" s="9" t="s">
        <v>14312</v>
      </c>
      <c r="F5125" s="9">
        <v>3536406</v>
      </c>
      <c r="G5125" s="9" t="s">
        <v>14313</v>
      </c>
      <c r="H5125" s="9" t="s">
        <v>14314</v>
      </c>
      <c r="I5125" s="9">
        <v>374.09100000000001</v>
      </c>
      <c r="J5125" s="9">
        <v>7540</v>
      </c>
      <c r="K5125" s="9">
        <v>16.97</v>
      </c>
      <c r="L5125" s="9">
        <v>94</v>
      </c>
      <c r="M5125" s="9">
        <v>0.71099999999999997</v>
      </c>
      <c r="N5125" s="9">
        <v>30</v>
      </c>
      <c r="O5125" s="9">
        <v>32388.08958</v>
      </c>
      <c r="P5125" s="9">
        <v>29943.556960000002</v>
      </c>
      <c r="Q5125" s="9">
        <v>26438.1</v>
      </c>
      <c r="R5125" s="12">
        <f>J5125*VLOOKUP(C5125,'Projeto Básico'!A:F,6,FALSE)</f>
        <v>11.591153001517799</v>
      </c>
    </row>
    <row r="5126" spans="1:18">
      <c r="A5126" t="str">
        <f t="shared" ref="A5126:A5189" si="80">CONCATENATE(E5126,C5126)</f>
        <v>PaulíniaSP</v>
      </c>
      <c r="B5126" s="21" t="s">
        <v>13193</v>
      </c>
      <c r="C5126" s="22" t="s">
        <v>39</v>
      </c>
      <c r="D5126" s="22" t="s">
        <v>2459</v>
      </c>
      <c r="E5126" s="9" t="s">
        <v>14315</v>
      </c>
      <c r="F5126" s="9">
        <v>3536505</v>
      </c>
      <c r="G5126" s="9" t="s">
        <v>14316</v>
      </c>
      <c r="H5126" s="9" t="s">
        <v>14317</v>
      </c>
      <c r="I5126" s="9">
        <v>138.77699999999999</v>
      </c>
      <c r="J5126" s="9">
        <v>114508</v>
      </c>
      <c r="K5126" s="9">
        <v>592.16999999999996</v>
      </c>
      <c r="L5126" s="9">
        <v>97.9</v>
      </c>
      <c r="M5126" s="9">
        <v>0.79500000000000004</v>
      </c>
      <c r="N5126" s="9">
        <v>9.83</v>
      </c>
      <c r="O5126" s="9">
        <v>1489238.6863599999</v>
      </c>
      <c r="P5126" s="9">
        <v>1184810.35885</v>
      </c>
      <c r="Q5126" s="9">
        <v>344390.47</v>
      </c>
      <c r="R5126" s="12">
        <f>J5126*VLOOKUP(C5126,'Projeto Básico'!A:F,6,FALSE)</f>
        <v>176.03179680342177</v>
      </c>
    </row>
    <row r="5127" spans="1:18">
      <c r="A5127" t="str">
        <f t="shared" si="80"/>
        <v>PaulistâniaSP</v>
      </c>
      <c r="B5127" s="21" t="s">
        <v>13193</v>
      </c>
      <c r="C5127" s="22" t="s">
        <v>39</v>
      </c>
      <c r="D5127" s="22" t="s">
        <v>2459</v>
      </c>
      <c r="E5127" s="9" t="s">
        <v>14318</v>
      </c>
      <c r="F5127" s="9">
        <v>3536570</v>
      </c>
      <c r="G5127" s="9" t="s">
        <v>14319</v>
      </c>
      <c r="H5127" s="9" t="s">
        <v>14320</v>
      </c>
      <c r="I5127" s="9">
        <v>256.178</v>
      </c>
      <c r="J5127" s="9">
        <v>1835</v>
      </c>
      <c r="K5127" s="9">
        <v>6.93</v>
      </c>
      <c r="L5127" s="9">
        <v>97.5</v>
      </c>
      <c r="M5127" s="9">
        <v>0.71799999999999997</v>
      </c>
      <c r="N5127" s="9" t="s">
        <v>151</v>
      </c>
      <c r="O5127" s="9">
        <v>16317.83815</v>
      </c>
      <c r="P5127" s="9">
        <v>14226.117920000001</v>
      </c>
      <c r="Q5127" s="9">
        <v>23531.200000000001</v>
      </c>
      <c r="R5127" s="12">
        <f>J5127*VLOOKUP(C5127,'Projeto Básico'!A:F,6,FALSE)</f>
        <v>2.8209238405550612</v>
      </c>
    </row>
    <row r="5128" spans="1:18">
      <c r="A5128" t="str">
        <f t="shared" si="80"/>
        <v>Paulo de FariaSP</v>
      </c>
      <c r="B5128" s="21" t="s">
        <v>13193</v>
      </c>
      <c r="C5128" s="22" t="s">
        <v>39</v>
      </c>
      <c r="D5128" s="22" t="s">
        <v>2459</v>
      </c>
      <c r="E5128" s="9" t="s">
        <v>14321</v>
      </c>
      <c r="F5128" s="9">
        <v>3536604</v>
      </c>
      <c r="G5128" s="9" t="s">
        <v>14322</v>
      </c>
      <c r="H5128" s="9" t="s">
        <v>14323</v>
      </c>
      <c r="I5128" s="9">
        <v>737.98599999999999</v>
      </c>
      <c r="J5128" s="9">
        <v>8973</v>
      </c>
      <c r="K5128" s="9">
        <v>11.63</v>
      </c>
      <c r="L5128" s="9">
        <v>98.5</v>
      </c>
      <c r="M5128" s="9">
        <v>0.72499999999999998</v>
      </c>
      <c r="N5128" s="9">
        <v>10.75</v>
      </c>
      <c r="O5128" s="9">
        <v>40555.42368</v>
      </c>
      <c r="P5128" s="9">
        <v>33910.733749999999</v>
      </c>
      <c r="Q5128" s="9">
        <v>34305.14</v>
      </c>
      <c r="R5128" s="12">
        <f>J5128*VLOOKUP(C5128,'Projeto Básico'!A:F,6,FALSE)</f>
        <v>13.794086987084777</v>
      </c>
    </row>
    <row r="5129" spans="1:18">
      <c r="A5129" t="str">
        <f t="shared" si="80"/>
        <v>PederneirasSP</v>
      </c>
      <c r="B5129" s="21" t="s">
        <v>13193</v>
      </c>
      <c r="C5129" s="22" t="s">
        <v>39</v>
      </c>
      <c r="D5129" s="22" t="s">
        <v>2459</v>
      </c>
      <c r="E5129" s="9" t="s">
        <v>14324</v>
      </c>
      <c r="F5129" s="9">
        <v>3536703</v>
      </c>
      <c r="G5129" s="9" t="s">
        <v>14325</v>
      </c>
      <c r="H5129" s="9" t="s">
        <v>14326</v>
      </c>
      <c r="I5129" s="9">
        <v>727.48199999999997</v>
      </c>
      <c r="J5129" s="9">
        <v>47523</v>
      </c>
      <c r="K5129" s="9">
        <v>56.92</v>
      </c>
      <c r="L5129" s="9">
        <v>98.3</v>
      </c>
      <c r="M5129" s="9">
        <v>0.73899999999999999</v>
      </c>
      <c r="N5129" s="9">
        <v>3.98</v>
      </c>
      <c r="O5129" s="9">
        <v>131255.01306</v>
      </c>
      <c r="P5129" s="9">
        <v>117798.19984</v>
      </c>
      <c r="Q5129" s="9">
        <v>49543.21</v>
      </c>
      <c r="R5129" s="12">
        <f>J5129*VLOOKUP(C5129,'Projeto Básico'!A:F,6,FALSE)</f>
        <v>73.056546961688383</v>
      </c>
    </row>
    <row r="5130" spans="1:18">
      <c r="A5130" t="str">
        <f t="shared" si="80"/>
        <v>Pedra BelaSP</v>
      </c>
      <c r="B5130" s="21" t="s">
        <v>13193</v>
      </c>
      <c r="C5130" s="22" t="s">
        <v>39</v>
      </c>
      <c r="D5130" s="22" t="s">
        <v>2459</v>
      </c>
      <c r="E5130" s="9" t="s">
        <v>14327</v>
      </c>
      <c r="F5130" s="9">
        <v>3536802</v>
      </c>
      <c r="G5130" s="9" t="s">
        <v>14328</v>
      </c>
      <c r="H5130" s="9" t="s">
        <v>14329</v>
      </c>
      <c r="I5130" s="9">
        <v>158.58699999999999</v>
      </c>
      <c r="J5130" s="9">
        <v>6127</v>
      </c>
      <c r="K5130" s="9">
        <v>36.450000000000003</v>
      </c>
      <c r="L5130" s="9">
        <v>95.8</v>
      </c>
      <c r="M5130" s="9">
        <v>0.67700000000000005</v>
      </c>
      <c r="N5130" s="9" t="s">
        <v>151</v>
      </c>
      <c r="O5130" s="9">
        <v>19836.185529999999</v>
      </c>
      <c r="P5130" s="9">
        <v>18808.223300000001</v>
      </c>
      <c r="Q5130" s="9">
        <v>17589.55</v>
      </c>
      <c r="R5130" s="12">
        <f>J5130*VLOOKUP(C5130,'Projeto Básico'!A:F,6,FALSE)</f>
        <v>9.4189647798805769</v>
      </c>
    </row>
    <row r="5131" spans="1:18">
      <c r="A5131" t="str">
        <f t="shared" si="80"/>
        <v>PedranópolisSP</v>
      </c>
      <c r="B5131" s="21" t="s">
        <v>13193</v>
      </c>
      <c r="C5131" s="22" t="s">
        <v>39</v>
      </c>
      <c r="D5131" s="22" t="s">
        <v>2459</v>
      </c>
      <c r="E5131" s="9" t="s">
        <v>14330</v>
      </c>
      <c r="F5131" s="9">
        <v>3536901</v>
      </c>
      <c r="G5131" s="9" t="s">
        <v>14331</v>
      </c>
      <c r="H5131" s="9" t="s">
        <v>14332</v>
      </c>
      <c r="I5131" s="9">
        <v>260.101</v>
      </c>
      <c r="J5131" s="9">
        <v>2468</v>
      </c>
      <c r="K5131" s="9">
        <v>9.83</v>
      </c>
      <c r="L5131" s="9">
        <v>100</v>
      </c>
      <c r="M5131" s="9">
        <v>0.74199999999999999</v>
      </c>
      <c r="N5131" s="9" t="s">
        <v>151</v>
      </c>
      <c r="O5131" s="9">
        <v>21166.270329999999</v>
      </c>
      <c r="P5131" s="9">
        <v>15805.77599</v>
      </c>
      <c r="Q5131" s="9">
        <v>29421.47</v>
      </c>
      <c r="R5131" s="12">
        <f>J5131*VLOOKUP(C5131,'Projeto Básico'!A:F,6,FALSE)</f>
        <v>3.7940272689318206</v>
      </c>
    </row>
    <row r="5132" spans="1:18">
      <c r="A5132" t="str">
        <f t="shared" si="80"/>
        <v>PedregulhoSP</v>
      </c>
      <c r="B5132" s="21" t="s">
        <v>13193</v>
      </c>
      <c r="C5132" s="22" t="s">
        <v>39</v>
      </c>
      <c r="D5132" s="22" t="s">
        <v>2459</v>
      </c>
      <c r="E5132" s="9" t="s">
        <v>14333</v>
      </c>
      <c r="F5132" s="9">
        <v>3537008</v>
      </c>
      <c r="G5132" s="9" t="s">
        <v>14334</v>
      </c>
      <c r="H5132" s="9" t="s">
        <v>14335</v>
      </c>
      <c r="I5132" s="9">
        <v>712.60400000000004</v>
      </c>
      <c r="J5132" s="9">
        <v>16876</v>
      </c>
      <c r="K5132" s="9">
        <v>22.03</v>
      </c>
      <c r="L5132" s="9">
        <v>98.4</v>
      </c>
      <c r="M5132" s="9">
        <v>0.71499999999999997</v>
      </c>
      <c r="N5132" s="9">
        <v>5.26</v>
      </c>
      <c r="O5132" s="9">
        <v>52048.678019999999</v>
      </c>
      <c r="P5132" s="9">
        <v>44310.059300000001</v>
      </c>
      <c r="Q5132" s="9">
        <v>79768.399999999994</v>
      </c>
      <c r="R5132" s="12">
        <f>J5132*VLOOKUP(C5132,'Projeto Básico'!A:F,6,FALSE)</f>
        <v>25.943275603927635</v>
      </c>
    </row>
    <row r="5133" spans="1:18">
      <c r="A5133" t="str">
        <f t="shared" si="80"/>
        <v>PedreiraSP</v>
      </c>
      <c r="B5133" s="21" t="s">
        <v>13193</v>
      </c>
      <c r="C5133" s="22" t="s">
        <v>39</v>
      </c>
      <c r="D5133" s="22" t="s">
        <v>2459</v>
      </c>
      <c r="E5133" s="9" t="s">
        <v>14336</v>
      </c>
      <c r="F5133" s="9">
        <v>3537107</v>
      </c>
      <c r="G5133" s="9" t="s">
        <v>3791</v>
      </c>
      <c r="H5133" s="9" t="s">
        <v>14337</v>
      </c>
      <c r="I5133" s="9">
        <v>108.81699999999999</v>
      </c>
      <c r="J5133" s="9">
        <v>48992</v>
      </c>
      <c r="K5133" s="9">
        <v>382.7</v>
      </c>
      <c r="L5133" s="9">
        <v>98.1</v>
      </c>
      <c r="M5133" s="9">
        <v>0.76900000000000002</v>
      </c>
      <c r="N5133" s="9">
        <v>13.7</v>
      </c>
      <c r="O5133" s="9">
        <v>137402.6991</v>
      </c>
      <c r="P5133" s="9">
        <v>124707.24961</v>
      </c>
      <c r="Q5133" s="9">
        <v>28449.8</v>
      </c>
      <c r="R5133" s="12">
        <f>J5133*VLOOKUP(C5133,'Projeto Básico'!A:F,6,FALSE)</f>
        <v>75.31482332232892</v>
      </c>
    </row>
    <row r="5134" spans="1:18">
      <c r="A5134" t="str">
        <f t="shared" si="80"/>
        <v>Pedrinhas PaulistaSP</v>
      </c>
      <c r="B5134" s="21" t="s">
        <v>13193</v>
      </c>
      <c r="C5134" s="22" t="s">
        <v>39</v>
      </c>
      <c r="D5134" s="22" t="s">
        <v>2459</v>
      </c>
      <c r="E5134" s="9" t="s">
        <v>14338</v>
      </c>
      <c r="F5134" s="9">
        <v>3537156</v>
      </c>
      <c r="G5134" s="9" t="s">
        <v>12611</v>
      </c>
      <c r="H5134" s="9" t="s">
        <v>14339</v>
      </c>
      <c r="I5134" s="9">
        <v>152.309</v>
      </c>
      <c r="J5134" s="9">
        <v>3109</v>
      </c>
      <c r="K5134" s="9">
        <v>19.28</v>
      </c>
      <c r="L5134" s="9">
        <v>97.3</v>
      </c>
      <c r="M5134" s="9">
        <v>0.77400000000000002</v>
      </c>
      <c r="N5134" s="9" t="s">
        <v>151</v>
      </c>
      <c r="O5134" s="9">
        <v>19656.976030000002</v>
      </c>
      <c r="P5134" s="9">
        <v>16963.782920000001</v>
      </c>
      <c r="Q5134" s="9">
        <v>51571.92</v>
      </c>
      <c r="R5134" s="12">
        <f>J5134*VLOOKUP(C5134,'Projeto Básico'!A:F,6,FALSE)</f>
        <v>4.779429002880482</v>
      </c>
    </row>
    <row r="5135" spans="1:18">
      <c r="A5135" t="str">
        <f t="shared" si="80"/>
        <v>Pedro de ToledoSP</v>
      </c>
      <c r="B5135" s="21" t="s">
        <v>13193</v>
      </c>
      <c r="C5135" s="22" t="s">
        <v>39</v>
      </c>
      <c r="D5135" s="22" t="s">
        <v>2459</v>
      </c>
      <c r="E5135" s="9" t="s">
        <v>14340</v>
      </c>
      <c r="F5135" s="9">
        <v>3537206</v>
      </c>
      <c r="G5135" s="9" t="s">
        <v>6904</v>
      </c>
      <c r="H5135" s="9" t="s">
        <v>14341</v>
      </c>
      <c r="I5135" s="9">
        <v>670.44</v>
      </c>
      <c r="J5135" s="9">
        <v>11507</v>
      </c>
      <c r="K5135" s="9">
        <v>15.22</v>
      </c>
      <c r="L5135" s="9">
        <v>99.3</v>
      </c>
      <c r="M5135" s="9">
        <v>0.69599999999999995</v>
      </c>
      <c r="N5135" s="9">
        <v>9.6199999999999992</v>
      </c>
      <c r="O5135" s="9">
        <v>34703.983339999999</v>
      </c>
      <c r="P5135" s="9">
        <v>32345.07501</v>
      </c>
      <c r="Q5135" s="9">
        <v>14566.04</v>
      </c>
      <c r="R5135" s="12">
        <f>J5135*VLOOKUP(C5135,'Projeto Básico'!A:F,6,FALSE)</f>
        <v>17.68957527698479</v>
      </c>
    </row>
    <row r="5136" spans="1:18">
      <c r="A5136" t="str">
        <f t="shared" si="80"/>
        <v>PenápolisSP</v>
      </c>
      <c r="B5136" s="21" t="s">
        <v>13193</v>
      </c>
      <c r="C5136" s="22" t="s">
        <v>39</v>
      </c>
      <c r="D5136" s="22" t="s">
        <v>2459</v>
      </c>
      <c r="E5136" s="9" t="s">
        <v>14342</v>
      </c>
      <c r="F5136" s="9">
        <v>3537305</v>
      </c>
      <c r="G5136" s="9" t="s">
        <v>14343</v>
      </c>
      <c r="H5136" s="9" t="s">
        <v>14344</v>
      </c>
      <c r="I5136" s="9">
        <v>711.31500000000005</v>
      </c>
      <c r="J5136" s="9">
        <v>64098</v>
      </c>
      <c r="K5136" s="9">
        <v>82.31</v>
      </c>
      <c r="L5136" s="9">
        <v>98.7</v>
      </c>
      <c r="M5136" s="9">
        <v>0.75900000000000001</v>
      </c>
      <c r="N5136" s="9">
        <v>6.94</v>
      </c>
      <c r="O5136" s="9">
        <v>176756.03602</v>
      </c>
      <c r="P5136" s="9">
        <v>162096.10449</v>
      </c>
      <c r="Q5136" s="9">
        <v>26791.67</v>
      </c>
      <c r="R5136" s="12">
        <f>J5136*VLOOKUP(C5136,'Projeto Básico'!A:F,6,FALSE)</f>
        <v>98.537098818473197</v>
      </c>
    </row>
    <row r="5137" spans="1:18">
      <c r="A5137" t="str">
        <f t="shared" si="80"/>
        <v>Pereira BarretoSP</v>
      </c>
      <c r="B5137" s="21" t="s">
        <v>13193</v>
      </c>
      <c r="C5137" s="22" t="s">
        <v>39</v>
      </c>
      <c r="D5137" s="22" t="s">
        <v>2459</v>
      </c>
      <c r="E5137" s="9" t="s">
        <v>14345</v>
      </c>
      <c r="F5137" s="9">
        <v>3537404</v>
      </c>
      <c r="G5137" s="9" t="s">
        <v>14346</v>
      </c>
      <c r="H5137" s="9" t="s">
        <v>14347</v>
      </c>
      <c r="I5137" s="9">
        <v>974.24699999999996</v>
      </c>
      <c r="J5137" s="9">
        <v>25685</v>
      </c>
      <c r="K5137" s="9">
        <v>25.5</v>
      </c>
      <c r="L5137" s="9">
        <v>98.1</v>
      </c>
      <c r="M5137" s="9">
        <v>0.76600000000000001</v>
      </c>
      <c r="N5137" s="9">
        <v>20.58</v>
      </c>
      <c r="O5137" s="9">
        <v>95814.244789999997</v>
      </c>
      <c r="P5137" s="9">
        <v>82713.098020000005</v>
      </c>
      <c r="Q5137" s="9">
        <v>35465.18</v>
      </c>
      <c r="R5137" s="12">
        <f>J5137*VLOOKUP(C5137,'Projeto Básico'!A:F,6,FALSE)</f>
        <v>39.485247326788418</v>
      </c>
    </row>
    <row r="5138" spans="1:18">
      <c r="A5138" t="str">
        <f t="shared" si="80"/>
        <v>PereirasSP</v>
      </c>
      <c r="B5138" s="21" t="s">
        <v>13193</v>
      </c>
      <c r="C5138" s="22" t="s">
        <v>39</v>
      </c>
      <c r="D5138" s="22" t="s">
        <v>2459</v>
      </c>
      <c r="E5138" s="9" t="s">
        <v>14348</v>
      </c>
      <c r="F5138" s="9">
        <v>3537503</v>
      </c>
      <c r="G5138" s="9" t="s">
        <v>2321</v>
      </c>
      <c r="H5138" s="9" t="s">
        <v>14349</v>
      </c>
      <c r="I5138" s="9">
        <v>223.136</v>
      </c>
      <c r="J5138" s="9">
        <v>8875</v>
      </c>
      <c r="K5138" s="9">
        <v>33.380000000000003</v>
      </c>
      <c r="L5138" s="9">
        <v>96.8</v>
      </c>
      <c r="M5138" s="9">
        <v>0.73599999999999999</v>
      </c>
      <c r="N5138" s="9">
        <v>21.74</v>
      </c>
      <c r="O5138" s="9">
        <v>27053.683249999998</v>
      </c>
      <c r="P5138" s="9">
        <v>23475.773229999999</v>
      </c>
      <c r="Q5138" s="9">
        <v>32546.19</v>
      </c>
      <c r="R5138" s="12">
        <f>J5138*VLOOKUP(C5138,'Projeto Básico'!A:F,6,FALSE)</f>
        <v>13.643432743828974</v>
      </c>
    </row>
    <row r="5139" spans="1:18">
      <c r="A5139" t="str">
        <f t="shared" si="80"/>
        <v>PeruíbeSP</v>
      </c>
      <c r="B5139" s="21" t="s">
        <v>13193</v>
      </c>
      <c r="C5139" s="22" t="s">
        <v>39</v>
      </c>
      <c r="D5139" s="22" t="s">
        <v>2459</v>
      </c>
      <c r="E5139" s="9" t="s">
        <v>14350</v>
      </c>
      <c r="F5139" s="9">
        <v>3537602</v>
      </c>
      <c r="G5139" s="9" t="s">
        <v>14351</v>
      </c>
      <c r="H5139" s="9" t="s">
        <v>14352</v>
      </c>
      <c r="I5139" s="9">
        <v>326.21600000000001</v>
      </c>
      <c r="J5139" s="9">
        <v>69697</v>
      </c>
      <c r="K5139" s="9">
        <v>184.4</v>
      </c>
      <c r="L5139" s="9">
        <v>98.6</v>
      </c>
      <c r="M5139" s="9">
        <v>0.749</v>
      </c>
      <c r="N5139" s="9">
        <v>7.39</v>
      </c>
      <c r="O5139" s="9">
        <v>247307.03255</v>
      </c>
      <c r="P5139" s="9">
        <v>224949.07246</v>
      </c>
      <c r="Q5139" s="9">
        <v>23748.49</v>
      </c>
      <c r="R5139" s="12">
        <f>J5139*VLOOKUP(C5139,'Projeto Básico'!A:F,6,FALSE)</f>
        <v>107.14437543060822</v>
      </c>
    </row>
    <row r="5140" spans="1:18">
      <c r="A5140" t="str">
        <f t="shared" si="80"/>
        <v>PiacatuSP</v>
      </c>
      <c r="B5140" s="21" t="s">
        <v>13193</v>
      </c>
      <c r="C5140" s="22" t="s">
        <v>39</v>
      </c>
      <c r="D5140" s="22" t="s">
        <v>2459</v>
      </c>
      <c r="E5140" s="9" t="s">
        <v>14353</v>
      </c>
      <c r="F5140" s="9">
        <v>3537701</v>
      </c>
      <c r="G5140" s="9" t="s">
        <v>14354</v>
      </c>
      <c r="H5140" s="9" t="s">
        <v>14355</v>
      </c>
      <c r="I5140" s="9">
        <v>232.488</v>
      </c>
      <c r="J5140" s="9">
        <v>6093</v>
      </c>
      <c r="K5140" s="9">
        <v>22.75</v>
      </c>
      <c r="L5140" s="9">
        <v>97.5</v>
      </c>
      <c r="M5140" s="9">
        <v>0.73199999999999998</v>
      </c>
      <c r="N5140" s="9" t="s">
        <v>151</v>
      </c>
      <c r="O5140" s="9">
        <v>21984.23647</v>
      </c>
      <c r="P5140" s="9">
        <v>19236.731739999999</v>
      </c>
      <c r="Q5140" s="9">
        <v>17472.66</v>
      </c>
      <c r="R5140" s="12">
        <f>J5140*VLOOKUP(C5140,'Projeto Básico'!A:F,6,FALSE)</f>
        <v>9.3666969811999934</v>
      </c>
    </row>
    <row r="5141" spans="1:18">
      <c r="A5141" t="str">
        <f t="shared" si="80"/>
        <v>PiedadeSP</v>
      </c>
      <c r="B5141" s="21" t="s">
        <v>13193</v>
      </c>
      <c r="C5141" s="22" t="s">
        <v>39</v>
      </c>
      <c r="D5141" s="22" t="s">
        <v>2459</v>
      </c>
      <c r="E5141" s="9" t="s">
        <v>14356</v>
      </c>
      <c r="F5141" s="9">
        <v>3537800</v>
      </c>
      <c r="G5141" s="9" t="s">
        <v>6307</v>
      </c>
      <c r="H5141" s="9" t="s">
        <v>14357</v>
      </c>
      <c r="I5141" s="9">
        <v>746.86800000000005</v>
      </c>
      <c r="J5141" s="9">
        <v>55731</v>
      </c>
      <c r="K5141" s="9">
        <v>69.819999999999993</v>
      </c>
      <c r="L5141" s="9">
        <v>95.6</v>
      </c>
      <c r="M5141" s="9">
        <v>0.71599999999999997</v>
      </c>
      <c r="N5141" s="9">
        <v>9.06</v>
      </c>
      <c r="O5141" s="9">
        <v>122533.49585000001</v>
      </c>
      <c r="P5141" s="9">
        <v>111859.32081</v>
      </c>
      <c r="Q5141" s="9">
        <v>27373.56</v>
      </c>
      <c r="R5141" s="12">
        <f>J5141*VLOOKUP(C5141,'Projeto Básico'!A:F,6,FALSE)</f>
        <v>85.674608478460001</v>
      </c>
    </row>
    <row r="5142" spans="1:18">
      <c r="A5142" t="str">
        <f t="shared" si="80"/>
        <v>Pilar do SulSP</v>
      </c>
      <c r="B5142" s="21" t="s">
        <v>13193</v>
      </c>
      <c r="C5142" s="22" t="s">
        <v>39</v>
      </c>
      <c r="D5142" s="22" t="s">
        <v>2459</v>
      </c>
      <c r="E5142" s="9" t="s">
        <v>14358</v>
      </c>
      <c r="F5142" s="9">
        <v>3537909</v>
      </c>
      <c r="G5142" s="9" t="s">
        <v>358</v>
      </c>
      <c r="H5142" s="9" t="s">
        <v>14359</v>
      </c>
      <c r="I5142" s="9">
        <v>681.24800000000005</v>
      </c>
      <c r="J5142" s="9">
        <v>29612</v>
      </c>
      <c r="K5142" s="9">
        <v>38.770000000000003</v>
      </c>
      <c r="L5142" s="9">
        <v>93.8</v>
      </c>
      <c r="M5142" s="9">
        <v>0.69</v>
      </c>
      <c r="N5142" s="9" t="s">
        <v>151</v>
      </c>
      <c r="O5142" s="9">
        <v>73533.531369999997</v>
      </c>
      <c r="P5142" s="9">
        <v>65266.583780000001</v>
      </c>
      <c r="Q5142" s="9">
        <v>29193.439999999999</v>
      </c>
      <c r="R5142" s="12">
        <f>J5142*VLOOKUP(C5142,'Projeto Básico'!A:F,6,FALSE)</f>
        <v>45.522178074395896</v>
      </c>
    </row>
    <row r="5143" spans="1:18">
      <c r="A5143" t="str">
        <f t="shared" si="80"/>
        <v>PindamonhangabaSP</v>
      </c>
      <c r="B5143" s="21" t="s">
        <v>13193</v>
      </c>
      <c r="C5143" s="22" t="s">
        <v>39</v>
      </c>
      <c r="D5143" s="22" t="s">
        <v>2459</v>
      </c>
      <c r="E5143" s="9" t="s">
        <v>14360</v>
      </c>
      <c r="F5143" s="9">
        <v>3538006</v>
      </c>
      <c r="G5143" s="9" t="s">
        <v>14361</v>
      </c>
      <c r="H5143" s="9" t="s">
        <v>14362</v>
      </c>
      <c r="I5143" s="9">
        <v>731.35500000000002</v>
      </c>
      <c r="J5143" s="9">
        <v>171885</v>
      </c>
      <c r="K5143" s="9">
        <v>201.39</v>
      </c>
      <c r="L5143" s="9">
        <v>98.2</v>
      </c>
      <c r="M5143" s="9">
        <v>0.77300000000000002</v>
      </c>
      <c r="N5143" s="9">
        <v>10.71</v>
      </c>
      <c r="O5143" s="9">
        <v>437265.77429999999</v>
      </c>
      <c r="P5143" s="9">
        <v>398565.03370000003</v>
      </c>
      <c r="Q5143" s="9">
        <v>53100.44</v>
      </c>
      <c r="R5143" s="12">
        <f>J5143*VLOOKUP(C5143,'Projeto Básico'!A:F,6,FALSE)</f>
        <v>264.23678165330062</v>
      </c>
    </row>
    <row r="5144" spans="1:18">
      <c r="A5144" t="str">
        <f t="shared" si="80"/>
        <v>PindoramaSP</v>
      </c>
      <c r="B5144" s="21" t="s">
        <v>13193</v>
      </c>
      <c r="C5144" s="22" t="s">
        <v>39</v>
      </c>
      <c r="D5144" s="22" t="s">
        <v>2459</v>
      </c>
      <c r="E5144" s="9" t="s">
        <v>14363</v>
      </c>
      <c r="F5144" s="9">
        <v>3538105</v>
      </c>
      <c r="G5144" s="9" t="s">
        <v>14364</v>
      </c>
      <c r="H5144" s="9" t="s">
        <v>14365</v>
      </c>
      <c r="I5144" s="9">
        <v>184.82499999999999</v>
      </c>
      <c r="J5144" s="9">
        <v>17378</v>
      </c>
      <c r="K5144" s="9">
        <v>81.37</v>
      </c>
      <c r="L5144" s="9">
        <v>97.5</v>
      </c>
      <c r="M5144" s="9">
        <v>0.73699999999999999</v>
      </c>
      <c r="N5144" s="9">
        <v>20.55</v>
      </c>
      <c r="O5144" s="9">
        <v>46751.496370000001</v>
      </c>
      <c r="P5144" s="9">
        <v>41310.018609999999</v>
      </c>
      <c r="Q5144" s="9">
        <v>24522.61</v>
      </c>
      <c r="R5144" s="12">
        <f>J5144*VLOOKUP(C5144,'Projeto Básico'!A:F,6,FALSE)</f>
        <v>26.714994278564497</v>
      </c>
    </row>
    <row r="5145" spans="1:18">
      <c r="A5145" t="str">
        <f t="shared" si="80"/>
        <v>PinhalzinhoSP</v>
      </c>
      <c r="B5145" s="21" t="s">
        <v>13193</v>
      </c>
      <c r="C5145" s="22" t="s">
        <v>39</v>
      </c>
      <c r="D5145" s="22" t="s">
        <v>2459</v>
      </c>
      <c r="E5145" s="9" t="s">
        <v>12924</v>
      </c>
      <c r="F5145" s="9">
        <v>3538204</v>
      </c>
      <c r="G5145" s="9" t="s">
        <v>14366</v>
      </c>
      <c r="H5145" s="9" t="s">
        <v>14367</v>
      </c>
      <c r="I5145" s="9">
        <v>154.529</v>
      </c>
      <c r="J5145" s="9">
        <v>15564</v>
      </c>
      <c r="K5145" s="9">
        <v>84.81</v>
      </c>
      <c r="L5145" s="9">
        <v>97.8</v>
      </c>
      <c r="M5145" s="9">
        <v>0.72499999999999998</v>
      </c>
      <c r="N5145" s="9">
        <v>5.92</v>
      </c>
      <c r="O5145" s="9">
        <v>37961.408920000002</v>
      </c>
      <c r="P5145" s="9">
        <v>33754.813309999998</v>
      </c>
      <c r="Q5145" s="9">
        <v>18411.419999999998</v>
      </c>
      <c r="R5145" s="12">
        <f>J5145*VLOOKUP(C5145,'Projeto Básico'!A:F,6,FALSE)</f>
        <v>23.926353490135678</v>
      </c>
    </row>
    <row r="5146" spans="1:18">
      <c r="A5146" t="str">
        <f t="shared" si="80"/>
        <v>PiquerobiSP</v>
      </c>
      <c r="B5146" s="21" t="s">
        <v>13193</v>
      </c>
      <c r="C5146" s="22" t="s">
        <v>39</v>
      </c>
      <c r="D5146" s="22" t="s">
        <v>2459</v>
      </c>
      <c r="E5146" s="9" t="s">
        <v>14368</v>
      </c>
      <c r="F5146" s="9">
        <v>3538303</v>
      </c>
      <c r="G5146" s="9" t="s">
        <v>14369</v>
      </c>
      <c r="H5146" s="9" t="s">
        <v>14370</v>
      </c>
      <c r="I5146" s="9">
        <v>482.76900000000001</v>
      </c>
      <c r="J5146" s="9">
        <v>3706</v>
      </c>
      <c r="K5146" s="9">
        <v>7.33</v>
      </c>
      <c r="L5146" s="9">
        <v>99.4</v>
      </c>
      <c r="M5146" s="9">
        <v>0.71099999999999997</v>
      </c>
      <c r="N5146" s="9" t="s">
        <v>151</v>
      </c>
      <c r="O5146" s="9">
        <v>19036.924640000001</v>
      </c>
      <c r="P5146" s="9">
        <v>15693.45974</v>
      </c>
      <c r="Q5146" s="9">
        <v>16684.849999999999</v>
      </c>
      <c r="R5146" s="12">
        <f>J5146*VLOOKUP(C5146,'Projeto Básico'!A:F,6,FALSE)</f>
        <v>5.6971900561836817</v>
      </c>
    </row>
    <row r="5147" spans="1:18">
      <c r="A5147" t="str">
        <f t="shared" si="80"/>
        <v>PiqueteSP</v>
      </c>
      <c r="B5147" s="21" t="s">
        <v>13193</v>
      </c>
      <c r="C5147" s="22" t="s">
        <v>39</v>
      </c>
      <c r="D5147" s="22" t="s">
        <v>2459</v>
      </c>
      <c r="E5147" s="9" t="s">
        <v>14371</v>
      </c>
      <c r="F5147" s="9">
        <v>3538501</v>
      </c>
      <c r="G5147" s="9" t="s">
        <v>14372</v>
      </c>
      <c r="H5147" s="9" t="s">
        <v>14373</v>
      </c>
      <c r="I5147" s="9">
        <v>175.99600000000001</v>
      </c>
      <c r="J5147" s="9">
        <v>13495</v>
      </c>
      <c r="K5147" s="9">
        <v>80.16</v>
      </c>
      <c r="L5147" s="9">
        <v>98.8</v>
      </c>
      <c r="M5147" s="9">
        <v>0.75700000000000001</v>
      </c>
      <c r="N5147" s="9">
        <v>7.81</v>
      </c>
      <c r="O5147" s="9">
        <v>29722.330399999999</v>
      </c>
      <c r="P5147" s="9">
        <v>25437.653149999998</v>
      </c>
      <c r="Q5147" s="9">
        <v>14751.03</v>
      </c>
      <c r="R5147" s="12">
        <f>J5147*VLOOKUP(C5147,'Projeto Básico'!A:F,6,FALSE)</f>
        <v>20.745704211602479</v>
      </c>
    </row>
    <row r="5148" spans="1:18">
      <c r="A5148" t="str">
        <f t="shared" si="80"/>
        <v>PiracaiaSP</v>
      </c>
      <c r="B5148" s="21" t="s">
        <v>13193</v>
      </c>
      <c r="C5148" s="22" t="s">
        <v>39</v>
      </c>
      <c r="D5148" s="22" t="s">
        <v>2459</v>
      </c>
      <c r="E5148" s="9" t="s">
        <v>14374</v>
      </c>
      <c r="F5148" s="9">
        <v>3538600</v>
      </c>
      <c r="G5148" s="9" t="s">
        <v>14375</v>
      </c>
      <c r="H5148" s="9" t="s">
        <v>14376</v>
      </c>
      <c r="I5148" s="9">
        <v>385.56799999999998</v>
      </c>
      <c r="J5148" s="9">
        <v>27617</v>
      </c>
      <c r="K5148" s="9">
        <v>65.150000000000006</v>
      </c>
      <c r="L5148" s="9">
        <v>98</v>
      </c>
      <c r="M5148" s="9">
        <v>0.73899999999999999</v>
      </c>
      <c r="N5148" s="9">
        <v>3.16</v>
      </c>
      <c r="O5148" s="9">
        <v>81669.702529999995</v>
      </c>
      <c r="P5148" s="9">
        <v>70592.984370000006</v>
      </c>
      <c r="Q5148" s="9">
        <v>21467.55</v>
      </c>
      <c r="R5148" s="12">
        <f>J5148*VLOOKUP(C5148,'Projeto Básico'!A:F,6,FALSE)</f>
        <v>42.455288122402791</v>
      </c>
    </row>
    <row r="5149" spans="1:18">
      <c r="A5149" t="str">
        <f t="shared" si="80"/>
        <v>PiracicabaSP</v>
      </c>
      <c r="B5149" s="21" t="s">
        <v>13193</v>
      </c>
      <c r="C5149" s="22" t="s">
        <v>39</v>
      </c>
      <c r="D5149" s="22" t="s">
        <v>2459</v>
      </c>
      <c r="E5149" s="9" t="s">
        <v>14377</v>
      </c>
      <c r="F5149" s="9">
        <v>3538709</v>
      </c>
      <c r="G5149" s="9" t="s">
        <v>14378</v>
      </c>
      <c r="H5149" s="9" t="s">
        <v>14379</v>
      </c>
      <c r="I5149" s="9">
        <v>1378.069</v>
      </c>
      <c r="J5149" s="9">
        <v>410275</v>
      </c>
      <c r="K5149" s="9">
        <v>264.47000000000003</v>
      </c>
      <c r="L5149" s="9">
        <v>97.5</v>
      </c>
      <c r="M5149" s="9">
        <v>0.78500000000000003</v>
      </c>
      <c r="N5149" s="9">
        <v>9.17</v>
      </c>
      <c r="O5149" s="9">
        <v>1618677.2720300001</v>
      </c>
      <c r="P5149" s="9">
        <v>1529177.60687</v>
      </c>
      <c r="Q5149" s="9">
        <v>66722.37</v>
      </c>
      <c r="R5149" s="12">
        <f>J5149*VLOOKUP(C5149,'Projeto Básico'!A:F,6,FALSE)</f>
        <v>630.7109148140205</v>
      </c>
    </row>
    <row r="5150" spans="1:18">
      <c r="A5150" t="str">
        <f t="shared" si="80"/>
        <v>PirajuSP</v>
      </c>
      <c r="B5150" s="21" t="s">
        <v>13193</v>
      </c>
      <c r="C5150" s="22" t="s">
        <v>39</v>
      </c>
      <c r="D5150" s="22" t="s">
        <v>2459</v>
      </c>
      <c r="E5150" s="9" t="s">
        <v>14380</v>
      </c>
      <c r="F5150" s="9">
        <v>3538808</v>
      </c>
      <c r="G5150" s="9" t="s">
        <v>14381</v>
      </c>
      <c r="H5150" s="9" t="s">
        <v>14382</v>
      </c>
      <c r="I5150" s="9">
        <v>504.59100000000001</v>
      </c>
      <c r="J5150" s="9">
        <v>29930</v>
      </c>
      <c r="K5150" s="9">
        <v>56.44</v>
      </c>
      <c r="L5150" s="9">
        <v>98.3</v>
      </c>
      <c r="M5150" s="9">
        <v>0.75800000000000001</v>
      </c>
      <c r="N5150" s="9">
        <v>13.89</v>
      </c>
      <c r="O5150" s="9">
        <v>88014.558650000006</v>
      </c>
      <c r="P5150" s="9">
        <v>80339.404580000002</v>
      </c>
      <c r="Q5150" s="9">
        <v>28339.07</v>
      </c>
      <c r="R5150" s="12">
        <f>J5150*VLOOKUP(C5150,'Projeto Básico'!A:F,6,FALSE)</f>
        <v>46.011035720879008</v>
      </c>
    </row>
    <row r="5151" spans="1:18">
      <c r="A5151" t="str">
        <f t="shared" si="80"/>
        <v>PirajuíSP</v>
      </c>
      <c r="B5151" s="21" t="s">
        <v>13193</v>
      </c>
      <c r="C5151" s="22" t="s">
        <v>39</v>
      </c>
      <c r="D5151" s="22" t="s">
        <v>2459</v>
      </c>
      <c r="E5151" s="9" t="s">
        <v>14383</v>
      </c>
      <c r="F5151" s="9">
        <v>3538907</v>
      </c>
      <c r="G5151" s="9" t="s">
        <v>14384</v>
      </c>
      <c r="H5151" s="9" t="s">
        <v>14385</v>
      </c>
      <c r="I5151" s="9">
        <v>823.75800000000004</v>
      </c>
      <c r="J5151" s="9">
        <v>25939</v>
      </c>
      <c r="K5151" s="9">
        <v>27.55</v>
      </c>
      <c r="L5151" s="9">
        <v>97.3</v>
      </c>
      <c r="M5151" s="9">
        <v>0.749</v>
      </c>
      <c r="N5151" s="9">
        <v>14.15</v>
      </c>
      <c r="O5151" s="9">
        <v>64791.566030000002</v>
      </c>
      <c r="P5151" s="9">
        <v>55508.577729999997</v>
      </c>
      <c r="Q5151" s="9">
        <v>19177.77</v>
      </c>
      <c r="R5151" s="12">
        <f>J5151*VLOOKUP(C5151,'Projeto Básico'!A:F,6,FALSE)</f>
        <v>39.875718528696311</v>
      </c>
    </row>
    <row r="5152" spans="1:18">
      <c r="A5152" t="str">
        <f t="shared" si="80"/>
        <v>PirangiSP</v>
      </c>
      <c r="B5152" s="21" t="s">
        <v>13193</v>
      </c>
      <c r="C5152" s="22" t="s">
        <v>39</v>
      </c>
      <c r="D5152" s="22" t="s">
        <v>2459</v>
      </c>
      <c r="E5152" s="9" t="s">
        <v>14386</v>
      </c>
      <c r="F5152" s="9">
        <v>3539004</v>
      </c>
      <c r="G5152" s="9" t="s">
        <v>14387</v>
      </c>
      <c r="H5152" s="9" t="s">
        <v>14388</v>
      </c>
      <c r="I5152" s="9">
        <v>215.809</v>
      </c>
      <c r="J5152" s="9">
        <v>11524</v>
      </c>
      <c r="K5152" s="9">
        <v>49.3</v>
      </c>
      <c r="L5152" s="9">
        <v>97.8</v>
      </c>
      <c r="M5152" s="9">
        <v>0.75600000000000001</v>
      </c>
      <c r="N5152" s="9" t="s">
        <v>151</v>
      </c>
      <c r="O5152" s="9">
        <v>35355.151790000004</v>
      </c>
      <c r="P5152" s="9">
        <v>29584.45405</v>
      </c>
      <c r="Q5152" s="9">
        <v>33609.26</v>
      </c>
      <c r="R5152" s="12">
        <f>J5152*VLOOKUP(C5152,'Projeto Básico'!A:F,6,FALSE)</f>
        <v>17.715709176325081</v>
      </c>
    </row>
    <row r="5153" spans="1:18">
      <c r="A5153" t="str">
        <f t="shared" si="80"/>
        <v>Pirapora do Bom JesusSP</v>
      </c>
      <c r="B5153" s="21" t="s">
        <v>13193</v>
      </c>
      <c r="C5153" s="22" t="s">
        <v>39</v>
      </c>
      <c r="D5153" s="22" t="s">
        <v>2459</v>
      </c>
      <c r="E5153" s="9" t="s">
        <v>14389</v>
      </c>
      <c r="F5153" s="9">
        <v>3539103</v>
      </c>
      <c r="G5153" s="9" t="s">
        <v>14390</v>
      </c>
      <c r="H5153" s="9" t="s">
        <v>14391</v>
      </c>
      <c r="I5153" s="9">
        <v>108.489</v>
      </c>
      <c r="J5153" s="9">
        <v>19453</v>
      </c>
      <c r="K5153" s="9">
        <v>144.97999999999999</v>
      </c>
      <c r="L5153" s="9">
        <v>97.5</v>
      </c>
      <c r="M5153" s="9">
        <v>0.72699999999999998</v>
      </c>
      <c r="N5153" s="9">
        <v>16.48</v>
      </c>
      <c r="O5153" s="9">
        <v>58017.85572</v>
      </c>
      <c r="P5153" s="9">
        <v>53875.697099999998</v>
      </c>
      <c r="Q5153" s="9">
        <v>27289.38</v>
      </c>
      <c r="R5153" s="12">
        <f>J5153*VLOOKUP(C5153,'Projeto Básico'!A:F,6,FALSE)</f>
        <v>29.904867286276623</v>
      </c>
    </row>
    <row r="5154" spans="1:18">
      <c r="A5154" t="str">
        <f t="shared" si="80"/>
        <v>PirapozinhoSP</v>
      </c>
      <c r="B5154" s="21" t="s">
        <v>13193</v>
      </c>
      <c r="C5154" s="22" t="s">
        <v>39</v>
      </c>
      <c r="D5154" s="22" t="s">
        <v>2459</v>
      </c>
      <c r="E5154" s="9" t="s">
        <v>14392</v>
      </c>
      <c r="F5154" s="9">
        <v>3539202</v>
      </c>
      <c r="G5154" s="9" t="s">
        <v>14393</v>
      </c>
      <c r="H5154" s="9" t="s">
        <v>14394</v>
      </c>
      <c r="I5154" s="9">
        <v>477.673</v>
      </c>
      <c r="J5154" s="9">
        <v>27974</v>
      </c>
      <c r="K5154" s="9">
        <v>51.66</v>
      </c>
      <c r="L5154" s="9">
        <v>98.8</v>
      </c>
      <c r="M5154" s="9">
        <v>0.77600000000000002</v>
      </c>
      <c r="N5154" s="9">
        <v>15.21</v>
      </c>
      <c r="O5154" s="9">
        <v>73783.016170000003</v>
      </c>
      <c r="P5154" s="9">
        <v>66258.085340000005</v>
      </c>
      <c r="Q5154" s="9">
        <v>34855.11</v>
      </c>
      <c r="R5154" s="12">
        <f>J5154*VLOOKUP(C5154,'Projeto Básico'!A:F,6,FALSE)</f>
        <v>43.004100008548924</v>
      </c>
    </row>
    <row r="5155" spans="1:18">
      <c r="A5155" t="str">
        <f t="shared" si="80"/>
        <v>PirassunungaSP</v>
      </c>
      <c r="B5155" s="21" t="s">
        <v>13193</v>
      </c>
      <c r="C5155" s="22" t="s">
        <v>39</v>
      </c>
      <c r="D5155" s="22" t="s">
        <v>2459</v>
      </c>
      <c r="E5155" s="9" t="s">
        <v>14395</v>
      </c>
      <c r="F5155" s="9">
        <v>3539301</v>
      </c>
      <c r="G5155" s="9" t="s">
        <v>14396</v>
      </c>
      <c r="H5155" s="9" t="s">
        <v>14397</v>
      </c>
      <c r="I5155" s="9">
        <v>727.11800000000005</v>
      </c>
      <c r="J5155" s="9">
        <v>77330</v>
      </c>
      <c r="K5155" s="9">
        <v>96.38</v>
      </c>
      <c r="L5155" s="9">
        <v>98.2</v>
      </c>
      <c r="M5155" s="9">
        <v>0.80100000000000005</v>
      </c>
      <c r="N5155" s="9">
        <v>4.87</v>
      </c>
      <c r="O5155" s="9">
        <v>222456.69896000001</v>
      </c>
      <c r="P5155" s="9">
        <v>213997.23691000001</v>
      </c>
      <c r="Q5155" s="9">
        <v>40574.94</v>
      </c>
      <c r="R5155" s="12">
        <f>J5155*VLOOKUP(C5155,'Projeto Básico'!A:F,6,FALSE)</f>
        <v>118.87849623439939</v>
      </c>
    </row>
    <row r="5156" spans="1:18">
      <c r="A5156" t="str">
        <f t="shared" si="80"/>
        <v>PiratiningaSP</v>
      </c>
      <c r="B5156" s="21" t="s">
        <v>13193</v>
      </c>
      <c r="C5156" s="22" t="s">
        <v>39</v>
      </c>
      <c r="D5156" s="22" t="s">
        <v>2459</v>
      </c>
      <c r="E5156" s="9" t="s">
        <v>14398</v>
      </c>
      <c r="F5156" s="9">
        <v>3539400</v>
      </c>
      <c r="G5156" s="9" t="s">
        <v>14399</v>
      </c>
      <c r="H5156" s="9" t="s">
        <v>14400</v>
      </c>
      <c r="I5156" s="9">
        <v>402.40899999999999</v>
      </c>
      <c r="J5156" s="9">
        <v>13890</v>
      </c>
      <c r="K5156" s="9">
        <v>30</v>
      </c>
      <c r="L5156" s="9">
        <v>98.4</v>
      </c>
      <c r="M5156" s="9">
        <v>0.77900000000000003</v>
      </c>
      <c r="N5156" s="9" t="s">
        <v>151</v>
      </c>
      <c r="O5156" s="9">
        <v>45924.289389999998</v>
      </c>
      <c r="P5156" s="9">
        <v>36606.636319999998</v>
      </c>
      <c r="Q5156" s="9">
        <v>18560.91</v>
      </c>
      <c r="R5156" s="12">
        <f>J5156*VLOOKUP(C5156,'Projeto Básico'!A:F,6,FALSE)</f>
        <v>21.352933049215149</v>
      </c>
    </row>
    <row r="5157" spans="1:18">
      <c r="A5157" t="str">
        <f t="shared" si="80"/>
        <v>PitangueirasSP</v>
      </c>
      <c r="B5157" s="21" t="s">
        <v>13193</v>
      </c>
      <c r="C5157" s="22" t="s">
        <v>39</v>
      </c>
      <c r="D5157" s="22" t="s">
        <v>2459</v>
      </c>
      <c r="E5157" s="9" t="s">
        <v>8787</v>
      </c>
      <c r="F5157" s="9">
        <v>3539509</v>
      </c>
      <c r="G5157" s="9" t="s">
        <v>8788</v>
      </c>
      <c r="H5157" s="9" t="s">
        <v>14401</v>
      </c>
      <c r="I5157" s="9">
        <v>430.63799999999998</v>
      </c>
      <c r="J5157" s="9">
        <v>40430</v>
      </c>
      <c r="K5157" s="9">
        <v>81.99</v>
      </c>
      <c r="L5157" s="9">
        <v>99</v>
      </c>
      <c r="M5157" s="9">
        <v>0.72299999999999998</v>
      </c>
      <c r="N5157" s="9">
        <v>11.79</v>
      </c>
      <c r="O5157" s="9">
        <v>118854.89297</v>
      </c>
      <c r="P5157" s="9">
        <v>103477.89997</v>
      </c>
      <c r="Q5157" s="9">
        <v>31905.74</v>
      </c>
      <c r="R5157" s="12">
        <f>J5157*VLOOKUP(C5157,'Projeto Básico'!A:F,6,FALSE)</f>
        <v>62.152561784000611</v>
      </c>
    </row>
    <row r="5158" spans="1:18">
      <c r="A5158" t="str">
        <f t="shared" si="80"/>
        <v>PlanaltoSP</v>
      </c>
      <c r="B5158" s="21" t="s">
        <v>13193</v>
      </c>
      <c r="C5158" s="22" t="s">
        <v>39</v>
      </c>
      <c r="D5158" s="22" t="s">
        <v>2459</v>
      </c>
      <c r="E5158" s="9" t="s">
        <v>1586</v>
      </c>
      <c r="F5158" s="9">
        <v>3539608</v>
      </c>
      <c r="G5158" s="9" t="s">
        <v>1587</v>
      </c>
      <c r="H5158" s="9" t="s">
        <v>14402</v>
      </c>
      <c r="I5158" s="9">
        <v>289.82499999999999</v>
      </c>
      <c r="J5158" s="9">
        <v>5370</v>
      </c>
      <c r="K5158" s="9">
        <v>15.38</v>
      </c>
      <c r="L5158" s="9">
        <v>99.2</v>
      </c>
      <c r="M5158" s="9">
        <v>0.71899999999999997</v>
      </c>
      <c r="N5158" s="9" t="s">
        <v>151</v>
      </c>
      <c r="O5158" s="9">
        <v>26937.600050000001</v>
      </c>
      <c r="P5158" s="9">
        <v>22545.372169999999</v>
      </c>
      <c r="Q5158" s="9">
        <v>34039.300000000003</v>
      </c>
      <c r="R5158" s="12">
        <f>J5158*VLOOKUP(C5158,'Projeto Básico'!A:F,6,FALSE)</f>
        <v>8.2552376151393343</v>
      </c>
    </row>
    <row r="5159" spans="1:18">
      <c r="A5159" t="str">
        <f t="shared" si="80"/>
        <v>PlatinaSP</v>
      </c>
      <c r="B5159" s="21" t="s">
        <v>13193</v>
      </c>
      <c r="C5159" s="22" t="s">
        <v>39</v>
      </c>
      <c r="D5159" s="22" t="s">
        <v>2459</v>
      </c>
      <c r="E5159" s="9" t="s">
        <v>14403</v>
      </c>
      <c r="F5159" s="9">
        <v>3539707</v>
      </c>
      <c r="G5159" s="9" t="s">
        <v>8951</v>
      </c>
      <c r="H5159" s="9" t="s">
        <v>14404</v>
      </c>
      <c r="I5159" s="9">
        <v>327.48</v>
      </c>
      <c r="J5159" s="9">
        <v>3606</v>
      </c>
      <c r="K5159" s="9">
        <v>9.77</v>
      </c>
      <c r="L5159" s="9">
        <v>98.5</v>
      </c>
      <c r="M5159" s="9">
        <v>0.71899999999999997</v>
      </c>
      <c r="N5159" s="9">
        <v>25</v>
      </c>
      <c r="O5159" s="9">
        <v>18777.85413</v>
      </c>
      <c r="P5159" s="9">
        <v>16151.93922</v>
      </c>
      <c r="Q5159" s="9">
        <v>35648.22</v>
      </c>
      <c r="R5159" s="12">
        <f>J5159*VLOOKUP(C5159,'Projeto Básico'!A:F,6,FALSE)</f>
        <v>5.5434612365349052</v>
      </c>
    </row>
    <row r="5160" spans="1:18">
      <c r="A5160" t="str">
        <f t="shared" si="80"/>
        <v>PoáSP</v>
      </c>
      <c r="B5160" s="21" t="s">
        <v>13193</v>
      </c>
      <c r="C5160" s="22" t="s">
        <v>39</v>
      </c>
      <c r="D5160" s="22" t="s">
        <v>2459</v>
      </c>
      <c r="E5160" s="9" t="s">
        <v>14405</v>
      </c>
      <c r="F5160" s="9">
        <v>3539806</v>
      </c>
      <c r="G5160" s="9" t="s">
        <v>14406</v>
      </c>
      <c r="H5160" s="9" t="s">
        <v>14407</v>
      </c>
      <c r="I5160" s="9">
        <v>17.263999999999999</v>
      </c>
      <c r="J5160" s="9">
        <v>119221</v>
      </c>
      <c r="K5160" s="9">
        <v>6141.05</v>
      </c>
      <c r="L5160" s="9">
        <v>97.6</v>
      </c>
      <c r="M5160" s="9">
        <v>0.77100000000000002</v>
      </c>
      <c r="N5160" s="9">
        <v>13.17</v>
      </c>
      <c r="O5160" s="9">
        <v>446332.87975000002</v>
      </c>
      <c r="P5160" s="9">
        <v>394505.82370000001</v>
      </c>
      <c r="Q5160" s="9">
        <v>27988.400000000001</v>
      </c>
      <c r="R5160" s="12">
        <f>J5160*VLOOKUP(C5160,'Projeto Básico'!A:F,6,FALSE)</f>
        <v>183.27703607346862</v>
      </c>
    </row>
    <row r="5161" spans="1:18">
      <c r="A5161" t="str">
        <f t="shared" si="80"/>
        <v>PoloniSP</v>
      </c>
      <c r="B5161" s="21" t="s">
        <v>13193</v>
      </c>
      <c r="C5161" s="22" t="s">
        <v>39</v>
      </c>
      <c r="D5161" s="22" t="s">
        <v>2459</v>
      </c>
      <c r="E5161" s="9" t="s">
        <v>14408</v>
      </c>
      <c r="F5161" s="9">
        <v>3539905</v>
      </c>
      <c r="G5161" s="9" t="s">
        <v>14409</v>
      </c>
      <c r="H5161" s="9" t="s">
        <v>14410</v>
      </c>
      <c r="I5161" s="9">
        <v>135.12</v>
      </c>
      <c r="J5161" s="9">
        <v>6166</v>
      </c>
      <c r="K5161" s="9">
        <v>40.4</v>
      </c>
      <c r="L5161" s="9">
        <v>99.5</v>
      </c>
      <c r="M5161" s="9">
        <v>0.76600000000000001</v>
      </c>
      <c r="N5161" s="9">
        <v>14.71</v>
      </c>
      <c r="O5161" s="9">
        <v>2550.9426400000002</v>
      </c>
      <c r="P5161" s="9">
        <v>1941.40428</v>
      </c>
      <c r="Q5161" s="9">
        <v>23514.95</v>
      </c>
      <c r="R5161" s="12">
        <f>J5161*VLOOKUP(C5161,'Projeto Básico'!A:F,6,FALSE)</f>
        <v>9.4789190195435999</v>
      </c>
    </row>
    <row r="5162" spans="1:18">
      <c r="A5162" t="str">
        <f t="shared" si="80"/>
        <v>PompéiaSP</v>
      </c>
      <c r="B5162" s="21" t="s">
        <v>13193</v>
      </c>
      <c r="C5162" s="22" t="s">
        <v>39</v>
      </c>
      <c r="D5162" s="22" t="s">
        <v>2459</v>
      </c>
      <c r="E5162" s="9" t="s">
        <v>14411</v>
      </c>
      <c r="F5162" s="9">
        <v>3540002</v>
      </c>
      <c r="G5162" s="9" t="s">
        <v>14412</v>
      </c>
      <c r="H5162" s="9" t="s">
        <v>14413</v>
      </c>
      <c r="I5162" s="9">
        <v>784.67399999999998</v>
      </c>
      <c r="J5162" s="9">
        <v>22326</v>
      </c>
      <c r="K5162" s="9">
        <v>25.46</v>
      </c>
      <c r="L5162" s="9">
        <v>98.6</v>
      </c>
      <c r="M5162" s="9">
        <v>0.78600000000000003</v>
      </c>
      <c r="N5162" s="9" t="s">
        <v>151</v>
      </c>
      <c r="O5162" s="9">
        <v>87731.522599999997</v>
      </c>
      <c r="P5162" s="9">
        <v>73945.400259999995</v>
      </c>
      <c r="Q5162" s="9">
        <v>67957.72</v>
      </c>
      <c r="R5162" s="12">
        <f>J5162*VLOOKUP(C5162,'Projeto Básico'!A:F,6,FALSE)</f>
        <v>34.321496274785993</v>
      </c>
    </row>
    <row r="5163" spans="1:18">
      <c r="A5163" t="str">
        <f t="shared" si="80"/>
        <v>PongaíSP</v>
      </c>
      <c r="B5163" s="21" t="s">
        <v>13193</v>
      </c>
      <c r="C5163" s="22" t="s">
        <v>39</v>
      </c>
      <c r="D5163" s="22" t="s">
        <v>2459</v>
      </c>
      <c r="E5163" s="9" t="s">
        <v>14414</v>
      </c>
      <c r="F5163" s="9">
        <v>3540101</v>
      </c>
      <c r="G5163" s="9" t="s">
        <v>14415</v>
      </c>
      <c r="H5163" s="9" t="s">
        <v>14416</v>
      </c>
      <c r="I5163" s="9">
        <v>183.399</v>
      </c>
      <c r="J5163" s="9">
        <v>3385</v>
      </c>
      <c r="K5163" s="9">
        <v>18.989999999999998</v>
      </c>
      <c r="L5163" s="9">
        <v>97.4</v>
      </c>
      <c r="M5163" s="9">
        <v>0.755</v>
      </c>
      <c r="N5163" s="9" t="s">
        <v>151</v>
      </c>
      <c r="O5163" s="9">
        <v>17231.881000000001</v>
      </c>
      <c r="P5163" s="9">
        <v>15468.448829999999</v>
      </c>
      <c r="Q5163" s="9">
        <v>24953.38</v>
      </c>
      <c r="R5163" s="12">
        <f>J5163*VLOOKUP(C5163,'Projeto Básico'!A:F,6,FALSE)</f>
        <v>5.203720545111107</v>
      </c>
    </row>
    <row r="5164" spans="1:18">
      <c r="A5164" t="str">
        <f t="shared" si="80"/>
        <v>PontalSP</v>
      </c>
      <c r="B5164" s="21" t="s">
        <v>13193</v>
      </c>
      <c r="C5164" s="22" t="s">
        <v>39</v>
      </c>
      <c r="D5164" s="22" t="s">
        <v>2459</v>
      </c>
      <c r="E5164" s="9" t="s">
        <v>14417</v>
      </c>
      <c r="F5164" s="9">
        <v>3540200</v>
      </c>
      <c r="G5164" s="9" t="s">
        <v>4276</v>
      </c>
      <c r="H5164" s="9" t="s">
        <v>14418</v>
      </c>
      <c r="I5164" s="9">
        <v>356.37099999999998</v>
      </c>
      <c r="J5164" s="9">
        <v>51717</v>
      </c>
      <c r="K5164" s="9">
        <v>112.94</v>
      </c>
      <c r="L5164" s="9">
        <v>94.5</v>
      </c>
      <c r="M5164" s="9">
        <v>0.72499999999999998</v>
      </c>
      <c r="N5164" s="9">
        <v>11.41</v>
      </c>
      <c r="O5164" s="9">
        <v>91779.763430000006</v>
      </c>
      <c r="P5164" s="9">
        <v>91504.811470000001</v>
      </c>
      <c r="Q5164" s="9">
        <v>25641.45</v>
      </c>
      <c r="R5164" s="12">
        <f>J5164*VLOOKUP(C5164,'Projeto Básico'!A:F,6,FALSE)</f>
        <v>79.503933657758097</v>
      </c>
    </row>
    <row r="5165" spans="1:18">
      <c r="A5165" t="str">
        <f t="shared" si="80"/>
        <v>PontalindaSP</v>
      </c>
      <c r="B5165" s="21" t="s">
        <v>13193</v>
      </c>
      <c r="C5165" s="22" t="s">
        <v>39</v>
      </c>
      <c r="D5165" s="22" t="s">
        <v>2459</v>
      </c>
      <c r="E5165" s="9" t="s">
        <v>14419</v>
      </c>
      <c r="F5165" s="9">
        <v>3540259</v>
      </c>
      <c r="G5165" s="9" t="s">
        <v>14420</v>
      </c>
      <c r="H5165" s="9" t="s">
        <v>14421</v>
      </c>
      <c r="I5165" s="9">
        <v>209.52500000000001</v>
      </c>
      <c r="J5165" s="9">
        <v>4719</v>
      </c>
      <c r="K5165" s="9">
        <v>19.38</v>
      </c>
      <c r="L5165" s="9">
        <v>98.3</v>
      </c>
      <c r="M5165" s="9">
        <v>0.70199999999999996</v>
      </c>
      <c r="N5165" s="9" t="s">
        <v>151</v>
      </c>
      <c r="O5165" s="9">
        <v>20419.783719999999</v>
      </c>
      <c r="P5165" s="9">
        <v>18652.779490000001</v>
      </c>
      <c r="Q5165" s="9">
        <v>18316.11</v>
      </c>
      <c r="R5165" s="12">
        <f>J5165*VLOOKUP(C5165,'Projeto Básico'!A:F,6,FALSE)</f>
        <v>7.2544629992257947</v>
      </c>
    </row>
    <row r="5166" spans="1:18">
      <c r="A5166" t="str">
        <f t="shared" si="80"/>
        <v>Pontes GestalSP</v>
      </c>
      <c r="B5166" s="21" t="s">
        <v>13193</v>
      </c>
      <c r="C5166" s="22" t="s">
        <v>39</v>
      </c>
      <c r="D5166" s="22" t="s">
        <v>2459</v>
      </c>
      <c r="E5166" s="9" t="s">
        <v>14422</v>
      </c>
      <c r="F5166" s="9">
        <v>3540309</v>
      </c>
      <c r="G5166" s="9" t="s">
        <v>14423</v>
      </c>
      <c r="H5166" s="9" t="s">
        <v>14424</v>
      </c>
      <c r="I5166" s="9">
        <v>217.505</v>
      </c>
      <c r="J5166" s="9">
        <v>2576</v>
      </c>
      <c r="K5166" s="9">
        <v>11.58</v>
      </c>
      <c r="L5166" s="9">
        <v>97.8</v>
      </c>
      <c r="M5166" s="9">
        <v>0.73199999999999998</v>
      </c>
      <c r="N5166" s="9" t="s">
        <v>151</v>
      </c>
      <c r="O5166" s="9">
        <v>25833.279399999999</v>
      </c>
      <c r="P5166" s="9">
        <v>22417.52102</v>
      </c>
      <c r="Q5166" s="9">
        <v>39650.92</v>
      </c>
      <c r="R5166" s="12">
        <f>J5166*VLOOKUP(C5166,'Projeto Básico'!A:F,6,FALSE)</f>
        <v>3.9600543941524999</v>
      </c>
    </row>
    <row r="5167" spans="1:18">
      <c r="A5167" t="str">
        <f t="shared" si="80"/>
        <v>PopulinaSP</v>
      </c>
      <c r="B5167" s="21" t="s">
        <v>13193</v>
      </c>
      <c r="C5167" s="22" t="s">
        <v>39</v>
      </c>
      <c r="D5167" s="22" t="s">
        <v>2459</v>
      </c>
      <c r="E5167" s="9" t="s">
        <v>14425</v>
      </c>
      <c r="F5167" s="9">
        <v>3540408</v>
      </c>
      <c r="G5167" s="9" t="s">
        <v>14426</v>
      </c>
      <c r="H5167" s="9" t="s">
        <v>14427</v>
      </c>
      <c r="I5167" s="9">
        <v>315.93799999999999</v>
      </c>
      <c r="J5167" s="9">
        <v>4136</v>
      </c>
      <c r="K5167" s="9">
        <v>13.37</v>
      </c>
      <c r="L5167" s="9">
        <v>99.6</v>
      </c>
      <c r="M5167" s="9">
        <v>0.71399999999999997</v>
      </c>
      <c r="N5167" s="9">
        <v>24.39</v>
      </c>
      <c r="O5167" s="9">
        <v>23913.86681</v>
      </c>
      <c r="P5167" s="9">
        <v>21750.221989999998</v>
      </c>
      <c r="Q5167" s="9">
        <v>26386.62</v>
      </c>
      <c r="R5167" s="12">
        <f>J5167*VLOOKUP(C5167,'Projeto Básico'!A:F,6,FALSE)</f>
        <v>6.358223980673424</v>
      </c>
    </row>
    <row r="5168" spans="1:18">
      <c r="A5168" t="str">
        <f t="shared" si="80"/>
        <v>PorangabaSP</v>
      </c>
      <c r="B5168" s="21" t="s">
        <v>13193</v>
      </c>
      <c r="C5168" s="22" t="s">
        <v>39</v>
      </c>
      <c r="D5168" s="22" t="s">
        <v>2459</v>
      </c>
      <c r="E5168" s="9" t="s">
        <v>14428</v>
      </c>
      <c r="F5168" s="9">
        <v>3540507</v>
      </c>
      <c r="G5168" s="9" t="s">
        <v>14429</v>
      </c>
      <c r="H5168" s="9" t="s">
        <v>14430</v>
      </c>
      <c r="I5168" s="9">
        <v>265.68900000000002</v>
      </c>
      <c r="J5168" s="9">
        <v>10205</v>
      </c>
      <c r="K5168" s="9">
        <v>31.34</v>
      </c>
      <c r="L5168" s="9">
        <v>94.7</v>
      </c>
      <c r="M5168" s="9">
        <v>0.70299999999999996</v>
      </c>
      <c r="N5168" s="9">
        <v>22.73</v>
      </c>
      <c r="O5168" s="9">
        <v>26940.34188</v>
      </c>
      <c r="P5168" s="9">
        <v>24038.702979999998</v>
      </c>
      <c r="Q5168" s="9">
        <v>20004.98</v>
      </c>
      <c r="R5168" s="12">
        <f>J5168*VLOOKUP(C5168,'Projeto Básico'!A:F,6,FALSE)</f>
        <v>15.688026045157711</v>
      </c>
    </row>
    <row r="5169" spans="1:18">
      <c r="A5169" t="str">
        <f t="shared" si="80"/>
        <v>Porto FelizSP</v>
      </c>
      <c r="B5169" s="21" t="s">
        <v>13193</v>
      </c>
      <c r="C5169" s="22" t="s">
        <v>39</v>
      </c>
      <c r="D5169" s="22" t="s">
        <v>2459</v>
      </c>
      <c r="E5169" s="9" t="s">
        <v>14431</v>
      </c>
      <c r="F5169" s="9">
        <v>3540606</v>
      </c>
      <c r="G5169" s="9" t="s">
        <v>14432</v>
      </c>
      <c r="H5169" s="9" t="s">
        <v>14433</v>
      </c>
      <c r="I5169" s="9">
        <v>556.70600000000002</v>
      </c>
      <c r="J5169" s="9">
        <v>53698</v>
      </c>
      <c r="K5169" s="9">
        <v>87.83</v>
      </c>
      <c r="L5169" s="9">
        <v>98.2</v>
      </c>
      <c r="M5169" s="9">
        <v>0.75800000000000001</v>
      </c>
      <c r="N5169" s="9">
        <v>8.81</v>
      </c>
      <c r="O5169" s="9">
        <v>237880.26644000001</v>
      </c>
      <c r="P5169" s="9">
        <v>207343.70731</v>
      </c>
      <c r="Q5169" s="9">
        <v>58738.35</v>
      </c>
      <c r="R5169" s="12">
        <f>J5169*VLOOKUP(C5169,'Projeto Básico'!A:F,6,FALSE)</f>
        <v>82.549301575000371</v>
      </c>
    </row>
    <row r="5170" spans="1:18">
      <c r="A5170" t="str">
        <f t="shared" si="80"/>
        <v>Porto FerreiraSP</v>
      </c>
      <c r="B5170" s="21" t="s">
        <v>13193</v>
      </c>
      <c r="C5170" s="22" t="s">
        <v>39</v>
      </c>
      <c r="D5170" s="22" t="s">
        <v>2459</v>
      </c>
      <c r="E5170" s="9" t="s">
        <v>14434</v>
      </c>
      <c r="F5170" s="9">
        <v>3540705</v>
      </c>
      <c r="G5170" s="9" t="s">
        <v>457</v>
      </c>
      <c r="H5170" s="9" t="s">
        <v>14435</v>
      </c>
      <c r="I5170" s="9">
        <v>244.90600000000001</v>
      </c>
      <c r="J5170" s="9">
        <v>56848</v>
      </c>
      <c r="K5170" s="9">
        <v>209.88</v>
      </c>
      <c r="L5170" s="9">
        <v>98.1</v>
      </c>
      <c r="M5170" s="9">
        <v>0.751</v>
      </c>
      <c r="N5170" s="9">
        <v>20.75</v>
      </c>
      <c r="O5170" s="9">
        <v>184540.6666</v>
      </c>
      <c r="P5170" s="9">
        <v>158623.32425000001</v>
      </c>
      <c r="Q5170" s="9">
        <v>40437.61</v>
      </c>
      <c r="R5170" s="12">
        <f>J5170*VLOOKUP(C5170,'Projeto Básico'!A:F,6,FALSE)</f>
        <v>87.391759393936852</v>
      </c>
    </row>
    <row r="5171" spans="1:18">
      <c r="A5171" t="str">
        <f t="shared" si="80"/>
        <v>PotimSP</v>
      </c>
      <c r="B5171" s="21" t="s">
        <v>13193</v>
      </c>
      <c r="C5171" s="22" t="s">
        <v>39</v>
      </c>
      <c r="D5171" s="22" t="s">
        <v>2459</v>
      </c>
      <c r="E5171" s="9" t="s">
        <v>14436</v>
      </c>
      <c r="F5171" s="9">
        <v>3540754</v>
      </c>
      <c r="G5171" s="9" t="s">
        <v>14437</v>
      </c>
      <c r="H5171" s="9" t="s">
        <v>14438</v>
      </c>
      <c r="I5171" s="9">
        <v>44.643000000000001</v>
      </c>
      <c r="J5171" s="9">
        <v>25603</v>
      </c>
      <c r="K5171" s="9">
        <v>436.2</v>
      </c>
      <c r="L5171" s="9">
        <v>99.3</v>
      </c>
      <c r="M5171" s="9">
        <v>0.69699999999999995</v>
      </c>
      <c r="N5171" s="9">
        <v>11.49</v>
      </c>
      <c r="O5171" s="9">
        <v>44646.057280000001</v>
      </c>
      <c r="P5171" s="9">
        <v>40499.584089999997</v>
      </c>
      <c r="Q5171" s="9">
        <v>10395.450000000001</v>
      </c>
      <c r="R5171" s="12">
        <f>J5171*VLOOKUP(C5171,'Projeto Básico'!A:F,6,FALSE)</f>
        <v>39.359189694676417</v>
      </c>
    </row>
    <row r="5172" spans="1:18">
      <c r="A5172" t="str">
        <f t="shared" si="80"/>
        <v>PotirendabaSP</v>
      </c>
      <c r="B5172" s="21" t="s">
        <v>13193</v>
      </c>
      <c r="C5172" s="22" t="s">
        <v>39</v>
      </c>
      <c r="D5172" s="22" t="s">
        <v>2459</v>
      </c>
      <c r="E5172" s="9" t="s">
        <v>14439</v>
      </c>
      <c r="F5172" s="9">
        <v>3540804</v>
      </c>
      <c r="G5172" s="9" t="s">
        <v>14440</v>
      </c>
      <c r="H5172" s="9" t="s">
        <v>14441</v>
      </c>
      <c r="I5172" s="9">
        <v>342.49200000000002</v>
      </c>
      <c r="J5172" s="9">
        <v>17668</v>
      </c>
      <c r="K5172" s="9">
        <v>45.12</v>
      </c>
      <c r="L5172" s="9">
        <v>98</v>
      </c>
      <c r="M5172" s="9">
        <v>0.747</v>
      </c>
      <c r="N5172" s="9">
        <v>18.87</v>
      </c>
      <c r="O5172" s="9">
        <v>62696.58066</v>
      </c>
      <c r="P5172" s="9">
        <v>56524.129379999998</v>
      </c>
      <c r="Q5172" s="9">
        <v>33595.64</v>
      </c>
      <c r="R5172" s="12">
        <f>J5172*VLOOKUP(C5172,'Projeto Básico'!A:F,6,FALSE)</f>
        <v>27.160807855545951</v>
      </c>
    </row>
    <row r="5173" spans="1:18">
      <c r="A5173" t="str">
        <f t="shared" si="80"/>
        <v>PracinhaSP</v>
      </c>
      <c r="B5173" s="21" t="s">
        <v>13193</v>
      </c>
      <c r="C5173" s="22" t="s">
        <v>39</v>
      </c>
      <c r="D5173" s="22" t="s">
        <v>2459</v>
      </c>
      <c r="E5173" s="9" t="s">
        <v>14442</v>
      </c>
      <c r="F5173" s="9">
        <v>3540853</v>
      </c>
      <c r="G5173" s="9" t="s">
        <v>14443</v>
      </c>
      <c r="H5173" s="9" t="s">
        <v>14444</v>
      </c>
      <c r="I5173" s="9">
        <v>63.054000000000002</v>
      </c>
      <c r="J5173" s="9">
        <v>4327</v>
      </c>
      <c r="K5173" s="9">
        <v>45.48</v>
      </c>
      <c r="L5173" s="9">
        <v>100</v>
      </c>
      <c r="M5173" s="9">
        <v>0.69599999999999995</v>
      </c>
      <c r="N5173" s="9">
        <v>66.67</v>
      </c>
      <c r="O5173" s="9">
        <v>12402.089379999999</v>
      </c>
      <c r="P5173" s="9">
        <v>10838.809429999999</v>
      </c>
      <c r="Q5173" s="9">
        <v>8517.42</v>
      </c>
      <c r="R5173" s="12">
        <f>J5173*VLOOKUP(C5173,'Projeto Básico'!A:F,6,FALSE)</f>
        <v>6.6518460262025885</v>
      </c>
    </row>
    <row r="5174" spans="1:18">
      <c r="A5174" t="str">
        <f t="shared" si="80"/>
        <v>PradópolisSP</v>
      </c>
      <c r="B5174" s="21" t="s">
        <v>13193</v>
      </c>
      <c r="C5174" s="22" t="s">
        <v>39</v>
      </c>
      <c r="D5174" s="22" t="s">
        <v>2459</v>
      </c>
      <c r="E5174" s="9" t="s">
        <v>14445</v>
      </c>
      <c r="F5174" s="9">
        <v>3540903</v>
      </c>
      <c r="G5174" s="9" t="s">
        <v>14446</v>
      </c>
      <c r="H5174" s="9" t="s">
        <v>14447</v>
      </c>
      <c r="I5174" s="9">
        <v>167.37799999999999</v>
      </c>
      <c r="J5174" s="9">
        <v>22239</v>
      </c>
      <c r="K5174" s="9">
        <v>103.82</v>
      </c>
      <c r="L5174" s="9">
        <v>96.3</v>
      </c>
      <c r="M5174" s="9">
        <v>0.73299999999999998</v>
      </c>
      <c r="N5174" s="9">
        <v>25.64</v>
      </c>
      <c r="O5174" s="9">
        <v>70105.623579999999</v>
      </c>
      <c r="P5174" s="9">
        <v>57915.057289999997</v>
      </c>
      <c r="Q5174" s="9">
        <v>48858.2</v>
      </c>
      <c r="R5174" s="12">
        <f>J5174*VLOOKUP(C5174,'Projeto Básico'!A:F,6,FALSE)</f>
        <v>34.187752201691559</v>
      </c>
    </row>
    <row r="5175" spans="1:18">
      <c r="A5175" t="str">
        <f t="shared" si="80"/>
        <v>Praia GrandeSP</v>
      </c>
      <c r="B5175" s="21" t="s">
        <v>13193</v>
      </c>
      <c r="C5175" s="22" t="s">
        <v>39</v>
      </c>
      <c r="D5175" s="22" t="s">
        <v>2459</v>
      </c>
      <c r="E5175" s="9" t="s">
        <v>12955</v>
      </c>
      <c r="F5175" s="9">
        <v>3541000</v>
      </c>
      <c r="G5175" s="9" t="s">
        <v>12956</v>
      </c>
      <c r="H5175" s="9" t="s">
        <v>14448</v>
      </c>
      <c r="I5175" s="9">
        <v>149.65199999999999</v>
      </c>
      <c r="J5175" s="9">
        <v>336454</v>
      </c>
      <c r="K5175" s="9">
        <v>1781.87</v>
      </c>
      <c r="L5175" s="9">
        <v>96.9</v>
      </c>
      <c r="M5175" s="9">
        <v>0.754</v>
      </c>
      <c r="N5175" s="9">
        <v>10.52</v>
      </c>
      <c r="O5175" s="9">
        <v>1416820.9993799999</v>
      </c>
      <c r="P5175" s="9">
        <v>1282662.66264</v>
      </c>
      <c r="Q5175" s="9">
        <v>24522.77</v>
      </c>
      <c r="R5175" s="12">
        <f>J5175*VLOOKUP(C5175,'Projeto Básico'!A:F,6,FALSE)</f>
        <v>517.22676286109674</v>
      </c>
    </row>
    <row r="5176" spans="1:18">
      <c r="A5176" t="str">
        <f t="shared" si="80"/>
        <v>PratâniaSP</v>
      </c>
      <c r="B5176" s="21" t="s">
        <v>13193</v>
      </c>
      <c r="C5176" s="22" t="s">
        <v>39</v>
      </c>
      <c r="D5176" s="22" t="s">
        <v>2459</v>
      </c>
      <c r="E5176" s="9" t="s">
        <v>14449</v>
      </c>
      <c r="F5176" s="9">
        <v>3541059</v>
      </c>
      <c r="G5176" s="9" t="s">
        <v>14450</v>
      </c>
      <c r="H5176" s="9" t="s">
        <v>14451</v>
      </c>
      <c r="I5176" s="9">
        <v>175.1</v>
      </c>
      <c r="J5176" s="9">
        <v>5371</v>
      </c>
      <c r="K5176" s="9">
        <v>26.26</v>
      </c>
      <c r="L5176" s="9">
        <v>97.7</v>
      </c>
      <c r="M5176" s="9">
        <v>0.70099999999999996</v>
      </c>
      <c r="N5176" s="9">
        <v>13.16</v>
      </c>
      <c r="O5176" s="9">
        <v>20636.815640000001</v>
      </c>
      <c r="P5176" s="9">
        <v>18425.797040000001</v>
      </c>
      <c r="Q5176" s="9">
        <v>21800.46</v>
      </c>
      <c r="R5176" s="12">
        <f>J5176*VLOOKUP(C5176,'Projeto Básico'!A:F,6,FALSE)</f>
        <v>8.2567749033358222</v>
      </c>
    </row>
    <row r="5177" spans="1:18">
      <c r="A5177" t="str">
        <f t="shared" si="80"/>
        <v>Presidente AlvesSP</v>
      </c>
      <c r="B5177" s="21" t="s">
        <v>13193</v>
      </c>
      <c r="C5177" s="22" t="s">
        <v>39</v>
      </c>
      <c r="D5177" s="22" t="s">
        <v>2459</v>
      </c>
      <c r="E5177" s="9" t="s">
        <v>14452</v>
      </c>
      <c r="F5177" s="9">
        <v>3541109</v>
      </c>
      <c r="G5177" s="9" t="s">
        <v>8366</v>
      </c>
      <c r="H5177" s="9" t="s">
        <v>14453</v>
      </c>
      <c r="I5177" s="9">
        <v>286.642</v>
      </c>
      <c r="J5177" s="9">
        <v>4067</v>
      </c>
      <c r="K5177" s="9">
        <v>14.36</v>
      </c>
      <c r="L5177" s="9">
        <v>98.9</v>
      </c>
      <c r="M5177" s="9">
        <v>0.73499999999999999</v>
      </c>
      <c r="N5177" s="9">
        <v>22.22</v>
      </c>
      <c r="O5177" s="9">
        <v>16403.636419999999</v>
      </c>
      <c r="P5177" s="9">
        <v>13997.728649999999</v>
      </c>
      <c r="Q5177" s="9">
        <v>17819.12</v>
      </c>
      <c r="R5177" s="12">
        <f>J5177*VLOOKUP(C5177,'Projeto Básico'!A:F,6,FALSE)</f>
        <v>6.2521510951157673</v>
      </c>
    </row>
    <row r="5178" spans="1:18">
      <c r="A5178" t="str">
        <f t="shared" si="80"/>
        <v>Presidente BernardesSP</v>
      </c>
      <c r="B5178" s="21" t="s">
        <v>13193</v>
      </c>
      <c r="C5178" s="22" t="s">
        <v>39</v>
      </c>
      <c r="D5178" s="22" t="s">
        <v>2459</v>
      </c>
      <c r="E5178" s="9" t="s">
        <v>6402</v>
      </c>
      <c r="F5178" s="9">
        <v>3541208</v>
      </c>
      <c r="G5178" s="9" t="s">
        <v>3488</v>
      </c>
      <c r="H5178" s="9" t="s">
        <v>14454</v>
      </c>
      <c r="I5178" s="9">
        <v>749.23299999999995</v>
      </c>
      <c r="J5178" s="9">
        <v>12943</v>
      </c>
      <c r="K5178" s="9">
        <v>18.12</v>
      </c>
      <c r="L5178" s="9">
        <v>98.5</v>
      </c>
      <c r="M5178" s="9">
        <v>0.75700000000000001</v>
      </c>
      <c r="N5178" s="9">
        <v>18.18</v>
      </c>
      <c r="O5178" s="9">
        <v>44621.551469999999</v>
      </c>
      <c r="P5178" s="9">
        <v>39355.067320000002</v>
      </c>
      <c r="Q5178" s="9">
        <v>28001.53</v>
      </c>
      <c r="R5178" s="12">
        <f>J5178*VLOOKUP(C5178,'Projeto Básico'!A:F,6,FALSE)</f>
        <v>19.897121127141229</v>
      </c>
    </row>
    <row r="5179" spans="1:18">
      <c r="A5179" t="str">
        <f t="shared" si="80"/>
        <v>Presidente EpitácioSP</v>
      </c>
      <c r="B5179" s="21" t="s">
        <v>13193</v>
      </c>
      <c r="C5179" s="22" t="s">
        <v>39</v>
      </c>
      <c r="D5179" s="22" t="s">
        <v>2459</v>
      </c>
      <c r="E5179" s="9" t="s">
        <v>14455</v>
      </c>
      <c r="F5179" s="9">
        <v>3541307</v>
      </c>
      <c r="G5179" s="9" t="s">
        <v>14456</v>
      </c>
      <c r="H5179" s="9" t="s">
        <v>14457</v>
      </c>
      <c r="I5179" s="9">
        <v>1260.2809999999999</v>
      </c>
      <c r="J5179" s="9">
        <v>44572</v>
      </c>
      <c r="K5179" s="9">
        <v>32.79</v>
      </c>
      <c r="L5179" s="9">
        <v>98.8</v>
      </c>
      <c r="M5179" s="9">
        <v>0.75</v>
      </c>
      <c r="N5179" s="9">
        <v>15.49</v>
      </c>
      <c r="O5179" s="9">
        <v>100762.90248999999</v>
      </c>
      <c r="P5179" s="9">
        <v>87479.822249999997</v>
      </c>
      <c r="Q5179" s="9">
        <v>21529.73</v>
      </c>
      <c r="R5179" s="12">
        <f>J5179*VLOOKUP(C5179,'Projeto Básico'!A:F,6,FALSE)</f>
        <v>68.520009493852967</v>
      </c>
    </row>
    <row r="5180" spans="1:18">
      <c r="A5180" t="str">
        <f t="shared" si="80"/>
        <v>Presidente PrudenteSP</v>
      </c>
      <c r="B5180" s="21" t="s">
        <v>13193</v>
      </c>
      <c r="C5180" s="22" t="s">
        <v>39</v>
      </c>
      <c r="D5180" s="22" t="s">
        <v>2459</v>
      </c>
      <c r="E5180" s="9" t="s">
        <v>14458</v>
      </c>
      <c r="F5180" s="9">
        <v>3541406</v>
      </c>
      <c r="G5180" s="9" t="s">
        <v>6414</v>
      </c>
      <c r="H5180" s="9" t="s">
        <v>14459</v>
      </c>
      <c r="I5180" s="9">
        <v>560.63699999999994</v>
      </c>
      <c r="J5180" s="9">
        <v>231953</v>
      </c>
      <c r="K5180" s="9">
        <v>368.89</v>
      </c>
      <c r="L5180" s="9">
        <v>97.8</v>
      </c>
      <c r="M5180" s="9">
        <v>0.80600000000000005</v>
      </c>
      <c r="N5180" s="9">
        <v>9.3699999999999992</v>
      </c>
      <c r="O5180" s="9">
        <v>683206.23001000006</v>
      </c>
      <c r="P5180" s="9">
        <v>646552.34024000005</v>
      </c>
      <c r="Q5180" s="9">
        <v>36926.230000000003</v>
      </c>
      <c r="R5180" s="12">
        <f>J5180*VLOOKUP(C5180,'Projeto Básico'!A:F,6,FALSE)</f>
        <v>356.5786090399281</v>
      </c>
    </row>
    <row r="5181" spans="1:18">
      <c r="A5181" t="str">
        <f t="shared" si="80"/>
        <v>Presidente VenceslauSP</v>
      </c>
      <c r="B5181" s="21" t="s">
        <v>13193</v>
      </c>
      <c r="C5181" s="22" t="s">
        <v>39</v>
      </c>
      <c r="D5181" s="22" t="s">
        <v>2459</v>
      </c>
      <c r="E5181" s="9" t="s">
        <v>14460</v>
      </c>
      <c r="F5181" s="9">
        <v>3541505</v>
      </c>
      <c r="G5181" s="9" t="s">
        <v>14461</v>
      </c>
      <c r="H5181" s="9" t="s">
        <v>14462</v>
      </c>
      <c r="I5181" s="9">
        <v>755.20299999999997</v>
      </c>
      <c r="J5181" s="9">
        <v>39648</v>
      </c>
      <c r="K5181" s="9">
        <v>50.1</v>
      </c>
      <c r="L5181" s="9">
        <v>98.6</v>
      </c>
      <c r="M5181" s="9">
        <v>0.76300000000000001</v>
      </c>
      <c r="N5181" s="9">
        <v>8.24</v>
      </c>
      <c r="O5181" s="9">
        <v>126626.58684</v>
      </c>
      <c r="P5181" s="9">
        <v>117611.84149000001</v>
      </c>
      <c r="Q5181" s="9">
        <v>19800.54</v>
      </c>
      <c r="R5181" s="12">
        <f>J5181*VLOOKUP(C5181,'Projeto Básico'!A:F,6,FALSE)</f>
        <v>60.950402414347174</v>
      </c>
    </row>
    <row r="5182" spans="1:18">
      <c r="A5182" t="str">
        <f t="shared" si="80"/>
        <v>PromissãoSP</v>
      </c>
      <c r="B5182" s="21" t="s">
        <v>13193</v>
      </c>
      <c r="C5182" s="22" t="s">
        <v>39</v>
      </c>
      <c r="D5182" s="22" t="s">
        <v>2459</v>
      </c>
      <c r="E5182" s="9" t="s">
        <v>14463</v>
      </c>
      <c r="F5182" s="9">
        <v>3541604</v>
      </c>
      <c r="G5182" s="9" t="s">
        <v>14464</v>
      </c>
      <c r="H5182" s="9" t="s">
        <v>14465</v>
      </c>
      <c r="I5182" s="9">
        <v>779.2</v>
      </c>
      <c r="J5182" s="9">
        <v>41211</v>
      </c>
      <c r="K5182" s="9">
        <v>45.78</v>
      </c>
      <c r="L5182" s="9">
        <v>96.7</v>
      </c>
      <c r="M5182" s="9">
        <v>0.74299999999999999</v>
      </c>
      <c r="N5182" s="9">
        <v>7.59</v>
      </c>
      <c r="O5182" s="9">
        <v>115005.84254</v>
      </c>
      <c r="P5182" s="9">
        <v>96701.772939999995</v>
      </c>
      <c r="Q5182" s="9">
        <v>50155.74</v>
      </c>
      <c r="R5182" s="12">
        <f>J5182*VLOOKUP(C5182,'Projeto Básico'!A:F,6,FALSE)</f>
        <v>63.353183865457559</v>
      </c>
    </row>
    <row r="5183" spans="1:18">
      <c r="A5183" t="str">
        <f t="shared" si="80"/>
        <v>QuadraSP</v>
      </c>
      <c r="B5183" s="21" t="s">
        <v>13193</v>
      </c>
      <c r="C5183" s="22" t="s">
        <v>39</v>
      </c>
      <c r="D5183" s="22" t="s">
        <v>2459</v>
      </c>
      <c r="E5183" s="9" t="s">
        <v>14466</v>
      </c>
      <c r="F5183" s="9">
        <v>3541653</v>
      </c>
      <c r="G5183" s="9" t="s">
        <v>14467</v>
      </c>
      <c r="H5183" s="9" t="s">
        <v>14468</v>
      </c>
      <c r="I5183" s="9">
        <v>205.672</v>
      </c>
      <c r="J5183" s="9">
        <v>3902</v>
      </c>
      <c r="K5183" s="9">
        <v>15.73</v>
      </c>
      <c r="L5183" s="9">
        <v>98.3</v>
      </c>
      <c r="M5183" s="9">
        <v>0.67800000000000005</v>
      </c>
      <c r="N5183" s="9" t="s">
        <v>151</v>
      </c>
      <c r="O5183" s="9">
        <v>20917.410609999999</v>
      </c>
      <c r="P5183" s="9">
        <v>18426.212739999999</v>
      </c>
      <c r="Q5183" s="9">
        <v>32569.21</v>
      </c>
      <c r="R5183" s="12">
        <f>J5183*VLOOKUP(C5183,'Projeto Básico'!A:F,6,FALSE)</f>
        <v>5.9984985426952857</v>
      </c>
    </row>
    <row r="5184" spans="1:18">
      <c r="A5184" t="str">
        <f t="shared" si="80"/>
        <v>QuatáSP</v>
      </c>
      <c r="B5184" s="21" t="s">
        <v>13193</v>
      </c>
      <c r="C5184" s="22" t="s">
        <v>39</v>
      </c>
      <c r="D5184" s="22" t="s">
        <v>2459</v>
      </c>
      <c r="E5184" s="9" t="s">
        <v>14469</v>
      </c>
      <c r="F5184" s="9">
        <v>3541703</v>
      </c>
      <c r="G5184" s="9" t="s">
        <v>14470</v>
      </c>
      <c r="H5184" s="9" t="s">
        <v>14471</v>
      </c>
      <c r="I5184" s="9">
        <v>651.34100000000001</v>
      </c>
      <c r="J5184" s="9">
        <v>14309</v>
      </c>
      <c r="K5184" s="9">
        <v>19.68</v>
      </c>
      <c r="L5184" s="9">
        <v>98.7</v>
      </c>
      <c r="M5184" s="9">
        <v>0.73799999999999999</v>
      </c>
      <c r="N5184" s="9">
        <v>25.81</v>
      </c>
      <c r="O5184" s="9">
        <v>49974.77317</v>
      </c>
      <c r="P5184" s="9">
        <v>44181.778079999996</v>
      </c>
      <c r="Q5184" s="9">
        <v>52388.45</v>
      </c>
      <c r="R5184" s="12">
        <f>J5184*VLOOKUP(C5184,'Projeto Básico'!A:F,6,FALSE)</f>
        <v>21.997056803543526</v>
      </c>
    </row>
    <row r="5185" spans="1:18">
      <c r="A5185" t="str">
        <f t="shared" si="80"/>
        <v>QueirozSP</v>
      </c>
      <c r="B5185" s="21" t="s">
        <v>13193</v>
      </c>
      <c r="C5185" s="22" t="s">
        <v>39</v>
      </c>
      <c r="D5185" s="22" t="s">
        <v>2459</v>
      </c>
      <c r="E5185" s="9" t="s">
        <v>14472</v>
      </c>
      <c r="F5185" s="9">
        <v>3541802</v>
      </c>
      <c r="G5185" s="9" t="s">
        <v>14473</v>
      </c>
      <c r="H5185" s="9" t="s">
        <v>14474</v>
      </c>
      <c r="I5185" s="9">
        <v>234.91399999999999</v>
      </c>
      <c r="J5185" s="9">
        <v>3513</v>
      </c>
      <c r="K5185" s="9">
        <v>12.01</v>
      </c>
      <c r="L5185" s="9">
        <v>98.1</v>
      </c>
      <c r="M5185" s="9">
        <v>0.71499999999999997</v>
      </c>
      <c r="N5185" s="9" t="s">
        <v>151</v>
      </c>
      <c r="O5185" s="9">
        <v>22185.986499999999</v>
      </c>
      <c r="P5185" s="9">
        <v>19082.988969999999</v>
      </c>
      <c r="Q5185" s="9">
        <v>251248.25</v>
      </c>
      <c r="R5185" s="12">
        <f>J5185*VLOOKUP(C5185,'Projeto Básico'!A:F,6,FALSE)</f>
        <v>5.4004934342615423</v>
      </c>
    </row>
    <row r="5186" spans="1:18">
      <c r="A5186" t="str">
        <f t="shared" si="80"/>
        <v>QueluzSP</v>
      </c>
      <c r="B5186" s="21" t="s">
        <v>13193</v>
      </c>
      <c r="C5186" s="22" t="s">
        <v>39</v>
      </c>
      <c r="D5186" s="22" t="s">
        <v>2459</v>
      </c>
      <c r="E5186" s="9" t="s">
        <v>14475</v>
      </c>
      <c r="F5186" s="9">
        <v>3541901</v>
      </c>
      <c r="G5186" s="9" t="s">
        <v>14476</v>
      </c>
      <c r="H5186" s="9" t="s">
        <v>14477</v>
      </c>
      <c r="I5186" s="9">
        <v>249.399</v>
      </c>
      <c r="J5186" s="9">
        <v>13788</v>
      </c>
      <c r="K5186" s="9">
        <v>45.27</v>
      </c>
      <c r="L5186" s="9">
        <v>98</v>
      </c>
      <c r="M5186" s="9">
        <v>0.72199999999999998</v>
      </c>
      <c r="N5186" s="9" t="s">
        <v>151</v>
      </c>
      <c r="O5186" s="9">
        <v>38623.048260000003</v>
      </c>
      <c r="P5186" s="9">
        <v>33674.434229999999</v>
      </c>
      <c r="Q5186" s="9">
        <v>25405.9</v>
      </c>
      <c r="R5186" s="12">
        <f>J5186*VLOOKUP(C5186,'Projeto Básico'!A:F,6,FALSE)</f>
        <v>21.196129653173397</v>
      </c>
    </row>
    <row r="5187" spans="1:18">
      <c r="A5187" t="str">
        <f t="shared" si="80"/>
        <v>QuintanaSP</v>
      </c>
      <c r="B5187" s="21" t="s">
        <v>13193</v>
      </c>
      <c r="C5187" s="22" t="s">
        <v>39</v>
      </c>
      <c r="D5187" s="22" t="s">
        <v>2459</v>
      </c>
      <c r="E5187" s="9" t="s">
        <v>14478</v>
      </c>
      <c r="F5187" s="9">
        <v>3542008</v>
      </c>
      <c r="G5187" s="9" t="s">
        <v>14479</v>
      </c>
      <c r="H5187" s="9" t="s">
        <v>14480</v>
      </c>
      <c r="I5187" s="9">
        <v>318.93700000000001</v>
      </c>
      <c r="J5187" s="9">
        <v>6736</v>
      </c>
      <c r="K5187" s="9">
        <v>18.79</v>
      </c>
      <c r="L5187" s="9">
        <v>98.1</v>
      </c>
      <c r="M5187" s="9">
        <v>0.73199999999999998</v>
      </c>
      <c r="N5187" s="9" t="s">
        <v>151</v>
      </c>
      <c r="O5187" s="9">
        <v>25965.384740000001</v>
      </c>
      <c r="P5187" s="9">
        <v>22321.003970000002</v>
      </c>
      <c r="Q5187" s="9">
        <v>32808.1</v>
      </c>
      <c r="R5187" s="12">
        <f>J5187*VLOOKUP(C5187,'Projeto Básico'!A:F,6,FALSE)</f>
        <v>10.355173291541631</v>
      </c>
    </row>
    <row r="5188" spans="1:18">
      <c r="A5188" t="str">
        <f t="shared" si="80"/>
        <v>RafardSP</v>
      </c>
      <c r="B5188" s="21" t="s">
        <v>13193</v>
      </c>
      <c r="C5188" s="22" t="s">
        <v>39</v>
      </c>
      <c r="D5188" s="22" t="s">
        <v>2459</v>
      </c>
      <c r="E5188" s="9" t="s">
        <v>14481</v>
      </c>
      <c r="F5188" s="9">
        <v>3542107</v>
      </c>
      <c r="G5188" s="9" t="s">
        <v>14482</v>
      </c>
      <c r="H5188" s="9" t="s">
        <v>14483</v>
      </c>
      <c r="I5188" s="9">
        <v>121.645</v>
      </c>
      <c r="J5188" s="9">
        <v>9126</v>
      </c>
      <c r="K5188" s="9">
        <v>70.8</v>
      </c>
      <c r="L5188" s="9">
        <v>98.3</v>
      </c>
      <c r="M5188" s="9">
        <v>0.745</v>
      </c>
      <c r="N5188" s="9" t="s">
        <v>151</v>
      </c>
      <c r="O5188" s="9">
        <v>40615.263209999997</v>
      </c>
      <c r="P5188" s="9">
        <v>34699.74755</v>
      </c>
      <c r="Q5188" s="9">
        <v>42152.02</v>
      </c>
      <c r="R5188" s="12">
        <f>J5188*VLOOKUP(C5188,'Projeto Básico'!A:F,6,FALSE)</f>
        <v>14.029292081147405</v>
      </c>
    </row>
    <row r="5189" spans="1:18">
      <c r="A5189" t="str">
        <f t="shared" si="80"/>
        <v>RanchariaSP</v>
      </c>
      <c r="B5189" s="21" t="s">
        <v>13193</v>
      </c>
      <c r="C5189" s="22" t="s">
        <v>39</v>
      </c>
      <c r="D5189" s="22" t="s">
        <v>2459</v>
      </c>
      <c r="E5189" s="9" t="s">
        <v>14484</v>
      </c>
      <c r="F5189" s="9">
        <v>3542206</v>
      </c>
      <c r="G5189" s="9" t="s">
        <v>14485</v>
      </c>
      <c r="H5189" s="9" t="s">
        <v>14486</v>
      </c>
      <c r="I5189" s="9">
        <v>1587.498</v>
      </c>
      <c r="J5189" s="9">
        <v>29743</v>
      </c>
      <c r="K5189" s="9">
        <v>18.14</v>
      </c>
      <c r="L5189" s="9">
        <v>97.5</v>
      </c>
      <c r="M5189" s="9">
        <v>0.751</v>
      </c>
      <c r="N5189" s="9">
        <v>19.13</v>
      </c>
      <c r="O5189" s="9">
        <v>97943.578590000005</v>
      </c>
      <c r="P5189" s="9">
        <v>85198.207509999993</v>
      </c>
      <c r="Q5189" s="9">
        <v>44488.36</v>
      </c>
      <c r="R5189" s="12">
        <f>J5189*VLOOKUP(C5189,'Projeto Básico'!A:F,6,FALSE)</f>
        <v>45.723562828135798</v>
      </c>
    </row>
    <row r="5190" spans="1:18">
      <c r="A5190" t="str">
        <f t="shared" ref="A5190:A5253" si="81">CONCATENATE(E5190,C5190)</f>
        <v>Redenção da SerraSP</v>
      </c>
      <c r="B5190" s="21" t="s">
        <v>13193</v>
      </c>
      <c r="C5190" s="22" t="s">
        <v>39</v>
      </c>
      <c r="D5190" s="22" t="s">
        <v>2459</v>
      </c>
      <c r="E5190" s="9" t="s">
        <v>14487</v>
      </c>
      <c r="F5190" s="9">
        <v>3542305</v>
      </c>
      <c r="G5190" s="9" t="s">
        <v>14488</v>
      </c>
      <c r="H5190" s="9" t="s">
        <v>14489</v>
      </c>
      <c r="I5190" s="9">
        <v>309.44099999999997</v>
      </c>
      <c r="J5190" s="9">
        <v>3827</v>
      </c>
      <c r="K5190" s="9">
        <v>12.52</v>
      </c>
      <c r="L5190" s="9">
        <v>95.2</v>
      </c>
      <c r="M5190" s="9">
        <v>0.65700000000000003</v>
      </c>
      <c r="N5190" s="9">
        <v>22.22</v>
      </c>
      <c r="O5190" s="9">
        <v>17915.64921</v>
      </c>
      <c r="P5190" s="9">
        <v>15779.90827</v>
      </c>
      <c r="Q5190" s="9">
        <v>16260.01</v>
      </c>
      <c r="R5190" s="12">
        <f>J5190*VLOOKUP(C5190,'Projeto Básico'!A:F,6,FALSE)</f>
        <v>5.8832019279587024</v>
      </c>
    </row>
    <row r="5191" spans="1:18">
      <c r="A5191" t="str">
        <f t="shared" si="81"/>
        <v>Regente FeijóSP</v>
      </c>
      <c r="B5191" s="21" t="s">
        <v>13193</v>
      </c>
      <c r="C5191" s="22" t="s">
        <v>39</v>
      </c>
      <c r="D5191" s="22" t="s">
        <v>2459</v>
      </c>
      <c r="E5191" s="9" t="s">
        <v>14490</v>
      </c>
      <c r="F5191" s="9">
        <v>3542404</v>
      </c>
      <c r="G5191" s="9" t="s">
        <v>14491</v>
      </c>
      <c r="H5191" s="9" t="s">
        <v>14492</v>
      </c>
      <c r="I5191" s="9">
        <v>263.27999999999997</v>
      </c>
      <c r="J5191" s="9">
        <v>20523</v>
      </c>
      <c r="K5191" s="9">
        <v>69.77</v>
      </c>
      <c r="L5191" s="9">
        <v>98.8</v>
      </c>
      <c r="M5191" s="9">
        <v>0.76800000000000002</v>
      </c>
      <c r="N5191" s="9">
        <v>4.72</v>
      </c>
      <c r="O5191" s="9">
        <v>62778.317660000001</v>
      </c>
      <c r="P5191" s="9">
        <v>57647.138760000002</v>
      </c>
      <c r="Q5191" s="9">
        <v>41693.550000000003</v>
      </c>
      <c r="R5191" s="12">
        <f>J5191*VLOOKUP(C5191,'Projeto Básico'!A:F,6,FALSE)</f>
        <v>31.549765656518538</v>
      </c>
    </row>
    <row r="5192" spans="1:18">
      <c r="A5192" t="str">
        <f t="shared" si="81"/>
        <v>ReginópolisSP</v>
      </c>
      <c r="B5192" s="21" t="s">
        <v>13193</v>
      </c>
      <c r="C5192" s="22" t="s">
        <v>39</v>
      </c>
      <c r="D5192" s="22" t="s">
        <v>2459</v>
      </c>
      <c r="E5192" s="9" t="s">
        <v>14493</v>
      </c>
      <c r="F5192" s="9">
        <v>3542503</v>
      </c>
      <c r="G5192" s="9" t="s">
        <v>14494</v>
      </c>
      <c r="H5192" s="9" t="s">
        <v>14495</v>
      </c>
      <c r="I5192" s="9">
        <v>410.40600000000001</v>
      </c>
      <c r="J5192" s="9">
        <v>10047</v>
      </c>
      <c r="K5192" s="9">
        <v>17.829999999999998</v>
      </c>
      <c r="L5192" s="9">
        <v>98.8</v>
      </c>
      <c r="M5192" s="9">
        <v>0.72799999999999998</v>
      </c>
      <c r="N5192" s="9">
        <v>18.18</v>
      </c>
      <c r="O5192" s="9">
        <v>26825.04292</v>
      </c>
      <c r="P5192" s="9">
        <v>21589.240470000001</v>
      </c>
      <c r="Q5192" s="9">
        <v>17986.080000000002</v>
      </c>
      <c r="R5192" s="12">
        <f>J5192*VLOOKUP(C5192,'Projeto Básico'!A:F,6,FALSE)</f>
        <v>15.445134510112643</v>
      </c>
    </row>
    <row r="5193" spans="1:18">
      <c r="A5193" t="str">
        <f t="shared" si="81"/>
        <v>RegistroSP</v>
      </c>
      <c r="B5193" s="21" t="s">
        <v>13193</v>
      </c>
      <c r="C5193" s="22" t="s">
        <v>39</v>
      </c>
      <c r="D5193" s="22" t="s">
        <v>2459</v>
      </c>
      <c r="E5193" s="9" t="s">
        <v>14496</v>
      </c>
      <c r="F5193" s="9">
        <v>3542602</v>
      </c>
      <c r="G5193" s="9" t="s">
        <v>14497</v>
      </c>
      <c r="H5193" s="9" t="s">
        <v>14498</v>
      </c>
      <c r="I5193" s="9">
        <v>722.20100000000002</v>
      </c>
      <c r="J5193" s="9">
        <v>56463</v>
      </c>
      <c r="K5193" s="9">
        <v>75.11</v>
      </c>
      <c r="L5193" s="9">
        <v>97.3</v>
      </c>
      <c r="M5193" s="9">
        <v>0.754</v>
      </c>
      <c r="N5193" s="9">
        <v>14.47</v>
      </c>
      <c r="O5193" s="9">
        <v>183948.63276000001</v>
      </c>
      <c r="P5193" s="9">
        <v>163562.12875999999</v>
      </c>
      <c r="Q5193" s="9">
        <v>38784.03</v>
      </c>
      <c r="R5193" s="12">
        <f>J5193*VLOOKUP(C5193,'Projeto Básico'!A:F,6,FALSE)</f>
        <v>86.79990343828905</v>
      </c>
    </row>
    <row r="5194" spans="1:18">
      <c r="A5194" t="str">
        <f t="shared" si="81"/>
        <v>RestingaSP</v>
      </c>
      <c r="B5194" s="21" t="s">
        <v>13193</v>
      </c>
      <c r="C5194" s="22" t="s">
        <v>39</v>
      </c>
      <c r="D5194" s="22" t="s">
        <v>2459</v>
      </c>
      <c r="E5194" s="9" t="s">
        <v>14499</v>
      </c>
      <c r="F5194" s="9">
        <v>3542701</v>
      </c>
      <c r="G5194" s="9" t="s">
        <v>11819</v>
      </c>
      <c r="H5194" s="9" t="s">
        <v>14500</v>
      </c>
      <c r="I5194" s="9">
        <v>245.74600000000001</v>
      </c>
      <c r="J5194" s="9">
        <v>7762</v>
      </c>
      <c r="K5194" s="9">
        <v>26.8</v>
      </c>
      <c r="L5194" s="9">
        <v>98.6</v>
      </c>
      <c r="M5194" s="9">
        <v>0.70499999999999996</v>
      </c>
      <c r="N5194" s="9">
        <v>16.95</v>
      </c>
      <c r="O5194" s="9">
        <v>27764.77117</v>
      </c>
      <c r="P5194" s="9">
        <v>24473.16489</v>
      </c>
      <c r="Q5194" s="9">
        <v>25122.82</v>
      </c>
      <c r="R5194" s="12">
        <f>J5194*VLOOKUP(C5194,'Projeto Básico'!A:F,6,FALSE)</f>
        <v>11.932430981138085</v>
      </c>
    </row>
    <row r="5195" spans="1:18">
      <c r="A5195" t="str">
        <f t="shared" si="81"/>
        <v>RibeiraSP</v>
      </c>
      <c r="B5195" s="21" t="s">
        <v>13193</v>
      </c>
      <c r="C5195" s="22" t="s">
        <v>39</v>
      </c>
      <c r="D5195" s="22" t="s">
        <v>2459</v>
      </c>
      <c r="E5195" s="9" t="s">
        <v>14501</v>
      </c>
      <c r="F5195" s="9">
        <v>3542800</v>
      </c>
      <c r="G5195" s="9" t="s">
        <v>1648</v>
      </c>
      <c r="H5195" s="9" t="s">
        <v>14502</v>
      </c>
      <c r="I5195" s="9">
        <v>335.75900000000001</v>
      </c>
      <c r="J5195" s="9">
        <v>3320</v>
      </c>
      <c r="K5195" s="9">
        <v>10</v>
      </c>
      <c r="L5195" s="9">
        <v>97</v>
      </c>
      <c r="M5195" s="9">
        <v>0.69799999999999995</v>
      </c>
      <c r="N5195" s="9" t="s">
        <v>151</v>
      </c>
      <c r="O5195" s="9">
        <v>17956.114320000001</v>
      </c>
      <c r="P5195" s="9">
        <v>15014.254859999999</v>
      </c>
      <c r="Q5195" s="9">
        <v>16268.78</v>
      </c>
      <c r="R5195" s="12">
        <f>J5195*VLOOKUP(C5195,'Projeto Básico'!A:F,6,FALSE)</f>
        <v>5.103796812339402</v>
      </c>
    </row>
    <row r="5196" spans="1:18">
      <c r="A5196" t="str">
        <f t="shared" si="81"/>
        <v>Ribeirão BonitoSP</v>
      </c>
      <c r="B5196" s="21" t="s">
        <v>13193</v>
      </c>
      <c r="C5196" s="22" t="s">
        <v>39</v>
      </c>
      <c r="D5196" s="22" t="s">
        <v>2459</v>
      </c>
      <c r="E5196" s="9" t="s">
        <v>14503</v>
      </c>
      <c r="F5196" s="9">
        <v>3542909</v>
      </c>
      <c r="G5196" s="9" t="s">
        <v>14504</v>
      </c>
      <c r="H5196" s="9" t="s">
        <v>14505</v>
      </c>
      <c r="I5196" s="9">
        <v>471.553</v>
      </c>
      <c r="J5196" s="9">
        <v>13376</v>
      </c>
      <c r="K5196" s="9">
        <v>25.73</v>
      </c>
      <c r="L5196" s="9">
        <v>98.7</v>
      </c>
      <c r="M5196" s="9">
        <v>0.71199999999999997</v>
      </c>
      <c r="N5196" s="9">
        <v>7.63</v>
      </c>
      <c r="O5196" s="9">
        <v>37513.449869999997</v>
      </c>
      <c r="P5196" s="9">
        <v>33540.516949999997</v>
      </c>
      <c r="Q5196" s="9">
        <v>25989.86</v>
      </c>
      <c r="R5196" s="12">
        <f>J5196*VLOOKUP(C5196,'Projeto Básico'!A:F,6,FALSE)</f>
        <v>20.562766916220436</v>
      </c>
    </row>
    <row r="5197" spans="1:18">
      <c r="A5197" t="str">
        <f t="shared" si="81"/>
        <v>Ribeirão BrancoSP</v>
      </c>
      <c r="B5197" s="21" t="s">
        <v>13193</v>
      </c>
      <c r="C5197" s="22" t="s">
        <v>39</v>
      </c>
      <c r="D5197" s="22" t="s">
        <v>2459</v>
      </c>
      <c r="E5197" s="9" t="s">
        <v>14506</v>
      </c>
      <c r="F5197" s="9">
        <v>3543006</v>
      </c>
      <c r="G5197" s="9" t="s">
        <v>14507</v>
      </c>
      <c r="H5197" s="9" t="s">
        <v>14508</v>
      </c>
      <c r="I5197" s="9">
        <v>697.5</v>
      </c>
      <c r="J5197" s="9">
        <v>15984</v>
      </c>
      <c r="K5197" s="9">
        <v>26.19</v>
      </c>
      <c r="L5197" s="9">
        <v>97.5</v>
      </c>
      <c r="M5197" s="9">
        <v>0.63900000000000001</v>
      </c>
      <c r="N5197" s="9">
        <v>6.94</v>
      </c>
      <c r="O5197" s="9">
        <v>46317.579080000003</v>
      </c>
      <c r="P5197" s="9">
        <v>38963.857580000004</v>
      </c>
      <c r="Q5197" s="9">
        <v>31592.42</v>
      </c>
      <c r="R5197" s="12">
        <f>J5197*VLOOKUP(C5197,'Projeto Básico'!A:F,6,FALSE)</f>
        <v>24.572014532660543</v>
      </c>
    </row>
    <row r="5198" spans="1:18">
      <c r="A5198" t="str">
        <f t="shared" si="81"/>
        <v>Ribeirão CorrenteSP</v>
      </c>
      <c r="B5198" s="21" t="s">
        <v>13193</v>
      </c>
      <c r="C5198" s="22" t="s">
        <v>39</v>
      </c>
      <c r="D5198" s="22" t="s">
        <v>2459</v>
      </c>
      <c r="E5198" s="9" t="s">
        <v>14509</v>
      </c>
      <c r="F5198" s="9">
        <v>3543105</v>
      </c>
      <c r="G5198" s="9" t="s">
        <v>14510</v>
      </c>
      <c r="H5198" s="9" t="s">
        <v>14511</v>
      </c>
      <c r="I5198" s="9">
        <v>148.33199999999999</v>
      </c>
      <c r="J5198" s="9">
        <v>4786</v>
      </c>
      <c r="K5198" s="9">
        <v>28.81</v>
      </c>
      <c r="L5198" s="9">
        <v>100</v>
      </c>
      <c r="M5198" s="9">
        <v>0.71099999999999997</v>
      </c>
      <c r="N5198" s="9">
        <v>16.39</v>
      </c>
      <c r="O5198" s="9">
        <v>21819.424080000001</v>
      </c>
      <c r="P5198" s="9">
        <v>19577.534110000001</v>
      </c>
      <c r="Q5198" s="9">
        <v>36876.67</v>
      </c>
      <c r="R5198" s="12">
        <f>J5198*VLOOKUP(C5198,'Projeto Básico'!A:F,6,FALSE)</f>
        <v>7.3574613083904756</v>
      </c>
    </row>
    <row r="5199" spans="1:18">
      <c r="A5199" t="str">
        <f t="shared" si="81"/>
        <v>Ribeirão do SulSP</v>
      </c>
      <c r="B5199" s="21" t="s">
        <v>13193</v>
      </c>
      <c r="C5199" s="22" t="s">
        <v>39</v>
      </c>
      <c r="D5199" s="22" t="s">
        <v>2459</v>
      </c>
      <c r="E5199" s="9" t="s">
        <v>14512</v>
      </c>
      <c r="F5199" s="9">
        <v>3543204</v>
      </c>
      <c r="G5199" s="9" t="s">
        <v>14513</v>
      </c>
      <c r="H5199" s="9" t="s">
        <v>14514</v>
      </c>
      <c r="I5199" s="9">
        <v>203.208</v>
      </c>
      <c r="J5199" s="9">
        <v>4537</v>
      </c>
      <c r="K5199" s="9">
        <v>21.83</v>
      </c>
      <c r="L5199" s="9">
        <v>99</v>
      </c>
      <c r="M5199" s="9">
        <v>0.747</v>
      </c>
      <c r="N5199" s="9">
        <v>17.54</v>
      </c>
      <c r="O5199" s="9">
        <v>21555.295340000001</v>
      </c>
      <c r="P5199" s="9">
        <v>18929.582480000001</v>
      </c>
      <c r="Q5199" s="9">
        <v>44291.74</v>
      </c>
      <c r="R5199" s="12">
        <f>J5199*VLOOKUP(C5199,'Projeto Básico'!A:F,6,FALSE)</f>
        <v>6.9746765474650205</v>
      </c>
    </row>
    <row r="5200" spans="1:18">
      <c r="A5200" t="str">
        <f t="shared" si="81"/>
        <v>Ribeirão dos ÍndiosSP</v>
      </c>
      <c r="B5200" s="21" t="s">
        <v>13193</v>
      </c>
      <c r="C5200" s="22" t="s">
        <v>39</v>
      </c>
      <c r="D5200" s="22" t="s">
        <v>2459</v>
      </c>
      <c r="E5200" s="9" t="s">
        <v>14515</v>
      </c>
      <c r="F5200" s="9">
        <v>3543238</v>
      </c>
      <c r="G5200" s="9" t="s">
        <v>14516</v>
      </c>
      <c r="H5200" s="9" t="s">
        <v>14517</v>
      </c>
      <c r="I5200" s="9">
        <v>196.446</v>
      </c>
      <c r="J5200" s="9">
        <v>2222</v>
      </c>
      <c r="K5200" s="9">
        <v>11.14</v>
      </c>
      <c r="L5200" s="9">
        <v>98.6</v>
      </c>
      <c r="M5200" s="9">
        <v>0.72099999999999997</v>
      </c>
      <c r="N5200" s="9" t="s">
        <v>151</v>
      </c>
      <c r="O5200" s="9">
        <v>16031.01851</v>
      </c>
      <c r="P5200" s="9">
        <v>12544.09571</v>
      </c>
      <c r="Q5200" s="9">
        <v>19023.38</v>
      </c>
      <c r="R5200" s="12">
        <f>J5200*VLOOKUP(C5200,'Projeto Básico'!A:F,6,FALSE)</f>
        <v>3.4158543725958288</v>
      </c>
    </row>
    <row r="5201" spans="1:18">
      <c r="A5201" t="str">
        <f t="shared" si="81"/>
        <v>Ribeirão GrandeSP</v>
      </c>
      <c r="B5201" s="21" t="s">
        <v>13193</v>
      </c>
      <c r="C5201" s="22" t="s">
        <v>39</v>
      </c>
      <c r="D5201" s="22" t="s">
        <v>2459</v>
      </c>
      <c r="E5201" s="9" t="s">
        <v>14518</v>
      </c>
      <c r="F5201" s="9">
        <v>3543253</v>
      </c>
      <c r="G5201" s="9" t="s">
        <v>14519</v>
      </c>
      <c r="H5201" s="9" t="s">
        <v>14520</v>
      </c>
      <c r="I5201" s="9">
        <v>333.363</v>
      </c>
      <c r="J5201" s="9">
        <v>7686</v>
      </c>
      <c r="K5201" s="9">
        <v>22.26</v>
      </c>
      <c r="L5201" s="9">
        <v>96.8</v>
      </c>
      <c r="M5201" s="9">
        <v>0.70499999999999996</v>
      </c>
      <c r="N5201" s="9" t="s">
        <v>151</v>
      </c>
      <c r="O5201" s="9">
        <v>30160.199219999999</v>
      </c>
      <c r="P5201" s="9">
        <v>24670.961579999999</v>
      </c>
      <c r="Q5201" s="9">
        <v>28500.12</v>
      </c>
      <c r="R5201" s="12">
        <f>J5201*VLOOKUP(C5201,'Projeto Básico'!A:F,6,FALSE)</f>
        <v>11.815597078205014</v>
      </c>
    </row>
    <row r="5202" spans="1:18">
      <c r="A5202" t="str">
        <f t="shared" si="81"/>
        <v>Ribeirão PiresSP</v>
      </c>
      <c r="B5202" s="21" t="s">
        <v>13193</v>
      </c>
      <c r="C5202" s="22" t="s">
        <v>39</v>
      </c>
      <c r="D5202" s="22" t="s">
        <v>2459</v>
      </c>
      <c r="E5202" s="9" t="s">
        <v>14521</v>
      </c>
      <c r="F5202" s="9">
        <v>3543303</v>
      </c>
      <c r="G5202" s="9" t="s">
        <v>14522</v>
      </c>
      <c r="H5202" s="9" t="s">
        <v>14523</v>
      </c>
      <c r="I5202" s="9">
        <v>98.971999999999994</v>
      </c>
      <c r="J5202" s="9">
        <v>125238</v>
      </c>
      <c r="K5202" s="9">
        <v>1140.73</v>
      </c>
      <c r="L5202" s="9">
        <v>97.4</v>
      </c>
      <c r="M5202" s="9">
        <v>0.78400000000000003</v>
      </c>
      <c r="N5202" s="9">
        <v>8.7200000000000006</v>
      </c>
      <c r="O5202" s="9">
        <v>295223.17612000002</v>
      </c>
      <c r="P5202" s="9">
        <v>273711.16041999997</v>
      </c>
      <c r="Q5202" s="9">
        <v>26911.94</v>
      </c>
      <c r="R5202" s="12">
        <f>J5202*VLOOKUP(C5202,'Projeto Básico'!A:F,6,FALSE)</f>
        <v>192.52689915173556</v>
      </c>
    </row>
    <row r="5203" spans="1:18">
      <c r="A5203" t="str">
        <f t="shared" si="81"/>
        <v>Ribeirão PretoSP</v>
      </c>
      <c r="B5203" s="21" t="s">
        <v>13193</v>
      </c>
      <c r="C5203" s="22" t="s">
        <v>39</v>
      </c>
      <c r="D5203" s="22" t="s">
        <v>2459</v>
      </c>
      <c r="E5203" s="9" t="s">
        <v>14524</v>
      </c>
      <c r="F5203" s="9">
        <v>3543402</v>
      </c>
      <c r="G5203" s="9" t="s">
        <v>14525</v>
      </c>
      <c r="H5203" s="9" t="s">
        <v>14526</v>
      </c>
      <c r="I5203" s="9">
        <v>650.91600000000005</v>
      </c>
      <c r="J5203" s="9">
        <v>720116</v>
      </c>
      <c r="K5203" s="9">
        <v>928.92</v>
      </c>
      <c r="L5203" s="9">
        <v>96.9</v>
      </c>
      <c r="M5203" s="9">
        <v>0.8</v>
      </c>
      <c r="N5203" s="9">
        <v>7.12</v>
      </c>
      <c r="O5203" s="9">
        <v>2888565.2922</v>
      </c>
      <c r="P5203" s="9">
        <v>2497642.5072900001</v>
      </c>
      <c r="Q5203" s="9">
        <v>49476.86</v>
      </c>
      <c r="R5203" s="12">
        <f>J5203*VLOOKUP(C5203,'Projeto Básico'!A:F,6,FALSE)</f>
        <v>1107.0258269019882</v>
      </c>
    </row>
    <row r="5204" spans="1:18">
      <c r="A5204" t="str">
        <f t="shared" si="81"/>
        <v>RiversulSP</v>
      </c>
      <c r="B5204" s="21" t="s">
        <v>13193</v>
      </c>
      <c r="C5204" s="22" t="s">
        <v>39</v>
      </c>
      <c r="D5204" s="22" t="s">
        <v>2459</v>
      </c>
      <c r="E5204" s="9" t="s">
        <v>14527</v>
      </c>
      <c r="F5204" s="9">
        <v>3543501</v>
      </c>
      <c r="G5204" s="9" t="s">
        <v>14528</v>
      </c>
      <c r="H5204" s="9" t="s">
        <v>14529</v>
      </c>
      <c r="I5204" s="9">
        <v>385.87799999999999</v>
      </c>
      <c r="J5204" s="9">
        <v>5364</v>
      </c>
      <c r="K5204" s="9">
        <v>15.96</v>
      </c>
      <c r="L5204" s="9">
        <v>95.9</v>
      </c>
      <c r="M5204" s="9">
        <v>0.66400000000000003</v>
      </c>
      <c r="N5204" s="9">
        <v>13.16</v>
      </c>
      <c r="O5204" s="9">
        <v>18672.099999999999</v>
      </c>
      <c r="P5204" s="9">
        <v>18032.813460000001</v>
      </c>
      <c r="Q5204" s="9">
        <v>15647.08</v>
      </c>
      <c r="R5204" s="12">
        <f>J5204*VLOOKUP(C5204,'Projeto Básico'!A:F,6,FALSE)</f>
        <v>8.2460138859604069</v>
      </c>
    </row>
    <row r="5205" spans="1:18">
      <c r="A5205" t="str">
        <f t="shared" si="81"/>
        <v>RifainaSP</v>
      </c>
      <c r="B5205" s="21" t="s">
        <v>13193</v>
      </c>
      <c r="C5205" s="22" t="s">
        <v>39</v>
      </c>
      <c r="D5205" s="22" t="s">
        <v>2459</v>
      </c>
      <c r="E5205" s="9" t="s">
        <v>14530</v>
      </c>
      <c r="F5205" s="9">
        <v>3543600</v>
      </c>
      <c r="G5205" s="9" t="s">
        <v>14531</v>
      </c>
      <c r="H5205" s="9" t="s">
        <v>14532</v>
      </c>
      <c r="I5205" s="9">
        <v>162.50800000000001</v>
      </c>
      <c r="J5205" s="9">
        <v>3651</v>
      </c>
      <c r="K5205" s="9">
        <v>21.14</v>
      </c>
      <c r="L5205" s="9">
        <v>99.2</v>
      </c>
      <c r="M5205" s="9">
        <v>0.74</v>
      </c>
      <c r="N5205" s="9">
        <v>20</v>
      </c>
      <c r="O5205" s="9">
        <v>33617.007700000002</v>
      </c>
      <c r="P5205" s="9">
        <v>27802.575140000001</v>
      </c>
      <c r="Q5205" s="9">
        <v>47707.81</v>
      </c>
      <c r="R5205" s="12">
        <f>J5205*VLOOKUP(C5205,'Projeto Básico'!A:F,6,FALSE)</f>
        <v>5.6126392053768548</v>
      </c>
    </row>
    <row r="5206" spans="1:18">
      <c r="A5206" t="str">
        <f t="shared" si="81"/>
        <v>RincãoSP</v>
      </c>
      <c r="B5206" s="21" t="s">
        <v>13193</v>
      </c>
      <c r="C5206" s="22" t="s">
        <v>39</v>
      </c>
      <c r="D5206" s="22" t="s">
        <v>2459</v>
      </c>
      <c r="E5206" s="9" t="s">
        <v>14533</v>
      </c>
      <c r="F5206" s="9">
        <v>3543709</v>
      </c>
      <c r="G5206" s="9" t="s">
        <v>14534</v>
      </c>
      <c r="H5206" s="9" t="s">
        <v>14535</v>
      </c>
      <c r="I5206" s="9">
        <v>316.63900000000001</v>
      </c>
      <c r="J5206" s="9">
        <v>10824</v>
      </c>
      <c r="K5206" s="9">
        <v>32.96</v>
      </c>
      <c r="L5206" s="9">
        <v>98.2</v>
      </c>
      <c r="M5206" s="9">
        <v>0.73399999999999999</v>
      </c>
      <c r="N5206" s="9">
        <v>8.85</v>
      </c>
      <c r="O5206" s="9">
        <v>31872.721170000001</v>
      </c>
      <c r="P5206" s="9">
        <v>29170.877560000001</v>
      </c>
      <c r="Q5206" s="9">
        <v>19419.63</v>
      </c>
      <c r="R5206" s="12">
        <f>J5206*VLOOKUP(C5206,'Projeto Básico'!A:F,6,FALSE)</f>
        <v>16.639607438783642</v>
      </c>
    </row>
    <row r="5207" spans="1:18">
      <c r="A5207" t="str">
        <f t="shared" si="81"/>
        <v>RinópolisSP</v>
      </c>
      <c r="B5207" s="21" t="s">
        <v>13193</v>
      </c>
      <c r="C5207" s="22" t="s">
        <v>39</v>
      </c>
      <c r="D5207" s="22" t="s">
        <v>2459</v>
      </c>
      <c r="E5207" s="9" t="s">
        <v>14536</v>
      </c>
      <c r="F5207" s="9">
        <v>3543808</v>
      </c>
      <c r="G5207" s="9" t="s">
        <v>14537</v>
      </c>
      <c r="H5207" s="9" t="s">
        <v>14538</v>
      </c>
      <c r="I5207" s="9">
        <v>358.48099999999999</v>
      </c>
      <c r="J5207" s="9">
        <v>9940</v>
      </c>
      <c r="K5207" s="9">
        <v>27.73</v>
      </c>
      <c r="L5207" s="9">
        <v>98.6</v>
      </c>
      <c r="M5207" s="9">
        <v>0.72299999999999998</v>
      </c>
      <c r="N5207" s="9">
        <v>29.7</v>
      </c>
      <c r="O5207" s="9">
        <v>29172.65856</v>
      </c>
      <c r="P5207" s="9">
        <v>25769.179759999999</v>
      </c>
      <c r="Q5207" s="9">
        <v>30432.07</v>
      </c>
      <c r="R5207" s="12">
        <f>J5207*VLOOKUP(C5207,'Projeto Básico'!A:F,6,FALSE)</f>
        <v>15.280644673088451</v>
      </c>
    </row>
    <row r="5208" spans="1:18">
      <c r="A5208" t="str">
        <f t="shared" si="81"/>
        <v>Rio ClaroSP</v>
      </c>
      <c r="B5208" s="21" t="s">
        <v>13193</v>
      </c>
      <c r="C5208" s="22" t="s">
        <v>39</v>
      </c>
      <c r="D5208" s="22" t="s">
        <v>2459</v>
      </c>
      <c r="E5208" s="9" t="s">
        <v>10382</v>
      </c>
      <c r="F5208" s="9">
        <v>3543907</v>
      </c>
      <c r="G5208" s="9" t="s">
        <v>4328</v>
      </c>
      <c r="H5208" s="9" t="s">
        <v>14539</v>
      </c>
      <c r="I5208" s="9">
        <v>498.42200000000003</v>
      </c>
      <c r="J5208" s="9">
        <v>209548</v>
      </c>
      <c r="K5208" s="9">
        <v>373.69</v>
      </c>
      <c r="L5208" s="9">
        <v>98.2</v>
      </c>
      <c r="M5208" s="9">
        <v>0.80300000000000005</v>
      </c>
      <c r="N5208" s="9">
        <v>11.16</v>
      </c>
      <c r="O5208" s="9">
        <v>803525.41222000006</v>
      </c>
      <c r="P5208" s="9">
        <v>732412.03469</v>
      </c>
      <c r="Q5208" s="9">
        <v>54960.37</v>
      </c>
      <c r="R5208" s="12">
        <f>J5208*VLOOKUP(C5208,'Projeto Básico'!A:F,6,FALSE)</f>
        <v>322.13566699761958</v>
      </c>
    </row>
    <row r="5209" spans="1:18">
      <c r="A5209" t="str">
        <f t="shared" si="81"/>
        <v>Rio das PedrasSP</v>
      </c>
      <c r="B5209" s="21" t="s">
        <v>13193</v>
      </c>
      <c r="C5209" s="22" t="s">
        <v>39</v>
      </c>
      <c r="D5209" s="22" t="s">
        <v>2459</v>
      </c>
      <c r="E5209" s="9" t="s">
        <v>14540</v>
      </c>
      <c r="F5209" s="9">
        <v>3544004</v>
      </c>
      <c r="G5209" s="9" t="s">
        <v>14541</v>
      </c>
      <c r="H5209" s="9" t="s">
        <v>14542</v>
      </c>
      <c r="I5209" s="9">
        <v>226.65700000000001</v>
      </c>
      <c r="J5209" s="9">
        <v>36233</v>
      </c>
      <c r="K5209" s="9">
        <v>130.16</v>
      </c>
      <c r="L5209" s="9">
        <v>98.4</v>
      </c>
      <c r="M5209" s="9">
        <v>0.75900000000000001</v>
      </c>
      <c r="N5209" s="9">
        <v>23.26</v>
      </c>
      <c r="O5209" s="9">
        <v>102407.19133</v>
      </c>
      <c r="P5209" s="9">
        <v>94627.137419999999</v>
      </c>
      <c r="Q5209" s="9">
        <v>40991.879999999997</v>
      </c>
      <c r="R5209" s="12">
        <f>J5209*VLOOKUP(C5209,'Projeto Básico'!A:F,6,FALSE)</f>
        <v>55.700563223341433</v>
      </c>
    </row>
    <row r="5210" spans="1:18">
      <c r="A5210" t="str">
        <f t="shared" si="81"/>
        <v>Rio Grande da SerraSP</v>
      </c>
      <c r="B5210" s="21" t="s">
        <v>13193</v>
      </c>
      <c r="C5210" s="22" t="s">
        <v>39</v>
      </c>
      <c r="D5210" s="22" t="s">
        <v>2459</v>
      </c>
      <c r="E5210" s="9" t="s">
        <v>14543</v>
      </c>
      <c r="F5210" s="9">
        <v>3544103</v>
      </c>
      <c r="G5210" s="9" t="s">
        <v>14544</v>
      </c>
      <c r="H5210" s="9" t="s">
        <v>14545</v>
      </c>
      <c r="I5210" s="9">
        <v>36.341000000000001</v>
      </c>
      <c r="J5210" s="9">
        <v>52009</v>
      </c>
      <c r="K5210" s="9">
        <v>1210.04</v>
      </c>
      <c r="L5210" s="9">
        <v>98.2</v>
      </c>
      <c r="M5210" s="9">
        <v>0.749</v>
      </c>
      <c r="N5210" s="9">
        <v>7.53</v>
      </c>
      <c r="O5210" s="9">
        <v>88976.073019999996</v>
      </c>
      <c r="P5210" s="9">
        <v>72897.05085</v>
      </c>
      <c r="Q5210" s="9">
        <v>16478.41</v>
      </c>
      <c r="R5210" s="12">
        <f>J5210*VLOOKUP(C5210,'Projeto Básico'!A:F,6,FALSE)</f>
        <v>79.952821811132523</v>
      </c>
    </row>
    <row r="5211" spans="1:18">
      <c r="A5211" t="str">
        <f t="shared" si="81"/>
        <v>RiolândiaSP</v>
      </c>
      <c r="B5211" s="21" t="s">
        <v>13193</v>
      </c>
      <c r="C5211" s="22" t="s">
        <v>39</v>
      </c>
      <c r="D5211" s="22" t="s">
        <v>2459</v>
      </c>
      <c r="E5211" s="9" t="s">
        <v>14546</v>
      </c>
      <c r="F5211" s="9">
        <v>3544202</v>
      </c>
      <c r="G5211" s="9" t="s">
        <v>14547</v>
      </c>
      <c r="H5211" s="9" t="s">
        <v>14548</v>
      </c>
      <c r="I5211" s="9">
        <v>631.89700000000005</v>
      </c>
      <c r="J5211" s="9">
        <v>12856</v>
      </c>
      <c r="K5211" s="9">
        <v>16.7</v>
      </c>
      <c r="L5211" s="9">
        <v>96.7</v>
      </c>
      <c r="M5211" s="9">
        <v>0.70299999999999996</v>
      </c>
      <c r="N5211" s="9">
        <v>7.94</v>
      </c>
      <c r="O5211" s="9">
        <v>38925.723030000001</v>
      </c>
      <c r="P5211" s="9">
        <v>34885.757680000002</v>
      </c>
      <c r="Q5211" s="9">
        <v>19390.5</v>
      </c>
      <c r="R5211" s="12">
        <f>J5211*VLOOKUP(C5211,'Projeto Básico'!A:F,6,FALSE)</f>
        <v>19.763377054046792</v>
      </c>
    </row>
    <row r="5212" spans="1:18">
      <c r="A5212" t="str">
        <f t="shared" si="81"/>
        <v>RosanaSP</v>
      </c>
      <c r="B5212" s="21" t="s">
        <v>13193</v>
      </c>
      <c r="C5212" s="22" t="s">
        <v>39</v>
      </c>
      <c r="D5212" s="22" t="s">
        <v>2459</v>
      </c>
      <c r="E5212" s="9" t="s">
        <v>14549</v>
      </c>
      <c r="F5212" s="9">
        <v>3544251</v>
      </c>
      <c r="G5212" s="9" t="s">
        <v>14550</v>
      </c>
      <c r="H5212" s="9" t="s">
        <v>14551</v>
      </c>
      <c r="I5212" s="9">
        <v>744.01099999999997</v>
      </c>
      <c r="J5212" s="9">
        <v>15929</v>
      </c>
      <c r="K5212" s="9">
        <v>26.51</v>
      </c>
      <c r="L5212" s="9">
        <v>98.1</v>
      </c>
      <c r="M5212" s="9">
        <v>0.76400000000000001</v>
      </c>
      <c r="N5212" s="9">
        <v>4.46</v>
      </c>
      <c r="O5212" s="9">
        <v>93680.956219999993</v>
      </c>
      <c r="P5212" s="9">
        <v>80955.724069999997</v>
      </c>
      <c r="Q5212" s="9">
        <v>139866.39000000001</v>
      </c>
      <c r="R5212" s="12">
        <f>J5212*VLOOKUP(C5212,'Projeto Básico'!A:F,6,FALSE)</f>
        <v>24.487463681853715</v>
      </c>
    </row>
    <row r="5213" spans="1:18">
      <c r="A5213" t="str">
        <f t="shared" si="81"/>
        <v>RoseiraSP</v>
      </c>
      <c r="B5213" s="21" t="s">
        <v>13193</v>
      </c>
      <c r="C5213" s="22" t="s">
        <v>39</v>
      </c>
      <c r="D5213" s="22" t="s">
        <v>2459</v>
      </c>
      <c r="E5213" s="9" t="s">
        <v>14552</v>
      </c>
      <c r="F5213" s="9">
        <v>3544301</v>
      </c>
      <c r="G5213" s="9" t="s">
        <v>14553</v>
      </c>
      <c r="H5213" s="9" t="s">
        <v>14554</v>
      </c>
      <c r="I5213" s="9">
        <v>129.84700000000001</v>
      </c>
      <c r="J5213" s="9">
        <v>10888</v>
      </c>
      <c r="K5213" s="9">
        <v>73.47</v>
      </c>
      <c r="L5213" s="9">
        <v>98.7</v>
      </c>
      <c r="M5213" s="9">
        <v>0.73699999999999999</v>
      </c>
      <c r="N5213" s="9">
        <v>16.260000000000002</v>
      </c>
      <c r="O5213" s="9">
        <v>33895.394119999997</v>
      </c>
      <c r="P5213" s="9">
        <v>30019.64446</v>
      </c>
      <c r="Q5213" s="9">
        <v>31343.26</v>
      </c>
      <c r="R5213" s="12">
        <f>J5213*VLOOKUP(C5213,'Projeto Básico'!A:F,6,FALSE)</f>
        <v>16.737993883358858</v>
      </c>
    </row>
    <row r="5214" spans="1:18">
      <c r="A5214" t="str">
        <f t="shared" si="81"/>
        <v>RubiáceaSP</v>
      </c>
      <c r="B5214" s="21" t="s">
        <v>13193</v>
      </c>
      <c r="C5214" s="22" t="s">
        <v>39</v>
      </c>
      <c r="D5214" s="22" t="s">
        <v>2459</v>
      </c>
      <c r="E5214" s="9" t="s">
        <v>14555</v>
      </c>
      <c r="F5214" s="9">
        <v>3544400</v>
      </c>
      <c r="G5214" s="9" t="s">
        <v>14556</v>
      </c>
      <c r="H5214" s="9" t="s">
        <v>14557</v>
      </c>
      <c r="I5214" s="9">
        <v>236.48400000000001</v>
      </c>
      <c r="J5214" s="9">
        <v>3195</v>
      </c>
      <c r="K5214" s="9">
        <v>11.52</v>
      </c>
      <c r="L5214" s="9">
        <v>99.5</v>
      </c>
      <c r="M5214" s="9">
        <v>0.72099999999999997</v>
      </c>
      <c r="N5214" s="9" t="s">
        <v>151</v>
      </c>
      <c r="O5214" s="9">
        <v>16706.394700000001</v>
      </c>
      <c r="P5214" s="9">
        <v>13229.27953</v>
      </c>
      <c r="Q5214" s="9">
        <v>25797.93</v>
      </c>
      <c r="R5214" s="12">
        <f>J5214*VLOOKUP(C5214,'Projeto Básico'!A:F,6,FALSE)</f>
        <v>4.9116357877784305</v>
      </c>
    </row>
    <row r="5215" spans="1:18">
      <c r="A5215" t="str">
        <f t="shared" si="81"/>
        <v>RubinéiaSP</v>
      </c>
      <c r="B5215" s="21" t="s">
        <v>13193</v>
      </c>
      <c r="C5215" s="22" t="s">
        <v>39</v>
      </c>
      <c r="D5215" s="22" t="s">
        <v>2459</v>
      </c>
      <c r="E5215" s="9" t="s">
        <v>14558</v>
      </c>
      <c r="F5215" s="9">
        <v>3544509</v>
      </c>
      <c r="G5215" s="9" t="s">
        <v>14559</v>
      </c>
      <c r="H5215" s="9" t="s">
        <v>14560</v>
      </c>
      <c r="I5215" s="9">
        <v>242.87700000000001</v>
      </c>
      <c r="J5215" s="9">
        <v>3191</v>
      </c>
      <c r="K5215" s="9">
        <v>11.78</v>
      </c>
      <c r="L5215" s="9">
        <v>100</v>
      </c>
      <c r="M5215" s="9">
        <v>0.75900000000000001</v>
      </c>
      <c r="N5215" s="9" t="s">
        <v>151</v>
      </c>
      <c r="O5215" s="9">
        <v>25539.427479999998</v>
      </c>
      <c r="P5215" s="9">
        <v>20094.328740000001</v>
      </c>
      <c r="Q5215" s="9">
        <v>27886.15</v>
      </c>
      <c r="R5215" s="12">
        <f>J5215*VLOOKUP(C5215,'Projeto Básico'!A:F,6,FALSE)</f>
        <v>4.9054866349924797</v>
      </c>
    </row>
    <row r="5216" spans="1:18">
      <c r="A5216" t="str">
        <f t="shared" si="81"/>
        <v>SabinoSP</v>
      </c>
      <c r="B5216" s="21" t="s">
        <v>13193</v>
      </c>
      <c r="C5216" s="22" t="s">
        <v>39</v>
      </c>
      <c r="D5216" s="22" t="s">
        <v>2459</v>
      </c>
      <c r="E5216" s="9" t="s">
        <v>14561</v>
      </c>
      <c r="F5216" s="9">
        <v>3544608</v>
      </c>
      <c r="G5216" s="9" t="s">
        <v>14562</v>
      </c>
      <c r="H5216" s="9" t="s">
        <v>14563</v>
      </c>
      <c r="I5216" s="9">
        <v>305.28500000000003</v>
      </c>
      <c r="J5216" s="9">
        <v>5638</v>
      </c>
      <c r="K5216" s="9">
        <v>16.78</v>
      </c>
      <c r="L5216" s="9">
        <v>97.2</v>
      </c>
      <c r="M5216" s="9">
        <v>0.72799999999999998</v>
      </c>
      <c r="N5216" s="9" t="s">
        <v>151</v>
      </c>
      <c r="O5216" s="9">
        <v>24381.557140000001</v>
      </c>
      <c r="P5216" s="9">
        <v>21003.271349999999</v>
      </c>
      <c r="Q5216" s="9">
        <v>24101.52</v>
      </c>
      <c r="R5216" s="12">
        <f>J5216*VLOOKUP(C5216,'Projeto Básico'!A:F,6,FALSE)</f>
        <v>8.6672308517980579</v>
      </c>
    </row>
    <row r="5217" spans="1:18">
      <c r="A5217" t="str">
        <f t="shared" si="81"/>
        <v>SagresSP</v>
      </c>
      <c r="B5217" s="21" t="s">
        <v>13193</v>
      </c>
      <c r="C5217" s="22" t="s">
        <v>39</v>
      </c>
      <c r="D5217" s="22" t="s">
        <v>2459</v>
      </c>
      <c r="E5217" s="9" t="s">
        <v>14564</v>
      </c>
      <c r="F5217" s="9">
        <v>3544707</v>
      </c>
      <c r="G5217" s="9" t="s">
        <v>14565</v>
      </c>
      <c r="H5217" s="9" t="s">
        <v>14566</v>
      </c>
      <c r="I5217" s="9">
        <v>147.935</v>
      </c>
      <c r="J5217" s="9">
        <v>2427</v>
      </c>
      <c r="K5217" s="9">
        <v>16.2</v>
      </c>
      <c r="L5217" s="9">
        <v>99.2</v>
      </c>
      <c r="M5217" s="9">
        <v>0.73</v>
      </c>
      <c r="N5217" s="9" t="s">
        <v>151</v>
      </c>
      <c r="O5217" s="9">
        <v>14008.8457</v>
      </c>
      <c r="P5217" s="9">
        <v>11507.619199999999</v>
      </c>
      <c r="Q5217" s="9">
        <v>19126.62</v>
      </c>
      <c r="R5217" s="12">
        <f>J5217*VLOOKUP(C5217,'Projeto Básico'!A:F,6,FALSE)</f>
        <v>3.7309984528758222</v>
      </c>
    </row>
    <row r="5218" spans="1:18">
      <c r="A5218" t="str">
        <f t="shared" si="81"/>
        <v>SalesSP</v>
      </c>
      <c r="B5218" s="21" t="s">
        <v>13193</v>
      </c>
      <c r="C5218" s="22" t="s">
        <v>39</v>
      </c>
      <c r="D5218" s="22" t="s">
        <v>2459</v>
      </c>
      <c r="E5218" s="9" t="s">
        <v>14567</v>
      </c>
      <c r="F5218" s="9">
        <v>3544806</v>
      </c>
      <c r="G5218" s="9" t="s">
        <v>14568</v>
      </c>
      <c r="H5218" s="9" t="s">
        <v>14569</v>
      </c>
      <c r="I5218" s="9">
        <v>308.55500000000001</v>
      </c>
      <c r="J5218" s="9">
        <v>6481</v>
      </c>
      <c r="K5218" s="9">
        <v>17.670000000000002</v>
      </c>
      <c r="L5218" s="9">
        <v>100</v>
      </c>
      <c r="M5218" s="9">
        <v>0.751</v>
      </c>
      <c r="N5218" s="9" t="s">
        <v>151</v>
      </c>
      <c r="O5218" s="9">
        <v>32637.570830000001</v>
      </c>
      <c r="P5218" s="9">
        <v>27150.442139999999</v>
      </c>
      <c r="Q5218" s="9">
        <v>24305.17</v>
      </c>
      <c r="R5218" s="12">
        <f>J5218*VLOOKUP(C5218,'Projeto Básico'!A:F,6,FALSE)</f>
        <v>9.963164801437248</v>
      </c>
    </row>
    <row r="5219" spans="1:18">
      <c r="A5219" t="str">
        <f t="shared" si="81"/>
        <v>Sales OliveiraSP</v>
      </c>
      <c r="B5219" s="21" t="s">
        <v>13193</v>
      </c>
      <c r="C5219" s="22" t="s">
        <v>39</v>
      </c>
      <c r="D5219" s="22" t="s">
        <v>2459</v>
      </c>
      <c r="E5219" s="9" t="s">
        <v>14570</v>
      </c>
      <c r="F5219" s="9">
        <v>3544905</v>
      </c>
      <c r="G5219" s="9" t="s">
        <v>14568</v>
      </c>
      <c r="H5219" s="9" t="s">
        <v>14571</v>
      </c>
      <c r="I5219" s="9">
        <v>305.77600000000001</v>
      </c>
      <c r="J5219" s="9">
        <v>12103</v>
      </c>
      <c r="K5219" s="9">
        <v>34.58</v>
      </c>
      <c r="L5219" s="9">
        <v>98.8</v>
      </c>
      <c r="M5219" s="9">
        <v>0.77200000000000002</v>
      </c>
      <c r="N5219" s="9">
        <v>7.87</v>
      </c>
      <c r="O5219" s="9">
        <v>44247.320659999998</v>
      </c>
      <c r="P5219" s="9">
        <v>36537.91764</v>
      </c>
      <c r="Q5219" s="9">
        <v>34355.620000000003</v>
      </c>
      <c r="R5219" s="12">
        <f>J5219*VLOOKUP(C5219,'Projeto Básico'!A:F,6,FALSE)</f>
        <v>18.605799042091501</v>
      </c>
    </row>
    <row r="5220" spans="1:18">
      <c r="A5220" t="str">
        <f t="shared" si="81"/>
        <v>SalesópolisSP</v>
      </c>
      <c r="B5220" s="21" t="s">
        <v>13193</v>
      </c>
      <c r="C5220" s="22" t="s">
        <v>39</v>
      </c>
      <c r="D5220" s="22" t="s">
        <v>2459</v>
      </c>
      <c r="E5220" s="9" t="s">
        <v>14572</v>
      </c>
      <c r="F5220" s="9">
        <v>3545001</v>
      </c>
      <c r="G5220" s="9" t="s">
        <v>14573</v>
      </c>
      <c r="H5220" s="9" t="s">
        <v>14574</v>
      </c>
      <c r="I5220" s="9">
        <v>424.99700000000001</v>
      </c>
      <c r="J5220" s="9">
        <v>17363</v>
      </c>
      <c r="K5220" s="9">
        <v>36.79</v>
      </c>
      <c r="L5220" s="9">
        <v>98.4</v>
      </c>
      <c r="M5220" s="9">
        <v>0.73199999999999998</v>
      </c>
      <c r="N5220" s="9">
        <v>9.9</v>
      </c>
      <c r="O5220" s="9">
        <v>42345.102160000002</v>
      </c>
      <c r="P5220" s="9">
        <v>38244.988380000003</v>
      </c>
      <c r="Q5220" s="9">
        <v>14161.31</v>
      </c>
      <c r="R5220" s="12">
        <f>J5220*VLOOKUP(C5220,'Projeto Básico'!A:F,6,FALSE)</f>
        <v>26.691934955617182</v>
      </c>
    </row>
    <row r="5221" spans="1:18">
      <c r="A5221" t="str">
        <f t="shared" si="81"/>
        <v>SalmourãoSP</v>
      </c>
      <c r="B5221" s="21" t="s">
        <v>13193</v>
      </c>
      <c r="C5221" s="22" t="s">
        <v>39</v>
      </c>
      <c r="D5221" s="22" t="s">
        <v>2459</v>
      </c>
      <c r="E5221" s="9" t="s">
        <v>14575</v>
      </c>
      <c r="F5221" s="9">
        <v>3545100</v>
      </c>
      <c r="G5221" s="9" t="s">
        <v>14576</v>
      </c>
      <c r="H5221" s="9" t="s">
        <v>14577</v>
      </c>
      <c r="I5221" s="9">
        <v>172.934</v>
      </c>
      <c r="J5221" s="9">
        <v>5372</v>
      </c>
      <c r="K5221" s="9">
        <v>27.96</v>
      </c>
      <c r="L5221" s="9">
        <v>98.3</v>
      </c>
      <c r="M5221" s="9">
        <v>0.71899999999999997</v>
      </c>
      <c r="N5221" s="9" t="s">
        <v>151</v>
      </c>
      <c r="O5221" s="9">
        <v>16370.61593</v>
      </c>
      <c r="P5221" s="9">
        <v>14503.4334</v>
      </c>
      <c r="Q5221" s="9">
        <v>15588.91</v>
      </c>
      <c r="R5221" s="12">
        <f>J5221*VLOOKUP(C5221,'Projeto Básico'!A:F,6,FALSE)</f>
        <v>8.2583121915323101</v>
      </c>
    </row>
    <row r="5222" spans="1:18">
      <c r="A5222" t="str">
        <f t="shared" si="81"/>
        <v>SaltinhoSP</v>
      </c>
      <c r="B5222" s="21" t="s">
        <v>13193</v>
      </c>
      <c r="C5222" s="22" t="s">
        <v>39</v>
      </c>
      <c r="D5222" s="22" t="s">
        <v>2459</v>
      </c>
      <c r="E5222" s="9" t="s">
        <v>13010</v>
      </c>
      <c r="F5222" s="9">
        <v>3545159</v>
      </c>
      <c r="G5222" s="9" t="s">
        <v>13011</v>
      </c>
      <c r="H5222" s="9" t="s">
        <v>14578</v>
      </c>
      <c r="I5222" s="9">
        <v>99.738</v>
      </c>
      <c r="J5222" s="9">
        <v>8498</v>
      </c>
      <c r="K5222" s="9">
        <v>70.78</v>
      </c>
      <c r="L5222" s="9">
        <v>96.8</v>
      </c>
      <c r="M5222" s="9">
        <v>0.79100000000000004</v>
      </c>
      <c r="N5222" s="9">
        <v>35.71</v>
      </c>
      <c r="O5222" s="9">
        <v>28672.08886</v>
      </c>
      <c r="P5222" s="9">
        <v>24642.917310000001</v>
      </c>
      <c r="Q5222" s="9">
        <v>34833.08</v>
      </c>
      <c r="R5222" s="12">
        <f>J5222*VLOOKUP(C5222,'Projeto Básico'!A:F,6,FALSE)</f>
        <v>13.063875093753085</v>
      </c>
    </row>
    <row r="5223" spans="1:18">
      <c r="A5223" t="str">
        <f t="shared" si="81"/>
        <v>SaltoSP</v>
      </c>
      <c r="B5223" s="21" t="s">
        <v>13193</v>
      </c>
      <c r="C5223" s="22" t="s">
        <v>39</v>
      </c>
      <c r="D5223" s="22" t="s">
        <v>2459</v>
      </c>
      <c r="E5223" s="9" t="s">
        <v>14579</v>
      </c>
      <c r="F5223" s="9">
        <v>3545209</v>
      </c>
      <c r="G5223" s="9" t="s">
        <v>4348</v>
      </c>
      <c r="H5223" s="9" t="s">
        <v>14580</v>
      </c>
      <c r="I5223" s="9">
        <v>133.05699999999999</v>
      </c>
      <c r="J5223" s="9">
        <v>120779</v>
      </c>
      <c r="K5223" s="9">
        <v>792.13</v>
      </c>
      <c r="L5223" s="9">
        <v>98.4</v>
      </c>
      <c r="M5223" s="9">
        <v>0.78</v>
      </c>
      <c r="N5223" s="9">
        <v>9.1300000000000008</v>
      </c>
      <c r="O5223" s="9">
        <v>354244.64004999999</v>
      </c>
      <c r="P5223" s="9">
        <v>322255.95740000001</v>
      </c>
      <c r="Q5223" s="9">
        <v>65188.56</v>
      </c>
      <c r="R5223" s="12">
        <f>J5223*VLOOKUP(C5223,'Projeto Básico'!A:F,6,FALSE)</f>
        <v>185.67213108359658</v>
      </c>
    </row>
    <row r="5224" spans="1:18">
      <c r="A5224" t="str">
        <f t="shared" si="81"/>
        <v>Salto de PiraporaSP</v>
      </c>
      <c r="B5224" s="21" t="s">
        <v>13193</v>
      </c>
      <c r="C5224" s="22" t="s">
        <v>39</v>
      </c>
      <c r="D5224" s="22" t="s">
        <v>2459</v>
      </c>
      <c r="E5224" s="9" t="s">
        <v>14581</v>
      </c>
      <c r="F5224" s="9">
        <v>3545308</v>
      </c>
      <c r="G5224" s="9" t="s">
        <v>4348</v>
      </c>
      <c r="H5224" s="9" t="s">
        <v>14582</v>
      </c>
      <c r="I5224" s="9">
        <v>280.41199999999998</v>
      </c>
      <c r="J5224" s="9">
        <v>46285</v>
      </c>
      <c r="K5224" s="9">
        <v>143.02000000000001</v>
      </c>
      <c r="L5224" s="9">
        <v>98.6</v>
      </c>
      <c r="M5224" s="9">
        <v>0.72899999999999998</v>
      </c>
      <c r="N5224" s="9">
        <v>4.05</v>
      </c>
      <c r="O5224" s="9">
        <v>131729.43223999999</v>
      </c>
      <c r="P5224" s="9">
        <v>119093.11599999999</v>
      </c>
      <c r="Q5224" s="9">
        <v>45907.4</v>
      </c>
      <c r="R5224" s="12">
        <f>J5224*VLOOKUP(C5224,'Projeto Básico'!A:F,6,FALSE)</f>
        <v>71.153384174436511</v>
      </c>
    </row>
    <row r="5225" spans="1:18">
      <c r="A5225" t="str">
        <f t="shared" si="81"/>
        <v>Salto GrandeSP</v>
      </c>
      <c r="B5225" s="21" t="s">
        <v>13193</v>
      </c>
      <c r="C5225" s="22" t="s">
        <v>39</v>
      </c>
      <c r="D5225" s="22" t="s">
        <v>2459</v>
      </c>
      <c r="E5225" s="9" t="s">
        <v>14583</v>
      </c>
      <c r="F5225" s="9">
        <v>3545407</v>
      </c>
      <c r="G5225" s="9" t="s">
        <v>14584</v>
      </c>
      <c r="H5225" s="9" t="s">
        <v>14585</v>
      </c>
      <c r="I5225" s="9">
        <v>188.441</v>
      </c>
      <c r="J5225" s="9">
        <v>9396</v>
      </c>
      <c r="K5225" s="9">
        <v>46.64</v>
      </c>
      <c r="L5225" s="9">
        <v>96.5</v>
      </c>
      <c r="M5225" s="9">
        <v>0.70399999999999996</v>
      </c>
      <c r="N5225" s="9">
        <v>8.77</v>
      </c>
      <c r="O5225" s="9">
        <v>29971.474259999999</v>
      </c>
      <c r="P5225" s="9">
        <v>26332.540720000001</v>
      </c>
      <c r="Q5225" s="9">
        <v>28643.94</v>
      </c>
      <c r="R5225" s="12">
        <f>J5225*VLOOKUP(C5225,'Projeto Básico'!A:F,6,FALSE)</f>
        <v>14.444359894199103</v>
      </c>
    </row>
    <row r="5226" spans="1:18">
      <c r="A5226" t="str">
        <f t="shared" si="81"/>
        <v>SandovalinaSP</v>
      </c>
      <c r="B5226" s="21" t="s">
        <v>13193</v>
      </c>
      <c r="C5226" s="22" t="s">
        <v>39</v>
      </c>
      <c r="D5226" s="22" t="s">
        <v>2459</v>
      </c>
      <c r="E5226" s="9" t="s">
        <v>14586</v>
      </c>
      <c r="F5226" s="9">
        <v>3545506</v>
      </c>
      <c r="G5226" s="9" t="s">
        <v>14587</v>
      </c>
      <c r="H5226" s="9" t="s">
        <v>14588</v>
      </c>
      <c r="I5226" s="9">
        <v>455.85599999999999</v>
      </c>
      <c r="J5226" s="9">
        <v>4405</v>
      </c>
      <c r="K5226" s="9">
        <v>8.1300000000000008</v>
      </c>
      <c r="L5226" s="9">
        <v>98.2</v>
      </c>
      <c r="M5226" s="9">
        <v>0.70899999999999996</v>
      </c>
      <c r="N5226" s="9" t="s">
        <v>151</v>
      </c>
      <c r="O5226" s="9">
        <v>32307.831460000001</v>
      </c>
      <c r="P5226" s="9">
        <v>25945.947120000001</v>
      </c>
      <c r="Q5226" s="9">
        <v>100309.54</v>
      </c>
      <c r="R5226" s="12">
        <f>J5226*VLOOKUP(C5226,'Projeto Básico'!A:F,6,FALSE)</f>
        <v>6.7717545055286346</v>
      </c>
    </row>
    <row r="5227" spans="1:18">
      <c r="A5227" t="str">
        <f t="shared" si="81"/>
        <v>Santa AdéliaSP</v>
      </c>
      <c r="B5227" s="21" t="s">
        <v>13193</v>
      </c>
      <c r="C5227" s="22" t="s">
        <v>39</v>
      </c>
      <c r="D5227" s="22" t="s">
        <v>2459</v>
      </c>
      <c r="E5227" s="9" t="s">
        <v>14589</v>
      </c>
      <c r="F5227" s="9">
        <v>3545605</v>
      </c>
      <c r="G5227" s="9" t="s">
        <v>14590</v>
      </c>
      <c r="H5227" s="9" t="s">
        <v>14591</v>
      </c>
      <c r="I5227" s="9">
        <v>330.26900000000001</v>
      </c>
      <c r="J5227" s="9">
        <v>15639</v>
      </c>
      <c r="K5227" s="9">
        <v>43.32</v>
      </c>
      <c r="L5227" s="9">
        <v>100</v>
      </c>
      <c r="M5227" s="9">
        <v>0.76</v>
      </c>
      <c r="N5227" s="9">
        <v>6.85</v>
      </c>
      <c r="O5227" s="9">
        <v>45504.82836</v>
      </c>
      <c r="P5227" s="9">
        <v>41282.033219999998</v>
      </c>
      <c r="Q5227" s="9">
        <v>22906</v>
      </c>
      <c r="R5227" s="12">
        <f>J5227*VLOOKUP(C5227,'Projeto Básico'!A:F,6,FALSE)</f>
        <v>24.041650104872261</v>
      </c>
    </row>
    <row r="5228" spans="1:18">
      <c r="A5228" t="str">
        <f t="shared" si="81"/>
        <v>Santa AlbertinaSP</v>
      </c>
      <c r="B5228" s="21" t="s">
        <v>13193</v>
      </c>
      <c r="C5228" s="22" t="s">
        <v>39</v>
      </c>
      <c r="D5228" s="22" t="s">
        <v>2459</v>
      </c>
      <c r="E5228" s="9" t="s">
        <v>14592</v>
      </c>
      <c r="F5228" s="9">
        <v>3545704</v>
      </c>
      <c r="G5228" s="9" t="s">
        <v>14593</v>
      </c>
      <c r="H5228" s="9" t="s">
        <v>14594</v>
      </c>
      <c r="I5228" s="9">
        <v>272.69200000000001</v>
      </c>
      <c r="J5228" s="9">
        <v>6036</v>
      </c>
      <c r="K5228" s="9">
        <v>20.98</v>
      </c>
      <c r="L5228" s="9">
        <v>98.8</v>
      </c>
      <c r="M5228" s="9">
        <v>0.72799999999999998</v>
      </c>
      <c r="N5228" s="9" t="s">
        <v>151</v>
      </c>
      <c r="O5228" s="9">
        <v>28804.623920000002</v>
      </c>
      <c r="P5228" s="9">
        <v>25666.637180000002</v>
      </c>
      <c r="Q5228" s="9">
        <v>35341.71</v>
      </c>
      <c r="R5228" s="12">
        <f>J5228*VLOOKUP(C5228,'Projeto Básico'!A:F,6,FALSE)</f>
        <v>9.2790715540001898</v>
      </c>
    </row>
    <row r="5229" spans="1:18">
      <c r="A5229" t="str">
        <f t="shared" si="81"/>
        <v>Santa Bárbara d'OesteSP</v>
      </c>
      <c r="B5229" s="21" t="s">
        <v>13193</v>
      </c>
      <c r="C5229" s="22" t="s">
        <v>39</v>
      </c>
      <c r="D5229" s="22" t="s">
        <v>2459</v>
      </c>
      <c r="E5229" s="9" t="s">
        <v>14595</v>
      </c>
      <c r="F5229" s="9">
        <v>3545803</v>
      </c>
      <c r="G5229" s="9" t="s">
        <v>1675</v>
      </c>
      <c r="H5229" s="9" t="s">
        <v>14596</v>
      </c>
      <c r="I5229" s="9">
        <v>271.02999999999997</v>
      </c>
      <c r="J5229" s="9">
        <v>195278</v>
      </c>
      <c r="K5229" s="9">
        <v>664.49</v>
      </c>
      <c r="L5229" s="9">
        <v>98.4</v>
      </c>
      <c r="M5229" s="9">
        <v>0.78100000000000003</v>
      </c>
      <c r="N5229" s="9">
        <v>10.35</v>
      </c>
      <c r="O5229" s="9">
        <v>525487.17724999995</v>
      </c>
      <c r="P5229" s="9">
        <v>508262.75516</v>
      </c>
      <c r="Q5229" s="9">
        <v>33335.49</v>
      </c>
      <c r="R5229" s="12">
        <f>J5229*VLOOKUP(C5229,'Projeto Básico'!A:F,6,FALSE)</f>
        <v>300.19856443373908</v>
      </c>
    </row>
    <row r="5230" spans="1:18">
      <c r="A5230" t="str">
        <f t="shared" si="81"/>
        <v>Santa BrancaSP</v>
      </c>
      <c r="B5230" s="21" t="s">
        <v>13193</v>
      </c>
      <c r="C5230" s="22" t="s">
        <v>39</v>
      </c>
      <c r="D5230" s="22" t="s">
        <v>2459</v>
      </c>
      <c r="E5230" s="9" t="s">
        <v>14597</v>
      </c>
      <c r="F5230" s="9">
        <v>3546009</v>
      </c>
      <c r="G5230" s="9" t="s">
        <v>14598</v>
      </c>
      <c r="H5230" s="9" t="s">
        <v>14599</v>
      </c>
      <c r="I5230" s="9">
        <v>272.238</v>
      </c>
      <c r="J5230" s="9">
        <v>14925</v>
      </c>
      <c r="K5230" s="9">
        <v>50.56</v>
      </c>
      <c r="L5230" s="9">
        <v>98.8</v>
      </c>
      <c r="M5230" s="9">
        <v>0.73499999999999999</v>
      </c>
      <c r="N5230" s="9">
        <v>6.85</v>
      </c>
      <c r="O5230" s="9">
        <v>46517.46241</v>
      </c>
      <c r="P5230" s="9">
        <v>43004.415330000003</v>
      </c>
      <c r="Q5230" s="9">
        <v>19156.3</v>
      </c>
      <c r="R5230" s="12">
        <f>J5230*VLOOKUP(C5230,'Projeto Básico'!A:F,6,FALSE)</f>
        <v>22.944026332579995</v>
      </c>
    </row>
    <row r="5231" spans="1:18">
      <c r="A5231" t="str">
        <f t="shared" si="81"/>
        <v>Santa Clara d'OesteSP</v>
      </c>
      <c r="B5231" s="21" t="s">
        <v>13193</v>
      </c>
      <c r="C5231" s="22" t="s">
        <v>39</v>
      </c>
      <c r="D5231" s="22" t="s">
        <v>2459</v>
      </c>
      <c r="E5231" s="9" t="s">
        <v>14600</v>
      </c>
      <c r="F5231" s="9">
        <v>3546108</v>
      </c>
      <c r="G5231" s="9" t="s">
        <v>11877</v>
      </c>
      <c r="H5231" s="9" t="s">
        <v>14601</v>
      </c>
      <c r="I5231" s="9">
        <v>183.458</v>
      </c>
      <c r="J5231" s="9">
        <v>2111</v>
      </c>
      <c r="K5231" s="9">
        <v>11.36</v>
      </c>
      <c r="L5231" s="9">
        <v>98.5</v>
      </c>
      <c r="M5231" s="9">
        <v>0.73299999999999998</v>
      </c>
      <c r="N5231" s="9" t="s">
        <v>151</v>
      </c>
      <c r="O5231" s="9">
        <v>17757.403549999999</v>
      </c>
      <c r="P5231" s="9">
        <v>15312.84899</v>
      </c>
      <c r="Q5231" s="9">
        <v>35018.03</v>
      </c>
      <c r="R5231" s="12">
        <f>J5231*VLOOKUP(C5231,'Projeto Básico'!A:F,6,FALSE)</f>
        <v>3.2452153827856862</v>
      </c>
    </row>
    <row r="5232" spans="1:18">
      <c r="A5232" t="str">
        <f t="shared" si="81"/>
        <v>Santa Cruz da ConceiçãoSP</v>
      </c>
      <c r="B5232" s="21" t="s">
        <v>13193</v>
      </c>
      <c r="C5232" s="22" t="s">
        <v>39</v>
      </c>
      <c r="D5232" s="22" t="s">
        <v>2459</v>
      </c>
      <c r="E5232" s="9" t="s">
        <v>14602</v>
      </c>
      <c r="F5232" s="9">
        <v>3546207</v>
      </c>
      <c r="G5232" s="9" t="s">
        <v>1681</v>
      </c>
      <c r="H5232" s="9" t="s">
        <v>14603</v>
      </c>
      <c r="I5232" s="9">
        <v>150.13</v>
      </c>
      <c r="J5232" s="9">
        <v>4584</v>
      </c>
      <c r="K5232" s="9">
        <v>26.66</v>
      </c>
      <c r="L5232" s="9">
        <v>99.6</v>
      </c>
      <c r="M5232" s="9">
        <v>0.79</v>
      </c>
      <c r="N5232" s="9" t="s">
        <v>151</v>
      </c>
      <c r="O5232" s="9">
        <v>23274.350119999999</v>
      </c>
      <c r="P5232" s="9">
        <v>21752.715639999999</v>
      </c>
      <c r="Q5232" s="9">
        <v>31703.34</v>
      </c>
      <c r="R5232" s="12">
        <f>J5232*VLOOKUP(C5232,'Projeto Básico'!A:F,6,FALSE)</f>
        <v>7.0469290926999459</v>
      </c>
    </row>
    <row r="5233" spans="1:18">
      <c r="A5233" t="str">
        <f t="shared" si="81"/>
        <v>Santa Cruz da EsperançaSP</v>
      </c>
      <c r="B5233" s="21" t="s">
        <v>13193</v>
      </c>
      <c r="C5233" s="22" t="s">
        <v>39</v>
      </c>
      <c r="D5233" s="22" t="s">
        <v>2459</v>
      </c>
      <c r="E5233" s="9" t="s">
        <v>14604</v>
      </c>
      <c r="F5233" s="9">
        <v>3546256</v>
      </c>
      <c r="G5233" s="9" t="s">
        <v>6531</v>
      </c>
      <c r="H5233" s="9" t="s">
        <v>14605</v>
      </c>
      <c r="I5233" s="9">
        <v>148.06200000000001</v>
      </c>
      <c r="J5233" s="9">
        <v>2166</v>
      </c>
      <c r="K5233" s="9">
        <v>13.19</v>
      </c>
      <c r="L5233" s="9">
        <v>86.2</v>
      </c>
      <c r="M5233" s="9">
        <v>0.74299999999999999</v>
      </c>
      <c r="N5233" s="9" t="s">
        <v>151</v>
      </c>
      <c r="O5233" s="9">
        <v>15779.04758</v>
      </c>
      <c r="P5233" s="9">
        <v>14680.03002</v>
      </c>
      <c r="Q5233" s="9">
        <v>29654.98</v>
      </c>
      <c r="R5233" s="12">
        <f>J5233*VLOOKUP(C5233,'Projeto Básico'!A:F,6,FALSE)</f>
        <v>3.3297662335925136</v>
      </c>
    </row>
    <row r="5234" spans="1:18">
      <c r="A5234" t="str">
        <f t="shared" si="81"/>
        <v>Santa Cruz das PalmeirasSP</v>
      </c>
      <c r="B5234" s="21" t="s">
        <v>13193</v>
      </c>
      <c r="C5234" s="22" t="s">
        <v>39</v>
      </c>
      <c r="D5234" s="22" t="s">
        <v>2459</v>
      </c>
      <c r="E5234" s="9" t="s">
        <v>14606</v>
      </c>
      <c r="F5234" s="9">
        <v>3546306</v>
      </c>
      <c r="G5234" s="9" t="s">
        <v>334</v>
      </c>
      <c r="H5234" s="9" t="s">
        <v>14607</v>
      </c>
      <c r="I5234" s="9">
        <v>295.33699999999999</v>
      </c>
      <c r="J5234" s="9">
        <v>35102</v>
      </c>
      <c r="K5234" s="9">
        <v>101.35</v>
      </c>
      <c r="L5234" s="9">
        <v>97.3</v>
      </c>
      <c r="M5234" s="9">
        <v>0.72799999999999998</v>
      </c>
      <c r="N5234" s="9">
        <v>5.71</v>
      </c>
      <c r="O5234" s="9">
        <v>79313.661730000007</v>
      </c>
      <c r="P5234" s="9">
        <v>75085.503819999998</v>
      </c>
      <c r="Q5234" s="9">
        <v>16700.79</v>
      </c>
      <c r="R5234" s="12">
        <f>J5234*VLOOKUP(C5234,'Projeto Básico'!A:F,6,FALSE)</f>
        <v>53.961890273113767</v>
      </c>
    </row>
    <row r="5235" spans="1:18">
      <c r="A5235" t="str">
        <f t="shared" si="81"/>
        <v>Santa Cruz do Rio PardoSP</v>
      </c>
      <c r="B5235" s="21" t="s">
        <v>13193</v>
      </c>
      <c r="C5235" s="22" t="s">
        <v>39</v>
      </c>
      <c r="D5235" s="22" t="s">
        <v>2459</v>
      </c>
      <c r="E5235" s="9" t="s">
        <v>14608</v>
      </c>
      <c r="F5235" s="9">
        <v>3546405</v>
      </c>
      <c r="G5235" s="9" t="s">
        <v>1681</v>
      </c>
      <c r="H5235" s="9" t="s">
        <v>14609</v>
      </c>
      <c r="I5235" s="9">
        <v>1114.7470000000001</v>
      </c>
      <c r="J5235" s="9">
        <v>48207</v>
      </c>
      <c r="K5235" s="9">
        <v>39.44</v>
      </c>
      <c r="L5235" s="9">
        <v>96.3</v>
      </c>
      <c r="M5235" s="9">
        <v>0.76200000000000001</v>
      </c>
      <c r="N5235" s="9">
        <v>14.85</v>
      </c>
      <c r="O5235" s="9">
        <v>156934.14577999999</v>
      </c>
      <c r="P5235" s="9">
        <v>140035.27043999999</v>
      </c>
      <c r="Q5235" s="9">
        <v>50673.64</v>
      </c>
      <c r="R5235" s="12">
        <f>J5235*VLOOKUP(C5235,'Projeto Básico'!A:F,6,FALSE)</f>
        <v>74.108052088086012</v>
      </c>
    </row>
    <row r="5236" spans="1:18">
      <c r="A5236" t="str">
        <f t="shared" si="81"/>
        <v>Santa ErnestinaSP</v>
      </c>
      <c r="B5236" s="21" t="s">
        <v>13193</v>
      </c>
      <c r="C5236" s="22" t="s">
        <v>39</v>
      </c>
      <c r="D5236" s="22" t="s">
        <v>2459</v>
      </c>
      <c r="E5236" s="9" t="s">
        <v>14610</v>
      </c>
      <c r="F5236" s="9">
        <v>3546504</v>
      </c>
      <c r="G5236" s="9" t="s">
        <v>14611</v>
      </c>
      <c r="H5236" s="9" t="s">
        <v>14612</v>
      </c>
      <c r="I5236" s="9">
        <v>134.42099999999999</v>
      </c>
      <c r="J5236" s="9">
        <v>5577</v>
      </c>
      <c r="K5236" s="9">
        <v>41.42</v>
      </c>
      <c r="L5236" s="9">
        <v>99.2</v>
      </c>
      <c r="M5236" s="9">
        <v>0.73799999999999999</v>
      </c>
      <c r="N5236" s="9" t="s">
        <v>151</v>
      </c>
      <c r="O5236" s="9">
        <v>20029.973310000001</v>
      </c>
      <c r="P5236" s="9">
        <v>17142.223910000001</v>
      </c>
      <c r="Q5236" s="9">
        <v>19013.150000000001</v>
      </c>
      <c r="R5236" s="12">
        <f>J5236*VLOOKUP(C5236,'Projeto Básico'!A:F,6,FALSE)</f>
        <v>8.5734562718123026</v>
      </c>
    </row>
    <row r="5237" spans="1:18">
      <c r="A5237" t="str">
        <f t="shared" si="81"/>
        <v>Santa Fé do SulSP</v>
      </c>
      <c r="B5237" s="21" t="s">
        <v>13193</v>
      </c>
      <c r="C5237" s="22" t="s">
        <v>39</v>
      </c>
      <c r="D5237" s="22" t="s">
        <v>2459</v>
      </c>
      <c r="E5237" s="9" t="s">
        <v>14613</v>
      </c>
      <c r="F5237" s="9">
        <v>3546603</v>
      </c>
      <c r="G5237" s="9" t="s">
        <v>14614</v>
      </c>
      <c r="H5237" s="9" t="s">
        <v>14615</v>
      </c>
      <c r="I5237" s="9">
        <v>206.53700000000001</v>
      </c>
      <c r="J5237" s="9">
        <v>32796</v>
      </c>
      <c r="K5237" s="9">
        <v>141.81</v>
      </c>
      <c r="L5237" s="9">
        <v>97.9</v>
      </c>
      <c r="M5237" s="9">
        <v>0.78400000000000003</v>
      </c>
      <c r="N5237" s="9">
        <v>7.5</v>
      </c>
      <c r="O5237" s="9">
        <v>156348.19313999999</v>
      </c>
      <c r="P5237" s="9">
        <v>143270.66428</v>
      </c>
      <c r="Q5237" s="9">
        <v>38953.74</v>
      </c>
      <c r="R5237" s="12">
        <f>J5237*VLOOKUP(C5237,'Projeto Básico'!A:F,6,FALSE)</f>
        <v>50.416903692012959</v>
      </c>
    </row>
    <row r="5238" spans="1:18">
      <c r="A5238" t="str">
        <f t="shared" si="81"/>
        <v>Santa GertrudesSP</v>
      </c>
      <c r="B5238" s="21" t="s">
        <v>13193</v>
      </c>
      <c r="C5238" s="22" t="s">
        <v>39</v>
      </c>
      <c r="D5238" s="22" t="s">
        <v>2459</v>
      </c>
      <c r="E5238" s="9" t="s">
        <v>14616</v>
      </c>
      <c r="F5238" s="9">
        <v>3546702</v>
      </c>
      <c r="G5238" s="9" t="s">
        <v>14617</v>
      </c>
      <c r="H5238" s="9" t="s">
        <v>14618</v>
      </c>
      <c r="I5238" s="9">
        <v>98.290999999999997</v>
      </c>
      <c r="J5238" s="9">
        <v>27850</v>
      </c>
      <c r="K5238" s="9">
        <v>220.1</v>
      </c>
      <c r="L5238" s="9">
        <v>98.3</v>
      </c>
      <c r="M5238" s="9">
        <v>0.73699999999999999</v>
      </c>
      <c r="N5238" s="9">
        <v>6.25</v>
      </c>
      <c r="O5238" s="9">
        <v>105948.38071</v>
      </c>
      <c r="P5238" s="9">
        <v>95702.114019999994</v>
      </c>
      <c r="Q5238" s="9">
        <v>98302.42</v>
      </c>
      <c r="R5238" s="12">
        <f>J5238*VLOOKUP(C5238,'Projeto Básico'!A:F,6,FALSE)</f>
        <v>42.813476272184445</v>
      </c>
    </row>
    <row r="5239" spans="1:18">
      <c r="A5239" t="str">
        <f t="shared" si="81"/>
        <v>Santa IsabelSP</v>
      </c>
      <c r="B5239" s="21" t="s">
        <v>13193</v>
      </c>
      <c r="C5239" s="22" t="s">
        <v>39</v>
      </c>
      <c r="D5239" s="22" t="s">
        <v>2459</v>
      </c>
      <c r="E5239" s="9" t="s">
        <v>3276</v>
      </c>
      <c r="F5239" s="9">
        <v>3546801</v>
      </c>
      <c r="G5239" s="9" t="s">
        <v>14619</v>
      </c>
      <c r="H5239" s="9" t="s">
        <v>14620</v>
      </c>
      <c r="I5239" s="9">
        <v>363.33199999999999</v>
      </c>
      <c r="J5239" s="9">
        <v>58529</v>
      </c>
      <c r="K5239" s="9">
        <v>138.87</v>
      </c>
      <c r="L5239" s="9">
        <v>97.8</v>
      </c>
      <c r="M5239" s="9">
        <v>0.73799999999999999</v>
      </c>
      <c r="N5239" s="9">
        <v>6.14</v>
      </c>
      <c r="O5239" s="9">
        <v>151362.75039</v>
      </c>
      <c r="P5239" s="9">
        <v>139020.52820999999</v>
      </c>
      <c r="Q5239" s="9">
        <v>27755.97</v>
      </c>
      <c r="R5239" s="12">
        <f>J5239*VLOOKUP(C5239,'Projeto Básico'!A:F,6,FALSE)</f>
        <v>89.975940852232796</v>
      </c>
    </row>
    <row r="5240" spans="1:18">
      <c r="A5240" t="str">
        <f t="shared" si="81"/>
        <v>Santa LúciaSP</v>
      </c>
      <c r="B5240" s="21" t="s">
        <v>13193</v>
      </c>
      <c r="C5240" s="22" t="s">
        <v>39</v>
      </c>
      <c r="D5240" s="22" t="s">
        <v>2459</v>
      </c>
      <c r="E5240" s="9" t="s">
        <v>8932</v>
      </c>
      <c r="F5240" s="9">
        <v>3546900</v>
      </c>
      <c r="G5240" s="9" t="s">
        <v>14621</v>
      </c>
      <c r="H5240" s="9" t="s">
        <v>14622</v>
      </c>
      <c r="I5240" s="9">
        <v>153.86000000000001</v>
      </c>
      <c r="J5240" s="9">
        <v>8889</v>
      </c>
      <c r="K5240" s="9">
        <v>53.55</v>
      </c>
      <c r="L5240" s="9">
        <v>98.6</v>
      </c>
      <c r="M5240" s="9">
        <v>0.73699999999999999</v>
      </c>
      <c r="N5240" s="9" t="s">
        <v>151</v>
      </c>
      <c r="O5240" s="9">
        <v>21826.355780000002</v>
      </c>
      <c r="P5240" s="9">
        <v>17968.461510000001</v>
      </c>
      <c r="Q5240" s="9">
        <v>14199.98</v>
      </c>
      <c r="R5240" s="12">
        <f>J5240*VLOOKUP(C5240,'Projeto Básico'!A:F,6,FALSE)</f>
        <v>13.664954778579803</v>
      </c>
    </row>
    <row r="5241" spans="1:18">
      <c r="A5241" t="str">
        <f t="shared" si="81"/>
        <v>Santa Maria da SerraSP</v>
      </c>
      <c r="B5241" s="21" t="s">
        <v>13193</v>
      </c>
      <c r="C5241" s="22" t="s">
        <v>39</v>
      </c>
      <c r="D5241" s="22" t="s">
        <v>2459</v>
      </c>
      <c r="E5241" s="9" t="s">
        <v>14623</v>
      </c>
      <c r="F5241" s="9">
        <v>3547007</v>
      </c>
      <c r="G5241" s="9" t="s">
        <v>4717</v>
      </c>
      <c r="H5241" s="9" t="s">
        <v>14624</v>
      </c>
      <c r="I5241" s="9">
        <v>252.62100000000001</v>
      </c>
      <c r="J5241" s="9">
        <v>6298</v>
      </c>
      <c r="K5241" s="9">
        <v>21.43</v>
      </c>
      <c r="L5241" s="9">
        <v>97.5</v>
      </c>
      <c r="M5241" s="9">
        <v>0.68600000000000005</v>
      </c>
      <c r="N5241" s="9">
        <v>14.49</v>
      </c>
      <c r="O5241" s="9">
        <v>22804.667720000001</v>
      </c>
      <c r="P5241" s="9">
        <v>18588.876390000001</v>
      </c>
      <c r="Q5241" s="9">
        <v>22019.43</v>
      </c>
      <c r="R5241" s="12">
        <f>J5241*VLOOKUP(C5241,'Projeto Básico'!A:F,6,FALSE)</f>
        <v>9.6818410614799859</v>
      </c>
    </row>
    <row r="5242" spans="1:18">
      <c r="A5242" t="str">
        <f t="shared" si="81"/>
        <v>Santa MercedesSP</v>
      </c>
      <c r="B5242" s="21" t="s">
        <v>13193</v>
      </c>
      <c r="C5242" s="22" t="s">
        <v>39</v>
      </c>
      <c r="D5242" s="22" t="s">
        <v>2459</v>
      </c>
      <c r="E5242" s="9" t="s">
        <v>14625</v>
      </c>
      <c r="F5242" s="9">
        <v>3547106</v>
      </c>
      <c r="G5242" s="9" t="s">
        <v>8647</v>
      </c>
      <c r="H5242" s="9" t="s">
        <v>14626</v>
      </c>
      <c r="I5242" s="9">
        <v>166.75299999999999</v>
      </c>
      <c r="J5242" s="9">
        <v>2947</v>
      </c>
      <c r="K5242" s="9">
        <v>16.96</v>
      </c>
      <c r="L5242" s="9">
        <v>98.8</v>
      </c>
      <c r="M5242" s="9">
        <v>0.73899999999999999</v>
      </c>
      <c r="N5242" s="9" t="s">
        <v>151</v>
      </c>
      <c r="O5242" s="9">
        <v>15161.8698</v>
      </c>
      <c r="P5242" s="9">
        <v>13558.663280000001</v>
      </c>
      <c r="Q5242" s="9">
        <v>21064.07</v>
      </c>
      <c r="R5242" s="12">
        <f>J5242*VLOOKUP(C5242,'Projeto Básico'!A:F,6,FALSE)</f>
        <v>4.5303883150494633</v>
      </c>
    </row>
    <row r="5243" spans="1:18">
      <c r="A5243" t="str">
        <f t="shared" si="81"/>
        <v>Santana da Ponte PensaSP</v>
      </c>
      <c r="B5243" s="21" t="s">
        <v>13193</v>
      </c>
      <c r="C5243" s="22" t="s">
        <v>39</v>
      </c>
      <c r="D5243" s="22" t="s">
        <v>2459</v>
      </c>
      <c r="E5243" s="9" t="s">
        <v>14627</v>
      </c>
      <c r="F5243" s="9">
        <v>3547205</v>
      </c>
      <c r="G5243" s="9" t="s">
        <v>14628</v>
      </c>
      <c r="H5243" s="9" t="s">
        <v>14629</v>
      </c>
      <c r="I5243" s="9">
        <v>129.88800000000001</v>
      </c>
      <c r="J5243" s="9">
        <v>1448</v>
      </c>
      <c r="K5243" s="9">
        <v>12.6</v>
      </c>
      <c r="L5243" s="9">
        <v>100</v>
      </c>
      <c r="M5243" s="9">
        <v>0.77300000000000002</v>
      </c>
      <c r="N5243" s="9">
        <v>142.86000000000001</v>
      </c>
      <c r="O5243" s="9">
        <v>13968.35312</v>
      </c>
      <c r="P5243" s="9">
        <v>11138.00382</v>
      </c>
      <c r="Q5243" s="9">
        <v>28238.12</v>
      </c>
      <c r="R5243" s="12">
        <f>J5243*VLOOKUP(C5243,'Projeto Básico'!A:F,6,FALSE)</f>
        <v>2.2259933085142936</v>
      </c>
    </row>
    <row r="5244" spans="1:18">
      <c r="A5244" t="str">
        <f t="shared" si="81"/>
        <v>Santana de ParnaíbaSP</v>
      </c>
      <c r="B5244" s="21" t="s">
        <v>13193</v>
      </c>
      <c r="C5244" s="22" t="s">
        <v>39</v>
      </c>
      <c r="D5244" s="22" t="s">
        <v>2459</v>
      </c>
      <c r="E5244" s="9" t="s">
        <v>14630</v>
      </c>
      <c r="F5244" s="9">
        <v>3547304</v>
      </c>
      <c r="G5244" s="9" t="s">
        <v>10015</v>
      </c>
      <c r="H5244" s="9" t="s">
        <v>14631</v>
      </c>
      <c r="I5244" s="9">
        <v>179.94900000000001</v>
      </c>
      <c r="J5244" s="9">
        <v>145073</v>
      </c>
      <c r="K5244" s="9">
        <v>604.74</v>
      </c>
      <c r="L5244" s="9">
        <v>97.3</v>
      </c>
      <c r="M5244" s="9">
        <v>0.81399999999999995</v>
      </c>
      <c r="N5244" s="9">
        <v>5.42</v>
      </c>
      <c r="O5244" s="9">
        <v>923581.45122000005</v>
      </c>
      <c r="P5244" s="9">
        <v>694322.60950000002</v>
      </c>
      <c r="Q5244" s="9">
        <v>69580.95</v>
      </c>
      <c r="R5244" s="12">
        <f>J5244*VLOOKUP(C5244,'Projeto Básico'!A:F,6,FALSE)</f>
        <v>223.0190105290705</v>
      </c>
    </row>
    <row r="5245" spans="1:18">
      <c r="A5245" t="str">
        <f t="shared" si="81"/>
        <v>Santa Rita d'OesteSP</v>
      </c>
      <c r="B5245" s="21" t="s">
        <v>13193</v>
      </c>
      <c r="C5245" s="22" t="s">
        <v>39</v>
      </c>
      <c r="D5245" s="22" t="s">
        <v>2459</v>
      </c>
      <c r="E5245" s="9" t="s">
        <v>14632</v>
      </c>
      <c r="F5245" s="9">
        <v>3547403</v>
      </c>
      <c r="G5245" s="9" t="s">
        <v>1702</v>
      </c>
      <c r="H5245" s="9" t="s">
        <v>14633</v>
      </c>
      <c r="I5245" s="9">
        <v>209.8</v>
      </c>
      <c r="J5245" s="9">
        <v>2476</v>
      </c>
      <c r="K5245" s="9">
        <v>12.1</v>
      </c>
      <c r="L5245" s="9">
        <v>100</v>
      </c>
      <c r="M5245" s="9">
        <v>0.76100000000000001</v>
      </c>
      <c r="N5245" s="9" t="s">
        <v>151</v>
      </c>
      <c r="O5245" s="9">
        <v>19386.20853</v>
      </c>
      <c r="P5245" s="9">
        <v>15557.07891</v>
      </c>
      <c r="Q5245" s="9">
        <v>26935.39</v>
      </c>
      <c r="R5245" s="12">
        <f>J5245*VLOOKUP(C5245,'Projeto Básico'!A:F,6,FALSE)</f>
        <v>3.806325574503723</v>
      </c>
    </row>
    <row r="5246" spans="1:18">
      <c r="A5246" t="str">
        <f t="shared" si="81"/>
        <v>Santa Rita do Passa QuatroSP</v>
      </c>
      <c r="B5246" s="21" t="s">
        <v>13193</v>
      </c>
      <c r="C5246" s="22" t="s">
        <v>39</v>
      </c>
      <c r="D5246" s="22" t="s">
        <v>2459</v>
      </c>
      <c r="E5246" s="9" t="s">
        <v>14634</v>
      </c>
      <c r="F5246" s="9">
        <v>3547502</v>
      </c>
      <c r="G5246" s="9" t="s">
        <v>1702</v>
      </c>
      <c r="H5246" s="9" t="s">
        <v>14635</v>
      </c>
      <c r="I5246" s="9">
        <v>754.14099999999996</v>
      </c>
      <c r="J5246" s="9">
        <v>27641</v>
      </c>
      <c r="K5246" s="9">
        <v>35.11</v>
      </c>
      <c r="L5246" s="9">
        <v>97.8</v>
      </c>
      <c r="M5246" s="9">
        <v>0.77500000000000002</v>
      </c>
      <c r="N5246" s="9">
        <v>16.809999999999999</v>
      </c>
      <c r="O5246" s="9">
        <v>80902.274229999995</v>
      </c>
      <c r="P5246" s="9">
        <v>79463.845329999996</v>
      </c>
      <c r="Q5246" s="9">
        <v>27501.67</v>
      </c>
      <c r="R5246" s="12">
        <f>J5246*VLOOKUP(C5246,'Projeto Básico'!A:F,6,FALSE)</f>
        <v>42.492183039118501</v>
      </c>
    </row>
    <row r="5247" spans="1:18">
      <c r="A5247" t="str">
        <f t="shared" si="81"/>
        <v>Santa Rosa de ViterboSP</v>
      </c>
      <c r="B5247" s="21" t="s">
        <v>13193</v>
      </c>
      <c r="C5247" s="22" t="s">
        <v>39</v>
      </c>
      <c r="D5247" s="22" t="s">
        <v>2459</v>
      </c>
      <c r="E5247" s="9" t="s">
        <v>14636</v>
      </c>
      <c r="F5247" s="9">
        <v>3547601</v>
      </c>
      <c r="G5247" s="9" t="s">
        <v>3284</v>
      </c>
      <c r="H5247" s="9" t="s">
        <v>14637</v>
      </c>
      <c r="I5247" s="9">
        <v>288.57600000000002</v>
      </c>
      <c r="J5247" s="9">
        <v>26960</v>
      </c>
      <c r="K5247" s="9">
        <v>82.69</v>
      </c>
      <c r="L5247" s="9">
        <v>97.9</v>
      </c>
      <c r="M5247" s="9">
        <v>0.77</v>
      </c>
      <c r="N5247" s="9">
        <v>9.48</v>
      </c>
      <c r="O5247" s="9">
        <v>68601.562950000007</v>
      </c>
      <c r="P5247" s="9">
        <v>61035.55143</v>
      </c>
      <c r="Q5247" s="9">
        <v>28491.25</v>
      </c>
      <c r="R5247" s="12">
        <f>J5247*VLOOKUP(C5247,'Projeto Básico'!A:F,6,FALSE)</f>
        <v>41.445289777310329</v>
      </c>
    </row>
    <row r="5248" spans="1:18">
      <c r="A5248" t="str">
        <f t="shared" si="81"/>
        <v>Santa SaleteSP</v>
      </c>
      <c r="B5248" s="21" t="s">
        <v>13193</v>
      </c>
      <c r="C5248" s="22" t="s">
        <v>39</v>
      </c>
      <c r="D5248" s="22" t="s">
        <v>2459</v>
      </c>
      <c r="E5248" s="9" t="s">
        <v>14638</v>
      </c>
      <c r="F5248" s="9">
        <v>3547650</v>
      </c>
      <c r="G5248" s="9" t="s">
        <v>13008</v>
      </c>
      <c r="H5248" s="9" t="s">
        <v>14639</v>
      </c>
      <c r="I5248" s="9">
        <v>79.191999999999993</v>
      </c>
      <c r="J5248" s="9">
        <v>1558</v>
      </c>
      <c r="K5248" s="9">
        <v>18.23</v>
      </c>
      <c r="L5248" s="9">
        <v>100</v>
      </c>
      <c r="M5248" s="9">
        <v>0.77200000000000002</v>
      </c>
      <c r="N5248" s="9" t="s">
        <v>151</v>
      </c>
      <c r="O5248" s="9">
        <v>14764.64508</v>
      </c>
      <c r="P5248" s="9">
        <v>12880.79665</v>
      </c>
      <c r="Q5248" s="9">
        <v>25484.81</v>
      </c>
      <c r="R5248" s="12">
        <f>J5248*VLOOKUP(C5248,'Projeto Básico'!A:F,6,FALSE)</f>
        <v>2.3950950101279482</v>
      </c>
    </row>
    <row r="5249" spans="1:18">
      <c r="A5249" t="str">
        <f t="shared" si="81"/>
        <v>Santo AnastácioSP</v>
      </c>
      <c r="B5249" s="21" t="s">
        <v>13193</v>
      </c>
      <c r="C5249" s="22" t="s">
        <v>39</v>
      </c>
      <c r="D5249" s="22" t="s">
        <v>2459</v>
      </c>
      <c r="E5249" s="9" t="s">
        <v>14640</v>
      </c>
      <c r="F5249" s="9">
        <v>3547700</v>
      </c>
      <c r="G5249" s="9" t="s">
        <v>4432</v>
      </c>
      <c r="H5249" s="9" t="s">
        <v>14641</v>
      </c>
      <c r="I5249" s="9">
        <v>552.87599999999998</v>
      </c>
      <c r="J5249" s="9">
        <v>20855</v>
      </c>
      <c r="K5249" s="9">
        <v>37.06</v>
      </c>
      <c r="L5249" s="9">
        <v>98.5</v>
      </c>
      <c r="M5249" s="9">
        <v>0.753</v>
      </c>
      <c r="N5249" s="9">
        <v>25.51</v>
      </c>
      <c r="O5249" s="9">
        <v>50984.435850000002</v>
      </c>
      <c r="P5249" s="9">
        <v>44063.920749999997</v>
      </c>
      <c r="Q5249" s="9">
        <v>24002.080000000002</v>
      </c>
      <c r="R5249" s="12">
        <f>J5249*VLOOKUP(C5249,'Projeto Básico'!A:F,6,FALSE)</f>
        <v>32.060145337752481</v>
      </c>
    </row>
    <row r="5250" spans="1:18">
      <c r="A5250" t="str">
        <f t="shared" si="81"/>
        <v>Santo AndréSP</v>
      </c>
      <c r="B5250" s="21" t="s">
        <v>13193</v>
      </c>
      <c r="C5250" s="22" t="s">
        <v>39</v>
      </c>
      <c r="D5250" s="22" t="s">
        <v>2459</v>
      </c>
      <c r="E5250" s="9" t="s">
        <v>7910</v>
      </c>
      <c r="F5250" s="9">
        <v>3547809</v>
      </c>
      <c r="G5250" s="9" t="s">
        <v>14642</v>
      </c>
      <c r="H5250" s="9" t="s">
        <v>14643</v>
      </c>
      <c r="I5250" s="9">
        <v>175.78200000000001</v>
      </c>
      <c r="J5250" s="9">
        <v>723889</v>
      </c>
      <c r="K5250" s="9">
        <v>3848.01</v>
      </c>
      <c r="L5250" s="9">
        <v>97.4</v>
      </c>
      <c r="M5250" s="9">
        <v>0.81499999999999995</v>
      </c>
      <c r="N5250" s="9">
        <v>8.61</v>
      </c>
      <c r="O5250" s="9">
        <v>2493588.87628</v>
      </c>
      <c r="P5250" s="9">
        <v>2301852.3109300002</v>
      </c>
      <c r="Q5250" s="9">
        <v>40812.01</v>
      </c>
      <c r="R5250" s="12">
        <f>J5250*VLOOKUP(C5250,'Projeto Básico'!A:F,6,FALSE)</f>
        <v>1112.8260152673365</v>
      </c>
    </row>
    <row r="5251" spans="1:18">
      <c r="A5251" t="str">
        <f t="shared" si="81"/>
        <v>Santo Antônio da AlegriaSP</v>
      </c>
      <c r="B5251" s="21" t="s">
        <v>13193</v>
      </c>
      <c r="C5251" s="22" t="s">
        <v>39</v>
      </c>
      <c r="D5251" s="22" t="s">
        <v>2459</v>
      </c>
      <c r="E5251" s="9" t="s">
        <v>14644</v>
      </c>
      <c r="F5251" s="9">
        <v>3547908</v>
      </c>
      <c r="G5251" s="9" t="s">
        <v>9258</v>
      </c>
      <c r="H5251" s="9" t="s">
        <v>14645</v>
      </c>
      <c r="I5251" s="9">
        <v>310.31099999999998</v>
      </c>
      <c r="J5251" s="9">
        <v>7024</v>
      </c>
      <c r="K5251" s="9">
        <v>20.32</v>
      </c>
      <c r="L5251" s="9">
        <v>97.5</v>
      </c>
      <c r="M5251" s="9">
        <v>0.70199999999999996</v>
      </c>
      <c r="N5251" s="9">
        <v>12.05</v>
      </c>
      <c r="O5251" s="9">
        <v>25078.04394</v>
      </c>
      <c r="P5251" s="9">
        <v>22013.69989</v>
      </c>
      <c r="Q5251" s="9">
        <v>26755.01</v>
      </c>
      <c r="R5251" s="12">
        <f>J5251*VLOOKUP(C5251,'Projeto Básico'!A:F,6,FALSE)</f>
        <v>10.797912292130109</v>
      </c>
    </row>
    <row r="5252" spans="1:18">
      <c r="A5252" t="str">
        <f t="shared" si="81"/>
        <v>Santo Antônio de PosseSP</v>
      </c>
      <c r="B5252" s="21" t="s">
        <v>13193</v>
      </c>
      <c r="C5252" s="22" t="s">
        <v>39</v>
      </c>
      <c r="D5252" s="22" t="s">
        <v>2459</v>
      </c>
      <c r="E5252" s="9" t="s">
        <v>14646</v>
      </c>
      <c r="F5252" s="9">
        <v>3548005</v>
      </c>
      <c r="G5252" s="9" t="s">
        <v>3238</v>
      </c>
      <c r="H5252" s="9" t="s">
        <v>14647</v>
      </c>
      <c r="I5252" s="9">
        <v>154.13300000000001</v>
      </c>
      <c r="J5252" s="9">
        <v>23742</v>
      </c>
      <c r="K5252" s="9">
        <v>134.09</v>
      </c>
      <c r="L5252" s="9">
        <v>97.3</v>
      </c>
      <c r="M5252" s="9">
        <v>0.70199999999999996</v>
      </c>
      <c r="N5252" s="9">
        <v>11.03</v>
      </c>
      <c r="O5252" s="9">
        <v>99441.300489999994</v>
      </c>
      <c r="P5252" s="9">
        <v>76994.721690000006</v>
      </c>
      <c r="Q5252" s="9">
        <v>67655.55</v>
      </c>
      <c r="R5252" s="12">
        <f>J5252*VLOOKUP(C5252,'Projeto Básico'!A:F,6,FALSE)</f>
        <v>36.498296361012677</v>
      </c>
    </row>
    <row r="5253" spans="1:18">
      <c r="A5253" t="str">
        <f t="shared" si="81"/>
        <v>Santo Antônio do AracanguáSP</v>
      </c>
      <c r="B5253" s="21" t="s">
        <v>13193</v>
      </c>
      <c r="C5253" s="22" t="s">
        <v>39</v>
      </c>
      <c r="D5253" s="22" t="s">
        <v>2459</v>
      </c>
      <c r="E5253" s="9" t="s">
        <v>14648</v>
      </c>
      <c r="F5253" s="9">
        <v>3548054</v>
      </c>
      <c r="G5253" s="9" t="s">
        <v>14649</v>
      </c>
      <c r="H5253" s="9" t="s">
        <v>14650</v>
      </c>
      <c r="I5253" s="9">
        <v>1308.432</v>
      </c>
      <c r="J5253" s="9">
        <v>8541</v>
      </c>
      <c r="K5253" s="9">
        <v>5.83</v>
      </c>
      <c r="L5253" s="9">
        <v>98.9</v>
      </c>
      <c r="M5253" s="9">
        <v>0.75700000000000001</v>
      </c>
      <c r="N5253" s="9">
        <v>26.32</v>
      </c>
      <c r="O5253" s="9">
        <v>46586.219559999998</v>
      </c>
      <c r="P5253" s="9">
        <v>41167.927380000001</v>
      </c>
      <c r="Q5253" s="9">
        <v>29881.54</v>
      </c>
      <c r="R5253" s="12">
        <f>J5253*VLOOKUP(C5253,'Projeto Básico'!A:F,6,FALSE)</f>
        <v>13.129978486202058</v>
      </c>
    </row>
    <row r="5254" spans="1:18">
      <c r="A5254" t="str">
        <f t="shared" ref="A5254:A5317" si="82">CONCATENATE(E5254,C5254)</f>
        <v>Santo Antônio do JardimSP</v>
      </c>
      <c r="B5254" s="21" t="s">
        <v>13193</v>
      </c>
      <c r="C5254" s="22" t="s">
        <v>39</v>
      </c>
      <c r="D5254" s="22" t="s">
        <v>2459</v>
      </c>
      <c r="E5254" s="9" t="s">
        <v>14651</v>
      </c>
      <c r="F5254" s="9">
        <v>3548104</v>
      </c>
      <c r="G5254" s="9" t="s">
        <v>2194</v>
      </c>
      <c r="H5254" s="9" t="s">
        <v>14652</v>
      </c>
      <c r="I5254" s="9">
        <v>109.956</v>
      </c>
      <c r="J5254" s="9">
        <v>5926</v>
      </c>
      <c r="K5254" s="9">
        <v>54.05</v>
      </c>
      <c r="L5254" s="9">
        <v>97</v>
      </c>
      <c r="M5254" s="9">
        <v>0.71399999999999997</v>
      </c>
      <c r="N5254" s="9" t="s">
        <v>151</v>
      </c>
      <c r="O5254" s="9">
        <v>20805.418170000001</v>
      </c>
      <c r="P5254" s="9">
        <v>16226.152529999999</v>
      </c>
      <c r="Q5254" s="9">
        <v>32967.089999999997</v>
      </c>
      <c r="R5254" s="12">
        <f>J5254*VLOOKUP(C5254,'Projeto Básico'!A:F,6,FALSE)</f>
        <v>9.109969852386536</v>
      </c>
    </row>
    <row r="5255" spans="1:18">
      <c r="A5255" t="str">
        <f t="shared" si="82"/>
        <v>Santo Antônio do PinhalSP</v>
      </c>
      <c r="B5255" s="21" t="s">
        <v>13193</v>
      </c>
      <c r="C5255" s="22" t="s">
        <v>39</v>
      </c>
      <c r="D5255" s="22" t="s">
        <v>2459</v>
      </c>
      <c r="E5255" s="9" t="s">
        <v>14653</v>
      </c>
      <c r="F5255" s="9">
        <v>3548203</v>
      </c>
      <c r="G5255" s="9" t="s">
        <v>8775</v>
      </c>
      <c r="H5255" s="9" t="s">
        <v>14654</v>
      </c>
      <c r="I5255" s="9">
        <v>133.00800000000001</v>
      </c>
      <c r="J5255" s="9">
        <v>6843</v>
      </c>
      <c r="K5255" s="9">
        <v>48.76</v>
      </c>
      <c r="L5255" s="9">
        <v>98.3</v>
      </c>
      <c r="M5255" s="9">
        <v>0.70599999999999996</v>
      </c>
      <c r="N5255" s="9" t="s">
        <v>151</v>
      </c>
      <c r="O5255" s="9">
        <v>26086.658879999999</v>
      </c>
      <c r="P5255" s="9">
        <v>24843.805489999999</v>
      </c>
      <c r="Q5255" s="9">
        <v>19014.900000000001</v>
      </c>
      <c r="R5255" s="12">
        <f>J5255*VLOOKUP(C5255,'Projeto Básico'!A:F,6,FALSE)</f>
        <v>10.519663128565822</v>
      </c>
    </row>
    <row r="5256" spans="1:18">
      <c r="A5256" t="str">
        <f t="shared" si="82"/>
        <v>Santo ExpeditoSP</v>
      </c>
      <c r="B5256" s="21" t="s">
        <v>13193</v>
      </c>
      <c r="C5256" s="22" t="s">
        <v>39</v>
      </c>
      <c r="D5256" s="22" t="s">
        <v>2459</v>
      </c>
      <c r="E5256" s="9" t="s">
        <v>14655</v>
      </c>
      <c r="F5256" s="9">
        <v>3548302</v>
      </c>
      <c r="G5256" s="9" t="s">
        <v>11920</v>
      </c>
      <c r="H5256" s="9" t="s">
        <v>14656</v>
      </c>
      <c r="I5256" s="9">
        <v>94.465000000000003</v>
      </c>
      <c r="J5256" s="9">
        <v>3159</v>
      </c>
      <c r="K5256" s="9">
        <v>29.68</v>
      </c>
      <c r="L5256" s="9">
        <v>99.1</v>
      </c>
      <c r="M5256" s="9">
        <v>0.73199999999999998</v>
      </c>
      <c r="N5256" s="9" t="s">
        <v>151</v>
      </c>
      <c r="O5256" s="9">
        <v>13758.90394</v>
      </c>
      <c r="P5256" s="9">
        <v>11678.4444</v>
      </c>
      <c r="Q5256" s="9">
        <v>14345.24</v>
      </c>
      <c r="R5256" s="12">
        <f>J5256*VLOOKUP(C5256,'Projeto Básico'!A:F,6,FALSE)</f>
        <v>4.8562934127048711</v>
      </c>
    </row>
    <row r="5257" spans="1:18">
      <c r="A5257" t="str">
        <f t="shared" si="82"/>
        <v>Santópolis do AguapeíSP</v>
      </c>
      <c r="B5257" s="21" t="s">
        <v>13193</v>
      </c>
      <c r="C5257" s="22" t="s">
        <v>39</v>
      </c>
      <c r="D5257" s="22" t="s">
        <v>2459</v>
      </c>
      <c r="E5257" s="9" t="s">
        <v>14657</v>
      </c>
      <c r="F5257" s="9">
        <v>3548401</v>
      </c>
      <c r="G5257" s="9" t="s">
        <v>14658</v>
      </c>
      <c r="H5257" s="9" t="s">
        <v>14659</v>
      </c>
      <c r="I5257" s="9">
        <v>128.02600000000001</v>
      </c>
      <c r="J5257" s="9">
        <v>4856</v>
      </c>
      <c r="K5257" s="9">
        <v>33.44</v>
      </c>
      <c r="L5257" s="9">
        <v>98.6</v>
      </c>
      <c r="M5257" s="9">
        <v>0.74</v>
      </c>
      <c r="N5257" s="9" t="s">
        <v>151</v>
      </c>
      <c r="O5257" s="9">
        <v>17610.059840000002</v>
      </c>
      <c r="P5257" s="9">
        <v>14498.99071</v>
      </c>
      <c r="Q5257" s="9">
        <v>14977.59</v>
      </c>
      <c r="R5257" s="12">
        <f>J5257*VLOOKUP(C5257,'Projeto Básico'!A:F,6,FALSE)</f>
        <v>7.4650714821446194</v>
      </c>
    </row>
    <row r="5258" spans="1:18">
      <c r="A5258" t="str">
        <f t="shared" si="82"/>
        <v>SantosSP</v>
      </c>
      <c r="B5258" s="21" t="s">
        <v>13193</v>
      </c>
      <c r="C5258" s="22" t="s">
        <v>39</v>
      </c>
      <c r="D5258" s="22" t="s">
        <v>2459</v>
      </c>
      <c r="E5258" s="9" t="s">
        <v>14660</v>
      </c>
      <c r="F5258" s="9">
        <v>3548500</v>
      </c>
      <c r="G5258" s="9" t="s">
        <v>14661</v>
      </c>
      <c r="H5258" s="9" t="s">
        <v>14662</v>
      </c>
      <c r="I5258" s="9">
        <v>281.03300000000002</v>
      </c>
      <c r="J5258" s="9">
        <v>433991</v>
      </c>
      <c r="K5258" s="9">
        <v>1494.26</v>
      </c>
      <c r="L5258" s="9">
        <v>98.2</v>
      </c>
      <c r="M5258" s="9">
        <v>0.84</v>
      </c>
      <c r="N5258" s="9">
        <v>7.84</v>
      </c>
      <c r="O5258" s="9">
        <v>2639959.07834</v>
      </c>
      <c r="P5258" s="9">
        <v>2489780.3130000001</v>
      </c>
      <c r="Q5258" s="9">
        <v>50901.03</v>
      </c>
      <c r="R5258" s="12">
        <f>J5258*VLOOKUP(C5258,'Projeto Básico'!A:F,6,FALSE)</f>
        <v>667.16924168192452</v>
      </c>
    </row>
    <row r="5259" spans="1:18">
      <c r="A5259" t="str">
        <f t="shared" si="82"/>
        <v>São Bento do SapucaíSP</v>
      </c>
      <c r="B5259" s="21" t="s">
        <v>13193</v>
      </c>
      <c r="C5259" s="22" t="s">
        <v>39</v>
      </c>
      <c r="D5259" s="22" t="s">
        <v>2459</v>
      </c>
      <c r="E5259" s="9" t="s">
        <v>14663</v>
      </c>
      <c r="F5259" s="9">
        <v>3548609</v>
      </c>
      <c r="G5259" s="9" t="s">
        <v>14664</v>
      </c>
      <c r="H5259" s="9" t="s">
        <v>14665</v>
      </c>
      <c r="I5259" s="9">
        <v>252.57900000000001</v>
      </c>
      <c r="J5259" s="9">
        <v>10907</v>
      </c>
      <c r="K5259" s="9">
        <v>41.37</v>
      </c>
      <c r="L5259" s="9">
        <v>98.5</v>
      </c>
      <c r="M5259" s="9">
        <v>0.72</v>
      </c>
      <c r="N5259" s="9" t="s">
        <v>151</v>
      </c>
      <c r="O5259" s="9">
        <v>33856.89703</v>
      </c>
      <c r="P5259" s="9">
        <v>29643.38366</v>
      </c>
      <c r="Q5259" s="9">
        <v>21921.97</v>
      </c>
      <c r="R5259" s="12">
        <f>J5259*VLOOKUP(C5259,'Projeto Básico'!A:F,6,FALSE)</f>
        <v>16.767202359092128</v>
      </c>
    </row>
    <row r="5260" spans="1:18">
      <c r="A5260" t="str">
        <f t="shared" si="82"/>
        <v>São Bernardo do CampoSP</v>
      </c>
      <c r="B5260" s="21" t="s">
        <v>13193</v>
      </c>
      <c r="C5260" s="22" t="s">
        <v>39</v>
      </c>
      <c r="D5260" s="22" t="s">
        <v>2459</v>
      </c>
      <c r="E5260" s="9" t="s">
        <v>14666</v>
      </c>
      <c r="F5260" s="9">
        <v>3548708</v>
      </c>
      <c r="G5260" s="9" t="s">
        <v>14667</v>
      </c>
      <c r="H5260" s="9" t="s">
        <v>14668</v>
      </c>
      <c r="I5260" s="9">
        <v>409.53199999999998</v>
      </c>
      <c r="J5260" s="9">
        <v>849874</v>
      </c>
      <c r="K5260" s="9">
        <v>1869.36</v>
      </c>
      <c r="L5260" s="9">
        <v>97.6</v>
      </c>
      <c r="M5260" s="9">
        <v>0.80500000000000005</v>
      </c>
      <c r="N5260" s="9">
        <v>8.9499999999999993</v>
      </c>
      <c r="O5260" s="9">
        <v>3962694.3567499998</v>
      </c>
      <c r="P5260" s="9">
        <v>3574828.5368599999</v>
      </c>
      <c r="Q5260" s="9">
        <v>57566.99</v>
      </c>
      <c r="R5260" s="12">
        <f>J5260*VLOOKUP(C5260,'Projeto Básico'!A:F,6,FALSE)</f>
        <v>1306.5012687018484</v>
      </c>
    </row>
    <row r="5261" spans="1:18">
      <c r="A5261" t="str">
        <f t="shared" si="82"/>
        <v>São Caetano do SulSP</v>
      </c>
      <c r="B5261" s="21" t="s">
        <v>13193</v>
      </c>
      <c r="C5261" s="22" t="s">
        <v>39</v>
      </c>
      <c r="D5261" s="22" t="s">
        <v>2459</v>
      </c>
      <c r="E5261" s="9" t="s">
        <v>14669</v>
      </c>
      <c r="F5261" s="9">
        <v>3548807</v>
      </c>
      <c r="G5261" s="9" t="s">
        <v>14670</v>
      </c>
      <c r="H5261" s="9" t="s">
        <v>14671</v>
      </c>
      <c r="I5261" s="9">
        <v>15.331</v>
      </c>
      <c r="J5261" s="9">
        <v>162763</v>
      </c>
      <c r="K5261" s="9">
        <v>9736.0300000000007</v>
      </c>
      <c r="L5261" s="9">
        <v>97.4</v>
      </c>
      <c r="M5261" s="9">
        <v>0.86199999999999999</v>
      </c>
      <c r="N5261" s="9">
        <v>7.21</v>
      </c>
      <c r="O5261" s="9">
        <v>1332807.60882</v>
      </c>
      <c r="P5261" s="9">
        <v>1158170.9111200001</v>
      </c>
      <c r="Q5261" s="9">
        <v>86200.01</v>
      </c>
      <c r="R5261" s="12">
        <f>J5261*VLOOKUP(C5261,'Projeto Básico'!A:F,6,FALSE)</f>
        <v>250.21363872493919</v>
      </c>
    </row>
    <row r="5262" spans="1:18">
      <c r="A5262" t="str">
        <f t="shared" si="82"/>
        <v>São CarlosSP</v>
      </c>
      <c r="B5262" s="21" t="s">
        <v>13193</v>
      </c>
      <c r="C5262" s="22" t="s">
        <v>39</v>
      </c>
      <c r="D5262" s="22" t="s">
        <v>2459</v>
      </c>
      <c r="E5262" s="9" t="s">
        <v>13045</v>
      </c>
      <c r="F5262" s="9">
        <v>3548906</v>
      </c>
      <c r="G5262" s="9" t="s">
        <v>8963</v>
      </c>
      <c r="H5262" s="9" t="s">
        <v>14672</v>
      </c>
      <c r="I5262" s="9">
        <v>1136.9069999999999</v>
      </c>
      <c r="J5262" s="9">
        <v>256915</v>
      </c>
      <c r="K5262" s="9">
        <v>195.15</v>
      </c>
      <c r="L5262" s="9">
        <v>97.9</v>
      </c>
      <c r="M5262" s="9">
        <v>0.80500000000000005</v>
      </c>
      <c r="N5262" s="9">
        <v>8.01</v>
      </c>
      <c r="O5262" s="9">
        <v>788156.06987000001</v>
      </c>
      <c r="P5262" s="9">
        <v>719036.29492999997</v>
      </c>
      <c r="Q5262" s="9">
        <v>47701.04</v>
      </c>
      <c r="R5262" s="12">
        <f>J5262*VLOOKUP(C5262,'Projeto Básico'!A:F,6,FALSE)</f>
        <v>394.95239700065588</v>
      </c>
    </row>
    <row r="5263" spans="1:18">
      <c r="A5263" t="str">
        <f t="shared" si="82"/>
        <v>São FranciscoSP</v>
      </c>
      <c r="B5263" s="21" t="s">
        <v>13193</v>
      </c>
      <c r="C5263" s="22" t="s">
        <v>39</v>
      </c>
      <c r="D5263" s="22" t="s">
        <v>2459</v>
      </c>
      <c r="E5263" s="9" t="s">
        <v>6641</v>
      </c>
      <c r="F5263" s="9">
        <v>3549003</v>
      </c>
      <c r="G5263" s="9" t="s">
        <v>12341</v>
      </c>
      <c r="H5263" s="9" t="s">
        <v>14673</v>
      </c>
      <c r="I5263" s="9">
        <v>75.578999999999994</v>
      </c>
      <c r="J5263" s="9">
        <v>2813</v>
      </c>
      <c r="K5263" s="9">
        <v>36.94</v>
      </c>
      <c r="L5263" s="9">
        <v>100</v>
      </c>
      <c r="M5263" s="9">
        <v>0.72299999999999998</v>
      </c>
      <c r="N5263" s="9" t="s">
        <v>151</v>
      </c>
      <c r="O5263" s="9">
        <v>16083.89271</v>
      </c>
      <c r="P5263" s="9">
        <v>14377.34253</v>
      </c>
      <c r="Q5263" s="9">
        <v>16960.21</v>
      </c>
      <c r="R5263" s="12">
        <f>J5263*VLOOKUP(C5263,'Projeto Básico'!A:F,6,FALSE)</f>
        <v>4.3243916967201015</v>
      </c>
    </row>
    <row r="5264" spans="1:18">
      <c r="A5264" t="str">
        <f t="shared" si="82"/>
        <v>São João da Boa VistaSP</v>
      </c>
      <c r="B5264" s="21" t="s">
        <v>13193</v>
      </c>
      <c r="C5264" s="22" t="s">
        <v>39</v>
      </c>
      <c r="D5264" s="22" t="s">
        <v>2459</v>
      </c>
      <c r="E5264" s="9" t="s">
        <v>14674</v>
      </c>
      <c r="F5264" s="9">
        <v>3549102</v>
      </c>
      <c r="G5264" s="9" t="s">
        <v>3306</v>
      </c>
      <c r="H5264" s="9" t="s">
        <v>14675</v>
      </c>
      <c r="I5264" s="9">
        <v>516.399</v>
      </c>
      <c r="J5264" s="9">
        <v>92315</v>
      </c>
      <c r="K5264" s="9">
        <v>161.96</v>
      </c>
      <c r="L5264" s="9">
        <v>97.2</v>
      </c>
      <c r="M5264" s="9">
        <v>0.79700000000000004</v>
      </c>
      <c r="N5264" s="9">
        <v>12.11</v>
      </c>
      <c r="O5264" s="9">
        <v>343289.08185999998</v>
      </c>
      <c r="P5264" s="9">
        <v>313947.32844000001</v>
      </c>
      <c r="Q5264" s="9">
        <v>37525.370000000003</v>
      </c>
      <c r="R5264" s="12">
        <f>J5264*VLOOKUP(C5264,'Projeto Básico'!A:F,6,FALSE)</f>
        <v>141.91475985876866</v>
      </c>
    </row>
    <row r="5265" spans="1:18">
      <c r="A5265" t="str">
        <f t="shared" si="82"/>
        <v>São João das Duas PontesSP</v>
      </c>
      <c r="B5265" s="21" t="s">
        <v>13193</v>
      </c>
      <c r="C5265" s="22" t="s">
        <v>39</v>
      </c>
      <c r="D5265" s="22" t="s">
        <v>2459</v>
      </c>
      <c r="E5265" s="9" t="s">
        <v>14676</v>
      </c>
      <c r="F5265" s="9">
        <v>3549201</v>
      </c>
      <c r="G5265" s="9" t="s">
        <v>3306</v>
      </c>
      <c r="H5265" s="9" t="s">
        <v>14677</v>
      </c>
      <c r="I5265" s="9">
        <v>129.46199999999999</v>
      </c>
      <c r="J5265" s="9">
        <v>2555</v>
      </c>
      <c r="K5265" s="9">
        <v>19.84</v>
      </c>
      <c r="L5265" s="9">
        <v>99.4</v>
      </c>
      <c r="M5265" s="9">
        <v>0.72</v>
      </c>
      <c r="N5265" s="9" t="s">
        <v>151</v>
      </c>
      <c r="O5265" s="9">
        <v>16496.922449999998</v>
      </c>
      <c r="P5265" s="9">
        <v>13687.6726</v>
      </c>
      <c r="Q5265" s="9">
        <v>19248.259999999998</v>
      </c>
      <c r="R5265" s="12">
        <f>J5265*VLOOKUP(C5265,'Projeto Básico'!A:F,6,FALSE)</f>
        <v>3.927771342026257</v>
      </c>
    </row>
    <row r="5266" spans="1:18">
      <c r="A5266" t="str">
        <f t="shared" si="82"/>
        <v>São João de IracemaSP</v>
      </c>
      <c r="B5266" s="21" t="s">
        <v>13193</v>
      </c>
      <c r="C5266" s="22" t="s">
        <v>39</v>
      </c>
      <c r="D5266" s="22" t="s">
        <v>2459</v>
      </c>
      <c r="E5266" s="9" t="s">
        <v>14678</v>
      </c>
      <c r="F5266" s="9">
        <v>3549250</v>
      </c>
      <c r="G5266" s="9" t="s">
        <v>2155</v>
      </c>
      <c r="H5266" s="9" t="s">
        <v>14679</v>
      </c>
      <c r="I5266" s="9">
        <v>178.39599999999999</v>
      </c>
      <c r="J5266" s="9">
        <v>1942</v>
      </c>
      <c r="K5266" s="9">
        <v>9.9700000000000006</v>
      </c>
      <c r="L5266" s="9">
        <v>98.1</v>
      </c>
      <c r="M5266" s="9">
        <v>0.748</v>
      </c>
      <c r="N5266" s="9" t="s">
        <v>151</v>
      </c>
      <c r="O5266" s="9">
        <v>17549.355149999999</v>
      </c>
      <c r="P5266" s="9">
        <v>14818.82878</v>
      </c>
      <c r="Q5266" s="9">
        <v>22015.34</v>
      </c>
      <c r="R5266" s="12">
        <f>J5266*VLOOKUP(C5266,'Projeto Básico'!A:F,6,FALSE)</f>
        <v>2.9854136775792526</v>
      </c>
    </row>
    <row r="5267" spans="1:18">
      <c r="A5267" t="str">
        <f t="shared" si="82"/>
        <v>São João do Pau d'AlhoSP</v>
      </c>
      <c r="B5267" s="21" t="s">
        <v>13193</v>
      </c>
      <c r="C5267" s="22" t="s">
        <v>39</v>
      </c>
      <c r="D5267" s="22" t="s">
        <v>2459</v>
      </c>
      <c r="E5267" s="9" t="s">
        <v>14680</v>
      </c>
      <c r="F5267" s="9">
        <v>3549300</v>
      </c>
      <c r="G5267" s="9" t="s">
        <v>3306</v>
      </c>
      <c r="H5267" s="9" t="s">
        <v>14681</v>
      </c>
      <c r="I5267" s="9">
        <v>117.66500000000001</v>
      </c>
      <c r="J5267" s="9">
        <v>2095</v>
      </c>
      <c r="K5267" s="9">
        <v>17.86</v>
      </c>
      <c r="L5267" s="9">
        <v>99.2</v>
      </c>
      <c r="M5267" s="9">
        <v>0.75</v>
      </c>
      <c r="N5267" s="9">
        <v>62.5</v>
      </c>
      <c r="O5267" s="9">
        <v>14784.837229999999</v>
      </c>
      <c r="P5267" s="9">
        <v>12264.72769</v>
      </c>
      <c r="Q5267" s="9">
        <v>26353.84</v>
      </c>
      <c r="R5267" s="12">
        <f>J5267*VLOOKUP(C5267,'Projeto Básico'!A:F,6,FALSE)</f>
        <v>3.2206187716418819</v>
      </c>
    </row>
    <row r="5268" spans="1:18">
      <c r="A5268" t="str">
        <f t="shared" si="82"/>
        <v>São Joaquim da BarraSP</v>
      </c>
      <c r="B5268" s="21" t="s">
        <v>13193</v>
      </c>
      <c r="C5268" s="22" t="s">
        <v>39</v>
      </c>
      <c r="D5268" s="22" t="s">
        <v>2459</v>
      </c>
      <c r="E5268" s="9" t="s">
        <v>14682</v>
      </c>
      <c r="F5268" s="9">
        <v>3549409</v>
      </c>
      <c r="G5268" s="9" t="s">
        <v>13063</v>
      </c>
      <c r="H5268" s="9" t="s">
        <v>14683</v>
      </c>
      <c r="I5268" s="9">
        <v>410.863</v>
      </c>
      <c r="J5268" s="9">
        <v>52737</v>
      </c>
      <c r="K5268" s="9">
        <v>113.28</v>
      </c>
      <c r="L5268" s="9">
        <v>96.7</v>
      </c>
      <c r="M5268" s="9">
        <v>0.76200000000000001</v>
      </c>
      <c r="N5268" s="9">
        <v>7.37</v>
      </c>
      <c r="O5268" s="9">
        <v>127850.56901000001</v>
      </c>
      <c r="P5268" s="9">
        <v>117250.73056</v>
      </c>
      <c r="Q5268" s="9">
        <v>36015.43</v>
      </c>
      <c r="R5268" s="12">
        <f>J5268*VLOOKUP(C5268,'Projeto Básico'!A:F,6,FALSE)</f>
        <v>81.07196761817562</v>
      </c>
    </row>
    <row r="5269" spans="1:18">
      <c r="A5269" t="str">
        <f t="shared" si="82"/>
        <v>São José da Bela VistaSP</v>
      </c>
      <c r="B5269" s="21" t="s">
        <v>13193</v>
      </c>
      <c r="C5269" s="22" t="s">
        <v>39</v>
      </c>
      <c r="D5269" s="22" t="s">
        <v>2459</v>
      </c>
      <c r="E5269" s="9" t="s">
        <v>14684</v>
      </c>
      <c r="F5269" s="9">
        <v>3549508</v>
      </c>
      <c r="G5269" s="9" t="s">
        <v>2780</v>
      </c>
      <c r="H5269" s="9" t="s">
        <v>14685</v>
      </c>
      <c r="I5269" s="9">
        <v>276.952</v>
      </c>
      <c r="J5269" s="9">
        <v>8991</v>
      </c>
      <c r="K5269" s="9">
        <v>30.35</v>
      </c>
      <c r="L5269" s="9">
        <v>97.9</v>
      </c>
      <c r="M5269" s="9">
        <v>0.69299999999999995</v>
      </c>
      <c r="N5269" s="9" t="s">
        <v>151</v>
      </c>
      <c r="O5269" s="9">
        <v>26119.839080000002</v>
      </c>
      <c r="P5269" s="9">
        <v>24214.29063</v>
      </c>
      <c r="Q5269" s="9">
        <v>20514.400000000001</v>
      </c>
      <c r="R5269" s="12">
        <f>J5269*VLOOKUP(C5269,'Projeto Básico'!A:F,6,FALSE)</f>
        <v>13.821758174621555</v>
      </c>
    </row>
    <row r="5270" spans="1:18">
      <c r="A5270" t="str">
        <f t="shared" si="82"/>
        <v>São José do BarreiroSP</v>
      </c>
      <c r="B5270" s="21" t="s">
        <v>13193</v>
      </c>
      <c r="C5270" s="22" t="s">
        <v>39</v>
      </c>
      <c r="D5270" s="22" t="s">
        <v>2459</v>
      </c>
      <c r="E5270" s="9" t="s">
        <v>14686</v>
      </c>
      <c r="F5270" s="9">
        <v>3549607</v>
      </c>
      <c r="G5270" s="9" t="s">
        <v>790</v>
      </c>
      <c r="H5270" s="9" t="s">
        <v>14687</v>
      </c>
      <c r="I5270" s="9">
        <v>570.68499999999995</v>
      </c>
      <c r="J5270" s="9">
        <v>4141</v>
      </c>
      <c r="K5270" s="9">
        <v>7.14</v>
      </c>
      <c r="L5270" s="9">
        <v>95.5</v>
      </c>
      <c r="M5270" s="9">
        <v>0.68400000000000005</v>
      </c>
      <c r="N5270" s="9">
        <v>46.51</v>
      </c>
      <c r="O5270" s="9">
        <v>20799.153310000002</v>
      </c>
      <c r="P5270" s="9">
        <v>17636.312020000001</v>
      </c>
      <c r="Q5270" s="9">
        <v>14539.84</v>
      </c>
      <c r="R5270" s="12">
        <f>J5270*VLOOKUP(C5270,'Projeto Básico'!A:F,6,FALSE)</f>
        <v>6.3659104216558626</v>
      </c>
    </row>
    <row r="5271" spans="1:18">
      <c r="A5271" t="str">
        <f t="shared" si="82"/>
        <v>São José do Rio PardoSP</v>
      </c>
      <c r="B5271" s="21" t="s">
        <v>13193</v>
      </c>
      <c r="C5271" s="22" t="s">
        <v>39</v>
      </c>
      <c r="D5271" s="22" t="s">
        <v>2459</v>
      </c>
      <c r="E5271" s="9" t="s">
        <v>14688</v>
      </c>
      <c r="F5271" s="9">
        <v>3549706</v>
      </c>
      <c r="G5271" s="9" t="s">
        <v>4596</v>
      </c>
      <c r="H5271" s="9" t="s">
        <v>14689</v>
      </c>
      <c r="I5271" s="9">
        <v>419.68400000000003</v>
      </c>
      <c r="J5271" s="9">
        <v>55298</v>
      </c>
      <c r="K5271" s="9">
        <v>123.81</v>
      </c>
      <c r="L5271" s="9">
        <v>97.6</v>
      </c>
      <c r="M5271" s="9">
        <v>0.77400000000000002</v>
      </c>
      <c r="N5271" s="9">
        <v>15.46</v>
      </c>
      <c r="O5271" s="9">
        <v>179275.76725</v>
      </c>
      <c r="P5271" s="9">
        <v>162631.64764000001</v>
      </c>
      <c r="Q5271" s="9">
        <v>39312.39</v>
      </c>
      <c r="R5271" s="12">
        <f>J5271*VLOOKUP(C5271,'Projeto Básico'!A:F,6,FALSE)</f>
        <v>85.008962689380795</v>
      </c>
    </row>
    <row r="5272" spans="1:18">
      <c r="A5272" t="str">
        <f t="shared" si="82"/>
        <v>São José do Rio PretoSP</v>
      </c>
      <c r="B5272" s="21" t="s">
        <v>13193</v>
      </c>
      <c r="C5272" s="22" t="s">
        <v>39</v>
      </c>
      <c r="D5272" s="22" t="s">
        <v>2459</v>
      </c>
      <c r="E5272" s="9" t="s">
        <v>14690</v>
      </c>
      <c r="F5272" s="9">
        <v>3549805</v>
      </c>
      <c r="G5272" s="9" t="s">
        <v>634</v>
      </c>
      <c r="H5272" s="9" t="s">
        <v>14691</v>
      </c>
      <c r="I5272" s="9">
        <v>431.94400000000002</v>
      </c>
      <c r="J5272" s="9">
        <v>469173</v>
      </c>
      <c r="K5272" s="9">
        <v>945.12</v>
      </c>
      <c r="L5272" s="9">
        <v>98</v>
      </c>
      <c r="M5272" s="9">
        <v>0.79700000000000004</v>
      </c>
      <c r="N5272" s="9">
        <v>8.31</v>
      </c>
      <c r="O5272" s="9">
        <v>1635000.4011200001</v>
      </c>
      <c r="P5272" s="9">
        <v>1485089.01712</v>
      </c>
      <c r="Q5272" s="9">
        <v>40204.080000000002</v>
      </c>
      <c r="R5272" s="12">
        <f>J5272*VLOOKUP(C5272,'Projeto Básico'!A:F,6,FALSE)</f>
        <v>721.25411501075735</v>
      </c>
    </row>
    <row r="5273" spans="1:18">
      <c r="A5273" t="str">
        <f t="shared" si="82"/>
        <v>São José dos CamposSP</v>
      </c>
      <c r="B5273" s="21" t="s">
        <v>13193</v>
      </c>
      <c r="C5273" s="22" t="s">
        <v>39</v>
      </c>
      <c r="D5273" s="22" t="s">
        <v>2459</v>
      </c>
      <c r="E5273" s="9" t="s">
        <v>14692</v>
      </c>
      <c r="F5273" s="9">
        <v>3549904</v>
      </c>
      <c r="G5273" s="9" t="s">
        <v>14693</v>
      </c>
      <c r="H5273" s="9" t="s">
        <v>14694</v>
      </c>
      <c r="I5273" s="9">
        <v>1099.4090000000001</v>
      </c>
      <c r="J5273" s="9">
        <v>737310</v>
      </c>
      <c r="K5273" s="9">
        <v>572.96</v>
      </c>
      <c r="L5273" s="9">
        <v>97.4</v>
      </c>
      <c r="M5273" s="9">
        <v>0.80700000000000005</v>
      </c>
      <c r="N5273" s="9">
        <v>9.44</v>
      </c>
      <c r="O5273" s="9">
        <v>2855786.7766499999</v>
      </c>
      <c r="P5273" s="9">
        <v>2439456.9508799999</v>
      </c>
      <c r="Q5273" s="9">
        <v>53646.74</v>
      </c>
      <c r="R5273" s="12">
        <f>J5273*VLOOKUP(C5273,'Projeto Básico'!A:F,6,FALSE)</f>
        <v>1133.457960152399</v>
      </c>
    </row>
    <row r="5274" spans="1:18">
      <c r="A5274" t="str">
        <f t="shared" si="82"/>
        <v>São Lourenço da SerraSP</v>
      </c>
      <c r="B5274" s="21" t="s">
        <v>13193</v>
      </c>
      <c r="C5274" s="22" t="s">
        <v>39</v>
      </c>
      <c r="D5274" s="22" t="s">
        <v>2459</v>
      </c>
      <c r="E5274" s="9" t="s">
        <v>14695</v>
      </c>
      <c r="F5274" s="9">
        <v>3549953</v>
      </c>
      <c r="G5274" s="9" t="s">
        <v>14696</v>
      </c>
      <c r="H5274" s="9" t="s">
        <v>14697</v>
      </c>
      <c r="I5274" s="9">
        <v>186.45599999999999</v>
      </c>
      <c r="J5274" s="9">
        <v>16127</v>
      </c>
      <c r="K5274" s="9">
        <v>74.989999999999995</v>
      </c>
      <c r="L5274" s="9">
        <v>97.2</v>
      </c>
      <c r="M5274" s="9">
        <v>0.72799999999999998</v>
      </c>
      <c r="N5274" s="9">
        <v>5.13</v>
      </c>
      <c r="O5274" s="9">
        <v>40826.834000000003</v>
      </c>
      <c r="P5274" s="9">
        <v>37170.152349999997</v>
      </c>
      <c r="Q5274" s="9">
        <v>16622.93</v>
      </c>
      <c r="R5274" s="12">
        <f>J5274*VLOOKUP(C5274,'Projeto Básico'!A:F,6,FALSE)</f>
        <v>24.791846744758296</v>
      </c>
    </row>
    <row r="5275" spans="1:18">
      <c r="A5275" t="str">
        <f t="shared" si="82"/>
        <v>São Luiz do ParaitingaSP</v>
      </c>
      <c r="B5275" s="21" t="s">
        <v>13193</v>
      </c>
      <c r="C5275" s="22" t="s">
        <v>39</v>
      </c>
      <c r="D5275" s="22" t="s">
        <v>2459</v>
      </c>
      <c r="E5275" s="9" t="s">
        <v>14698</v>
      </c>
      <c r="F5275" s="9">
        <v>3550001</v>
      </c>
      <c r="G5275" s="9" t="s">
        <v>14699</v>
      </c>
      <c r="H5275" s="9" t="s">
        <v>14700</v>
      </c>
      <c r="I5275" s="9">
        <v>617.31500000000005</v>
      </c>
      <c r="J5275" s="9">
        <v>10693</v>
      </c>
      <c r="K5275" s="9">
        <v>16.84</v>
      </c>
      <c r="L5275" s="9">
        <v>100</v>
      </c>
      <c r="M5275" s="9">
        <v>0.69699999999999995</v>
      </c>
      <c r="N5275" s="9" t="s">
        <v>151</v>
      </c>
      <c r="O5275" s="9">
        <v>35566.581129999999</v>
      </c>
      <c r="P5275" s="9">
        <v>32330.164850000001</v>
      </c>
      <c r="Q5275" s="9">
        <v>17791.25</v>
      </c>
      <c r="R5275" s="12">
        <f>J5275*VLOOKUP(C5275,'Projeto Básico'!A:F,6,FALSE)</f>
        <v>16.438222685043744</v>
      </c>
    </row>
    <row r="5276" spans="1:18">
      <c r="A5276" t="str">
        <f t="shared" si="82"/>
        <v>São ManuelSP</v>
      </c>
      <c r="B5276" s="21" t="s">
        <v>13193</v>
      </c>
      <c r="C5276" s="22" t="s">
        <v>39</v>
      </c>
      <c r="D5276" s="22" t="s">
        <v>2459</v>
      </c>
      <c r="E5276" s="9" t="s">
        <v>14701</v>
      </c>
      <c r="F5276" s="9">
        <v>3550100</v>
      </c>
      <c r="G5276" s="9" t="s">
        <v>14702</v>
      </c>
      <c r="H5276" s="9" t="s">
        <v>14703</v>
      </c>
      <c r="I5276" s="9">
        <v>650.73400000000004</v>
      </c>
      <c r="J5276" s="9">
        <v>41287</v>
      </c>
      <c r="K5276" s="9">
        <v>58.92</v>
      </c>
      <c r="L5276" s="9">
        <v>97.3</v>
      </c>
      <c r="M5276" s="9">
        <v>0.74399999999999999</v>
      </c>
      <c r="N5276" s="9">
        <v>10.16</v>
      </c>
      <c r="O5276" s="9">
        <v>130714.72010999999</v>
      </c>
      <c r="P5276" s="9">
        <v>114240.66220000001</v>
      </c>
      <c r="Q5276" s="9">
        <v>31287.58</v>
      </c>
      <c r="R5276" s="12">
        <f>J5276*VLOOKUP(C5276,'Projeto Básico'!A:F,6,FALSE)</f>
        <v>63.470017768390633</v>
      </c>
    </row>
    <row r="5277" spans="1:18">
      <c r="A5277" t="str">
        <f t="shared" si="82"/>
        <v>São Miguel ArcanjoSP</v>
      </c>
      <c r="B5277" s="21" t="s">
        <v>13193</v>
      </c>
      <c r="C5277" s="22" t="s">
        <v>39</v>
      </c>
      <c r="D5277" s="22" t="s">
        <v>2459</v>
      </c>
      <c r="E5277" s="9" t="s">
        <v>14704</v>
      </c>
      <c r="F5277" s="9">
        <v>3550209</v>
      </c>
      <c r="G5277" s="9" t="s">
        <v>3318</v>
      </c>
      <c r="H5277" s="9" t="s">
        <v>14705</v>
      </c>
      <c r="I5277" s="9">
        <v>930.33900000000006</v>
      </c>
      <c r="J5277" s="9">
        <v>33071</v>
      </c>
      <c r="K5277" s="9">
        <v>33.799999999999997</v>
      </c>
      <c r="L5277" s="9">
        <v>95.9</v>
      </c>
      <c r="M5277" s="9">
        <v>0.71</v>
      </c>
      <c r="N5277" s="9">
        <v>14.01</v>
      </c>
      <c r="O5277" s="9">
        <v>80296.689339999997</v>
      </c>
      <c r="P5277" s="9">
        <v>73105.701490000007</v>
      </c>
      <c r="Q5277" s="9">
        <v>28157.14</v>
      </c>
      <c r="R5277" s="12">
        <f>J5277*VLOOKUP(C5277,'Projeto Básico'!A:F,6,FALSE)</f>
        <v>50.839657946047097</v>
      </c>
    </row>
    <row r="5278" spans="1:18">
      <c r="A5278" t="str">
        <f t="shared" si="82"/>
        <v>São PauloSP</v>
      </c>
      <c r="B5278" s="21" t="s">
        <v>13193</v>
      </c>
      <c r="C5278" s="22" t="s">
        <v>39</v>
      </c>
      <c r="D5278" s="22" t="s">
        <v>2459</v>
      </c>
      <c r="E5278" s="9" t="s">
        <v>13193</v>
      </c>
      <c r="F5278" s="9">
        <v>3550308</v>
      </c>
      <c r="G5278" s="9" t="s">
        <v>6245</v>
      </c>
      <c r="H5278" s="9" t="s">
        <v>14706</v>
      </c>
      <c r="I5278" s="9">
        <v>1521.202</v>
      </c>
      <c r="J5278" s="9">
        <v>12396372</v>
      </c>
      <c r="K5278" s="9">
        <v>7398.26</v>
      </c>
      <c r="L5278" s="9">
        <v>96</v>
      </c>
      <c r="M5278" s="9">
        <v>0.80500000000000005</v>
      </c>
      <c r="N5278" s="9">
        <v>10.23</v>
      </c>
      <c r="O5278" s="9">
        <v>54010996.759630002</v>
      </c>
      <c r="P5278" s="9">
        <v>51414029.077079996</v>
      </c>
      <c r="Q5278" s="9">
        <v>60750.09</v>
      </c>
      <c r="R5278" s="12">
        <f>J5278*VLOOKUP(C5278,'Projeto Básico'!A:F,6,FALSE)</f>
        <v>19056.796354871512</v>
      </c>
    </row>
    <row r="5279" spans="1:18">
      <c r="A5279" t="str">
        <f t="shared" si="82"/>
        <v>São PedroSP</v>
      </c>
      <c r="B5279" s="21" t="s">
        <v>13193</v>
      </c>
      <c r="C5279" s="22" t="s">
        <v>39</v>
      </c>
      <c r="D5279" s="22" t="s">
        <v>2459</v>
      </c>
      <c r="E5279" s="9" t="s">
        <v>10818</v>
      </c>
      <c r="F5279" s="9">
        <v>3550407</v>
      </c>
      <c r="G5279" s="9" t="s">
        <v>3932</v>
      </c>
      <c r="H5279" s="9" t="s">
        <v>14707</v>
      </c>
      <c r="I5279" s="9">
        <v>611.27800000000002</v>
      </c>
      <c r="J5279" s="9">
        <v>36298</v>
      </c>
      <c r="K5279" s="9">
        <v>51.98</v>
      </c>
      <c r="L5279" s="9">
        <v>94.8</v>
      </c>
      <c r="M5279" s="9">
        <v>0.755</v>
      </c>
      <c r="N5279" s="9">
        <v>5.0599999999999996</v>
      </c>
      <c r="O5279" s="9">
        <v>137416.58564999999</v>
      </c>
      <c r="P5279" s="9">
        <v>108858.13408</v>
      </c>
      <c r="Q5279" s="9">
        <v>22720.61</v>
      </c>
      <c r="R5279" s="12">
        <f>J5279*VLOOKUP(C5279,'Projeto Básico'!A:F,6,FALSE)</f>
        <v>55.80048695611314</v>
      </c>
    </row>
    <row r="5280" spans="1:18">
      <c r="A5280" t="str">
        <f t="shared" si="82"/>
        <v>São Pedro do TurvoSP</v>
      </c>
      <c r="B5280" s="21" t="s">
        <v>13193</v>
      </c>
      <c r="C5280" s="22" t="s">
        <v>39</v>
      </c>
      <c r="D5280" s="22" t="s">
        <v>2459</v>
      </c>
      <c r="E5280" s="9" t="s">
        <v>14708</v>
      </c>
      <c r="F5280" s="9">
        <v>3550506</v>
      </c>
      <c r="G5280" s="9" t="s">
        <v>3932</v>
      </c>
      <c r="H5280" s="9" t="s">
        <v>14709</v>
      </c>
      <c r="I5280" s="9">
        <v>731.221</v>
      </c>
      <c r="J5280" s="9">
        <v>7724</v>
      </c>
      <c r="K5280" s="9">
        <v>9.84</v>
      </c>
      <c r="L5280" s="9">
        <v>97.4</v>
      </c>
      <c r="M5280" s="9">
        <v>0.70299999999999996</v>
      </c>
      <c r="N5280" s="9" t="s">
        <v>151</v>
      </c>
      <c r="O5280" s="9">
        <v>29831.91661</v>
      </c>
      <c r="P5280" s="9">
        <v>25893.61321</v>
      </c>
      <c r="Q5280" s="9">
        <v>30543.88</v>
      </c>
      <c r="R5280" s="12">
        <f>J5280*VLOOKUP(C5280,'Projeto Básico'!A:F,6,FALSE)</f>
        <v>11.87401402967155</v>
      </c>
    </row>
    <row r="5281" spans="1:18">
      <c r="A5281" t="str">
        <f t="shared" si="82"/>
        <v>São RoqueSP</v>
      </c>
      <c r="B5281" s="21" t="s">
        <v>13193</v>
      </c>
      <c r="C5281" s="22" t="s">
        <v>39</v>
      </c>
      <c r="D5281" s="22" t="s">
        <v>2459</v>
      </c>
      <c r="E5281" s="9" t="s">
        <v>14710</v>
      </c>
      <c r="F5281" s="9">
        <v>3550605</v>
      </c>
      <c r="G5281" s="9" t="s">
        <v>2658</v>
      </c>
      <c r="H5281" s="9" t="s">
        <v>14711</v>
      </c>
      <c r="I5281" s="9">
        <v>306.90800000000002</v>
      </c>
      <c r="J5281" s="9">
        <v>93076</v>
      </c>
      <c r="K5281" s="9">
        <v>256.82</v>
      </c>
      <c r="L5281" s="9">
        <v>97.6</v>
      </c>
      <c r="M5281" s="9">
        <v>0.76800000000000002</v>
      </c>
      <c r="N5281" s="9">
        <v>6.21</v>
      </c>
      <c r="O5281" s="9">
        <v>269798.97123000002</v>
      </c>
      <c r="P5281" s="9">
        <v>238471.89095999999</v>
      </c>
      <c r="Q5281" s="9">
        <v>33763.03</v>
      </c>
      <c r="R5281" s="12">
        <f>J5281*VLOOKUP(C5281,'Projeto Básico'!A:F,6,FALSE)</f>
        <v>143.08463617629585</v>
      </c>
    </row>
    <row r="5282" spans="1:18">
      <c r="A5282" t="str">
        <f t="shared" si="82"/>
        <v>São SebastiãoSP</v>
      </c>
      <c r="B5282" s="21" t="s">
        <v>13193</v>
      </c>
      <c r="C5282" s="22" t="s">
        <v>39</v>
      </c>
      <c r="D5282" s="22" t="s">
        <v>2459</v>
      </c>
      <c r="E5282" s="9" t="s">
        <v>414</v>
      </c>
      <c r="F5282" s="9">
        <v>3550704</v>
      </c>
      <c r="G5282" s="9" t="s">
        <v>1746</v>
      </c>
      <c r="H5282" s="9" t="s">
        <v>14712</v>
      </c>
      <c r="I5282" s="9">
        <v>402.39499999999998</v>
      </c>
      <c r="J5282" s="9">
        <v>91637</v>
      </c>
      <c r="K5282" s="9">
        <v>185</v>
      </c>
      <c r="L5282" s="9">
        <v>98.2</v>
      </c>
      <c r="M5282" s="9">
        <v>0.77200000000000002</v>
      </c>
      <c r="N5282" s="9">
        <v>15.28</v>
      </c>
      <c r="O5282" s="9">
        <v>683723.61132999999</v>
      </c>
      <c r="P5282" s="9">
        <v>641593.19351999997</v>
      </c>
      <c r="Q5282" s="9">
        <v>37830.81</v>
      </c>
      <c r="R5282" s="12">
        <f>J5282*VLOOKUP(C5282,'Projeto Básico'!A:F,6,FALSE)</f>
        <v>140.87247846154995</v>
      </c>
    </row>
    <row r="5283" spans="1:18">
      <c r="A5283" t="str">
        <f t="shared" si="82"/>
        <v>São Sebastião da GramaSP</v>
      </c>
      <c r="B5283" s="21" t="s">
        <v>13193</v>
      </c>
      <c r="C5283" s="22" t="s">
        <v>39</v>
      </c>
      <c r="D5283" s="22" t="s">
        <v>2459</v>
      </c>
      <c r="E5283" s="9" t="s">
        <v>14713</v>
      </c>
      <c r="F5283" s="9">
        <v>3550803</v>
      </c>
      <c r="G5283" s="9" t="s">
        <v>6606</v>
      </c>
      <c r="H5283" s="9" t="s">
        <v>14714</v>
      </c>
      <c r="I5283" s="9">
        <v>252.41</v>
      </c>
      <c r="J5283" s="9">
        <v>12137</v>
      </c>
      <c r="K5283" s="9">
        <v>47.94</v>
      </c>
      <c r="L5283" s="9">
        <v>98.3</v>
      </c>
      <c r="M5283" s="9">
        <v>0.70099999999999996</v>
      </c>
      <c r="N5283" s="9">
        <v>13.16</v>
      </c>
      <c r="O5283" s="9">
        <v>33598.026539999999</v>
      </c>
      <c r="P5283" s="9">
        <v>30368.088080000001</v>
      </c>
      <c r="Q5283" s="9">
        <v>27140.86</v>
      </c>
      <c r="R5283" s="12">
        <f>J5283*VLOOKUP(C5283,'Projeto Básico'!A:F,6,FALSE)</f>
        <v>18.658066840772086</v>
      </c>
    </row>
    <row r="5284" spans="1:18">
      <c r="A5284" t="str">
        <f t="shared" si="82"/>
        <v>São SimãoSP</v>
      </c>
      <c r="B5284" s="21" t="s">
        <v>13193</v>
      </c>
      <c r="C5284" s="22" t="s">
        <v>39</v>
      </c>
      <c r="D5284" s="22" t="s">
        <v>2459</v>
      </c>
      <c r="E5284" s="9" t="s">
        <v>3326</v>
      </c>
      <c r="F5284" s="9">
        <v>3550902</v>
      </c>
      <c r="G5284" s="9" t="s">
        <v>6853</v>
      </c>
      <c r="H5284" s="9" t="s">
        <v>14715</v>
      </c>
      <c r="I5284" s="9">
        <v>617.25199999999995</v>
      </c>
      <c r="J5284" s="9">
        <v>15446</v>
      </c>
      <c r="K5284" s="9">
        <v>23.24</v>
      </c>
      <c r="L5284" s="9">
        <v>99.8</v>
      </c>
      <c r="M5284" s="9">
        <v>0.76600000000000001</v>
      </c>
      <c r="N5284" s="9">
        <v>31.25</v>
      </c>
      <c r="O5284" s="9">
        <v>54307.190419999999</v>
      </c>
      <c r="P5284" s="9">
        <v>48866.350850000003</v>
      </c>
      <c r="Q5284" s="9">
        <v>30736.27</v>
      </c>
      <c r="R5284" s="12">
        <f>J5284*VLOOKUP(C5284,'Projeto Básico'!A:F,6,FALSE)</f>
        <v>23.744953482950123</v>
      </c>
    </row>
    <row r="5285" spans="1:18">
      <c r="A5285" t="str">
        <f t="shared" si="82"/>
        <v>São VicenteSP</v>
      </c>
      <c r="B5285" s="21" t="s">
        <v>13193</v>
      </c>
      <c r="C5285" s="22" t="s">
        <v>39</v>
      </c>
      <c r="D5285" s="22" t="s">
        <v>2459</v>
      </c>
      <c r="E5285" s="9" t="s">
        <v>10824</v>
      </c>
      <c r="F5285" s="9">
        <v>3551009</v>
      </c>
      <c r="G5285" s="9" t="s">
        <v>3943</v>
      </c>
      <c r="H5285" s="9" t="s">
        <v>14716</v>
      </c>
      <c r="I5285" s="9">
        <v>148.15100000000001</v>
      </c>
      <c r="J5285" s="9">
        <v>370839</v>
      </c>
      <c r="K5285" s="9">
        <v>2247.88</v>
      </c>
      <c r="L5285" s="9">
        <v>96.7</v>
      </c>
      <c r="M5285" s="9">
        <v>0.76800000000000002</v>
      </c>
      <c r="N5285" s="9">
        <v>12.5</v>
      </c>
      <c r="O5285" s="9">
        <v>957785.42281999998</v>
      </c>
      <c r="P5285" s="9">
        <v>895721.04015000002</v>
      </c>
      <c r="Q5285" s="9">
        <v>15551.5</v>
      </c>
      <c r="R5285" s="12">
        <f>J5285*VLOOKUP(C5285,'Projeto Básico'!A:F,6,FALSE)</f>
        <v>570.08641749732874</v>
      </c>
    </row>
    <row r="5286" spans="1:18">
      <c r="A5286" t="str">
        <f t="shared" si="82"/>
        <v>SarapuíSP</v>
      </c>
      <c r="B5286" s="21" t="s">
        <v>13193</v>
      </c>
      <c r="C5286" s="22" t="s">
        <v>39</v>
      </c>
      <c r="D5286" s="22" t="s">
        <v>2459</v>
      </c>
      <c r="E5286" s="9" t="s">
        <v>14717</v>
      </c>
      <c r="F5286" s="9">
        <v>3551108</v>
      </c>
      <c r="G5286" s="9" t="s">
        <v>14718</v>
      </c>
      <c r="H5286" s="9" t="s">
        <v>14719</v>
      </c>
      <c r="I5286" s="9">
        <v>352.59199999999998</v>
      </c>
      <c r="J5286" s="9">
        <v>10493</v>
      </c>
      <c r="K5286" s="9">
        <v>25.6</v>
      </c>
      <c r="L5286" s="9">
        <v>99</v>
      </c>
      <c r="M5286" s="9">
        <v>0.70699999999999996</v>
      </c>
      <c r="N5286" s="9">
        <v>8.93</v>
      </c>
      <c r="O5286" s="9">
        <v>28419.514520000001</v>
      </c>
      <c r="P5286" s="9">
        <v>26393.32905</v>
      </c>
      <c r="Q5286" s="9">
        <v>17999.89</v>
      </c>
      <c r="R5286" s="12">
        <f>J5286*VLOOKUP(C5286,'Projeto Básico'!A:F,6,FALSE)</f>
        <v>16.130765045746188</v>
      </c>
    </row>
    <row r="5287" spans="1:18">
      <c r="A5287" t="str">
        <f t="shared" si="82"/>
        <v>SarutaiáSP</v>
      </c>
      <c r="B5287" s="21" t="s">
        <v>13193</v>
      </c>
      <c r="C5287" s="22" t="s">
        <v>39</v>
      </c>
      <c r="D5287" s="22" t="s">
        <v>2459</v>
      </c>
      <c r="E5287" s="9" t="s">
        <v>14720</v>
      </c>
      <c r="F5287" s="9">
        <v>3551207</v>
      </c>
      <c r="G5287" s="9" t="s">
        <v>14721</v>
      </c>
      <c r="H5287" s="9" t="s">
        <v>14722</v>
      </c>
      <c r="I5287" s="9">
        <v>141.608</v>
      </c>
      <c r="J5287" s="9">
        <v>3623</v>
      </c>
      <c r="K5287" s="9">
        <v>25.58</v>
      </c>
      <c r="L5287" s="9">
        <v>98.7</v>
      </c>
      <c r="M5287" s="9">
        <v>0.68799999999999994</v>
      </c>
      <c r="N5287" s="9" t="s">
        <v>151</v>
      </c>
      <c r="O5287" s="9">
        <v>15520.294830000001</v>
      </c>
      <c r="P5287" s="9">
        <v>13116.477510000001</v>
      </c>
      <c r="Q5287" s="9">
        <v>23613.43</v>
      </c>
      <c r="R5287" s="12">
        <f>J5287*VLOOKUP(C5287,'Projeto Básico'!A:F,6,FALSE)</f>
        <v>5.5695951358751969</v>
      </c>
    </row>
    <row r="5288" spans="1:18">
      <c r="A5288" t="str">
        <f t="shared" si="82"/>
        <v>Sebastianópolis do SulSP</v>
      </c>
      <c r="B5288" s="21" t="s">
        <v>13193</v>
      </c>
      <c r="C5288" s="22" t="s">
        <v>39</v>
      </c>
      <c r="D5288" s="22" t="s">
        <v>2459</v>
      </c>
      <c r="E5288" s="9" t="s">
        <v>14723</v>
      </c>
      <c r="F5288" s="9">
        <v>3551306</v>
      </c>
      <c r="G5288" s="9" t="s">
        <v>14724</v>
      </c>
      <c r="H5288" s="9" t="s">
        <v>14725</v>
      </c>
      <c r="I5288" s="9">
        <v>167.84800000000001</v>
      </c>
      <c r="J5288" s="9">
        <v>3595</v>
      </c>
      <c r="K5288" s="9">
        <v>18.03</v>
      </c>
      <c r="L5288" s="9">
        <v>99</v>
      </c>
      <c r="M5288" s="9">
        <v>0.77300000000000002</v>
      </c>
      <c r="N5288" s="9" t="s">
        <v>151</v>
      </c>
      <c r="O5288" s="9">
        <v>24045.80127</v>
      </c>
      <c r="P5288" s="9">
        <v>18813.180469999999</v>
      </c>
      <c r="Q5288" s="9">
        <v>122735.22</v>
      </c>
      <c r="R5288" s="12">
        <f>J5288*VLOOKUP(C5288,'Projeto Básico'!A:F,6,FALSE)</f>
        <v>5.5265510663735391</v>
      </c>
    </row>
    <row r="5289" spans="1:18">
      <c r="A5289" t="str">
        <f t="shared" si="82"/>
        <v>Serra AzulSP</v>
      </c>
      <c r="B5289" s="21" t="s">
        <v>13193</v>
      </c>
      <c r="C5289" s="22" t="s">
        <v>39</v>
      </c>
      <c r="D5289" s="22" t="s">
        <v>2459</v>
      </c>
      <c r="E5289" s="9" t="s">
        <v>14726</v>
      </c>
      <c r="F5289" s="9">
        <v>3551405</v>
      </c>
      <c r="G5289" s="9" t="s">
        <v>6823</v>
      </c>
      <c r="H5289" s="9" t="s">
        <v>14727</v>
      </c>
      <c r="I5289" s="9">
        <v>283.14400000000001</v>
      </c>
      <c r="J5289" s="9">
        <v>15292</v>
      </c>
      <c r="K5289" s="9">
        <v>39.75</v>
      </c>
      <c r="L5289" s="9">
        <v>96.9</v>
      </c>
      <c r="M5289" s="9">
        <v>0.68600000000000005</v>
      </c>
      <c r="N5289" s="9">
        <v>34.78</v>
      </c>
      <c r="O5289" s="9">
        <v>30237.276020000001</v>
      </c>
      <c r="P5289" s="9">
        <v>26323.565009999998</v>
      </c>
      <c r="Q5289" s="9">
        <v>12611.85</v>
      </c>
      <c r="R5289" s="12">
        <f>J5289*VLOOKUP(C5289,'Projeto Básico'!A:F,6,FALSE)</f>
        <v>23.508211100691007</v>
      </c>
    </row>
    <row r="5290" spans="1:18">
      <c r="A5290" t="str">
        <f t="shared" si="82"/>
        <v>SerranaSP</v>
      </c>
      <c r="B5290" s="21" t="s">
        <v>13193</v>
      </c>
      <c r="C5290" s="22" t="s">
        <v>39</v>
      </c>
      <c r="D5290" s="22" t="s">
        <v>2459</v>
      </c>
      <c r="E5290" s="9" t="s">
        <v>14728</v>
      </c>
      <c r="F5290" s="9">
        <v>3551504</v>
      </c>
      <c r="G5290" s="9" t="s">
        <v>3955</v>
      </c>
      <c r="H5290" s="9" t="s">
        <v>14729</v>
      </c>
      <c r="I5290" s="9">
        <v>126.04600000000001</v>
      </c>
      <c r="J5290" s="9">
        <v>46166</v>
      </c>
      <c r="K5290" s="9">
        <v>308.44</v>
      </c>
      <c r="L5290" s="9">
        <v>97.5</v>
      </c>
      <c r="M5290" s="9">
        <v>0.72899999999999998</v>
      </c>
      <c r="N5290" s="9">
        <v>14.04</v>
      </c>
      <c r="O5290" s="9">
        <v>124393.86169000001</v>
      </c>
      <c r="P5290" s="9">
        <v>124130.69362999999</v>
      </c>
      <c r="Q5290" s="9">
        <v>25930.77</v>
      </c>
      <c r="R5290" s="12">
        <f>J5290*VLOOKUP(C5290,'Projeto Básico'!A:F,6,FALSE)</f>
        <v>70.970446879054464</v>
      </c>
    </row>
    <row r="5291" spans="1:18">
      <c r="A5291" t="str">
        <f t="shared" si="82"/>
        <v>Serra NegraSP</v>
      </c>
      <c r="B5291" s="21" t="s">
        <v>13193</v>
      </c>
      <c r="C5291" s="22" t="s">
        <v>39</v>
      </c>
      <c r="D5291" s="22" t="s">
        <v>2459</v>
      </c>
      <c r="E5291" s="9" t="s">
        <v>14730</v>
      </c>
      <c r="F5291" s="9">
        <v>3551603</v>
      </c>
      <c r="G5291" s="9" t="s">
        <v>14731</v>
      </c>
      <c r="H5291" s="9" t="s">
        <v>14732</v>
      </c>
      <c r="I5291" s="9">
        <v>203.73400000000001</v>
      </c>
      <c r="J5291" s="9">
        <v>29669</v>
      </c>
      <c r="K5291" s="9">
        <v>129.52000000000001</v>
      </c>
      <c r="L5291" s="9">
        <v>97.8</v>
      </c>
      <c r="M5291" s="9">
        <v>0.76700000000000002</v>
      </c>
      <c r="N5291" s="9">
        <v>17.12</v>
      </c>
      <c r="O5291" s="9">
        <v>102223.79222</v>
      </c>
      <c r="P5291" s="9">
        <v>93091.802070000005</v>
      </c>
      <c r="Q5291" s="9">
        <v>25165.64</v>
      </c>
      <c r="R5291" s="12">
        <f>J5291*VLOOKUP(C5291,'Projeto Básico'!A:F,6,FALSE)</f>
        <v>45.6098035015957</v>
      </c>
    </row>
    <row r="5292" spans="1:18">
      <c r="A5292" t="str">
        <f t="shared" si="82"/>
        <v>SertãozinhoSP</v>
      </c>
      <c r="B5292" s="21" t="s">
        <v>13193</v>
      </c>
      <c r="C5292" s="22" t="s">
        <v>39</v>
      </c>
      <c r="D5292" s="22" t="s">
        <v>2459</v>
      </c>
      <c r="E5292" s="9" t="s">
        <v>7986</v>
      </c>
      <c r="F5292" s="9">
        <v>3551702</v>
      </c>
      <c r="G5292" s="9" t="s">
        <v>14733</v>
      </c>
      <c r="H5292" s="9" t="s">
        <v>14734</v>
      </c>
      <c r="I5292" s="9">
        <v>403.089</v>
      </c>
      <c r="J5292" s="9">
        <v>128432</v>
      </c>
      <c r="K5292" s="9">
        <v>273.22000000000003</v>
      </c>
      <c r="L5292" s="9">
        <v>98.5</v>
      </c>
      <c r="M5292" s="9">
        <v>0.76100000000000001</v>
      </c>
      <c r="N5292" s="9">
        <v>8.9499999999999993</v>
      </c>
      <c r="O5292" s="9">
        <v>519898.95916000003</v>
      </c>
      <c r="P5292" s="9">
        <v>436472.44101000001</v>
      </c>
      <c r="Q5292" s="9">
        <v>52255.66</v>
      </c>
      <c r="R5292" s="12">
        <f>J5292*VLOOKUP(C5292,'Projeto Básico'!A:F,6,FALSE)</f>
        <v>197.43699765131751</v>
      </c>
    </row>
    <row r="5293" spans="1:18">
      <c r="A5293" t="str">
        <f t="shared" si="82"/>
        <v>Sete BarrasSP</v>
      </c>
      <c r="B5293" s="21" t="s">
        <v>13193</v>
      </c>
      <c r="C5293" s="22" t="s">
        <v>39</v>
      </c>
      <c r="D5293" s="22" t="s">
        <v>2459</v>
      </c>
      <c r="E5293" s="9" t="s">
        <v>14735</v>
      </c>
      <c r="F5293" s="9">
        <v>3551801</v>
      </c>
      <c r="G5293" s="9" t="s">
        <v>147</v>
      </c>
      <c r="H5293" s="9" t="s">
        <v>14736</v>
      </c>
      <c r="I5293" s="9">
        <v>1062.6990000000001</v>
      </c>
      <c r="J5293" s="9">
        <v>12731</v>
      </c>
      <c r="K5293" s="9">
        <v>12.24</v>
      </c>
      <c r="L5293" s="9">
        <v>96.1</v>
      </c>
      <c r="M5293" s="9">
        <v>0.67300000000000004</v>
      </c>
      <c r="N5293" s="9">
        <v>15.23</v>
      </c>
      <c r="O5293" s="9">
        <v>40085.211320000002</v>
      </c>
      <c r="P5293" s="9">
        <v>36698.156779999998</v>
      </c>
      <c r="Q5293" s="9">
        <v>27506.04</v>
      </c>
      <c r="R5293" s="12">
        <f>J5293*VLOOKUP(C5293,'Projeto Básico'!A:F,6,FALSE)</f>
        <v>19.571216029485822</v>
      </c>
    </row>
    <row r="5294" spans="1:18">
      <c r="A5294" t="str">
        <f t="shared" si="82"/>
        <v>SeveríniaSP</v>
      </c>
      <c r="B5294" s="21" t="s">
        <v>13193</v>
      </c>
      <c r="C5294" s="22" t="s">
        <v>39</v>
      </c>
      <c r="D5294" s="22" t="s">
        <v>2459</v>
      </c>
      <c r="E5294" s="9" t="s">
        <v>14737</v>
      </c>
      <c r="F5294" s="9">
        <v>3551900</v>
      </c>
      <c r="G5294" s="9" t="s">
        <v>14738</v>
      </c>
      <c r="H5294" s="9" t="s">
        <v>14739</v>
      </c>
      <c r="I5294" s="9">
        <v>140.46</v>
      </c>
      <c r="J5294" s="9">
        <v>17820</v>
      </c>
      <c r="K5294" s="9">
        <v>110.38</v>
      </c>
      <c r="L5294" s="9">
        <v>96</v>
      </c>
      <c r="M5294" s="9">
        <v>0.71499999999999997</v>
      </c>
      <c r="N5294" s="9">
        <v>37.43</v>
      </c>
      <c r="O5294" s="9">
        <v>56762.339919999999</v>
      </c>
      <c r="P5294" s="9">
        <v>53372.901449999998</v>
      </c>
      <c r="Q5294" s="9">
        <v>14326.81</v>
      </c>
      <c r="R5294" s="12">
        <f>J5294*VLOOKUP(C5294,'Projeto Básico'!A:F,6,FALSE)</f>
        <v>27.394475661412091</v>
      </c>
    </row>
    <row r="5295" spans="1:18">
      <c r="A5295" t="str">
        <f t="shared" si="82"/>
        <v>SilveirasSP</v>
      </c>
      <c r="B5295" s="21" t="s">
        <v>13193</v>
      </c>
      <c r="C5295" s="22" t="s">
        <v>39</v>
      </c>
      <c r="D5295" s="22" t="s">
        <v>2459</v>
      </c>
      <c r="E5295" s="9" t="s">
        <v>14740</v>
      </c>
      <c r="F5295" s="9">
        <v>3552007</v>
      </c>
      <c r="G5295" s="9" t="s">
        <v>14741</v>
      </c>
      <c r="H5295" s="9" t="s">
        <v>14742</v>
      </c>
      <c r="I5295" s="9">
        <v>414.78199999999998</v>
      </c>
      <c r="J5295" s="9">
        <v>6375</v>
      </c>
      <c r="K5295" s="9">
        <v>13.96</v>
      </c>
      <c r="L5295" s="9">
        <v>98.2</v>
      </c>
      <c r="M5295" s="9">
        <v>0.67800000000000005</v>
      </c>
      <c r="N5295" s="9" t="s">
        <v>151</v>
      </c>
      <c r="O5295" s="9">
        <v>24259.16692</v>
      </c>
      <c r="P5295" s="9">
        <v>21420.88003</v>
      </c>
      <c r="Q5295" s="9">
        <v>14132.69</v>
      </c>
      <c r="R5295" s="12">
        <f>J5295*VLOOKUP(C5295,'Projeto Básico'!A:F,6,FALSE)</f>
        <v>9.8002122526095441</v>
      </c>
    </row>
    <row r="5296" spans="1:18">
      <c r="A5296" t="str">
        <f t="shared" si="82"/>
        <v>SocorroSP</v>
      </c>
      <c r="B5296" s="21" t="s">
        <v>13193</v>
      </c>
      <c r="C5296" s="22" t="s">
        <v>39</v>
      </c>
      <c r="D5296" s="22" t="s">
        <v>2459</v>
      </c>
      <c r="E5296" s="9" t="s">
        <v>14743</v>
      </c>
      <c r="F5296" s="9">
        <v>3552106</v>
      </c>
      <c r="G5296" s="9" t="s">
        <v>10175</v>
      </c>
      <c r="H5296" s="9" t="s">
        <v>14744</v>
      </c>
      <c r="I5296" s="9">
        <v>449.029</v>
      </c>
      <c r="J5296" s="9">
        <v>41690</v>
      </c>
      <c r="K5296" s="9">
        <v>81.7</v>
      </c>
      <c r="L5296" s="9">
        <v>97.7</v>
      </c>
      <c r="M5296" s="9">
        <v>0.72899999999999998</v>
      </c>
      <c r="N5296" s="9">
        <v>12.66</v>
      </c>
      <c r="O5296" s="9">
        <v>103733.51939</v>
      </c>
      <c r="P5296" s="9">
        <v>94753.961460000006</v>
      </c>
      <c r="Q5296" s="9">
        <v>23257.18</v>
      </c>
      <c r="R5296" s="12">
        <f>J5296*VLOOKUP(C5296,'Projeto Básico'!A:F,6,FALSE)</f>
        <v>64.089544911575203</v>
      </c>
    </row>
    <row r="5297" spans="1:18">
      <c r="A5297" t="str">
        <f t="shared" si="82"/>
        <v>SorocabaSP</v>
      </c>
      <c r="B5297" s="21" t="s">
        <v>13193</v>
      </c>
      <c r="C5297" s="22" t="s">
        <v>39</v>
      </c>
      <c r="D5297" s="22" t="s">
        <v>2459</v>
      </c>
      <c r="E5297" s="9" t="s">
        <v>14745</v>
      </c>
      <c r="F5297" s="9">
        <v>3552205</v>
      </c>
      <c r="G5297" s="9" t="s">
        <v>14746</v>
      </c>
      <c r="H5297" s="9" t="s">
        <v>14747</v>
      </c>
      <c r="I5297" s="9">
        <v>449.87200000000001</v>
      </c>
      <c r="J5297" s="9">
        <v>695328</v>
      </c>
      <c r="K5297" s="9">
        <v>1304.18</v>
      </c>
      <c r="L5297" s="9">
        <v>98.1</v>
      </c>
      <c r="M5297" s="9">
        <v>0.79800000000000004</v>
      </c>
      <c r="N5297" s="9">
        <v>8.48</v>
      </c>
      <c r="O5297" s="9">
        <v>2904617.70346</v>
      </c>
      <c r="P5297" s="9">
        <v>2411150.6852799999</v>
      </c>
      <c r="Q5297" s="9">
        <v>53427.5</v>
      </c>
      <c r="R5297" s="12">
        <f>J5297*VLOOKUP(C5297,'Projeto Básico'!A:F,6,FALSE)</f>
        <v>1068.9195270874493</v>
      </c>
    </row>
    <row r="5298" spans="1:18">
      <c r="A5298" t="str">
        <f t="shared" si="82"/>
        <v>Sud MennucciSP</v>
      </c>
      <c r="B5298" s="21" t="s">
        <v>13193</v>
      </c>
      <c r="C5298" s="22" t="s">
        <v>39</v>
      </c>
      <c r="D5298" s="22" t="s">
        <v>2459</v>
      </c>
      <c r="E5298" s="9" t="s">
        <v>14748</v>
      </c>
      <c r="F5298" s="9">
        <v>3552304</v>
      </c>
      <c r="G5298" s="9" t="s">
        <v>14749</v>
      </c>
      <c r="H5298" s="9" t="s">
        <v>14750</v>
      </c>
      <c r="I5298" s="9">
        <v>594.74400000000003</v>
      </c>
      <c r="J5298" s="9">
        <v>7738</v>
      </c>
      <c r="K5298" s="9">
        <v>12.57</v>
      </c>
      <c r="L5298" s="9">
        <v>98.3</v>
      </c>
      <c r="M5298" s="9">
        <v>0.747</v>
      </c>
      <c r="N5298" s="9">
        <v>19.8</v>
      </c>
      <c r="O5298" s="9">
        <v>36969.417249999999</v>
      </c>
      <c r="P5298" s="9">
        <v>34834.06856</v>
      </c>
      <c r="Q5298" s="9">
        <v>29262.58</v>
      </c>
      <c r="R5298" s="12">
        <f>J5298*VLOOKUP(C5298,'Projeto Básico'!A:F,6,FALSE)</f>
        <v>11.895536064422378</v>
      </c>
    </row>
    <row r="5299" spans="1:18">
      <c r="A5299" t="str">
        <f t="shared" si="82"/>
        <v>SumaréSP</v>
      </c>
      <c r="B5299" s="21" t="s">
        <v>13193</v>
      </c>
      <c r="C5299" s="22" t="s">
        <v>39</v>
      </c>
      <c r="D5299" s="22" t="s">
        <v>2459</v>
      </c>
      <c r="E5299" s="9" t="s">
        <v>14751</v>
      </c>
      <c r="F5299" s="9">
        <v>3552403</v>
      </c>
      <c r="G5299" s="9" t="s">
        <v>14752</v>
      </c>
      <c r="H5299" s="9" t="s">
        <v>14753</v>
      </c>
      <c r="I5299" s="9">
        <v>153.465</v>
      </c>
      <c r="J5299" s="9">
        <v>289875</v>
      </c>
      <c r="K5299" s="9">
        <v>1572.04</v>
      </c>
      <c r="L5299" s="9">
        <v>97.7</v>
      </c>
      <c r="M5299" s="9">
        <v>0.76200000000000001</v>
      </c>
      <c r="N5299" s="9">
        <v>9.94</v>
      </c>
      <c r="O5299" s="9">
        <v>697378.01979000005</v>
      </c>
      <c r="P5299" s="9">
        <v>594154.62104999996</v>
      </c>
      <c r="Q5299" s="9">
        <v>48044.99</v>
      </c>
      <c r="R5299" s="12">
        <f>J5299*VLOOKUP(C5299,'Projeto Básico'!A:F,6,FALSE)</f>
        <v>445.6214159568928</v>
      </c>
    </row>
    <row r="5300" spans="1:18">
      <c r="A5300" t="str">
        <f t="shared" si="82"/>
        <v>SuzanoSP</v>
      </c>
      <c r="B5300" s="21" t="s">
        <v>13193</v>
      </c>
      <c r="C5300" s="22" t="s">
        <v>39</v>
      </c>
      <c r="D5300" s="22" t="s">
        <v>2459</v>
      </c>
      <c r="E5300" s="9" t="s">
        <v>14754</v>
      </c>
      <c r="F5300" s="9">
        <v>3552502</v>
      </c>
      <c r="G5300" s="9" t="s">
        <v>14755</v>
      </c>
      <c r="H5300" s="9" t="s">
        <v>14756</v>
      </c>
      <c r="I5300" s="9">
        <v>206.23599999999999</v>
      </c>
      <c r="J5300" s="9">
        <v>303397</v>
      </c>
      <c r="K5300" s="9">
        <v>1272.93</v>
      </c>
      <c r="L5300" s="9">
        <v>96.7</v>
      </c>
      <c r="M5300" s="9">
        <v>0.76500000000000001</v>
      </c>
      <c r="N5300" s="9">
        <v>10.52</v>
      </c>
      <c r="O5300" s="9">
        <v>754545.29122999997</v>
      </c>
      <c r="P5300" s="9">
        <v>600568.75130999996</v>
      </c>
      <c r="Q5300" s="9">
        <v>42170.5</v>
      </c>
      <c r="R5300" s="12">
        <f>J5300*VLOOKUP(C5300,'Projeto Básico'!A:F,6,FALSE)</f>
        <v>466.40862694980046</v>
      </c>
    </row>
    <row r="5301" spans="1:18">
      <c r="A5301" t="str">
        <f t="shared" si="82"/>
        <v>SuzanápolisSP</v>
      </c>
      <c r="B5301" s="21" t="s">
        <v>13193</v>
      </c>
      <c r="C5301" s="22" t="s">
        <v>39</v>
      </c>
      <c r="D5301" s="22" t="s">
        <v>2459</v>
      </c>
      <c r="E5301" s="9" t="s">
        <v>14757</v>
      </c>
      <c r="F5301" s="9">
        <v>3552551</v>
      </c>
      <c r="G5301" s="9" t="s">
        <v>14758</v>
      </c>
      <c r="H5301" s="9" t="s">
        <v>14759</v>
      </c>
      <c r="I5301" s="9">
        <v>330.58699999999999</v>
      </c>
      <c r="J5301" s="9">
        <v>4063</v>
      </c>
      <c r="K5301" s="9">
        <v>10.24</v>
      </c>
      <c r="L5301" s="9">
        <v>99.8</v>
      </c>
      <c r="M5301" s="9">
        <v>0.69899999999999995</v>
      </c>
      <c r="N5301" s="9" t="s">
        <v>151</v>
      </c>
      <c r="O5301" s="9">
        <v>27632.558550000002</v>
      </c>
      <c r="P5301" s="9">
        <v>23024.928169999999</v>
      </c>
      <c r="Q5301" s="9">
        <v>73946.17</v>
      </c>
      <c r="R5301" s="12">
        <f>J5301*VLOOKUP(C5301,'Projeto Básico'!A:F,6,FALSE)</f>
        <v>6.2460019423298165</v>
      </c>
    </row>
    <row r="5302" spans="1:18">
      <c r="A5302" t="str">
        <f t="shared" si="82"/>
        <v>TabapuãSP</v>
      </c>
      <c r="B5302" s="21" t="s">
        <v>13193</v>
      </c>
      <c r="C5302" s="22" t="s">
        <v>39</v>
      </c>
      <c r="D5302" s="22" t="s">
        <v>2459</v>
      </c>
      <c r="E5302" s="9" t="s">
        <v>14760</v>
      </c>
      <c r="F5302" s="9">
        <v>3552601</v>
      </c>
      <c r="G5302" s="9" t="s">
        <v>14761</v>
      </c>
      <c r="H5302" s="9" t="s">
        <v>14762</v>
      </c>
      <c r="I5302" s="9">
        <v>345.79199999999997</v>
      </c>
      <c r="J5302" s="9">
        <v>12561</v>
      </c>
      <c r="K5302" s="9">
        <v>32.880000000000003</v>
      </c>
      <c r="L5302" s="9">
        <v>98.4</v>
      </c>
      <c r="M5302" s="9">
        <v>0.73499999999999999</v>
      </c>
      <c r="N5302" s="9">
        <v>10.1</v>
      </c>
      <c r="O5302" s="9">
        <v>38949.304409999997</v>
      </c>
      <c r="P5302" s="9">
        <v>34205.206590000002</v>
      </c>
      <c r="Q5302" s="9">
        <v>20866.400000000001</v>
      </c>
      <c r="R5302" s="12">
        <f>J5302*VLOOKUP(C5302,'Projeto Básico'!A:F,6,FALSE)</f>
        <v>19.309877036082902</v>
      </c>
    </row>
    <row r="5303" spans="1:18">
      <c r="A5303" t="str">
        <f t="shared" si="82"/>
        <v>TabatingaSP</v>
      </c>
      <c r="B5303" s="21" t="s">
        <v>13193</v>
      </c>
      <c r="C5303" s="22" t="s">
        <v>39</v>
      </c>
      <c r="D5303" s="22" t="s">
        <v>2459</v>
      </c>
      <c r="E5303" s="9" t="s">
        <v>654</v>
      </c>
      <c r="F5303" s="9">
        <v>3552700</v>
      </c>
      <c r="G5303" s="9" t="s">
        <v>655</v>
      </c>
      <c r="H5303" s="9" t="s">
        <v>14763</v>
      </c>
      <c r="I5303" s="9">
        <v>368.60399999999998</v>
      </c>
      <c r="J5303" s="9">
        <v>16787</v>
      </c>
      <c r="K5303" s="9">
        <v>39.74</v>
      </c>
      <c r="L5303" s="9">
        <v>96.5</v>
      </c>
      <c r="M5303" s="9">
        <v>0.70399999999999996</v>
      </c>
      <c r="N5303" s="9">
        <v>16.22</v>
      </c>
      <c r="O5303" s="9">
        <v>42725.247080000001</v>
      </c>
      <c r="P5303" s="9">
        <v>36007.232170000003</v>
      </c>
      <c r="Q5303" s="9">
        <v>17802.02</v>
      </c>
      <c r="R5303" s="12">
        <f>J5303*VLOOKUP(C5303,'Projeto Básico'!A:F,6,FALSE)</f>
        <v>25.806456954440225</v>
      </c>
    </row>
    <row r="5304" spans="1:18">
      <c r="A5304" t="str">
        <f t="shared" si="82"/>
        <v>Taboão da SerraSP</v>
      </c>
      <c r="B5304" s="21" t="s">
        <v>13193</v>
      </c>
      <c r="C5304" s="22" t="s">
        <v>39</v>
      </c>
      <c r="D5304" s="22" t="s">
        <v>2459</v>
      </c>
      <c r="E5304" s="9" t="s">
        <v>14764</v>
      </c>
      <c r="F5304" s="9">
        <v>3552809</v>
      </c>
      <c r="G5304" s="9" t="s">
        <v>14765</v>
      </c>
      <c r="H5304" s="9" t="s">
        <v>14766</v>
      </c>
      <c r="I5304" s="9">
        <v>20.388000000000002</v>
      </c>
      <c r="J5304" s="9">
        <v>297528</v>
      </c>
      <c r="K5304" s="9">
        <v>11994.31</v>
      </c>
      <c r="L5304" s="9">
        <v>96.9</v>
      </c>
      <c r="M5304" s="9">
        <v>0.76900000000000002</v>
      </c>
      <c r="N5304" s="9">
        <v>10.76</v>
      </c>
      <c r="O5304" s="9">
        <v>799203.32594999997</v>
      </c>
      <c r="P5304" s="9">
        <v>687609.38546999998</v>
      </c>
      <c r="Q5304" s="9">
        <v>30692.400000000001</v>
      </c>
      <c r="R5304" s="12">
        <f>J5304*VLOOKUP(C5304,'Projeto Básico'!A:F,6,FALSE)</f>
        <v>457.38628252461376</v>
      </c>
    </row>
    <row r="5305" spans="1:18">
      <c r="A5305" t="str">
        <f t="shared" si="82"/>
        <v>TacibaSP</v>
      </c>
      <c r="B5305" s="21" t="s">
        <v>13193</v>
      </c>
      <c r="C5305" s="22" t="s">
        <v>39</v>
      </c>
      <c r="D5305" s="22" t="s">
        <v>2459</v>
      </c>
      <c r="E5305" s="9" t="s">
        <v>14767</v>
      </c>
      <c r="F5305" s="9">
        <v>3552908</v>
      </c>
      <c r="G5305" s="9" t="s">
        <v>14768</v>
      </c>
      <c r="H5305" s="9" t="s">
        <v>14769</v>
      </c>
      <c r="I5305" s="9">
        <v>607.26700000000005</v>
      </c>
      <c r="J5305" s="9">
        <v>6371</v>
      </c>
      <c r="K5305" s="9">
        <v>9.41</v>
      </c>
      <c r="L5305" s="9">
        <v>99.3</v>
      </c>
      <c r="M5305" s="9">
        <v>0.72299999999999998</v>
      </c>
      <c r="N5305" s="9">
        <v>15.38</v>
      </c>
      <c r="O5305" s="9">
        <v>40441.752999999997</v>
      </c>
      <c r="P5305" s="9">
        <v>34172.34895</v>
      </c>
      <c r="Q5305" s="9">
        <v>30157.56</v>
      </c>
      <c r="R5305" s="12">
        <f>J5305*VLOOKUP(C5305,'Projeto Básico'!A:F,6,FALSE)</f>
        <v>9.7940630998235942</v>
      </c>
    </row>
    <row r="5306" spans="1:18">
      <c r="A5306" t="str">
        <f t="shared" si="82"/>
        <v>TaguaíSP</v>
      </c>
      <c r="B5306" s="21" t="s">
        <v>13193</v>
      </c>
      <c r="C5306" s="22" t="s">
        <v>39</v>
      </c>
      <c r="D5306" s="22" t="s">
        <v>2459</v>
      </c>
      <c r="E5306" s="9" t="s">
        <v>14770</v>
      </c>
      <c r="F5306" s="9">
        <v>3553005</v>
      </c>
      <c r="G5306" s="9" t="s">
        <v>14771</v>
      </c>
      <c r="H5306" s="9" t="s">
        <v>14772</v>
      </c>
      <c r="I5306" s="9">
        <v>145.33199999999999</v>
      </c>
      <c r="J5306" s="9">
        <v>14415</v>
      </c>
      <c r="K5306" s="9">
        <v>74.510000000000005</v>
      </c>
      <c r="L5306" s="9">
        <v>97.3</v>
      </c>
      <c r="M5306" s="9">
        <v>0.70899999999999996</v>
      </c>
      <c r="N5306" s="9">
        <v>4.93</v>
      </c>
      <c r="O5306" s="9">
        <v>34774.559639999999</v>
      </c>
      <c r="P5306" s="9">
        <v>31443.80012</v>
      </c>
      <c r="Q5306" s="9">
        <v>19482.2</v>
      </c>
      <c r="R5306" s="12">
        <f>J5306*VLOOKUP(C5306,'Projeto Básico'!A:F,6,FALSE)</f>
        <v>22.16000935237123</v>
      </c>
    </row>
    <row r="5307" spans="1:18">
      <c r="A5307" t="str">
        <f t="shared" si="82"/>
        <v>TaiaçuSP</v>
      </c>
      <c r="B5307" s="21" t="s">
        <v>13193</v>
      </c>
      <c r="C5307" s="22" t="s">
        <v>39</v>
      </c>
      <c r="D5307" s="22" t="s">
        <v>2459</v>
      </c>
      <c r="E5307" s="9" t="s">
        <v>14773</v>
      </c>
      <c r="F5307" s="9">
        <v>3553104</v>
      </c>
      <c r="G5307" s="9" t="s">
        <v>14774</v>
      </c>
      <c r="H5307" s="9" t="s">
        <v>14775</v>
      </c>
      <c r="I5307" s="9">
        <v>107.059</v>
      </c>
      <c r="J5307" s="9">
        <v>6346</v>
      </c>
      <c r="K5307" s="9">
        <v>55.27</v>
      </c>
      <c r="L5307" s="9">
        <v>97.8</v>
      </c>
      <c r="M5307" s="9">
        <v>0.71</v>
      </c>
      <c r="N5307" s="9" t="s">
        <v>151</v>
      </c>
      <c r="O5307" s="9">
        <v>23201.975180000001</v>
      </c>
      <c r="P5307" s="9">
        <v>18520.710579999999</v>
      </c>
      <c r="Q5307" s="9">
        <v>15867.28</v>
      </c>
      <c r="R5307" s="12">
        <f>J5307*VLOOKUP(C5307,'Projeto Básico'!A:F,6,FALSE)</f>
        <v>9.7556308949114001</v>
      </c>
    </row>
    <row r="5308" spans="1:18">
      <c r="A5308" t="str">
        <f t="shared" si="82"/>
        <v>TaiúvaSP</v>
      </c>
      <c r="B5308" s="21" t="s">
        <v>13193</v>
      </c>
      <c r="C5308" s="22" t="s">
        <v>39</v>
      </c>
      <c r="D5308" s="22" t="s">
        <v>2459</v>
      </c>
      <c r="E5308" s="9" t="s">
        <v>14776</v>
      </c>
      <c r="F5308" s="9">
        <v>3553203</v>
      </c>
      <c r="G5308" s="9" t="s">
        <v>14777</v>
      </c>
      <c r="H5308" s="9" t="s">
        <v>14778</v>
      </c>
      <c r="I5308" s="9">
        <v>132.459</v>
      </c>
      <c r="J5308" s="9">
        <v>5562</v>
      </c>
      <c r="K5308" s="9">
        <v>41.12</v>
      </c>
      <c r="L5308" s="9">
        <v>97.8</v>
      </c>
      <c r="M5308" s="9">
        <v>0.76</v>
      </c>
      <c r="N5308" s="9">
        <v>16.670000000000002</v>
      </c>
      <c r="O5308" s="9">
        <v>20841.968120000001</v>
      </c>
      <c r="P5308" s="9">
        <v>19114.403340000001</v>
      </c>
      <c r="Q5308" s="9">
        <v>20882.86</v>
      </c>
      <c r="R5308" s="12">
        <f>J5308*VLOOKUP(C5308,'Projeto Básico'!A:F,6,FALSE)</f>
        <v>8.5503969488649858</v>
      </c>
    </row>
    <row r="5309" spans="1:18">
      <c r="A5309" t="str">
        <f t="shared" si="82"/>
        <v>TambaúSP</v>
      </c>
      <c r="B5309" s="21" t="s">
        <v>13193</v>
      </c>
      <c r="C5309" s="22" t="s">
        <v>39</v>
      </c>
      <c r="D5309" s="22" t="s">
        <v>2459</v>
      </c>
      <c r="E5309" s="9" t="s">
        <v>14779</v>
      </c>
      <c r="F5309" s="9">
        <v>3553302</v>
      </c>
      <c r="G5309" s="9" t="s">
        <v>14780</v>
      </c>
      <c r="H5309" s="9" t="s">
        <v>14781</v>
      </c>
      <c r="I5309" s="9">
        <v>561.78800000000001</v>
      </c>
      <c r="J5309" s="9">
        <v>23255</v>
      </c>
      <c r="K5309" s="9">
        <v>39.880000000000003</v>
      </c>
      <c r="L5309" s="9">
        <v>97.7</v>
      </c>
      <c r="M5309" s="9">
        <v>0.73099999999999998</v>
      </c>
      <c r="N5309" s="9">
        <v>8.16</v>
      </c>
      <c r="O5309" s="9">
        <v>84782.785359999994</v>
      </c>
      <c r="P5309" s="9">
        <v>70033.549859999999</v>
      </c>
      <c r="Q5309" s="9">
        <v>25799.75</v>
      </c>
      <c r="R5309" s="12">
        <f>J5309*VLOOKUP(C5309,'Projeto Básico'!A:F,6,FALSE)</f>
        <v>35.749637009323131</v>
      </c>
    </row>
    <row r="5310" spans="1:18">
      <c r="A5310" t="str">
        <f t="shared" si="82"/>
        <v>TanabiSP</v>
      </c>
      <c r="B5310" s="21" t="s">
        <v>13193</v>
      </c>
      <c r="C5310" s="22" t="s">
        <v>39</v>
      </c>
      <c r="D5310" s="22" t="s">
        <v>2459</v>
      </c>
      <c r="E5310" s="9" t="s">
        <v>14782</v>
      </c>
      <c r="F5310" s="9">
        <v>3553401</v>
      </c>
      <c r="G5310" s="9" t="s">
        <v>14783</v>
      </c>
      <c r="H5310" s="9" t="s">
        <v>14784</v>
      </c>
      <c r="I5310" s="9">
        <v>747.21799999999996</v>
      </c>
      <c r="J5310" s="9">
        <v>26231</v>
      </c>
      <c r="K5310" s="9">
        <v>32.25</v>
      </c>
      <c r="L5310" s="9">
        <v>99</v>
      </c>
      <c r="M5310" s="9">
        <v>0.748</v>
      </c>
      <c r="N5310" s="9">
        <v>10.17</v>
      </c>
      <c r="O5310" s="9">
        <v>77937.688219999996</v>
      </c>
      <c r="P5310" s="9">
        <v>64887.93619</v>
      </c>
      <c r="Q5310" s="9">
        <v>46578.74</v>
      </c>
      <c r="R5310" s="12">
        <f>J5310*VLOOKUP(C5310,'Projeto Básico'!A:F,6,FALSE)</f>
        <v>40.324606682070737</v>
      </c>
    </row>
    <row r="5311" spans="1:18">
      <c r="A5311" t="str">
        <f t="shared" si="82"/>
        <v>TapiraíSP</v>
      </c>
      <c r="B5311" s="21" t="s">
        <v>13193</v>
      </c>
      <c r="C5311" s="22" t="s">
        <v>39</v>
      </c>
      <c r="D5311" s="22" t="s">
        <v>2459</v>
      </c>
      <c r="E5311" s="9" t="s">
        <v>6874</v>
      </c>
      <c r="F5311" s="9">
        <v>3553500</v>
      </c>
      <c r="G5311" s="9" t="s">
        <v>6875</v>
      </c>
      <c r="H5311" s="9" t="s">
        <v>14785</v>
      </c>
      <c r="I5311" s="9">
        <v>755.1</v>
      </c>
      <c r="J5311" s="9">
        <v>7725</v>
      </c>
      <c r="K5311" s="9">
        <v>10.61</v>
      </c>
      <c r="L5311" s="9">
        <v>98.3</v>
      </c>
      <c r="M5311" s="9">
        <v>0.68100000000000005</v>
      </c>
      <c r="N5311" s="9">
        <v>37.74</v>
      </c>
      <c r="O5311" s="9">
        <v>29032.223770000001</v>
      </c>
      <c r="P5311" s="9">
        <v>22549.15523</v>
      </c>
      <c r="Q5311" s="9">
        <v>23609.599999999999</v>
      </c>
      <c r="R5311" s="12">
        <f>J5311*VLOOKUP(C5311,'Projeto Básico'!A:F,6,FALSE)</f>
        <v>11.875551317868037</v>
      </c>
    </row>
    <row r="5312" spans="1:18">
      <c r="A5312" t="str">
        <f t="shared" si="82"/>
        <v>TapiratibaSP</v>
      </c>
      <c r="B5312" s="21" t="s">
        <v>13193</v>
      </c>
      <c r="C5312" s="22" t="s">
        <v>39</v>
      </c>
      <c r="D5312" s="22" t="s">
        <v>2459</v>
      </c>
      <c r="E5312" s="9" t="s">
        <v>14786</v>
      </c>
      <c r="F5312" s="9">
        <v>3553609</v>
      </c>
      <c r="G5312" s="9" t="s">
        <v>14787</v>
      </c>
      <c r="H5312" s="9" t="s">
        <v>14788</v>
      </c>
      <c r="I5312" s="9">
        <v>221.89099999999999</v>
      </c>
      <c r="J5312" s="9">
        <v>12940</v>
      </c>
      <c r="K5312" s="9">
        <v>57.23</v>
      </c>
      <c r="L5312" s="9">
        <v>98.2</v>
      </c>
      <c r="M5312" s="9">
        <v>0.751</v>
      </c>
      <c r="N5312" s="9">
        <v>8.06</v>
      </c>
      <c r="O5312" s="9">
        <v>46243.603289999999</v>
      </c>
      <c r="P5312" s="9">
        <v>36382.66474</v>
      </c>
      <c r="Q5312" s="9">
        <v>20046.34</v>
      </c>
      <c r="R5312" s="12">
        <f>J5312*VLOOKUP(C5312,'Projeto Básico'!A:F,6,FALSE)</f>
        <v>19.892509262551766</v>
      </c>
    </row>
    <row r="5313" spans="1:18">
      <c r="A5313" t="str">
        <f t="shared" si="82"/>
        <v>TaquaralSP</v>
      </c>
      <c r="B5313" s="21" t="s">
        <v>13193</v>
      </c>
      <c r="C5313" s="22" t="s">
        <v>39</v>
      </c>
      <c r="D5313" s="22" t="s">
        <v>2459</v>
      </c>
      <c r="E5313" s="9" t="s">
        <v>14789</v>
      </c>
      <c r="F5313" s="9">
        <v>3553658</v>
      </c>
      <c r="G5313" s="9" t="s">
        <v>3345</v>
      </c>
      <c r="H5313" s="9" t="s">
        <v>14790</v>
      </c>
      <c r="I5313" s="9">
        <v>53.892000000000003</v>
      </c>
      <c r="J5313" s="9">
        <v>2815</v>
      </c>
      <c r="K5313" s="9">
        <v>50.58</v>
      </c>
      <c r="L5313" s="9">
        <v>98.2</v>
      </c>
      <c r="M5313" s="9">
        <v>0.75900000000000001</v>
      </c>
      <c r="N5313" s="9" t="s">
        <v>151</v>
      </c>
      <c r="O5313" s="9">
        <v>15229.67138</v>
      </c>
      <c r="P5313" s="9">
        <v>13325.40252</v>
      </c>
      <c r="Q5313" s="9">
        <v>15816.4</v>
      </c>
      <c r="R5313" s="12">
        <f>J5313*VLOOKUP(C5313,'Projeto Básico'!A:F,6,FALSE)</f>
        <v>4.3274662731130773</v>
      </c>
    </row>
    <row r="5314" spans="1:18">
      <c r="A5314" t="str">
        <f t="shared" si="82"/>
        <v>TaquaritingaSP</v>
      </c>
      <c r="B5314" s="21" t="s">
        <v>13193</v>
      </c>
      <c r="C5314" s="22" t="s">
        <v>39</v>
      </c>
      <c r="D5314" s="22" t="s">
        <v>2459</v>
      </c>
      <c r="E5314" s="9" t="s">
        <v>14791</v>
      </c>
      <c r="F5314" s="9">
        <v>3553708</v>
      </c>
      <c r="G5314" s="9" t="s">
        <v>14792</v>
      </c>
      <c r="H5314" s="9" t="s">
        <v>14793</v>
      </c>
      <c r="I5314" s="9">
        <v>594.33500000000004</v>
      </c>
      <c r="J5314" s="9">
        <v>57547</v>
      </c>
      <c r="K5314" s="9">
        <v>90.95</v>
      </c>
      <c r="L5314" s="9">
        <v>98.2</v>
      </c>
      <c r="M5314" s="9">
        <v>0.748</v>
      </c>
      <c r="N5314" s="9">
        <v>12.52</v>
      </c>
      <c r="O5314" s="9">
        <v>195729.86329000001</v>
      </c>
      <c r="P5314" s="9">
        <v>172500.13688000001</v>
      </c>
      <c r="Q5314" s="9">
        <v>30074.32</v>
      </c>
      <c r="R5314" s="12">
        <f>J5314*VLOOKUP(C5314,'Projeto Básico'!A:F,6,FALSE)</f>
        <v>88.466323843281799</v>
      </c>
    </row>
    <row r="5315" spans="1:18">
      <c r="A5315" t="str">
        <f t="shared" si="82"/>
        <v>TaquaritubaSP</v>
      </c>
      <c r="B5315" s="21" t="s">
        <v>13193</v>
      </c>
      <c r="C5315" s="22" t="s">
        <v>39</v>
      </c>
      <c r="D5315" s="22" t="s">
        <v>2459</v>
      </c>
      <c r="E5315" s="9" t="s">
        <v>14794</v>
      </c>
      <c r="F5315" s="9">
        <v>3553807</v>
      </c>
      <c r="G5315" s="9" t="s">
        <v>14795</v>
      </c>
      <c r="H5315" s="9" t="s">
        <v>14796</v>
      </c>
      <c r="I5315" s="9">
        <v>448.51499999999999</v>
      </c>
      <c r="J5315" s="9">
        <v>23292</v>
      </c>
      <c r="K5315" s="9">
        <v>49.71</v>
      </c>
      <c r="L5315" s="9">
        <v>97.8</v>
      </c>
      <c r="M5315" s="9">
        <v>0.70099999999999996</v>
      </c>
      <c r="N5315" s="9">
        <v>16.84</v>
      </c>
      <c r="O5315" s="9">
        <v>79379.347479999997</v>
      </c>
      <c r="P5315" s="9">
        <v>67145.299490000005</v>
      </c>
      <c r="Q5315" s="9">
        <v>37856.1</v>
      </c>
      <c r="R5315" s="12">
        <f>J5315*VLOOKUP(C5315,'Projeto Básico'!A:F,6,FALSE)</f>
        <v>35.806516672593176</v>
      </c>
    </row>
    <row r="5316" spans="1:18">
      <c r="A5316" t="str">
        <f t="shared" si="82"/>
        <v>TaquarivaíSP</v>
      </c>
      <c r="B5316" s="21" t="s">
        <v>13193</v>
      </c>
      <c r="C5316" s="22" t="s">
        <v>39</v>
      </c>
      <c r="D5316" s="22" t="s">
        <v>2459</v>
      </c>
      <c r="E5316" s="9" t="s">
        <v>14797</v>
      </c>
      <c r="F5316" s="9">
        <v>3553856</v>
      </c>
      <c r="G5316" s="9" t="s">
        <v>14798</v>
      </c>
      <c r="H5316" s="9" t="s">
        <v>14799</v>
      </c>
      <c r="I5316" s="9">
        <v>231.792</v>
      </c>
      <c r="J5316" s="9">
        <v>5968</v>
      </c>
      <c r="K5316" s="9">
        <v>22.22</v>
      </c>
      <c r="L5316" s="9">
        <v>99.4</v>
      </c>
      <c r="M5316" s="9">
        <v>0.67900000000000005</v>
      </c>
      <c r="N5316" s="9" t="s">
        <v>151</v>
      </c>
      <c r="O5316" s="9">
        <v>24023.005509999999</v>
      </c>
      <c r="P5316" s="9">
        <v>21773.578109999999</v>
      </c>
      <c r="Q5316" s="9">
        <v>56672.12</v>
      </c>
      <c r="R5316" s="12">
        <f>J5316*VLOOKUP(C5316,'Projeto Básico'!A:F,6,FALSE)</f>
        <v>9.174535956639021</v>
      </c>
    </row>
    <row r="5317" spans="1:18">
      <c r="A5317" t="str">
        <f t="shared" si="82"/>
        <v>TarabaiSP</v>
      </c>
      <c r="B5317" s="21" t="s">
        <v>13193</v>
      </c>
      <c r="C5317" s="22" t="s">
        <v>39</v>
      </c>
      <c r="D5317" s="22" t="s">
        <v>2459</v>
      </c>
      <c r="E5317" s="9" t="s">
        <v>14800</v>
      </c>
      <c r="F5317" s="9">
        <v>3553906</v>
      </c>
      <c r="G5317" s="9" t="s">
        <v>14801</v>
      </c>
      <c r="H5317" s="9" t="s">
        <v>14802</v>
      </c>
      <c r="I5317" s="9">
        <v>201.38499999999999</v>
      </c>
      <c r="J5317" s="9">
        <v>7609</v>
      </c>
      <c r="K5317" s="9">
        <v>32.78</v>
      </c>
      <c r="L5317" s="9">
        <v>99.2</v>
      </c>
      <c r="M5317" s="9">
        <v>0.72599999999999998</v>
      </c>
      <c r="N5317" s="9">
        <v>23.81</v>
      </c>
      <c r="O5317" s="9">
        <v>22139.792809999999</v>
      </c>
      <c r="P5317" s="9">
        <v>21005.027290000002</v>
      </c>
      <c r="Q5317" s="9">
        <v>18970.86</v>
      </c>
      <c r="R5317" s="12">
        <f>J5317*VLOOKUP(C5317,'Projeto Básico'!A:F,6,FALSE)</f>
        <v>11.697225887075454</v>
      </c>
    </row>
    <row r="5318" spans="1:18">
      <c r="A5318" t="str">
        <f t="shared" ref="A5318:A5381" si="83">CONCATENATE(E5318,C5318)</f>
        <v>TarumãSP</v>
      </c>
      <c r="B5318" s="21" t="s">
        <v>13193</v>
      </c>
      <c r="C5318" s="22" t="s">
        <v>39</v>
      </c>
      <c r="D5318" s="22" t="s">
        <v>2459</v>
      </c>
      <c r="E5318" s="9" t="s">
        <v>14803</v>
      </c>
      <c r="F5318" s="9">
        <v>3553955</v>
      </c>
      <c r="G5318" s="9" t="s">
        <v>14804</v>
      </c>
      <c r="H5318" s="9" t="s">
        <v>14805</v>
      </c>
      <c r="I5318" s="9">
        <v>302.91300000000001</v>
      </c>
      <c r="J5318" s="9">
        <v>15361</v>
      </c>
      <c r="K5318" s="9">
        <v>42.5</v>
      </c>
      <c r="L5318" s="9">
        <v>99</v>
      </c>
      <c r="M5318" s="9">
        <v>0.753</v>
      </c>
      <c r="N5318" s="9">
        <v>10.93</v>
      </c>
      <c r="O5318" s="9">
        <v>68265.107959999994</v>
      </c>
      <c r="P5318" s="9">
        <v>52735.481110000001</v>
      </c>
      <c r="Q5318" s="9">
        <v>56201.36</v>
      </c>
      <c r="R5318" s="12">
        <f>J5318*VLOOKUP(C5318,'Projeto Básico'!A:F,6,FALSE)</f>
        <v>23.614283986248662</v>
      </c>
    </row>
    <row r="5319" spans="1:18">
      <c r="A5319" t="str">
        <f t="shared" si="83"/>
        <v>TatuíSP</v>
      </c>
      <c r="B5319" s="21" t="s">
        <v>13193</v>
      </c>
      <c r="C5319" s="22" t="s">
        <v>39</v>
      </c>
      <c r="D5319" s="22" t="s">
        <v>2459</v>
      </c>
      <c r="E5319" s="9" t="s">
        <v>14806</v>
      </c>
      <c r="F5319" s="9">
        <v>3554003</v>
      </c>
      <c r="G5319" s="9" t="s">
        <v>14807</v>
      </c>
      <c r="H5319" s="9" t="s">
        <v>14808</v>
      </c>
      <c r="I5319" s="9">
        <v>523.74900000000002</v>
      </c>
      <c r="J5319" s="9">
        <v>124134</v>
      </c>
      <c r="K5319" s="9">
        <v>205.03</v>
      </c>
      <c r="L5319" s="9">
        <v>97.6</v>
      </c>
      <c r="M5319" s="9">
        <v>0.752</v>
      </c>
      <c r="N5319" s="9">
        <v>13.63</v>
      </c>
      <c r="O5319" s="9">
        <v>335219.54723999999</v>
      </c>
      <c r="P5319" s="9">
        <v>294013.76822000003</v>
      </c>
      <c r="Q5319" s="9">
        <v>35806.339999999997</v>
      </c>
      <c r="R5319" s="12">
        <f>J5319*VLOOKUP(C5319,'Projeto Básico'!A:F,6,FALSE)</f>
        <v>190.82973298281306</v>
      </c>
    </row>
    <row r="5320" spans="1:18">
      <c r="A5320" t="str">
        <f t="shared" si="83"/>
        <v>TaubatéSP</v>
      </c>
      <c r="B5320" s="21" t="s">
        <v>13193</v>
      </c>
      <c r="C5320" s="22" t="s">
        <v>39</v>
      </c>
      <c r="D5320" s="22" t="s">
        <v>2459</v>
      </c>
      <c r="E5320" s="9" t="s">
        <v>14809</v>
      </c>
      <c r="F5320" s="9">
        <v>3554102</v>
      </c>
      <c r="G5320" s="9" t="s">
        <v>14810</v>
      </c>
      <c r="H5320" s="9" t="s">
        <v>14811</v>
      </c>
      <c r="I5320" s="9">
        <v>625.00300000000004</v>
      </c>
      <c r="J5320" s="9">
        <v>320820</v>
      </c>
      <c r="K5320" s="9">
        <v>445.98</v>
      </c>
      <c r="L5320" s="9">
        <v>98.1</v>
      </c>
      <c r="M5320" s="9">
        <v>0.8</v>
      </c>
      <c r="N5320" s="9">
        <v>9.5399999999999991</v>
      </c>
      <c r="O5320" s="9">
        <v>1150010.2081800001</v>
      </c>
      <c r="P5320" s="9">
        <v>1088507.18946</v>
      </c>
      <c r="Q5320" s="9">
        <v>46886.82</v>
      </c>
      <c r="R5320" s="12">
        <f>J5320*VLOOKUP(C5320,'Projeto Básico'!A:F,6,FALSE)</f>
        <v>493.19279919720691</v>
      </c>
    </row>
    <row r="5321" spans="1:18">
      <c r="A5321" t="str">
        <f t="shared" si="83"/>
        <v>TejupáSP</v>
      </c>
      <c r="B5321" s="21" t="s">
        <v>13193</v>
      </c>
      <c r="C5321" s="22" t="s">
        <v>39</v>
      </c>
      <c r="D5321" s="22" t="s">
        <v>2459</v>
      </c>
      <c r="E5321" s="9" t="s">
        <v>14812</v>
      </c>
      <c r="F5321" s="9">
        <v>3554201</v>
      </c>
      <c r="G5321" s="9" t="s">
        <v>14813</v>
      </c>
      <c r="H5321" s="9" t="s">
        <v>14814</v>
      </c>
      <c r="I5321" s="9">
        <v>296.18900000000002</v>
      </c>
      <c r="J5321" s="9">
        <v>4452</v>
      </c>
      <c r="K5321" s="9">
        <v>16.23</v>
      </c>
      <c r="L5321" s="9">
        <v>98.4</v>
      </c>
      <c r="M5321" s="9">
        <v>0.66800000000000004</v>
      </c>
      <c r="N5321" s="9" t="s">
        <v>151</v>
      </c>
      <c r="O5321" s="9">
        <v>20384.661359999998</v>
      </c>
      <c r="P5321" s="9">
        <v>17024.997469999998</v>
      </c>
      <c r="Q5321" s="9">
        <v>27077.88</v>
      </c>
      <c r="R5321" s="12">
        <f>J5321*VLOOKUP(C5321,'Projeto Básico'!A:F,6,FALSE)</f>
        <v>6.84400705076356</v>
      </c>
    </row>
    <row r="5322" spans="1:18">
      <c r="A5322" t="str">
        <f t="shared" si="83"/>
        <v>Teodoro SampaioSP</v>
      </c>
      <c r="B5322" s="21" t="s">
        <v>13193</v>
      </c>
      <c r="C5322" s="22" t="s">
        <v>39</v>
      </c>
      <c r="D5322" s="22" t="s">
        <v>2459</v>
      </c>
      <c r="E5322" s="9" t="s">
        <v>1822</v>
      </c>
      <c r="F5322" s="9">
        <v>3554300</v>
      </c>
      <c r="G5322" s="9" t="s">
        <v>1823</v>
      </c>
      <c r="H5322" s="9" t="s">
        <v>14815</v>
      </c>
      <c r="I5322" s="9">
        <v>1555.8030000000001</v>
      </c>
      <c r="J5322" s="9">
        <v>23395</v>
      </c>
      <c r="K5322" s="9">
        <v>13.74</v>
      </c>
      <c r="L5322" s="9">
        <v>97.1</v>
      </c>
      <c r="M5322" s="9">
        <v>0.74099999999999999</v>
      </c>
      <c r="N5322" s="9">
        <v>3.34</v>
      </c>
      <c r="O5322" s="9">
        <v>73860.555330000003</v>
      </c>
      <c r="P5322" s="9">
        <v>65841.128639999995</v>
      </c>
      <c r="Q5322" s="9">
        <v>24968.58</v>
      </c>
      <c r="R5322" s="12">
        <f>J5322*VLOOKUP(C5322,'Projeto Básico'!A:F,6,FALSE)</f>
        <v>35.964857356831416</v>
      </c>
    </row>
    <row r="5323" spans="1:18">
      <c r="A5323" t="str">
        <f t="shared" si="83"/>
        <v>Terra RoxaSP</v>
      </c>
      <c r="B5323" s="21" t="s">
        <v>13193</v>
      </c>
      <c r="C5323" s="22" t="s">
        <v>39</v>
      </c>
      <c r="D5323" s="22" t="s">
        <v>2459</v>
      </c>
      <c r="E5323" s="9" t="s">
        <v>9060</v>
      </c>
      <c r="F5323" s="9">
        <v>3554409</v>
      </c>
      <c r="G5323" s="9" t="s">
        <v>9061</v>
      </c>
      <c r="H5323" s="9" t="s">
        <v>14816</v>
      </c>
      <c r="I5323" s="9">
        <v>221.541</v>
      </c>
      <c r="J5323" s="9">
        <v>9502</v>
      </c>
      <c r="K5323" s="9">
        <v>38.39</v>
      </c>
      <c r="L5323" s="9">
        <v>98.9</v>
      </c>
      <c r="M5323" s="9">
        <v>0.749</v>
      </c>
      <c r="N5323" s="9">
        <v>12.99</v>
      </c>
      <c r="O5323" s="9">
        <v>28597.774799999999</v>
      </c>
      <c r="P5323" s="9">
        <v>23725.92671</v>
      </c>
      <c r="Q5323" s="9">
        <v>17000.27</v>
      </c>
      <c r="R5323" s="12">
        <f>J5323*VLOOKUP(C5323,'Projeto Básico'!A:F,6,FALSE)</f>
        <v>14.607312443026807</v>
      </c>
    </row>
    <row r="5324" spans="1:18">
      <c r="A5324" t="str">
        <f t="shared" si="83"/>
        <v>TietêSP</v>
      </c>
      <c r="B5324" s="21" t="s">
        <v>13193</v>
      </c>
      <c r="C5324" s="22" t="s">
        <v>39</v>
      </c>
      <c r="D5324" s="22" t="s">
        <v>2459</v>
      </c>
      <c r="E5324" s="9" t="s">
        <v>14817</v>
      </c>
      <c r="F5324" s="9">
        <v>3554508</v>
      </c>
      <c r="G5324" s="9" t="s">
        <v>14818</v>
      </c>
      <c r="H5324" s="9" t="s">
        <v>14819</v>
      </c>
      <c r="I5324" s="9">
        <v>404.39600000000002</v>
      </c>
      <c r="J5324" s="9">
        <v>42946</v>
      </c>
      <c r="K5324" s="9">
        <v>91.09</v>
      </c>
      <c r="L5324" s="9">
        <v>97.1</v>
      </c>
      <c r="M5324" s="9">
        <v>0.77800000000000002</v>
      </c>
      <c r="N5324" s="9">
        <v>14.12</v>
      </c>
      <c r="O5324" s="9">
        <v>146954.39967000001</v>
      </c>
      <c r="P5324" s="9">
        <v>133824.02054</v>
      </c>
      <c r="Q5324" s="9">
        <v>46351.49</v>
      </c>
      <c r="R5324" s="12">
        <f>J5324*VLOOKUP(C5324,'Projeto Básico'!A:F,6,FALSE)</f>
        <v>66.020378886363844</v>
      </c>
    </row>
    <row r="5325" spans="1:18">
      <c r="A5325" t="str">
        <f t="shared" si="83"/>
        <v>TimburiSP</v>
      </c>
      <c r="B5325" s="21" t="s">
        <v>13193</v>
      </c>
      <c r="C5325" s="22" t="s">
        <v>39</v>
      </c>
      <c r="D5325" s="22" t="s">
        <v>2459</v>
      </c>
      <c r="E5325" s="9" t="s">
        <v>14820</v>
      </c>
      <c r="F5325" s="9">
        <v>3554607</v>
      </c>
      <c r="G5325" s="9" t="s">
        <v>14821</v>
      </c>
      <c r="H5325" s="9" t="s">
        <v>14822</v>
      </c>
      <c r="I5325" s="9">
        <v>196.79</v>
      </c>
      <c r="J5325" s="9">
        <v>2647</v>
      </c>
      <c r="K5325" s="9">
        <v>13.45</v>
      </c>
      <c r="L5325" s="9">
        <v>99.7</v>
      </c>
      <c r="M5325" s="9">
        <v>0.71</v>
      </c>
      <c r="N5325" s="9" t="s">
        <v>151</v>
      </c>
      <c r="O5325" s="9">
        <v>17816.13234</v>
      </c>
      <c r="P5325" s="9">
        <v>15640.122069999999</v>
      </c>
      <c r="Q5325" s="9">
        <v>21927.439999999999</v>
      </c>
      <c r="R5325" s="12">
        <f>J5325*VLOOKUP(C5325,'Projeto Básico'!A:F,6,FALSE)</f>
        <v>4.069201856103132</v>
      </c>
    </row>
    <row r="5326" spans="1:18">
      <c r="A5326" t="str">
        <f t="shared" si="83"/>
        <v>Torre de PedraSP</v>
      </c>
      <c r="B5326" s="21" t="s">
        <v>13193</v>
      </c>
      <c r="C5326" s="22" t="s">
        <v>39</v>
      </c>
      <c r="D5326" s="22" t="s">
        <v>2459</v>
      </c>
      <c r="E5326" s="9" t="s">
        <v>14823</v>
      </c>
      <c r="F5326" s="9">
        <v>3554656</v>
      </c>
      <c r="G5326" s="9" t="s">
        <v>14824</v>
      </c>
      <c r="H5326" s="9" t="s">
        <v>14825</v>
      </c>
      <c r="I5326" s="9">
        <v>71.347999999999999</v>
      </c>
      <c r="J5326" s="9">
        <v>2432</v>
      </c>
      <c r="K5326" s="9">
        <v>31.59</v>
      </c>
      <c r="L5326" s="9">
        <v>98.4</v>
      </c>
      <c r="M5326" s="9">
        <v>0.71399999999999997</v>
      </c>
      <c r="N5326" s="9" t="s">
        <v>151</v>
      </c>
      <c r="O5326" s="9">
        <v>13407.934869999999</v>
      </c>
      <c r="P5326" s="9">
        <v>11846.528700000001</v>
      </c>
      <c r="Q5326" s="9">
        <v>14009.53</v>
      </c>
      <c r="R5326" s="12">
        <f>J5326*VLOOKUP(C5326,'Projeto Básico'!A:F,6,FALSE)</f>
        <v>3.7386848938582609</v>
      </c>
    </row>
    <row r="5327" spans="1:18">
      <c r="A5327" t="str">
        <f t="shared" si="83"/>
        <v>TorrinhaSP</v>
      </c>
      <c r="B5327" s="21" t="s">
        <v>13193</v>
      </c>
      <c r="C5327" s="22" t="s">
        <v>39</v>
      </c>
      <c r="D5327" s="22" t="s">
        <v>2459</v>
      </c>
      <c r="E5327" s="9" t="s">
        <v>14826</v>
      </c>
      <c r="F5327" s="9">
        <v>3554706</v>
      </c>
      <c r="G5327" s="9" t="s">
        <v>14827</v>
      </c>
      <c r="H5327" s="9" t="s">
        <v>14828</v>
      </c>
      <c r="I5327" s="9">
        <v>315.267</v>
      </c>
      <c r="J5327" s="9">
        <v>10100</v>
      </c>
      <c r="K5327" s="9">
        <v>29.59</v>
      </c>
      <c r="L5327" s="9">
        <v>96.4</v>
      </c>
      <c r="M5327" s="9">
        <v>0.74399999999999999</v>
      </c>
      <c r="N5327" s="9" t="s">
        <v>151</v>
      </c>
      <c r="O5327" s="9">
        <v>27051.478009999999</v>
      </c>
      <c r="P5327" s="9">
        <v>22023.882799999999</v>
      </c>
      <c r="Q5327" s="9">
        <v>23403.040000000001</v>
      </c>
      <c r="R5327" s="12">
        <f>J5327*VLOOKUP(C5327,'Projeto Básico'!A:F,6,FALSE)</f>
        <v>15.526610784526495</v>
      </c>
    </row>
    <row r="5328" spans="1:18">
      <c r="A5328" t="str">
        <f t="shared" si="83"/>
        <v>TrabijuSP</v>
      </c>
      <c r="B5328" s="21" t="s">
        <v>13193</v>
      </c>
      <c r="C5328" s="22" t="s">
        <v>39</v>
      </c>
      <c r="D5328" s="22" t="s">
        <v>2459</v>
      </c>
      <c r="E5328" s="9" t="s">
        <v>14829</v>
      </c>
      <c r="F5328" s="9">
        <v>3554755</v>
      </c>
      <c r="G5328" s="9" t="s">
        <v>14830</v>
      </c>
      <c r="H5328" s="9" t="s">
        <v>14831</v>
      </c>
      <c r="I5328" s="9">
        <v>63.420999999999999</v>
      </c>
      <c r="J5328" s="9">
        <v>1752</v>
      </c>
      <c r="K5328" s="9">
        <v>24.35</v>
      </c>
      <c r="L5328" s="9">
        <v>98.4</v>
      </c>
      <c r="M5328" s="9">
        <v>0.72199999999999998</v>
      </c>
      <c r="N5328" s="9" t="s">
        <v>151</v>
      </c>
      <c r="O5328" s="9">
        <v>13199.32883</v>
      </c>
      <c r="P5328" s="9">
        <v>10945.364610000001</v>
      </c>
      <c r="Q5328" s="9">
        <v>23950.98</v>
      </c>
      <c r="R5328" s="12">
        <f>J5328*VLOOKUP(C5328,'Projeto Básico'!A:F,6,FALSE)</f>
        <v>2.693328920246576</v>
      </c>
    </row>
    <row r="5329" spans="1:18">
      <c r="A5329" t="str">
        <f t="shared" si="83"/>
        <v>TremembéSP</v>
      </c>
      <c r="B5329" s="21" t="s">
        <v>13193</v>
      </c>
      <c r="C5329" s="22" t="s">
        <v>39</v>
      </c>
      <c r="D5329" s="22" t="s">
        <v>2459</v>
      </c>
      <c r="E5329" s="9" t="s">
        <v>14832</v>
      </c>
      <c r="F5329" s="9">
        <v>3554805</v>
      </c>
      <c r="G5329" s="9" t="s">
        <v>14833</v>
      </c>
      <c r="H5329" s="9" t="s">
        <v>14834</v>
      </c>
      <c r="I5329" s="9">
        <v>191.09399999999999</v>
      </c>
      <c r="J5329" s="9">
        <v>48228</v>
      </c>
      <c r="K5329" s="9">
        <v>214.17</v>
      </c>
      <c r="L5329" s="9">
        <v>97.8</v>
      </c>
      <c r="M5329" s="9">
        <v>0.78500000000000003</v>
      </c>
      <c r="N5329" s="9">
        <v>10.29</v>
      </c>
      <c r="O5329" s="9">
        <v>115438.78802000001</v>
      </c>
      <c r="P5329" s="9">
        <v>113714.91882000001</v>
      </c>
      <c r="Q5329" s="9">
        <v>17013.04</v>
      </c>
      <c r="R5329" s="12">
        <f>J5329*VLOOKUP(C5329,'Projeto Básico'!A:F,6,FALSE)</f>
        <v>74.140335140212258</v>
      </c>
    </row>
    <row r="5330" spans="1:18">
      <c r="A5330" t="str">
        <f t="shared" si="83"/>
        <v>Três FronteirasSP</v>
      </c>
      <c r="B5330" s="21" t="s">
        <v>13193</v>
      </c>
      <c r="C5330" s="22" t="s">
        <v>39</v>
      </c>
      <c r="D5330" s="22" t="s">
        <v>2459</v>
      </c>
      <c r="E5330" s="9" t="s">
        <v>14835</v>
      </c>
      <c r="F5330" s="9">
        <v>3554904</v>
      </c>
      <c r="G5330" s="9" t="s">
        <v>14836</v>
      </c>
      <c r="H5330" s="9" t="s">
        <v>14837</v>
      </c>
      <c r="I5330" s="9">
        <v>151.59399999999999</v>
      </c>
      <c r="J5330" s="9">
        <v>5856</v>
      </c>
      <c r="K5330" s="9">
        <v>35.9</v>
      </c>
      <c r="L5330" s="9">
        <v>98.8</v>
      </c>
      <c r="M5330" s="9">
        <v>0.753</v>
      </c>
      <c r="N5330" s="9">
        <v>11.9</v>
      </c>
      <c r="O5330" s="9">
        <v>20281.16732</v>
      </c>
      <c r="P5330" s="9">
        <v>17199.621230000001</v>
      </c>
      <c r="Q5330" s="9">
        <v>18941.39</v>
      </c>
      <c r="R5330" s="12">
        <f>J5330*VLOOKUP(C5330,'Projeto Básico'!A:F,6,FALSE)</f>
        <v>9.0023596786323914</v>
      </c>
    </row>
    <row r="5331" spans="1:18">
      <c r="A5331" t="str">
        <f t="shared" si="83"/>
        <v>TuiutiSP</v>
      </c>
      <c r="B5331" s="21" t="s">
        <v>13193</v>
      </c>
      <c r="C5331" s="22" t="s">
        <v>39</v>
      </c>
      <c r="D5331" s="22" t="s">
        <v>2459</v>
      </c>
      <c r="E5331" s="9" t="s">
        <v>14838</v>
      </c>
      <c r="F5331" s="9">
        <v>3554953</v>
      </c>
      <c r="G5331" s="9" t="s">
        <v>14839</v>
      </c>
      <c r="H5331" s="9" t="s">
        <v>14840</v>
      </c>
      <c r="I5331" s="9">
        <v>126.73099999999999</v>
      </c>
      <c r="J5331" s="9">
        <v>7058</v>
      </c>
      <c r="K5331" s="9">
        <v>46.8</v>
      </c>
      <c r="L5331" s="9">
        <v>97.3</v>
      </c>
      <c r="M5331" s="9">
        <v>0.72799999999999998</v>
      </c>
      <c r="N5331" s="9" t="s">
        <v>151</v>
      </c>
      <c r="O5331" s="9">
        <v>21049.98575</v>
      </c>
      <c r="P5331" s="9">
        <v>18149.40958</v>
      </c>
      <c r="Q5331" s="9">
        <v>26755.88</v>
      </c>
      <c r="R5331" s="12">
        <f>J5331*VLOOKUP(C5331,'Projeto Básico'!A:F,6,FALSE)</f>
        <v>10.850180090810692</v>
      </c>
    </row>
    <row r="5332" spans="1:18">
      <c r="A5332" t="str">
        <f t="shared" si="83"/>
        <v>TupãSP</v>
      </c>
      <c r="B5332" s="21" t="s">
        <v>13193</v>
      </c>
      <c r="C5332" s="22" t="s">
        <v>39</v>
      </c>
      <c r="D5332" s="22" t="s">
        <v>2459</v>
      </c>
      <c r="E5332" s="9" t="s">
        <v>14841</v>
      </c>
      <c r="F5332" s="9">
        <v>3555000</v>
      </c>
      <c r="G5332" s="9" t="s">
        <v>14842</v>
      </c>
      <c r="H5332" s="9" t="s">
        <v>14843</v>
      </c>
      <c r="I5332" s="9">
        <v>627.98599999999999</v>
      </c>
      <c r="J5332" s="9">
        <v>65615</v>
      </c>
      <c r="K5332" s="9">
        <v>100.99</v>
      </c>
      <c r="L5332" s="9">
        <v>97.3</v>
      </c>
      <c r="M5332" s="9">
        <v>0.77100000000000002</v>
      </c>
      <c r="N5332" s="9">
        <v>10.95</v>
      </c>
      <c r="O5332" s="9">
        <v>158108.32831000001</v>
      </c>
      <c r="P5332" s="9">
        <v>145306.54681</v>
      </c>
      <c r="Q5332" s="9">
        <v>31059.21</v>
      </c>
      <c r="R5332" s="12">
        <f>J5332*VLOOKUP(C5332,'Projeto Básico'!A:F,6,FALSE)</f>
        <v>100.86916501254514</v>
      </c>
    </row>
    <row r="5333" spans="1:18">
      <c r="A5333" t="str">
        <f t="shared" si="83"/>
        <v>Tupi PaulistaSP</v>
      </c>
      <c r="B5333" s="21" t="s">
        <v>13193</v>
      </c>
      <c r="C5333" s="22" t="s">
        <v>39</v>
      </c>
      <c r="D5333" s="22" t="s">
        <v>2459</v>
      </c>
      <c r="E5333" s="9" t="s">
        <v>14844</v>
      </c>
      <c r="F5333" s="9">
        <v>3555109</v>
      </c>
      <c r="G5333" s="9" t="s">
        <v>14845</v>
      </c>
      <c r="H5333" s="9" t="s">
        <v>14846</v>
      </c>
      <c r="I5333" s="9">
        <v>244.77</v>
      </c>
      <c r="J5333" s="9">
        <v>15670</v>
      </c>
      <c r="K5333" s="9">
        <v>58.16</v>
      </c>
      <c r="L5333" s="9">
        <v>99.4</v>
      </c>
      <c r="M5333" s="9">
        <v>0.76900000000000002</v>
      </c>
      <c r="N5333" s="9" t="s">
        <v>151</v>
      </c>
      <c r="O5333" s="9">
        <v>45866.827980000002</v>
      </c>
      <c r="P5333" s="9">
        <v>38950.974269999999</v>
      </c>
      <c r="Q5333" s="9">
        <v>20095.599999999999</v>
      </c>
      <c r="R5333" s="12">
        <f>J5333*VLOOKUP(C5333,'Projeto Básico'!A:F,6,FALSE)</f>
        <v>24.089306038963382</v>
      </c>
    </row>
    <row r="5334" spans="1:18">
      <c r="A5334" t="str">
        <f t="shared" si="83"/>
        <v>TuriúbaSP</v>
      </c>
      <c r="B5334" s="21" t="s">
        <v>13193</v>
      </c>
      <c r="C5334" s="22" t="s">
        <v>39</v>
      </c>
      <c r="D5334" s="22" t="s">
        <v>2459</v>
      </c>
      <c r="E5334" s="9" t="s">
        <v>14847</v>
      </c>
      <c r="F5334" s="9">
        <v>3555208</v>
      </c>
      <c r="G5334" s="9" t="s">
        <v>14848</v>
      </c>
      <c r="H5334" s="9" t="s">
        <v>14849</v>
      </c>
      <c r="I5334" s="9">
        <v>153.23500000000001</v>
      </c>
      <c r="J5334" s="9">
        <v>2024</v>
      </c>
      <c r="K5334" s="9">
        <v>12.6</v>
      </c>
      <c r="L5334" s="9">
        <v>100</v>
      </c>
      <c r="M5334" s="9">
        <v>0.751</v>
      </c>
      <c r="N5334" s="9" t="s">
        <v>151</v>
      </c>
      <c r="O5334" s="9">
        <v>17138.43291</v>
      </c>
      <c r="P5334" s="9">
        <v>15593.11808</v>
      </c>
      <c r="Q5334" s="9">
        <v>27207.01</v>
      </c>
      <c r="R5334" s="12">
        <f>J5334*VLOOKUP(C5334,'Projeto Básico'!A:F,6,FALSE)</f>
        <v>3.1114713096912499</v>
      </c>
    </row>
    <row r="5335" spans="1:18">
      <c r="A5335" t="str">
        <f t="shared" si="83"/>
        <v>TurmalinaSP</v>
      </c>
      <c r="B5335" s="21" t="s">
        <v>13193</v>
      </c>
      <c r="C5335" s="22" t="s">
        <v>39</v>
      </c>
      <c r="D5335" s="22" t="s">
        <v>2459</v>
      </c>
      <c r="E5335" s="9" t="s">
        <v>6924</v>
      </c>
      <c r="F5335" s="9">
        <v>3555307</v>
      </c>
      <c r="G5335" s="9" t="s">
        <v>6925</v>
      </c>
      <c r="H5335" s="9" t="s">
        <v>14850</v>
      </c>
      <c r="I5335" s="9">
        <v>147.797</v>
      </c>
      <c r="J5335" s="9">
        <v>1667</v>
      </c>
      <c r="K5335" s="9">
        <v>13.37</v>
      </c>
      <c r="L5335" s="9">
        <v>97.1</v>
      </c>
      <c r="M5335" s="9">
        <v>0.73599999999999999</v>
      </c>
      <c r="N5335" s="9" t="s">
        <v>151</v>
      </c>
      <c r="O5335" s="9">
        <v>16654.985949999998</v>
      </c>
      <c r="P5335" s="9">
        <v>14567.555130000001</v>
      </c>
      <c r="Q5335" s="9">
        <v>39790.65</v>
      </c>
      <c r="R5335" s="12">
        <f>J5335*VLOOKUP(C5335,'Projeto Básico'!A:F,6,FALSE)</f>
        <v>2.5626594235451154</v>
      </c>
    </row>
    <row r="5336" spans="1:18">
      <c r="A5336" t="str">
        <f t="shared" si="83"/>
        <v>UbaranaSP</v>
      </c>
      <c r="B5336" s="21" t="s">
        <v>13193</v>
      </c>
      <c r="C5336" s="22" t="s">
        <v>39</v>
      </c>
      <c r="D5336" s="22" t="s">
        <v>2459</v>
      </c>
      <c r="E5336" s="9" t="s">
        <v>14851</v>
      </c>
      <c r="F5336" s="9">
        <v>3555356</v>
      </c>
      <c r="G5336" s="9" t="s">
        <v>14852</v>
      </c>
      <c r="H5336" s="9" t="s">
        <v>14853</v>
      </c>
      <c r="I5336" s="9">
        <v>209.86099999999999</v>
      </c>
      <c r="J5336" s="9">
        <v>6488</v>
      </c>
      <c r="K5336" s="9">
        <v>25.23</v>
      </c>
      <c r="L5336" s="9">
        <v>99.7</v>
      </c>
      <c r="M5336" s="9">
        <v>0.7</v>
      </c>
      <c r="N5336" s="9">
        <v>23.26</v>
      </c>
      <c r="O5336" s="9">
        <v>27007.481479999999</v>
      </c>
      <c r="P5336" s="9">
        <v>24170.935819999999</v>
      </c>
      <c r="Q5336" s="9">
        <v>62839.13</v>
      </c>
      <c r="R5336" s="12">
        <f>J5336*VLOOKUP(C5336,'Projeto Básico'!A:F,6,FALSE)</f>
        <v>9.9739258188126634</v>
      </c>
    </row>
    <row r="5337" spans="1:18">
      <c r="A5337" t="str">
        <f t="shared" si="83"/>
        <v>UbatubaSP</v>
      </c>
      <c r="B5337" s="21" t="s">
        <v>13193</v>
      </c>
      <c r="C5337" s="22" t="s">
        <v>39</v>
      </c>
      <c r="D5337" s="22" t="s">
        <v>2459</v>
      </c>
      <c r="E5337" s="9" t="s">
        <v>14854</v>
      </c>
      <c r="F5337" s="9">
        <v>3555406</v>
      </c>
      <c r="G5337" s="9" t="s">
        <v>14855</v>
      </c>
      <c r="H5337" s="9" t="s">
        <v>14856</v>
      </c>
      <c r="I5337" s="9">
        <v>708.10500000000002</v>
      </c>
      <c r="J5337" s="9">
        <v>92819</v>
      </c>
      <c r="K5337" s="9">
        <v>108.87</v>
      </c>
      <c r="L5337" s="9">
        <v>97.7</v>
      </c>
      <c r="M5337" s="9">
        <v>0.751</v>
      </c>
      <c r="N5337" s="9">
        <v>7.45</v>
      </c>
      <c r="O5337" s="9">
        <v>315083.35965</v>
      </c>
      <c r="P5337" s="9">
        <v>298156.69046999997</v>
      </c>
      <c r="Q5337" s="9">
        <v>26111.17</v>
      </c>
      <c r="R5337" s="12">
        <f>J5337*VLOOKUP(C5337,'Projeto Básico'!A:F,6,FALSE)</f>
        <v>142.68955310979848</v>
      </c>
    </row>
    <row r="5338" spans="1:18">
      <c r="A5338" t="str">
        <f t="shared" si="83"/>
        <v>UbirajaraSP</v>
      </c>
      <c r="B5338" s="21" t="s">
        <v>13193</v>
      </c>
      <c r="C5338" s="22" t="s">
        <v>39</v>
      </c>
      <c r="D5338" s="22" t="s">
        <v>2459</v>
      </c>
      <c r="E5338" s="9" t="s">
        <v>14857</v>
      </c>
      <c r="F5338" s="9">
        <v>3555505</v>
      </c>
      <c r="G5338" s="9" t="s">
        <v>14858</v>
      </c>
      <c r="H5338" s="9" t="s">
        <v>14859</v>
      </c>
      <c r="I5338" s="9">
        <v>282.17899999999997</v>
      </c>
      <c r="J5338" s="9">
        <v>4828</v>
      </c>
      <c r="K5338" s="9">
        <v>15.68</v>
      </c>
      <c r="L5338" s="9">
        <v>98.9</v>
      </c>
      <c r="M5338" s="9">
        <v>0.72699999999999998</v>
      </c>
      <c r="N5338" s="9" t="s">
        <v>151</v>
      </c>
      <c r="O5338" s="9">
        <v>20437.857609999999</v>
      </c>
      <c r="P5338" s="9">
        <v>16562.925810000001</v>
      </c>
      <c r="Q5338" s="9">
        <v>24193.01</v>
      </c>
      <c r="R5338" s="12">
        <f>J5338*VLOOKUP(C5338,'Projeto Básico'!A:F,6,FALSE)</f>
        <v>7.4220274126429615</v>
      </c>
    </row>
    <row r="5339" spans="1:18">
      <c r="A5339" t="str">
        <f t="shared" si="83"/>
        <v>UchoaSP</v>
      </c>
      <c r="B5339" s="21" t="s">
        <v>13193</v>
      </c>
      <c r="C5339" s="22" t="s">
        <v>39</v>
      </c>
      <c r="D5339" s="22" t="s">
        <v>2459</v>
      </c>
      <c r="E5339" s="9" t="s">
        <v>14860</v>
      </c>
      <c r="F5339" s="9">
        <v>3555604</v>
      </c>
      <c r="G5339" s="9" t="s">
        <v>14861</v>
      </c>
      <c r="H5339" s="9" t="s">
        <v>14862</v>
      </c>
      <c r="I5339" s="9">
        <v>252.434</v>
      </c>
      <c r="J5339" s="9">
        <v>10191</v>
      </c>
      <c r="K5339" s="9">
        <v>37.51</v>
      </c>
      <c r="L5339" s="9">
        <v>98.2</v>
      </c>
      <c r="M5339" s="9">
        <v>0.72099999999999997</v>
      </c>
      <c r="N5339" s="9">
        <v>9.43</v>
      </c>
      <c r="O5339" s="9">
        <v>41443.113559999998</v>
      </c>
      <c r="P5339" s="9">
        <v>36901.011910000001</v>
      </c>
      <c r="Q5339" s="9">
        <v>34608.339999999997</v>
      </c>
      <c r="R5339" s="12">
        <f>J5339*VLOOKUP(C5339,'Projeto Básico'!A:F,6,FALSE)</f>
        <v>15.666504010406882</v>
      </c>
    </row>
    <row r="5340" spans="1:18">
      <c r="A5340" t="str">
        <f t="shared" si="83"/>
        <v>União PaulistaSP</v>
      </c>
      <c r="B5340" s="21" t="s">
        <v>13193</v>
      </c>
      <c r="C5340" s="22" t="s">
        <v>39</v>
      </c>
      <c r="D5340" s="22" t="s">
        <v>2459</v>
      </c>
      <c r="E5340" s="9" t="s">
        <v>14863</v>
      </c>
      <c r="F5340" s="9">
        <v>3555703</v>
      </c>
      <c r="G5340" s="9" t="s">
        <v>14864</v>
      </c>
      <c r="H5340" s="9" t="s">
        <v>14865</v>
      </c>
      <c r="I5340" s="9">
        <v>79.055999999999997</v>
      </c>
      <c r="J5340" s="9">
        <v>1886</v>
      </c>
      <c r="K5340" s="9">
        <v>20.21</v>
      </c>
      <c r="L5340" s="9">
        <v>96.8</v>
      </c>
      <c r="M5340" s="9">
        <v>0.749</v>
      </c>
      <c r="N5340" s="9" t="s">
        <v>151</v>
      </c>
      <c r="O5340" s="9">
        <v>14795.32857</v>
      </c>
      <c r="P5340" s="9">
        <v>12195.374739999999</v>
      </c>
      <c r="Q5340" s="9">
        <v>27198.47</v>
      </c>
      <c r="R5340" s="12">
        <f>J5340*VLOOKUP(C5340,'Projeto Básico'!A:F,6,FALSE)</f>
        <v>2.8993255385759373</v>
      </c>
    </row>
    <row r="5341" spans="1:18">
      <c r="A5341" t="str">
        <f t="shared" si="83"/>
        <v>UrâniaSP</v>
      </c>
      <c r="B5341" s="21" t="s">
        <v>13193</v>
      </c>
      <c r="C5341" s="22" t="s">
        <v>39</v>
      </c>
      <c r="D5341" s="22" t="s">
        <v>2459</v>
      </c>
      <c r="E5341" s="9" t="s">
        <v>14866</v>
      </c>
      <c r="F5341" s="9">
        <v>3555802</v>
      </c>
      <c r="G5341" s="9" t="s">
        <v>14867</v>
      </c>
      <c r="H5341" s="9" t="s">
        <v>14868</v>
      </c>
      <c r="I5341" s="9">
        <v>209.262</v>
      </c>
      <c r="J5341" s="9">
        <v>9125</v>
      </c>
      <c r="K5341" s="9">
        <v>42.29</v>
      </c>
      <c r="L5341" s="9">
        <v>100</v>
      </c>
      <c r="M5341" s="9">
        <v>0.746</v>
      </c>
      <c r="N5341" s="9" t="s">
        <v>151</v>
      </c>
      <c r="O5341" s="9">
        <v>25938.312010000001</v>
      </c>
      <c r="P5341" s="9">
        <v>22282.447909999999</v>
      </c>
      <c r="Q5341" s="9">
        <v>27057.23</v>
      </c>
      <c r="R5341" s="12">
        <f>J5341*VLOOKUP(C5341,'Projeto Básico'!A:F,6,FALSE)</f>
        <v>14.027754792950917</v>
      </c>
    </row>
    <row r="5342" spans="1:18">
      <c r="A5342" t="str">
        <f t="shared" si="83"/>
        <v>UruSP</v>
      </c>
      <c r="B5342" s="21" t="s">
        <v>13193</v>
      </c>
      <c r="C5342" s="22" t="s">
        <v>39</v>
      </c>
      <c r="D5342" s="22" t="s">
        <v>2459</v>
      </c>
      <c r="E5342" s="9" t="s">
        <v>14869</v>
      </c>
      <c r="F5342" s="9">
        <v>3555901</v>
      </c>
      <c r="G5342" s="9" t="s">
        <v>14870</v>
      </c>
      <c r="H5342" s="9" t="s">
        <v>14871</v>
      </c>
      <c r="I5342" s="9">
        <v>146.90100000000001</v>
      </c>
      <c r="J5342" s="9">
        <v>1142</v>
      </c>
      <c r="K5342" s="9">
        <v>8.51</v>
      </c>
      <c r="L5342" s="9">
        <v>95.1</v>
      </c>
      <c r="M5342" s="9">
        <v>0.71199999999999997</v>
      </c>
      <c r="N5342" s="9" t="s">
        <v>151</v>
      </c>
      <c r="O5342" s="9">
        <v>15080.53182</v>
      </c>
      <c r="P5342" s="9">
        <v>12808.953799999999</v>
      </c>
      <c r="Q5342" s="9">
        <v>38900.94</v>
      </c>
      <c r="R5342" s="12">
        <f>J5342*VLOOKUP(C5342,'Projeto Básico'!A:F,6,FALSE)</f>
        <v>1.7555831203890353</v>
      </c>
    </row>
    <row r="5343" spans="1:18">
      <c r="A5343" t="str">
        <f t="shared" si="83"/>
        <v>UrupêsSP</v>
      </c>
      <c r="B5343" s="21" t="s">
        <v>13193</v>
      </c>
      <c r="C5343" s="22" t="s">
        <v>39</v>
      </c>
      <c r="D5343" s="22" t="s">
        <v>2459</v>
      </c>
      <c r="E5343" s="9" t="s">
        <v>14872</v>
      </c>
      <c r="F5343" s="9">
        <v>3556008</v>
      </c>
      <c r="G5343" s="9" t="s">
        <v>14873</v>
      </c>
      <c r="H5343" s="9" t="s">
        <v>14874</v>
      </c>
      <c r="I5343" s="9">
        <v>323.916</v>
      </c>
      <c r="J5343" s="9">
        <v>13965</v>
      </c>
      <c r="K5343" s="9">
        <v>39.270000000000003</v>
      </c>
      <c r="L5343" s="9">
        <v>99.1</v>
      </c>
      <c r="M5343" s="9">
        <v>0.745</v>
      </c>
      <c r="N5343" s="9">
        <v>7.87</v>
      </c>
      <c r="O5343" s="9">
        <v>42321.882969999999</v>
      </c>
      <c r="P5343" s="9">
        <v>38027.053809999998</v>
      </c>
      <c r="Q5343" s="9">
        <v>33323.19</v>
      </c>
      <c r="R5343" s="12">
        <f>J5343*VLOOKUP(C5343,'Projeto Básico'!A:F,6,FALSE)</f>
        <v>21.468229663951732</v>
      </c>
    </row>
    <row r="5344" spans="1:18">
      <c r="A5344" t="str">
        <f t="shared" si="83"/>
        <v>Valentim GentilSP</v>
      </c>
      <c r="B5344" s="21" t="s">
        <v>13193</v>
      </c>
      <c r="C5344" s="22" t="s">
        <v>39</v>
      </c>
      <c r="D5344" s="22" t="s">
        <v>2459</v>
      </c>
      <c r="E5344" s="9" t="s">
        <v>14875</v>
      </c>
      <c r="F5344" s="9">
        <v>3556107</v>
      </c>
      <c r="G5344" s="9" t="s">
        <v>14876</v>
      </c>
      <c r="H5344" s="9" t="s">
        <v>14877</v>
      </c>
      <c r="I5344" s="9">
        <v>149.74100000000001</v>
      </c>
      <c r="J5344" s="9">
        <v>13732</v>
      </c>
      <c r="K5344" s="9">
        <v>73.72</v>
      </c>
      <c r="L5344" s="9">
        <v>98.8</v>
      </c>
      <c r="M5344" s="9">
        <v>0.73499999999999999</v>
      </c>
      <c r="N5344" s="9">
        <v>5.75</v>
      </c>
      <c r="O5344" s="9">
        <v>41491.258560000002</v>
      </c>
      <c r="P5344" s="9">
        <v>33597.523789999999</v>
      </c>
      <c r="Q5344" s="9">
        <v>29357.35</v>
      </c>
      <c r="R5344" s="12">
        <f>J5344*VLOOKUP(C5344,'Projeto Básico'!A:F,6,FALSE)</f>
        <v>21.110041514170081</v>
      </c>
    </row>
    <row r="5345" spans="1:18">
      <c r="A5345" t="str">
        <f t="shared" si="83"/>
        <v>ValinhosSP</v>
      </c>
      <c r="B5345" s="21" t="s">
        <v>13193</v>
      </c>
      <c r="C5345" s="22" t="s">
        <v>39</v>
      </c>
      <c r="D5345" s="22" t="s">
        <v>2459</v>
      </c>
      <c r="E5345" s="9" t="s">
        <v>14878</v>
      </c>
      <c r="F5345" s="9">
        <v>3556206</v>
      </c>
      <c r="G5345" s="9" t="s">
        <v>14879</v>
      </c>
      <c r="H5345" s="9" t="s">
        <v>14880</v>
      </c>
      <c r="I5345" s="9">
        <v>148.53800000000001</v>
      </c>
      <c r="J5345" s="9">
        <v>133169</v>
      </c>
      <c r="K5345" s="9">
        <v>718.7</v>
      </c>
      <c r="L5345" s="9">
        <v>97.2</v>
      </c>
      <c r="M5345" s="9">
        <v>0.81899999999999995</v>
      </c>
      <c r="N5345" s="9">
        <v>4.7699999999999996</v>
      </c>
      <c r="O5345" s="9">
        <v>551223.33114000002</v>
      </c>
      <c r="P5345" s="9">
        <v>465006.77039000002</v>
      </c>
      <c r="Q5345" s="9">
        <v>52314.12</v>
      </c>
      <c r="R5345" s="12">
        <f>J5345*VLOOKUP(C5345,'Projeto Básico'!A:F,6,FALSE)</f>
        <v>204.71913183808007</v>
      </c>
    </row>
    <row r="5346" spans="1:18">
      <c r="A5346" t="str">
        <f t="shared" si="83"/>
        <v>ValparaísoSP</v>
      </c>
      <c r="B5346" s="21" t="s">
        <v>13193</v>
      </c>
      <c r="C5346" s="22" t="s">
        <v>39</v>
      </c>
      <c r="D5346" s="22" t="s">
        <v>2459</v>
      </c>
      <c r="E5346" s="9" t="s">
        <v>14881</v>
      </c>
      <c r="F5346" s="9">
        <v>3556305</v>
      </c>
      <c r="G5346" s="9" t="s">
        <v>3381</v>
      </c>
      <c r="H5346" s="9" t="s">
        <v>14882</v>
      </c>
      <c r="I5346" s="9">
        <v>857.66099999999994</v>
      </c>
      <c r="J5346" s="9">
        <v>27154</v>
      </c>
      <c r="K5346" s="9">
        <v>26.33</v>
      </c>
      <c r="L5346" s="9">
        <v>98</v>
      </c>
      <c r="M5346" s="9">
        <v>0.72499999999999998</v>
      </c>
      <c r="N5346" s="9">
        <v>13.89</v>
      </c>
      <c r="O5346" s="9">
        <v>81981.077699999994</v>
      </c>
      <c r="P5346" s="9">
        <v>76313.531610000005</v>
      </c>
      <c r="Q5346" s="9">
        <v>43140.43</v>
      </c>
      <c r="R5346" s="12">
        <f>J5346*VLOOKUP(C5346,'Projeto Básico'!A:F,6,FALSE)</f>
        <v>41.743523687428954</v>
      </c>
    </row>
    <row r="5347" spans="1:18">
      <c r="A5347" t="str">
        <f t="shared" si="83"/>
        <v>VargemSP</v>
      </c>
      <c r="B5347" s="21" t="s">
        <v>13193</v>
      </c>
      <c r="C5347" s="22" t="s">
        <v>39</v>
      </c>
      <c r="D5347" s="22" t="s">
        <v>2459</v>
      </c>
      <c r="E5347" s="9" t="s">
        <v>13162</v>
      </c>
      <c r="F5347" s="9">
        <v>3556354</v>
      </c>
      <c r="G5347" s="9" t="s">
        <v>6560</v>
      </c>
      <c r="H5347" s="9" t="s">
        <v>14883</v>
      </c>
      <c r="I5347" s="9">
        <v>142.595</v>
      </c>
      <c r="J5347" s="9">
        <v>10842</v>
      </c>
      <c r="K5347" s="9">
        <v>61.71</v>
      </c>
      <c r="L5347" s="9">
        <v>98.1</v>
      </c>
      <c r="M5347" s="9">
        <v>0.69899999999999995</v>
      </c>
      <c r="N5347" s="9" t="s">
        <v>151</v>
      </c>
      <c r="O5347" s="9">
        <v>23552.126520000002</v>
      </c>
      <c r="P5347" s="9">
        <v>21271.498759999999</v>
      </c>
      <c r="Q5347" s="9">
        <v>13564.3</v>
      </c>
      <c r="R5347" s="12">
        <f>J5347*VLOOKUP(C5347,'Projeto Básico'!A:F,6,FALSE)</f>
        <v>16.667278626320421</v>
      </c>
    </row>
    <row r="5348" spans="1:18">
      <c r="A5348" t="str">
        <f t="shared" si="83"/>
        <v>Vargem Grande do SulSP</v>
      </c>
      <c r="B5348" s="21" t="s">
        <v>13193</v>
      </c>
      <c r="C5348" s="22" t="s">
        <v>39</v>
      </c>
      <c r="D5348" s="22" t="s">
        <v>2459</v>
      </c>
      <c r="E5348" s="9" t="s">
        <v>14884</v>
      </c>
      <c r="F5348" s="9">
        <v>3556404</v>
      </c>
      <c r="G5348" s="9" t="s">
        <v>3996</v>
      </c>
      <c r="H5348" s="9" t="s">
        <v>14885</v>
      </c>
      <c r="I5348" s="9">
        <v>267.178</v>
      </c>
      <c r="J5348" s="9">
        <v>43368</v>
      </c>
      <c r="K5348" s="9">
        <v>146.94</v>
      </c>
      <c r="L5348" s="9">
        <v>98.8</v>
      </c>
      <c r="M5348" s="9">
        <v>0.73699999999999999</v>
      </c>
      <c r="N5348" s="9">
        <v>16.16</v>
      </c>
      <c r="O5348" s="9">
        <v>106003.73403000001</v>
      </c>
      <c r="P5348" s="9">
        <v>99271.631420000005</v>
      </c>
      <c r="Q5348" s="9">
        <v>26291.66</v>
      </c>
      <c r="R5348" s="12">
        <f>J5348*VLOOKUP(C5348,'Projeto Básico'!A:F,6,FALSE)</f>
        <v>66.669114505281684</v>
      </c>
    </row>
    <row r="5349" spans="1:18">
      <c r="A5349" t="str">
        <f t="shared" si="83"/>
        <v>Vargem Grande PaulistaSP</v>
      </c>
      <c r="B5349" s="21" t="s">
        <v>13193</v>
      </c>
      <c r="C5349" s="22" t="s">
        <v>39</v>
      </c>
      <c r="D5349" s="22" t="s">
        <v>2459</v>
      </c>
      <c r="E5349" s="9" t="s">
        <v>14886</v>
      </c>
      <c r="F5349" s="9">
        <v>3556453</v>
      </c>
      <c r="G5349" s="9" t="s">
        <v>3996</v>
      </c>
      <c r="H5349" s="9" t="s">
        <v>14887</v>
      </c>
      <c r="I5349" s="9">
        <v>42.488999999999997</v>
      </c>
      <c r="J5349" s="9">
        <v>54315</v>
      </c>
      <c r="K5349" s="9">
        <v>1012.1</v>
      </c>
      <c r="L5349" s="9">
        <v>97.2</v>
      </c>
      <c r="M5349" s="9">
        <v>0.77</v>
      </c>
      <c r="N5349" s="9">
        <v>4.4800000000000004</v>
      </c>
      <c r="O5349" s="9">
        <v>161893.61095999999</v>
      </c>
      <c r="P5349" s="9">
        <v>140518.41277</v>
      </c>
      <c r="Q5349" s="9">
        <v>44174.64</v>
      </c>
      <c r="R5349" s="12">
        <f>J5349*VLOOKUP(C5349,'Projeto Básico'!A:F,6,FALSE)</f>
        <v>83.497808392233324</v>
      </c>
    </row>
    <row r="5350" spans="1:18">
      <c r="A5350" t="str">
        <f t="shared" si="83"/>
        <v>Várzea PaulistaSP</v>
      </c>
      <c r="B5350" s="21" t="s">
        <v>13193</v>
      </c>
      <c r="C5350" s="22" t="s">
        <v>39</v>
      </c>
      <c r="D5350" s="22" t="s">
        <v>2459</v>
      </c>
      <c r="E5350" s="9" t="s">
        <v>14888</v>
      </c>
      <c r="F5350" s="9">
        <v>3556503</v>
      </c>
      <c r="G5350" s="9" t="s">
        <v>14889</v>
      </c>
      <c r="H5350" s="9" t="s">
        <v>14890</v>
      </c>
      <c r="I5350" s="9">
        <v>35.119999999999997</v>
      </c>
      <c r="J5350" s="9">
        <v>124269</v>
      </c>
      <c r="K5350" s="9">
        <v>3049.14</v>
      </c>
      <c r="L5350" s="9">
        <v>96.9</v>
      </c>
      <c r="M5350" s="9">
        <v>0.75900000000000001</v>
      </c>
      <c r="N5350" s="9">
        <v>9.01</v>
      </c>
      <c r="O5350" s="9">
        <v>278885.58834999998</v>
      </c>
      <c r="P5350" s="9">
        <v>235746.21113000001</v>
      </c>
      <c r="Q5350" s="9">
        <v>25507.18</v>
      </c>
      <c r="R5350" s="12">
        <f>J5350*VLOOKUP(C5350,'Projeto Básico'!A:F,6,FALSE)</f>
        <v>191.03726688933889</v>
      </c>
    </row>
    <row r="5351" spans="1:18">
      <c r="A5351" t="str">
        <f t="shared" si="83"/>
        <v>Vera CruzSP</v>
      </c>
      <c r="B5351" s="21" t="s">
        <v>13193</v>
      </c>
      <c r="C5351" s="22" t="s">
        <v>39</v>
      </c>
      <c r="D5351" s="22" t="s">
        <v>2459</v>
      </c>
      <c r="E5351" s="9" t="s">
        <v>1888</v>
      </c>
      <c r="F5351" s="9">
        <v>3556602</v>
      </c>
      <c r="G5351" s="9" t="s">
        <v>1889</v>
      </c>
      <c r="H5351" s="9" t="s">
        <v>14891</v>
      </c>
      <c r="I5351" s="9">
        <v>247.71600000000001</v>
      </c>
      <c r="J5351" s="9">
        <v>10804</v>
      </c>
      <c r="K5351" s="9">
        <v>43.41</v>
      </c>
      <c r="L5351" s="9">
        <v>99</v>
      </c>
      <c r="M5351" s="9">
        <v>0.754</v>
      </c>
      <c r="N5351" s="9">
        <v>17.86</v>
      </c>
      <c r="O5351" s="9">
        <v>29102.655350000001</v>
      </c>
      <c r="P5351" s="9">
        <v>25985.750639999998</v>
      </c>
      <c r="Q5351" s="9">
        <v>18553.52</v>
      </c>
      <c r="R5351" s="12">
        <f>J5351*VLOOKUP(C5351,'Projeto Básico'!A:F,6,FALSE)</f>
        <v>16.608861674853888</v>
      </c>
    </row>
    <row r="5352" spans="1:18">
      <c r="A5352" t="str">
        <f t="shared" si="83"/>
        <v>VinhedoSP</v>
      </c>
      <c r="B5352" s="21" t="s">
        <v>13193</v>
      </c>
      <c r="C5352" s="22" t="s">
        <v>39</v>
      </c>
      <c r="D5352" s="22" t="s">
        <v>2459</v>
      </c>
      <c r="E5352" s="9" t="s">
        <v>14892</v>
      </c>
      <c r="F5352" s="9">
        <v>3556701</v>
      </c>
      <c r="G5352" s="9" t="s">
        <v>14893</v>
      </c>
      <c r="H5352" s="9" t="s">
        <v>14894</v>
      </c>
      <c r="I5352" s="9">
        <v>80.95</v>
      </c>
      <c r="J5352" s="9">
        <v>81516</v>
      </c>
      <c r="K5352" s="9">
        <v>779.51</v>
      </c>
      <c r="L5352" s="9">
        <v>97.5</v>
      </c>
      <c r="M5352" s="9">
        <v>0.81699999999999995</v>
      </c>
      <c r="N5352" s="9">
        <v>4.5599999999999996</v>
      </c>
      <c r="O5352" s="9">
        <v>468512.38042</v>
      </c>
      <c r="P5352" s="9">
        <v>418356.27866000001</v>
      </c>
      <c r="Q5352" s="9">
        <v>130500.02</v>
      </c>
      <c r="R5352" s="12">
        <f>J5352*VLOOKUP(C5352,'Projeto Básico'!A:F,6,FALSE)</f>
        <v>125.3135846248972</v>
      </c>
    </row>
    <row r="5353" spans="1:18">
      <c r="A5353" t="str">
        <f t="shared" si="83"/>
        <v>ViradouroSP</v>
      </c>
      <c r="B5353" s="21" t="s">
        <v>13193</v>
      </c>
      <c r="C5353" s="22" t="s">
        <v>39</v>
      </c>
      <c r="D5353" s="22" t="s">
        <v>2459</v>
      </c>
      <c r="E5353" s="9" t="s">
        <v>14895</v>
      </c>
      <c r="F5353" s="9">
        <v>3556800</v>
      </c>
      <c r="G5353" s="9" t="s">
        <v>14896</v>
      </c>
      <c r="H5353" s="9" t="s">
        <v>14897</v>
      </c>
      <c r="I5353" s="9">
        <v>217.726</v>
      </c>
      <c r="J5353" s="9">
        <v>19133</v>
      </c>
      <c r="K5353" s="9">
        <v>79.44</v>
      </c>
      <c r="L5353" s="9">
        <v>98.4</v>
      </c>
      <c r="M5353" s="9">
        <v>0.73899999999999999</v>
      </c>
      <c r="N5353" s="9">
        <v>4.72</v>
      </c>
      <c r="O5353" s="9">
        <v>59293.688159999998</v>
      </c>
      <c r="P5353" s="9">
        <v>51606.342539999998</v>
      </c>
      <c r="Q5353" s="9">
        <v>19558.310000000001</v>
      </c>
      <c r="R5353" s="12">
        <f>J5353*VLOOKUP(C5353,'Projeto Básico'!A:F,6,FALSE)</f>
        <v>29.412935063400536</v>
      </c>
    </row>
    <row r="5354" spans="1:18">
      <c r="A5354" t="str">
        <f t="shared" si="83"/>
        <v>Vista Alegre do AltoSP</v>
      </c>
      <c r="B5354" s="21" t="s">
        <v>13193</v>
      </c>
      <c r="C5354" s="22" t="s">
        <v>39</v>
      </c>
      <c r="D5354" s="22" t="s">
        <v>2459</v>
      </c>
      <c r="E5354" s="9" t="s">
        <v>14898</v>
      </c>
      <c r="F5354" s="9">
        <v>3556909</v>
      </c>
      <c r="G5354" s="9" t="s">
        <v>12210</v>
      </c>
      <c r="H5354" s="9" t="s">
        <v>14899</v>
      </c>
      <c r="I5354" s="9">
        <v>95.429000000000002</v>
      </c>
      <c r="J5354" s="9">
        <v>9163</v>
      </c>
      <c r="K5354" s="9">
        <v>72.5</v>
      </c>
      <c r="L5354" s="9">
        <v>100</v>
      </c>
      <c r="M5354" s="9">
        <v>0.74399999999999999</v>
      </c>
      <c r="N5354" s="9" t="s">
        <v>151</v>
      </c>
      <c r="O5354" s="9">
        <v>37513.170789999996</v>
      </c>
      <c r="P5354" s="9">
        <v>31374.578740000001</v>
      </c>
      <c r="Q5354" s="9">
        <v>44966.33</v>
      </c>
      <c r="R5354" s="12">
        <f>J5354*VLOOKUP(C5354,'Projeto Básico'!A:F,6,FALSE)</f>
        <v>14.086171744417452</v>
      </c>
    </row>
    <row r="5355" spans="1:18">
      <c r="A5355" t="str">
        <f t="shared" si="83"/>
        <v>Vitória BrasilSP</v>
      </c>
      <c r="B5355" s="21" t="s">
        <v>13193</v>
      </c>
      <c r="C5355" s="22" t="s">
        <v>39</v>
      </c>
      <c r="D5355" s="22" t="s">
        <v>2459</v>
      </c>
      <c r="E5355" s="9" t="s">
        <v>14900</v>
      </c>
      <c r="F5355" s="9">
        <v>3556958</v>
      </c>
      <c r="G5355" s="9" t="s">
        <v>14901</v>
      </c>
      <c r="H5355" s="9" t="s">
        <v>14902</v>
      </c>
      <c r="I5355" s="9">
        <v>49.832000000000001</v>
      </c>
      <c r="J5355" s="9">
        <v>1852</v>
      </c>
      <c r="K5355" s="9">
        <v>34.950000000000003</v>
      </c>
      <c r="L5355" s="9">
        <v>98.5</v>
      </c>
      <c r="M5355" s="9">
        <v>0.72499999999999998</v>
      </c>
      <c r="N5355" s="9" t="s">
        <v>151</v>
      </c>
      <c r="O5355" s="9">
        <v>13498.08908</v>
      </c>
      <c r="P5355" s="9">
        <v>11197.879919999999</v>
      </c>
      <c r="Q5355" s="9">
        <v>23045.31</v>
      </c>
      <c r="R5355" s="12">
        <f>J5355*VLOOKUP(C5355,'Projeto Básico'!A:F,6,FALSE)</f>
        <v>2.8470577398953534</v>
      </c>
    </row>
    <row r="5356" spans="1:18">
      <c r="A5356" t="str">
        <f t="shared" si="83"/>
        <v>VotorantimSP</v>
      </c>
      <c r="B5356" s="21" t="s">
        <v>13193</v>
      </c>
      <c r="C5356" s="22" t="s">
        <v>39</v>
      </c>
      <c r="D5356" s="22" t="s">
        <v>2459</v>
      </c>
      <c r="E5356" s="9" t="s">
        <v>14903</v>
      </c>
      <c r="F5356" s="9">
        <v>3557006</v>
      </c>
      <c r="G5356" s="9" t="s">
        <v>14904</v>
      </c>
      <c r="H5356" s="9" t="s">
        <v>14905</v>
      </c>
      <c r="I5356" s="9">
        <v>184.18600000000001</v>
      </c>
      <c r="J5356" s="9">
        <v>124468</v>
      </c>
      <c r="K5356" s="9">
        <v>591.04</v>
      </c>
      <c r="L5356" s="9">
        <v>97.8</v>
      </c>
      <c r="M5356" s="9">
        <v>0.76700000000000002</v>
      </c>
      <c r="N5356" s="9">
        <v>11.82</v>
      </c>
      <c r="O5356" s="9">
        <v>366924.73450999998</v>
      </c>
      <c r="P5356" s="9">
        <v>345414.68654000002</v>
      </c>
      <c r="Q5356" s="9">
        <v>27713.57</v>
      </c>
      <c r="R5356" s="12">
        <f>J5356*VLOOKUP(C5356,'Projeto Básico'!A:F,6,FALSE)</f>
        <v>191.34318724043996</v>
      </c>
    </row>
    <row r="5357" spans="1:18">
      <c r="A5357" t="str">
        <f t="shared" si="83"/>
        <v>VotuporangaSP</v>
      </c>
      <c r="B5357" s="21" t="s">
        <v>13193</v>
      </c>
      <c r="C5357" s="22" t="s">
        <v>39</v>
      </c>
      <c r="D5357" s="22" t="s">
        <v>2459</v>
      </c>
      <c r="E5357" s="9" t="s">
        <v>14906</v>
      </c>
      <c r="F5357" s="9">
        <v>3557105</v>
      </c>
      <c r="G5357" s="9" t="s">
        <v>14907</v>
      </c>
      <c r="H5357" s="9" t="s">
        <v>14908</v>
      </c>
      <c r="I5357" s="9">
        <v>420.70299999999997</v>
      </c>
      <c r="J5357" s="9">
        <v>96106</v>
      </c>
      <c r="K5357" s="9">
        <v>201.15</v>
      </c>
      <c r="L5357" s="9">
        <v>98.8</v>
      </c>
      <c r="M5357" s="9">
        <v>0.79</v>
      </c>
      <c r="N5357" s="9">
        <v>6.51</v>
      </c>
      <c r="O5357" s="9">
        <v>303453.50468999997</v>
      </c>
      <c r="P5357" s="9">
        <v>272054.23556</v>
      </c>
      <c r="Q5357" s="9">
        <v>35390.26</v>
      </c>
      <c r="R5357" s="12">
        <f>J5357*VLOOKUP(C5357,'Projeto Básico'!A:F,6,FALSE)</f>
        <v>147.74261941165378</v>
      </c>
    </row>
    <row r="5358" spans="1:18">
      <c r="A5358" t="str">
        <f t="shared" si="83"/>
        <v>ZacariasSP</v>
      </c>
      <c r="B5358" s="21" t="s">
        <v>13193</v>
      </c>
      <c r="C5358" s="22" t="s">
        <v>39</v>
      </c>
      <c r="D5358" s="22" t="s">
        <v>2459</v>
      </c>
      <c r="E5358" s="9" t="s">
        <v>14909</v>
      </c>
      <c r="F5358" s="9">
        <v>3557154</v>
      </c>
      <c r="G5358" s="9" t="s">
        <v>14910</v>
      </c>
      <c r="H5358" s="9" t="s">
        <v>14911</v>
      </c>
      <c r="I5358" s="9">
        <v>319.05599999999998</v>
      </c>
      <c r="J5358" s="9">
        <v>2784</v>
      </c>
      <c r="K5358" s="9">
        <v>7.32</v>
      </c>
      <c r="L5358" s="9">
        <v>98.6</v>
      </c>
      <c r="M5358" s="9">
        <v>0.72899999999999998</v>
      </c>
      <c r="N5358" s="9" t="s">
        <v>151</v>
      </c>
      <c r="O5358" s="9">
        <v>24744.746910000002</v>
      </c>
      <c r="P5358" s="9">
        <v>18714.16876</v>
      </c>
      <c r="Q5358" s="9">
        <v>41074.6</v>
      </c>
      <c r="R5358" s="12">
        <f>J5358*VLOOKUP(C5358,'Projeto Básico'!A:F,6,FALSE)</f>
        <v>4.2798103390219566</v>
      </c>
    </row>
    <row r="5359" spans="1:18">
      <c r="A5359" t="str">
        <f t="shared" si="83"/>
        <v>ChavantesSP</v>
      </c>
      <c r="B5359" s="21" t="s">
        <v>13193</v>
      </c>
      <c r="C5359" s="22" t="s">
        <v>39</v>
      </c>
      <c r="D5359" s="22" t="s">
        <v>2459</v>
      </c>
      <c r="E5359" s="9" t="s">
        <v>14912</v>
      </c>
      <c r="F5359" s="9">
        <v>3557204</v>
      </c>
      <c r="G5359" s="9" t="s">
        <v>14913</v>
      </c>
      <c r="H5359" s="9" t="s">
        <v>14914</v>
      </c>
      <c r="I5359" s="9">
        <v>188.727</v>
      </c>
      <c r="J5359" s="9">
        <v>12418</v>
      </c>
      <c r="K5359" s="9">
        <v>64.400000000000006</v>
      </c>
      <c r="L5359" s="9">
        <v>98.6</v>
      </c>
      <c r="M5359" s="9">
        <v>0.72899999999999998</v>
      </c>
      <c r="N5359" s="9">
        <v>7.41</v>
      </c>
      <c r="O5359" s="9">
        <v>38538.019220000002</v>
      </c>
      <c r="P5359" s="9">
        <v>34343.230060000002</v>
      </c>
      <c r="Q5359" s="9">
        <v>19174.98</v>
      </c>
      <c r="R5359" s="12">
        <f>J5359*VLOOKUP(C5359,'Projeto Básico'!A:F,6,FALSE)</f>
        <v>19.090044823985149</v>
      </c>
    </row>
    <row r="5360" spans="1:18">
      <c r="A5360" t="str">
        <f t="shared" si="83"/>
        <v>Estiva GerbiSP</v>
      </c>
      <c r="B5360" s="21" t="s">
        <v>13193</v>
      </c>
      <c r="C5360" s="22" t="s">
        <v>39</v>
      </c>
      <c r="D5360" s="22" t="s">
        <v>2459</v>
      </c>
      <c r="E5360" s="9" t="s">
        <v>14915</v>
      </c>
      <c r="F5360" s="9">
        <v>3557303</v>
      </c>
      <c r="G5360" s="9" t="s">
        <v>5413</v>
      </c>
      <c r="H5360" s="9" t="s">
        <v>14916</v>
      </c>
      <c r="I5360" s="9">
        <v>74.144000000000005</v>
      </c>
      <c r="J5360" s="9">
        <v>11507</v>
      </c>
      <c r="K5360" s="9">
        <v>135.35</v>
      </c>
      <c r="L5360" s="9">
        <v>98.6</v>
      </c>
      <c r="M5360" s="9">
        <v>0.74</v>
      </c>
      <c r="N5360" s="9">
        <v>15.63</v>
      </c>
      <c r="O5360" s="9">
        <v>40727.843269999998</v>
      </c>
      <c r="P5360" s="9">
        <v>35422.876360000002</v>
      </c>
      <c r="Q5360" s="9">
        <v>30424.880000000001</v>
      </c>
      <c r="R5360" s="12">
        <f>J5360*VLOOKUP(C5360,'Projeto Básico'!A:F,6,FALSE)</f>
        <v>17.68957527698479</v>
      </c>
    </row>
    <row r="5361" spans="1:18">
      <c r="A5361" t="str">
        <f t="shared" si="83"/>
        <v>Amparo do São FranciscoSE</v>
      </c>
      <c r="B5361" s="21" t="s">
        <v>14917</v>
      </c>
      <c r="C5361" s="22" t="s">
        <v>38</v>
      </c>
      <c r="D5361" s="22" t="s">
        <v>133</v>
      </c>
      <c r="E5361" s="9" t="s">
        <v>14918</v>
      </c>
      <c r="F5361" s="9">
        <v>2800100</v>
      </c>
      <c r="G5361" s="9" t="s">
        <v>1642</v>
      </c>
      <c r="H5361" s="9" t="s">
        <v>14919</v>
      </c>
      <c r="I5361" s="9">
        <v>35.683</v>
      </c>
      <c r="J5361" s="9">
        <v>2386</v>
      </c>
      <c r="K5361" s="9">
        <v>64.75</v>
      </c>
      <c r="L5361" s="9">
        <v>97.4</v>
      </c>
      <c r="M5361" s="9">
        <v>0.61099999999999999</v>
      </c>
      <c r="N5361" s="9">
        <v>22.73</v>
      </c>
      <c r="O5361" s="9">
        <v>14462.326510000001</v>
      </c>
      <c r="P5361" s="9">
        <v>12760.85159</v>
      </c>
      <c r="Q5361" s="9">
        <v>14175.42</v>
      </c>
      <c r="R5361" s="12">
        <f>J5361*VLOOKUP(C5361,'Projeto Básico'!A:F,6,FALSE)</f>
        <v>6.0536508081766138</v>
      </c>
    </row>
    <row r="5362" spans="1:18">
      <c r="A5362" t="str">
        <f t="shared" si="83"/>
        <v>AquidabãSE</v>
      </c>
      <c r="B5362" s="21" t="s">
        <v>14917</v>
      </c>
      <c r="C5362" s="22" t="s">
        <v>38</v>
      </c>
      <c r="D5362" s="22" t="s">
        <v>133</v>
      </c>
      <c r="E5362" s="9" t="s">
        <v>14920</v>
      </c>
      <c r="F5362" s="9">
        <v>2800209</v>
      </c>
      <c r="G5362" s="9" t="s">
        <v>14921</v>
      </c>
      <c r="H5362" s="9" t="s">
        <v>14922</v>
      </c>
      <c r="I5362" s="9">
        <v>359.54300000000001</v>
      </c>
      <c r="J5362" s="9">
        <v>21796</v>
      </c>
      <c r="K5362" s="9">
        <v>55.82</v>
      </c>
      <c r="L5362" s="9">
        <v>98.6</v>
      </c>
      <c r="M5362" s="9">
        <v>0.57799999999999996</v>
      </c>
      <c r="N5362" s="9">
        <v>8.66</v>
      </c>
      <c r="O5362" s="9">
        <v>37035.656660000001</v>
      </c>
      <c r="P5362" s="9">
        <v>33523.401530000003</v>
      </c>
      <c r="Q5362" s="9">
        <v>12075.5</v>
      </c>
      <c r="R5362" s="12">
        <f>J5362*VLOOKUP(C5362,'Projeto Básico'!A:F,6,FALSE)</f>
        <v>55.299821045690472</v>
      </c>
    </row>
    <row r="5363" spans="1:18">
      <c r="A5363" t="str">
        <f t="shared" si="83"/>
        <v>AracajuSE</v>
      </c>
      <c r="B5363" s="21" t="s">
        <v>14917</v>
      </c>
      <c r="C5363" s="22" t="s">
        <v>38</v>
      </c>
      <c r="D5363" s="22" t="s">
        <v>133</v>
      </c>
      <c r="E5363" s="9" t="s">
        <v>14923</v>
      </c>
      <c r="F5363" s="9">
        <v>2800308</v>
      </c>
      <c r="G5363" s="9" t="s">
        <v>14924</v>
      </c>
      <c r="H5363" s="9" t="s">
        <v>14925</v>
      </c>
      <c r="I5363" s="9">
        <v>182.16300000000001</v>
      </c>
      <c r="J5363" s="9">
        <v>672614</v>
      </c>
      <c r="K5363" s="9">
        <v>3140.65</v>
      </c>
      <c r="L5363" s="9">
        <v>97.4</v>
      </c>
      <c r="M5363" s="9">
        <v>0.77</v>
      </c>
      <c r="N5363" s="9">
        <v>16.72</v>
      </c>
      <c r="O5363" s="9">
        <v>1786682.4713300001</v>
      </c>
      <c r="P5363" s="9">
        <v>1502595.6312899999</v>
      </c>
      <c r="Q5363" s="9">
        <v>24735.91</v>
      </c>
      <c r="R5363" s="12">
        <f>J5363*VLOOKUP(C5363,'Projeto Básico'!A:F,6,FALSE)</f>
        <v>1706.5256851177303</v>
      </c>
    </row>
    <row r="5364" spans="1:18">
      <c r="A5364" t="str">
        <f t="shared" si="83"/>
        <v>ArauáSE</v>
      </c>
      <c r="B5364" s="21" t="s">
        <v>14917</v>
      </c>
      <c r="C5364" s="22" t="s">
        <v>38</v>
      </c>
      <c r="D5364" s="22" t="s">
        <v>133</v>
      </c>
      <c r="E5364" s="9" t="s">
        <v>14926</v>
      </c>
      <c r="F5364" s="9">
        <v>2800407</v>
      </c>
      <c r="G5364" s="9" t="s">
        <v>14927</v>
      </c>
      <c r="H5364" s="9" t="s">
        <v>14928</v>
      </c>
      <c r="I5364" s="9">
        <v>198.96700000000001</v>
      </c>
      <c r="J5364" s="9">
        <v>9840</v>
      </c>
      <c r="K5364" s="9">
        <v>54.73</v>
      </c>
      <c r="L5364" s="9">
        <v>98.3</v>
      </c>
      <c r="M5364" s="9">
        <v>0.59499999999999997</v>
      </c>
      <c r="N5364" s="9">
        <v>13.79</v>
      </c>
      <c r="O5364" s="9">
        <v>27818.01989</v>
      </c>
      <c r="P5364" s="9">
        <v>28252.882519999999</v>
      </c>
      <c r="Q5364" s="9">
        <v>12343.28</v>
      </c>
      <c r="R5364" s="12">
        <f>J5364*VLOOKUP(C5364,'Projeto Básico'!A:F,6,FALSE)</f>
        <v>24.96560098594211</v>
      </c>
    </row>
    <row r="5365" spans="1:18">
      <c r="A5365" t="str">
        <f t="shared" si="83"/>
        <v>Areia BrancaSE</v>
      </c>
      <c r="B5365" s="21" t="s">
        <v>14917</v>
      </c>
      <c r="C5365" s="22" t="s">
        <v>38</v>
      </c>
      <c r="D5365" s="22" t="s">
        <v>133</v>
      </c>
      <c r="E5365" s="9" t="s">
        <v>10486</v>
      </c>
      <c r="F5365" s="9">
        <v>2800506</v>
      </c>
      <c r="G5365" s="9" t="s">
        <v>10487</v>
      </c>
      <c r="H5365" s="9" t="s">
        <v>14929</v>
      </c>
      <c r="I5365" s="9">
        <v>148.13399999999999</v>
      </c>
      <c r="J5365" s="9">
        <v>18825</v>
      </c>
      <c r="K5365" s="9">
        <v>114.93</v>
      </c>
      <c r="L5365" s="9">
        <v>98</v>
      </c>
      <c r="M5365" s="9">
        <v>0.57899999999999996</v>
      </c>
      <c r="N5365" s="9">
        <v>7.97</v>
      </c>
      <c r="O5365" s="9">
        <v>47179.668599999997</v>
      </c>
      <c r="P5365" s="9">
        <v>42795.80805</v>
      </c>
      <c r="Q5365" s="9">
        <v>12373.5</v>
      </c>
      <c r="R5365" s="12">
        <f>J5365*VLOOKUP(C5365,'Projeto Básico'!A:F,6,FALSE)</f>
        <v>47.761934813044739</v>
      </c>
    </row>
    <row r="5366" spans="1:18">
      <c r="A5366" t="str">
        <f t="shared" si="83"/>
        <v>Barra dos CoqueirosSE</v>
      </c>
      <c r="B5366" s="21" t="s">
        <v>14917</v>
      </c>
      <c r="C5366" s="22" t="s">
        <v>38</v>
      </c>
      <c r="D5366" s="22" t="s">
        <v>133</v>
      </c>
      <c r="E5366" s="9" t="s">
        <v>14930</v>
      </c>
      <c r="F5366" s="9">
        <v>2800605</v>
      </c>
      <c r="G5366" s="9" t="s">
        <v>14931</v>
      </c>
      <c r="H5366" s="9" t="s">
        <v>14932</v>
      </c>
      <c r="I5366" s="9">
        <v>92.268000000000001</v>
      </c>
      <c r="J5366" s="9">
        <v>31439</v>
      </c>
      <c r="K5366" s="9">
        <v>276.52</v>
      </c>
      <c r="L5366" s="9">
        <v>91.7</v>
      </c>
      <c r="M5366" s="9">
        <v>0.64900000000000002</v>
      </c>
      <c r="N5366" s="9">
        <v>14.98</v>
      </c>
      <c r="O5366" s="9">
        <v>82362.285440000007</v>
      </c>
      <c r="P5366" s="9">
        <v>83022.176909999995</v>
      </c>
      <c r="Q5366" s="9">
        <v>36009.64</v>
      </c>
      <c r="R5366" s="12">
        <f>J5366*VLOOKUP(C5366,'Projeto Básico'!A:F,6,FALSE)</f>
        <v>79.765602580999399</v>
      </c>
    </row>
    <row r="5367" spans="1:18">
      <c r="A5367" t="str">
        <f t="shared" si="83"/>
        <v>BoquimSE</v>
      </c>
      <c r="B5367" s="21" t="s">
        <v>14917</v>
      </c>
      <c r="C5367" s="22" t="s">
        <v>38</v>
      </c>
      <c r="D5367" s="22" t="s">
        <v>133</v>
      </c>
      <c r="E5367" s="9" t="s">
        <v>14933</v>
      </c>
      <c r="F5367" s="9">
        <v>2800670</v>
      </c>
      <c r="G5367" s="9" t="s">
        <v>14934</v>
      </c>
      <c r="H5367" s="9" t="s">
        <v>14935</v>
      </c>
      <c r="I5367" s="9">
        <v>205.44300000000001</v>
      </c>
      <c r="J5367" s="9">
        <v>26980</v>
      </c>
      <c r="K5367" s="9">
        <v>123.98</v>
      </c>
      <c r="L5367" s="9">
        <v>97.6</v>
      </c>
      <c r="M5367" s="9">
        <v>0.60399999999999998</v>
      </c>
      <c r="N5367" s="9">
        <v>12.74</v>
      </c>
      <c r="O5367" s="9">
        <v>50819.625019999999</v>
      </c>
      <c r="P5367" s="9">
        <v>50017.326159999997</v>
      </c>
      <c r="Q5367" s="9">
        <v>11285.12</v>
      </c>
      <c r="R5367" s="12">
        <f>J5367*VLOOKUP(C5367,'Projeto Básico'!A:F,6,FALSE)</f>
        <v>68.452430345601442</v>
      </c>
    </row>
    <row r="5368" spans="1:18">
      <c r="A5368" t="str">
        <f t="shared" si="83"/>
        <v>Brejo GrandeSE</v>
      </c>
      <c r="B5368" s="21" t="s">
        <v>14917</v>
      </c>
      <c r="C5368" s="22" t="s">
        <v>38</v>
      </c>
      <c r="D5368" s="22" t="s">
        <v>133</v>
      </c>
      <c r="E5368" s="9" t="s">
        <v>14936</v>
      </c>
      <c r="F5368" s="9">
        <v>2800704</v>
      </c>
      <c r="G5368" s="9" t="s">
        <v>7099</v>
      </c>
      <c r="H5368" s="9" t="s">
        <v>14937</v>
      </c>
      <c r="I5368" s="9">
        <v>141.464</v>
      </c>
      <c r="J5368" s="9">
        <v>8396</v>
      </c>
      <c r="K5368" s="9">
        <v>52.01</v>
      </c>
      <c r="L5368" s="9">
        <v>98.5</v>
      </c>
      <c r="M5368" s="9">
        <v>0.54</v>
      </c>
      <c r="N5368" s="9">
        <v>30.12</v>
      </c>
      <c r="O5368" s="9">
        <v>26766.527399999999</v>
      </c>
      <c r="P5368" s="9">
        <v>21740.491389999999</v>
      </c>
      <c r="Q5368" s="9">
        <v>11041.77</v>
      </c>
      <c r="R5368" s="12">
        <f>J5368*VLOOKUP(C5368,'Projeto Básico'!A:F,6,FALSE)</f>
        <v>21.30194978434654</v>
      </c>
    </row>
    <row r="5369" spans="1:18">
      <c r="A5369" t="str">
        <f t="shared" si="83"/>
        <v>Campo do BritoSE</v>
      </c>
      <c r="B5369" s="21" t="s">
        <v>14917</v>
      </c>
      <c r="C5369" s="22" t="s">
        <v>38</v>
      </c>
      <c r="D5369" s="22" t="s">
        <v>133</v>
      </c>
      <c r="E5369" s="9" t="s">
        <v>14938</v>
      </c>
      <c r="F5369" s="9">
        <v>2801009</v>
      </c>
      <c r="G5369" s="9" t="s">
        <v>14939</v>
      </c>
      <c r="H5369" s="9" t="s">
        <v>14940</v>
      </c>
      <c r="I5369" s="9">
        <v>201.518</v>
      </c>
      <c r="J5369" s="9">
        <v>18325</v>
      </c>
      <c r="K5369" s="9">
        <v>83.03</v>
      </c>
      <c r="L5369" s="9">
        <v>98.2</v>
      </c>
      <c r="M5369" s="9">
        <v>0.621</v>
      </c>
      <c r="N5369" s="9">
        <v>26.09</v>
      </c>
      <c r="O5369" s="9">
        <v>38914.198640000002</v>
      </c>
      <c r="P5369" s="9">
        <v>37370.435640000003</v>
      </c>
      <c r="Q5369" s="9">
        <v>12593.25</v>
      </c>
      <c r="R5369" s="12">
        <f>J5369*VLOOKUP(C5369,'Projeto Básico'!A:F,6,FALSE)</f>
        <v>46.4933575271737</v>
      </c>
    </row>
    <row r="5370" spans="1:18">
      <c r="A5370" t="str">
        <f t="shared" si="83"/>
        <v>CanhobaSE</v>
      </c>
      <c r="B5370" s="21" t="s">
        <v>14917</v>
      </c>
      <c r="C5370" s="22" t="s">
        <v>38</v>
      </c>
      <c r="D5370" s="22" t="s">
        <v>133</v>
      </c>
      <c r="E5370" s="9" t="s">
        <v>14941</v>
      </c>
      <c r="F5370" s="9">
        <v>2801108</v>
      </c>
      <c r="G5370" s="9" t="s">
        <v>14942</v>
      </c>
      <c r="H5370" s="9" t="s">
        <v>14943</v>
      </c>
      <c r="I5370" s="9">
        <v>171.58099999999999</v>
      </c>
      <c r="J5370" s="9">
        <v>4003</v>
      </c>
      <c r="K5370" s="9">
        <v>23.23</v>
      </c>
      <c r="L5370" s="9">
        <v>98.1</v>
      </c>
      <c r="M5370" s="9">
        <v>0.56899999999999995</v>
      </c>
      <c r="N5370" s="9" t="s">
        <v>151</v>
      </c>
      <c r="O5370" s="9">
        <v>16150.221020000001</v>
      </c>
      <c r="P5370" s="9">
        <v>15075.077649999999</v>
      </c>
      <c r="Q5370" s="9">
        <v>16226.3</v>
      </c>
      <c r="R5370" s="12">
        <f>J5370*VLOOKUP(C5370,'Projeto Básico'!A:F,6,FALSE)</f>
        <v>10.156229750683565</v>
      </c>
    </row>
    <row r="5371" spans="1:18">
      <c r="A5371" t="str">
        <f t="shared" si="83"/>
        <v>Canindé de São FranciscoSE</v>
      </c>
      <c r="B5371" s="21" t="s">
        <v>14917</v>
      </c>
      <c r="C5371" s="22" t="s">
        <v>38</v>
      </c>
      <c r="D5371" s="22" t="s">
        <v>133</v>
      </c>
      <c r="E5371" s="9" t="s">
        <v>14944</v>
      </c>
      <c r="F5371" s="9">
        <v>2801207</v>
      </c>
      <c r="G5371" s="9" t="s">
        <v>14945</v>
      </c>
      <c r="H5371" s="9" t="s">
        <v>14946</v>
      </c>
      <c r="I5371" s="9">
        <v>934.16700000000003</v>
      </c>
      <c r="J5371" s="9">
        <v>30894</v>
      </c>
      <c r="K5371" s="9">
        <v>27.36</v>
      </c>
      <c r="L5371" s="9">
        <v>96.8</v>
      </c>
      <c r="M5371" s="9">
        <v>0.56699999999999995</v>
      </c>
      <c r="N5371" s="9">
        <v>11.79</v>
      </c>
      <c r="O5371" s="9">
        <v>92450.275649999996</v>
      </c>
      <c r="P5371" s="9">
        <v>86227.0147</v>
      </c>
      <c r="Q5371" s="9">
        <v>103993.3</v>
      </c>
      <c r="R5371" s="12">
        <f>J5371*VLOOKUP(C5371,'Projeto Básico'!A:F,6,FALSE)</f>
        <v>78.382853339399958</v>
      </c>
    </row>
    <row r="5372" spans="1:18">
      <c r="A5372" t="str">
        <f t="shared" si="83"/>
        <v>CapelaSE</v>
      </c>
      <c r="B5372" s="21" t="s">
        <v>14917</v>
      </c>
      <c r="C5372" s="22" t="s">
        <v>38</v>
      </c>
      <c r="D5372" s="22" t="s">
        <v>133</v>
      </c>
      <c r="E5372" s="9" t="s">
        <v>186</v>
      </c>
      <c r="F5372" s="9">
        <v>2801306</v>
      </c>
      <c r="G5372" s="9" t="s">
        <v>187</v>
      </c>
      <c r="H5372" s="9" t="s">
        <v>14947</v>
      </c>
      <c r="I5372" s="9">
        <v>442.21100000000001</v>
      </c>
      <c r="J5372" s="9">
        <v>34808</v>
      </c>
      <c r="K5372" s="9">
        <v>69.48</v>
      </c>
      <c r="L5372" s="9">
        <v>96.3</v>
      </c>
      <c r="M5372" s="9">
        <v>0.61499999999999999</v>
      </c>
      <c r="N5372" s="9">
        <v>13.13</v>
      </c>
      <c r="O5372" s="9">
        <v>71881.362739999997</v>
      </c>
      <c r="P5372" s="9">
        <v>69443.723440000002</v>
      </c>
      <c r="Q5372" s="9">
        <v>10303.66</v>
      </c>
      <c r="R5372" s="12">
        <f>J5372*VLOOKUP(C5372,'Projeto Básico'!A:F,6,FALSE)</f>
        <v>88.313276333198473</v>
      </c>
    </row>
    <row r="5373" spans="1:18">
      <c r="A5373" t="str">
        <f t="shared" si="83"/>
        <v>CariraSE</v>
      </c>
      <c r="B5373" s="21" t="s">
        <v>14917</v>
      </c>
      <c r="C5373" s="22" t="s">
        <v>38</v>
      </c>
      <c r="D5373" s="22" t="s">
        <v>133</v>
      </c>
      <c r="E5373" s="9" t="s">
        <v>14948</v>
      </c>
      <c r="F5373" s="9">
        <v>2801405</v>
      </c>
      <c r="G5373" s="9" t="s">
        <v>14949</v>
      </c>
      <c r="H5373" s="9" t="s">
        <v>14950</v>
      </c>
      <c r="I5373" s="9">
        <v>638.74300000000005</v>
      </c>
      <c r="J5373" s="9">
        <v>22393</v>
      </c>
      <c r="K5373" s="9">
        <v>31.44</v>
      </c>
      <c r="L5373" s="9">
        <v>98.2</v>
      </c>
      <c r="M5373" s="9">
        <v>0.58799999999999997</v>
      </c>
      <c r="N5373" s="9">
        <v>18.87</v>
      </c>
      <c r="O5373" s="9">
        <v>46769.052989999996</v>
      </c>
      <c r="P5373" s="9">
        <v>43848.217230000002</v>
      </c>
      <c r="Q5373" s="9">
        <v>19033.16</v>
      </c>
      <c r="R5373" s="12">
        <f>J5373*VLOOKUP(C5373,'Projeto Básico'!A:F,6,FALSE)</f>
        <v>56.814502325020499</v>
      </c>
    </row>
    <row r="5374" spans="1:18">
      <c r="A5374" t="str">
        <f t="shared" si="83"/>
        <v>CarmópolisSE</v>
      </c>
      <c r="B5374" s="21" t="s">
        <v>14917</v>
      </c>
      <c r="C5374" s="22" t="s">
        <v>38</v>
      </c>
      <c r="D5374" s="22" t="s">
        <v>133</v>
      </c>
      <c r="E5374" s="9" t="s">
        <v>14951</v>
      </c>
      <c r="F5374" s="9">
        <v>2801504</v>
      </c>
      <c r="G5374" s="9" t="s">
        <v>14952</v>
      </c>
      <c r="H5374" s="9" t="s">
        <v>14953</v>
      </c>
      <c r="I5374" s="9">
        <v>46.395000000000003</v>
      </c>
      <c r="J5374" s="9">
        <v>17232</v>
      </c>
      <c r="K5374" s="9">
        <v>294.14999999999998</v>
      </c>
      <c r="L5374" s="9">
        <v>97.3</v>
      </c>
      <c r="M5374" s="9">
        <v>0.64300000000000002</v>
      </c>
      <c r="N5374" s="9">
        <v>4.5</v>
      </c>
      <c r="O5374" s="9">
        <v>68924.550220000005</v>
      </c>
      <c r="P5374" s="9">
        <v>68136.225649999993</v>
      </c>
      <c r="Q5374" s="9">
        <v>22258.59</v>
      </c>
      <c r="R5374" s="12">
        <f>J5374*VLOOKUP(C5374,'Projeto Básico'!A:F,6,FALSE)</f>
        <v>43.720247580259603</v>
      </c>
    </row>
    <row r="5375" spans="1:18">
      <c r="A5375" t="str">
        <f t="shared" si="83"/>
        <v>Cedro de São JoãoSE</v>
      </c>
      <c r="B5375" s="21" t="s">
        <v>14917</v>
      </c>
      <c r="C5375" s="22" t="s">
        <v>38</v>
      </c>
      <c r="D5375" s="22" t="s">
        <v>133</v>
      </c>
      <c r="E5375" s="9" t="s">
        <v>14954</v>
      </c>
      <c r="F5375" s="9">
        <v>2801603</v>
      </c>
      <c r="G5375" s="9" t="s">
        <v>2041</v>
      </c>
      <c r="H5375" s="9" t="s">
        <v>14955</v>
      </c>
      <c r="I5375" s="9">
        <v>83.710999999999999</v>
      </c>
      <c r="J5375" s="9">
        <v>5929</v>
      </c>
      <c r="K5375" s="9">
        <v>67.290000000000006</v>
      </c>
      <c r="L5375" s="9">
        <v>99.1</v>
      </c>
      <c r="M5375" s="9">
        <v>0.623</v>
      </c>
      <c r="N5375" s="9">
        <v>46.88</v>
      </c>
      <c r="O5375" s="9">
        <v>16756.151669999999</v>
      </c>
      <c r="P5375" s="9">
        <v>14728.331200000001</v>
      </c>
      <c r="Q5375" s="9">
        <v>9735.93</v>
      </c>
      <c r="R5375" s="12">
        <f>J5375*VLOOKUP(C5375,'Projeto Básico'!A:F,6,FALSE)</f>
        <v>15.042789455858818</v>
      </c>
    </row>
    <row r="5376" spans="1:18">
      <c r="A5376" t="str">
        <f t="shared" si="83"/>
        <v>CristinápolisSE</v>
      </c>
      <c r="B5376" s="21" t="s">
        <v>14917</v>
      </c>
      <c r="C5376" s="22" t="s">
        <v>38</v>
      </c>
      <c r="D5376" s="22" t="s">
        <v>133</v>
      </c>
      <c r="E5376" s="9" t="s">
        <v>14956</v>
      </c>
      <c r="F5376" s="9">
        <v>2801702</v>
      </c>
      <c r="G5376" s="9" t="s">
        <v>14957</v>
      </c>
      <c r="H5376" s="9" t="s">
        <v>14958</v>
      </c>
      <c r="I5376" s="9">
        <v>228.55600000000001</v>
      </c>
      <c r="J5376" s="9">
        <v>18181</v>
      </c>
      <c r="K5376" s="9">
        <v>69.94</v>
      </c>
      <c r="L5376" s="9">
        <v>97.5</v>
      </c>
      <c r="M5376" s="9">
        <v>0.55300000000000005</v>
      </c>
      <c r="N5376" s="9">
        <v>6.62</v>
      </c>
      <c r="O5376" s="9">
        <v>47453.443440000003</v>
      </c>
      <c r="P5376" s="9">
        <v>45331.376929999999</v>
      </c>
      <c r="Q5376" s="9">
        <v>12481.06</v>
      </c>
      <c r="R5376" s="12">
        <f>J5376*VLOOKUP(C5376,'Projeto Básico'!A:F,6,FALSE)</f>
        <v>46.128007268842836</v>
      </c>
    </row>
    <row r="5377" spans="1:18">
      <c r="A5377" t="str">
        <f t="shared" si="83"/>
        <v>CumbeSE</v>
      </c>
      <c r="B5377" s="21" t="s">
        <v>14917</v>
      </c>
      <c r="C5377" s="22" t="s">
        <v>38</v>
      </c>
      <c r="D5377" s="22" t="s">
        <v>133</v>
      </c>
      <c r="E5377" s="9" t="s">
        <v>14959</v>
      </c>
      <c r="F5377" s="9">
        <v>2801900</v>
      </c>
      <c r="G5377" s="9" t="s">
        <v>14960</v>
      </c>
      <c r="H5377" s="9" t="s">
        <v>14961</v>
      </c>
      <c r="I5377" s="9">
        <v>128.393</v>
      </c>
      <c r="J5377" s="9">
        <v>4008</v>
      </c>
      <c r="K5377" s="9">
        <v>29.65</v>
      </c>
      <c r="L5377" s="9">
        <v>99</v>
      </c>
      <c r="M5377" s="9">
        <v>0.60399999999999998</v>
      </c>
      <c r="N5377" s="9">
        <v>22.22</v>
      </c>
      <c r="O5377" s="9">
        <v>15554.69211</v>
      </c>
      <c r="P5377" s="9">
        <v>14664.500340000001</v>
      </c>
      <c r="Q5377" s="9">
        <v>14693.15</v>
      </c>
      <c r="R5377" s="12">
        <f>J5377*VLOOKUP(C5377,'Projeto Básico'!A:F,6,FALSE)</f>
        <v>10.168915523542275</v>
      </c>
    </row>
    <row r="5378" spans="1:18">
      <c r="A5378" t="str">
        <f t="shared" si="83"/>
        <v>Divina PastoraSE</v>
      </c>
      <c r="B5378" s="21" t="s">
        <v>14917</v>
      </c>
      <c r="C5378" s="22" t="s">
        <v>38</v>
      </c>
      <c r="D5378" s="22" t="s">
        <v>133</v>
      </c>
      <c r="E5378" s="9" t="s">
        <v>14962</v>
      </c>
      <c r="F5378" s="9">
        <v>2802007</v>
      </c>
      <c r="G5378" s="9" t="s">
        <v>14963</v>
      </c>
      <c r="H5378" s="9" t="s">
        <v>14964</v>
      </c>
      <c r="I5378" s="9">
        <v>90.507999999999996</v>
      </c>
      <c r="J5378" s="9">
        <v>5290</v>
      </c>
      <c r="K5378" s="9">
        <v>47.13</v>
      </c>
      <c r="L5378" s="9">
        <v>98.2</v>
      </c>
      <c r="M5378" s="9">
        <v>0.61</v>
      </c>
      <c r="N5378" s="9">
        <v>27.78</v>
      </c>
      <c r="O5378" s="9">
        <v>31884.081549999999</v>
      </c>
      <c r="P5378" s="9">
        <v>31220.656780000001</v>
      </c>
      <c r="Q5378" s="9">
        <v>23043.25</v>
      </c>
      <c r="R5378" s="12">
        <f>J5378*VLOOKUP(C5378,'Projeto Básico'!A:F,6,FALSE)</f>
        <v>13.421547684515627</v>
      </c>
    </row>
    <row r="5379" spans="1:18">
      <c r="A5379" t="str">
        <f t="shared" si="83"/>
        <v>EstânciaSE</v>
      </c>
      <c r="B5379" s="21" t="s">
        <v>14917</v>
      </c>
      <c r="C5379" s="22" t="s">
        <v>38</v>
      </c>
      <c r="D5379" s="22" t="s">
        <v>133</v>
      </c>
      <c r="E5379" s="9" t="s">
        <v>14965</v>
      </c>
      <c r="F5379" s="9">
        <v>2802106</v>
      </c>
      <c r="G5379" s="9" t="s">
        <v>14966</v>
      </c>
      <c r="H5379" s="9" t="s">
        <v>14967</v>
      </c>
      <c r="I5379" s="9">
        <v>647.34400000000005</v>
      </c>
      <c r="J5379" s="9">
        <v>69919</v>
      </c>
      <c r="K5379" s="9">
        <v>100</v>
      </c>
      <c r="L5379" s="9">
        <v>98.6</v>
      </c>
      <c r="M5379" s="9">
        <v>0.64700000000000002</v>
      </c>
      <c r="N5379" s="9">
        <v>15.71</v>
      </c>
      <c r="O5379" s="9">
        <v>191142.08285999999</v>
      </c>
      <c r="P5379" s="9">
        <v>174299.92553000001</v>
      </c>
      <c r="Q5379" s="9">
        <v>29708.5</v>
      </c>
      <c r="R5379" s="12">
        <f>J5379*VLOOKUP(C5379,'Projeto Básico'!A:F,6,FALSE)</f>
        <v>177.39531050163481</v>
      </c>
    </row>
    <row r="5380" spans="1:18">
      <c r="A5380" t="str">
        <f t="shared" si="83"/>
        <v>Feira NovaSE</v>
      </c>
      <c r="B5380" s="21" t="s">
        <v>14917</v>
      </c>
      <c r="C5380" s="22" t="s">
        <v>38</v>
      </c>
      <c r="D5380" s="22" t="s">
        <v>133</v>
      </c>
      <c r="E5380" s="9" t="s">
        <v>9288</v>
      </c>
      <c r="F5380" s="9">
        <v>2802205</v>
      </c>
      <c r="G5380" s="9" t="s">
        <v>9289</v>
      </c>
      <c r="H5380" s="9" t="s">
        <v>14968</v>
      </c>
      <c r="I5380" s="9">
        <v>183.273</v>
      </c>
      <c r="J5380" s="9">
        <v>5617</v>
      </c>
      <c r="K5380" s="9">
        <v>28.79</v>
      </c>
      <c r="L5380" s="9">
        <v>96.7</v>
      </c>
      <c r="M5380" s="9">
        <v>0.58399999999999996</v>
      </c>
      <c r="N5380" s="9">
        <v>10.31</v>
      </c>
      <c r="O5380" s="9">
        <v>17388.903040000001</v>
      </c>
      <c r="P5380" s="9">
        <v>14072.190119999999</v>
      </c>
      <c r="Q5380" s="9">
        <v>16749.439999999999</v>
      </c>
      <c r="R5380" s="12">
        <f>J5380*VLOOKUP(C5380,'Projeto Básico'!A:F,6,FALSE)</f>
        <v>14.251197229475288</v>
      </c>
    </row>
    <row r="5381" spans="1:18">
      <c r="A5381" t="str">
        <f t="shared" si="83"/>
        <v>Frei PauloSE</v>
      </c>
      <c r="B5381" s="21" t="s">
        <v>14917</v>
      </c>
      <c r="C5381" s="22" t="s">
        <v>38</v>
      </c>
      <c r="D5381" s="22" t="s">
        <v>133</v>
      </c>
      <c r="E5381" s="9" t="s">
        <v>14969</v>
      </c>
      <c r="F5381" s="9">
        <v>2802304</v>
      </c>
      <c r="G5381" s="9" t="s">
        <v>14970</v>
      </c>
      <c r="H5381" s="9" t="s">
        <v>14971</v>
      </c>
      <c r="I5381" s="9">
        <v>399.178</v>
      </c>
      <c r="J5381" s="9">
        <v>15688</v>
      </c>
      <c r="K5381" s="9">
        <v>34.65</v>
      </c>
      <c r="L5381" s="9">
        <v>96.9</v>
      </c>
      <c r="M5381" s="9">
        <v>0.58899999999999997</v>
      </c>
      <c r="N5381" s="9">
        <v>13.89</v>
      </c>
      <c r="O5381" s="9">
        <v>35408.011160000002</v>
      </c>
      <c r="P5381" s="9">
        <v>30879.617849999999</v>
      </c>
      <c r="Q5381" s="9">
        <v>20610.43</v>
      </c>
      <c r="R5381" s="12">
        <f>J5381*VLOOKUP(C5381,'Projeto Básico'!A:F,6,FALSE)</f>
        <v>39.802880921489823</v>
      </c>
    </row>
    <row r="5382" spans="1:18">
      <c r="A5382" t="str">
        <f t="shared" ref="A5382:A5445" si="84">CONCATENATE(E5382,C5382)</f>
        <v>GararuSE</v>
      </c>
      <c r="B5382" s="21" t="s">
        <v>14917</v>
      </c>
      <c r="C5382" s="22" t="s">
        <v>38</v>
      </c>
      <c r="D5382" s="22" t="s">
        <v>133</v>
      </c>
      <c r="E5382" s="9" t="s">
        <v>14972</v>
      </c>
      <c r="F5382" s="9">
        <v>2802403</v>
      </c>
      <c r="G5382" s="9" t="s">
        <v>14973</v>
      </c>
      <c r="H5382" s="9" t="s">
        <v>14974</v>
      </c>
      <c r="I5382" s="9">
        <v>656.95600000000002</v>
      </c>
      <c r="J5382" s="9">
        <v>11599</v>
      </c>
      <c r="K5382" s="9">
        <v>17.41</v>
      </c>
      <c r="L5382" s="9">
        <v>95.6</v>
      </c>
      <c r="M5382" s="9">
        <v>0.56399999999999995</v>
      </c>
      <c r="N5382" s="9">
        <v>16.670000000000002</v>
      </c>
      <c r="O5382" s="9">
        <v>25651.47349</v>
      </c>
      <c r="P5382" s="9">
        <v>22226.488580000001</v>
      </c>
      <c r="Q5382" s="9">
        <v>11788.52</v>
      </c>
      <c r="R5382" s="12">
        <f>J5382*VLOOKUP(C5382,'Projeto Básico'!A:F,6,FALSE)</f>
        <v>29.428455877636438</v>
      </c>
    </row>
    <row r="5383" spans="1:18">
      <c r="A5383" t="str">
        <f t="shared" si="84"/>
        <v>General MaynardSE</v>
      </c>
      <c r="B5383" s="21" t="s">
        <v>14917</v>
      </c>
      <c r="C5383" s="22" t="s">
        <v>38</v>
      </c>
      <c r="D5383" s="22" t="s">
        <v>133</v>
      </c>
      <c r="E5383" s="9" t="s">
        <v>14975</v>
      </c>
      <c r="F5383" s="9">
        <v>2802502</v>
      </c>
      <c r="G5383" s="9" t="s">
        <v>14976</v>
      </c>
      <c r="H5383" s="9" t="s">
        <v>14977</v>
      </c>
      <c r="I5383" s="9">
        <v>19.792999999999999</v>
      </c>
      <c r="J5383" s="9">
        <v>3421</v>
      </c>
      <c r="K5383" s="9">
        <v>146.63</v>
      </c>
      <c r="L5383" s="9">
        <v>97.7</v>
      </c>
      <c r="M5383" s="9">
        <v>0.64500000000000002</v>
      </c>
      <c r="N5383" s="9" t="s">
        <v>151</v>
      </c>
      <c r="O5383" s="9">
        <v>15050.60881</v>
      </c>
      <c r="P5383" s="9">
        <v>12969.60246</v>
      </c>
      <c r="Q5383" s="9">
        <v>10787.28</v>
      </c>
      <c r="R5383" s="12">
        <f>J5383*VLOOKUP(C5383,'Projeto Básico'!A:F,6,FALSE)</f>
        <v>8.6796057899296706</v>
      </c>
    </row>
    <row r="5384" spans="1:18">
      <c r="A5384" t="str">
        <f t="shared" si="84"/>
        <v>Gracho CardosoSE</v>
      </c>
      <c r="B5384" s="21" t="s">
        <v>14917</v>
      </c>
      <c r="C5384" s="22" t="s">
        <v>38</v>
      </c>
      <c r="D5384" s="22" t="s">
        <v>133</v>
      </c>
      <c r="E5384" s="9" t="s">
        <v>14978</v>
      </c>
      <c r="F5384" s="9">
        <v>2802601</v>
      </c>
      <c r="G5384" s="9" t="s">
        <v>14979</v>
      </c>
      <c r="H5384" s="9" t="s">
        <v>14980</v>
      </c>
      <c r="I5384" s="9">
        <v>242.679</v>
      </c>
      <c r="J5384" s="9">
        <v>5831</v>
      </c>
      <c r="K5384" s="9">
        <v>23.32</v>
      </c>
      <c r="L5384" s="9">
        <v>96</v>
      </c>
      <c r="M5384" s="9">
        <v>0.57699999999999996</v>
      </c>
      <c r="N5384" s="9">
        <v>15.87</v>
      </c>
      <c r="O5384" s="9">
        <v>17885.156230000001</v>
      </c>
      <c r="P5384" s="9">
        <v>16192.4972</v>
      </c>
      <c r="Q5384" s="9">
        <v>14550.44</v>
      </c>
      <c r="R5384" s="12">
        <f>J5384*VLOOKUP(C5384,'Projeto Básico'!A:F,6,FALSE)</f>
        <v>14.794148307828095</v>
      </c>
    </row>
    <row r="5385" spans="1:18">
      <c r="A5385" t="str">
        <f t="shared" si="84"/>
        <v>Ilha das FloresSE</v>
      </c>
      <c r="B5385" s="21" t="s">
        <v>14917</v>
      </c>
      <c r="C5385" s="22" t="s">
        <v>38</v>
      </c>
      <c r="D5385" s="22" t="s">
        <v>133</v>
      </c>
      <c r="E5385" s="9" t="s">
        <v>14981</v>
      </c>
      <c r="F5385" s="9">
        <v>2802700</v>
      </c>
      <c r="G5385" s="9" t="s">
        <v>14982</v>
      </c>
      <c r="H5385" s="9" t="s">
        <v>14983</v>
      </c>
      <c r="I5385" s="9">
        <v>52.692999999999998</v>
      </c>
      <c r="J5385" s="9">
        <v>8522</v>
      </c>
      <c r="K5385" s="9">
        <v>152.78</v>
      </c>
      <c r="L5385" s="9">
        <v>97.9</v>
      </c>
      <c r="M5385" s="9">
        <v>0.56200000000000006</v>
      </c>
      <c r="N5385" s="9">
        <v>13.89</v>
      </c>
      <c r="O5385" s="9">
        <v>26502.33466</v>
      </c>
      <c r="P5385" s="9">
        <v>23886.175139999999</v>
      </c>
      <c r="Q5385" s="9">
        <v>10088.549999999999</v>
      </c>
      <c r="R5385" s="12">
        <f>J5385*VLOOKUP(C5385,'Projeto Básico'!A:F,6,FALSE)</f>
        <v>21.621631260386042</v>
      </c>
    </row>
    <row r="5386" spans="1:18">
      <c r="A5386" t="str">
        <f t="shared" si="84"/>
        <v>IndiarobaSE</v>
      </c>
      <c r="B5386" s="21" t="s">
        <v>14917</v>
      </c>
      <c r="C5386" s="22" t="s">
        <v>38</v>
      </c>
      <c r="D5386" s="22" t="s">
        <v>133</v>
      </c>
      <c r="E5386" s="9" t="s">
        <v>14984</v>
      </c>
      <c r="F5386" s="9">
        <v>2802809</v>
      </c>
      <c r="G5386" s="9" t="s">
        <v>14985</v>
      </c>
      <c r="H5386" s="9" t="s">
        <v>14986</v>
      </c>
      <c r="I5386" s="9">
        <v>316.31599999999997</v>
      </c>
      <c r="J5386" s="9">
        <v>18337</v>
      </c>
      <c r="K5386" s="9">
        <v>50.49</v>
      </c>
      <c r="L5386" s="9">
        <v>98.3</v>
      </c>
      <c r="M5386" s="9">
        <v>0.57999999999999996</v>
      </c>
      <c r="N5386" s="9" t="s">
        <v>151</v>
      </c>
      <c r="O5386" s="9">
        <v>41555.651010000001</v>
      </c>
      <c r="P5386" s="9">
        <v>39711.377630000003</v>
      </c>
      <c r="Q5386" s="9">
        <v>11226.17</v>
      </c>
      <c r="R5386" s="12">
        <f>J5386*VLOOKUP(C5386,'Projeto Básico'!A:F,6,FALSE)</f>
        <v>46.5238033820346</v>
      </c>
    </row>
    <row r="5387" spans="1:18">
      <c r="A5387" t="str">
        <f t="shared" si="84"/>
        <v>ItabaianaSE</v>
      </c>
      <c r="B5387" s="21" t="s">
        <v>14917</v>
      </c>
      <c r="C5387" s="22" t="s">
        <v>38</v>
      </c>
      <c r="D5387" s="22" t="s">
        <v>133</v>
      </c>
      <c r="E5387" s="9" t="s">
        <v>7684</v>
      </c>
      <c r="F5387" s="9">
        <v>2802908</v>
      </c>
      <c r="G5387" s="9" t="s">
        <v>7685</v>
      </c>
      <c r="H5387" s="9" t="s">
        <v>14987</v>
      </c>
      <c r="I5387" s="9">
        <v>337.29500000000002</v>
      </c>
      <c r="J5387" s="9">
        <v>96839</v>
      </c>
      <c r="K5387" s="9">
        <v>258.3</v>
      </c>
      <c r="L5387" s="9">
        <v>96.4</v>
      </c>
      <c r="M5387" s="9">
        <v>0.64200000000000002</v>
      </c>
      <c r="N5387" s="9">
        <v>11.96</v>
      </c>
      <c r="O5387" s="9">
        <v>164394.63814</v>
      </c>
      <c r="P5387" s="9">
        <v>152618.18937000001</v>
      </c>
      <c r="Q5387" s="9">
        <v>19906.73</v>
      </c>
      <c r="R5387" s="12">
        <f>J5387*VLOOKUP(C5387,'Projeto Básico'!A:F,6,FALSE)</f>
        <v>245.69551157293171</v>
      </c>
    </row>
    <row r="5388" spans="1:18">
      <c r="A5388" t="str">
        <f t="shared" si="84"/>
        <v>ItabaianinhaSE</v>
      </c>
      <c r="B5388" s="21" t="s">
        <v>14917</v>
      </c>
      <c r="C5388" s="22" t="s">
        <v>38</v>
      </c>
      <c r="D5388" s="22" t="s">
        <v>133</v>
      </c>
      <c r="E5388" s="9" t="s">
        <v>14988</v>
      </c>
      <c r="F5388" s="9">
        <v>2803005</v>
      </c>
      <c r="G5388" s="9" t="s">
        <v>14989</v>
      </c>
      <c r="H5388" s="9" t="s">
        <v>14990</v>
      </c>
      <c r="I5388" s="9">
        <v>501.79399999999998</v>
      </c>
      <c r="J5388" s="9">
        <v>42399</v>
      </c>
      <c r="K5388" s="9">
        <v>78.87</v>
      </c>
      <c r="L5388" s="9">
        <v>98</v>
      </c>
      <c r="M5388" s="9">
        <v>0.55600000000000005</v>
      </c>
      <c r="N5388" s="9">
        <v>14.47</v>
      </c>
      <c r="O5388" s="9">
        <v>82154.847179999997</v>
      </c>
      <c r="P5388" s="9">
        <v>79126.780270000003</v>
      </c>
      <c r="Q5388" s="9">
        <v>11173.8</v>
      </c>
      <c r="R5388" s="12">
        <f>J5388*VLOOKUP(C5388,'Projeto Básico'!A:F,6,FALSE)</f>
        <v>107.57281668729264</v>
      </c>
    </row>
    <row r="5389" spans="1:18">
      <c r="A5389" t="str">
        <f t="shared" si="84"/>
        <v>ItabiSE</v>
      </c>
      <c r="B5389" s="21" t="s">
        <v>14917</v>
      </c>
      <c r="C5389" s="22" t="s">
        <v>38</v>
      </c>
      <c r="D5389" s="22" t="s">
        <v>133</v>
      </c>
      <c r="E5389" s="9" t="s">
        <v>14991</v>
      </c>
      <c r="F5389" s="9">
        <v>2803104</v>
      </c>
      <c r="G5389" s="9" t="s">
        <v>14992</v>
      </c>
      <c r="H5389" s="9" t="s">
        <v>14993</v>
      </c>
      <c r="I5389" s="9">
        <v>183.422</v>
      </c>
      <c r="J5389" s="9">
        <v>4869</v>
      </c>
      <c r="K5389" s="9">
        <v>26.96</v>
      </c>
      <c r="L5389" s="9">
        <v>96.2</v>
      </c>
      <c r="M5389" s="9">
        <v>0.60199999999999998</v>
      </c>
      <c r="N5389" s="9">
        <v>35.090000000000003</v>
      </c>
      <c r="O5389" s="9">
        <v>15772.57267</v>
      </c>
      <c r="P5389" s="9">
        <v>16497.955020000001</v>
      </c>
      <c r="Q5389" s="9">
        <v>13508.76</v>
      </c>
      <c r="R5389" s="12">
        <f>J5389*VLOOKUP(C5389,'Projeto Básico'!A:F,6,FALSE)</f>
        <v>12.35340560981221</v>
      </c>
    </row>
    <row r="5390" spans="1:18">
      <c r="A5390" t="str">
        <f t="shared" si="84"/>
        <v>Itaporanga d'AjudaSE</v>
      </c>
      <c r="B5390" s="21" t="s">
        <v>14917</v>
      </c>
      <c r="C5390" s="22" t="s">
        <v>38</v>
      </c>
      <c r="D5390" s="22" t="s">
        <v>133</v>
      </c>
      <c r="E5390" s="9" t="s">
        <v>14994</v>
      </c>
      <c r="F5390" s="9">
        <v>2803203</v>
      </c>
      <c r="G5390" s="9" t="s">
        <v>7688</v>
      </c>
      <c r="H5390" s="9" t="s">
        <v>14995</v>
      </c>
      <c r="I5390" s="9">
        <v>739.702</v>
      </c>
      <c r="J5390" s="9">
        <v>35054</v>
      </c>
      <c r="K5390" s="9">
        <v>41.11</v>
      </c>
      <c r="L5390" s="9">
        <v>90.4</v>
      </c>
      <c r="M5390" s="9">
        <v>0.56100000000000005</v>
      </c>
      <c r="N5390" s="9">
        <v>16.670000000000002</v>
      </c>
      <c r="O5390" s="9">
        <v>93105.196309999999</v>
      </c>
      <c r="P5390" s="9">
        <v>94435.835829999996</v>
      </c>
      <c r="Q5390" s="9">
        <v>24900.83</v>
      </c>
      <c r="R5390" s="12">
        <f>J5390*VLOOKUP(C5390,'Projeto Básico'!A:F,6,FALSE)</f>
        <v>88.937416357847027</v>
      </c>
    </row>
    <row r="5391" spans="1:18">
      <c r="A5391" t="str">
        <f t="shared" si="84"/>
        <v>JaparatubaSE</v>
      </c>
      <c r="B5391" s="21" t="s">
        <v>14917</v>
      </c>
      <c r="C5391" s="22" t="s">
        <v>38</v>
      </c>
      <c r="D5391" s="22" t="s">
        <v>133</v>
      </c>
      <c r="E5391" s="9" t="s">
        <v>14996</v>
      </c>
      <c r="F5391" s="9">
        <v>2803302</v>
      </c>
      <c r="G5391" s="9" t="s">
        <v>14997</v>
      </c>
      <c r="H5391" s="9" t="s">
        <v>14998</v>
      </c>
      <c r="I5391" s="9">
        <v>365.67700000000002</v>
      </c>
      <c r="J5391" s="9">
        <v>19067</v>
      </c>
      <c r="K5391" s="9">
        <v>46.22</v>
      </c>
      <c r="L5391" s="9">
        <v>98</v>
      </c>
      <c r="M5391" s="9">
        <v>0.621</v>
      </c>
      <c r="N5391" s="9">
        <v>18.600000000000001</v>
      </c>
      <c r="O5391" s="9">
        <v>65457.322650000002</v>
      </c>
      <c r="P5391" s="9">
        <v>66208.340070000006</v>
      </c>
      <c r="Q5391" s="9">
        <v>20113.8</v>
      </c>
      <c r="R5391" s="12">
        <f>J5391*VLOOKUP(C5391,'Projeto Básico'!A:F,6,FALSE)</f>
        <v>48.375926219406324</v>
      </c>
    </row>
    <row r="5392" spans="1:18">
      <c r="A5392" t="str">
        <f t="shared" si="84"/>
        <v>JapoatãSE</v>
      </c>
      <c r="B5392" s="21" t="s">
        <v>14917</v>
      </c>
      <c r="C5392" s="22" t="s">
        <v>38</v>
      </c>
      <c r="D5392" s="22" t="s">
        <v>133</v>
      </c>
      <c r="E5392" s="9" t="s">
        <v>14999</v>
      </c>
      <c r="F5392" s="9">
        <v>2803401</v>
      </c>
      <c r="G5392" s="9" t="s">
        <v>15000</v>
      </c>
      <c r="H5392" s="9" t="s">
        <v>15001</v>
      </c>
      <c r="I5392" s="9">
        <v>402.35300000000001</v>
      </c>
      <c r="J5392" s="9">
        <v>13422</v>
      </c>
      <c r="K5392" s="9">
        <v>31.76</v>
      </c>
      <c r="L5392" s="9">
        <v>97.7</v>
      </c>
      <c r="M5392" s="9">
        <v>0.56000000000000005</v>
      </c>
      <c r="N5392" s="9">
        <v>13.89</v>
      </c>
      <c r="O5392" s="9">
        <v>29483.186679999999</v>
      </c>
      <c r="P5392" s="9">
        <v>28934.20062</v>
      </c>
      <c r="Q5392" s="9">
        <v>14294.42</v>
      </c>
      <c r="R5392" s="12">
        <f>J5392*VLOOKUP(C5392,'Projeto Básico'!A:F,6,FALSE)</f>
        <v>34.053688661922259</v>
      </c>
    </row>
    <row r="5393" spans="1:18">
      <c r="A5393" t="str">
        <f t="shared" si="84"/>
        <v>LagartoSE</v>
      </c>
      <c r="B5393" s="21" t="s">
        <v>14917</v>
      </c>
      <c r="C5393" s="22" t="s">
        <v>38</v>
      </c>
      <c r="D5393" s="22" t="s">
        <v>133</v>
      </c>
      <c r="E5393" s="9" t="s">
        <v>15002</v>
      </c>
      <c r="F5393" s="9">
        <v>2803500</v>
      </c>
      <c r="G5393" s="9" t="s">
        <v>15003</v>
      </c>
      <c r="H5393" s="9" t="s">
        <v>15004</v>
      </c>
      <c r="I5393" s="9">
        <v>968.92100000000005</v>
      </c>
      <c r="J5393" s="9">
        <v>106015</v>
      </c>
      <c r="K5393" s="9">
        <v>97.84</v>
      </c>
      <c r="L5393" s="9">
        <v>98</v>
      </c>
      <c r="M5393" s="9">
        <v>0.625</v>
      </c>
      <c r="N5393" s="9">
        <v>14.23</v>
      </c>
      <c r="O5393" s="9">
        <v>174564.81150000001</v>
      </c>
      <c r="P5393" s="9">
        <v>179716.42147999999</v>
      </c>
      <c r="Q5393" s="9">
        <v>15531.73</v>
      </c>
      <c r="R5393" s="12">
        <f>J5393*VLOOKUP(C5393,'Projeto Básico'!A:F,6,FALSE)</f>
        <v>268.97644192323708</v>
      </c>
    </row>
    <row r="5394" spans="1:18">
      <c r="A5394" t="str">
        <f t="shared" si="84"/>
        <v>LaranjeirasSE</v>
      </c>
      <c r="B5394" s="21" t="s">
        <v>14917</v>
      </c>
      <c r="C5394" s="22" t="s">
        <v>38</v>
      </c>
      <c r="D5394" s="22" t="s">
        <v>133</v>
      </c>
      <c r="E5394" s="9" t="s">
        <v>15005</v>
      </c>
      <c r="F5394" s="9">
        <v>2803609</v>
      </c>
      <c r="G5394" s="9" t="s">
        <v>15006</v>
      </c>
      <c r="H5394" s="9" t="s">
        <v>15007</v>
      </c>
      <c r="I5394" s="9">
        <v>162.273</v>
      </c>
      <c r="J5394" s="9">
        <v>30327</v>
      </c>
      <c r="K5394" s="9">
        <v>165.78</v>
      </c>
      <c r="L5394" s="9">
        <v>96.1</v>
      </c>
      <c r="M5394" s="9">
        <v>0.64200000000000002</v>
      </c>
      <c r="N5394" s="9">
        <v>20.5</v>
      </c>
      <c r="O5394" s="9">
        <v>107719.90093</v>
      </c>
      <c r="P5394" s="9">
        <v>96131.581680000003</v>
      </c>
      <c r="Q5394" s="9">
        <v>22158.59</v>
      </c>
      <c r="R5394" s="12">
        <f>J5394*VLOOKUP(C5394,'Projeto Básico'!A:F,6,FALSE)</f>
        <v>76.944286697222196</v>
      </c>
    </row>
    <row r="5395" spans="1:18">
      <c r="A5395" t="str">
        <f t="shared" si="84"/>
        <v>MacambiraSE</v>
      </c>
      <c r="B5395" s="21" t="s">
        <v>14917</v>
      </c>
      <c r="C5395" s="22" t="s">
        <v>38</v>
      </c>
      <c r="D5395" s="22" t="s">
        <v>133</v>
      </c>
      <c r="E5395" s="9" t="s">
        <v>15008</v>
      </c>
      <c r="F5395" s="9">
        <v>2803708</v>
      </c>
      <c r="G5395" s="9" t="s">
        <v>15009</v>
      </c>
      <c r="H5395" s="9" t="s">
        <v>15010</v>
      </c>
      <c r="I5395" s="9">
        <v>137.49600000000001</v>
      </c>
      <c r="J5395" s="9">
        <v>7002</v>
      </c>
      <c r="K5395" s="9">
        <v>46.74</v>
      </c>
      <c r="L5395" s="9">
        <v>95.6</v>
      </c>
      <c r="M5395" s="9">
        <v>0.58299999999999996</v>
      </c>
      <c r="N5395" s="9">
        <v>11.63</v>
      </c>
      <c r="O5395" s="9">
        <v>18396.87645</v>
      </c>
      <c r="P5395" s="9">
        <v>17905.13207</v>
      </c>
      <c r="Q5395" s="9">
        <v>12476.46</v>
      </c>
      <c r="R5395" s="12">
        <f>J5395*VLOOKUP(C5395,'Projeto Básico'!A:F,6,FALSE)</f>
        <v>17.765156311338075</v>
      </c>
    </row>
    <row r="5396" spans="1:18">
      <c r="A5396" t="str">
        <f t="shared" si="84"/>
        <v>Malhada dos BoisSE</v>
      </c>
      <c r="B5396" s="21" t="s">
        <v>14917</v>
      </c>
      <c r="C5396" s="22" t="s">
        <v>38</v>
      </c>
      <c r="D5396" s="22" t="s">
        <v>133</v>
      </c>
      <c r="E5396" s="9" t="s">
        <v>15011</v>
      </c>
      <c r="F5396" s="9">
        <v>2803807</v>
      </c>
      <c r="G5396" s="9" t="s">
        <v>1402</v>
      </c>
      <c r="H5396" s="9" t="s">
        <v>15012</v>
      </c>
      <c r="I5396" s="9">
        <v>63.198999999999998</v>
      </c>
      <c r="J5396" s="9">
        <v>3715</v>
      </c>
      <c r="K5396" s="9">
        <v>54.68</v>
      </c>
      <c r="L5396" s="9">
        <v>97.5</v>
      </c>
      <c r="M5396" s="9">
        <v>0.59899999999999998</v>
      </c>
      <c r="N5396" s="9" t="s">
        <v>151</v>
      </c>
      <c r="O5396" s="9">
        <v>17130.287469999999</v>
      </c>
      <c r="P5396" s="9">
        <v>15070.941580000001</v>
      </c>
      <c r="Q5396" s="9">
        <v>12686.66</v>
      </c>
      <c r="R5396" s="12">
        <f>J5396*VLOOKUP(C5396,'Projeto Básico'!A:F,6,FALSE)</f>
        <v>9.4255292340218446</v>
      </c>
    </row>
    <row r="5397" spans="1:18">
      <c r="A5397" t="str">
        <f t="shared" si="84"/>
        <v>MalhadorSE</v>
      </c>
      <c r="B5397" s="21" t="s">
        <v>14917</v>
      </c>
      <c r="C5397" s="22" t="s">
        <v>38</v>
      </c>
      <c r="D5397" s="22" t="s">
        <v>133</v>
      </c>
      <c r="E5397" s="9" t="s">
        <v>15013</v>
      </c>
      <c r="F5397" s="9">
        <v>2803906</v>
      </c>
      <c r="G5397" s="9" t="s">
        <v>15014</v>
      </c>
      <c r="H5397" s="9" t="s">
        <v>15015</v>
      </c>
      <c r="I5397" s="9">
        <v>101.88800000000001</v>
      </c>
      <c r="J5397" s="9">
        <v>12689</v>
      </c>
      <c r="K5397" s="9">
        <v>119.3</v>
      </c>
      <c r="L5397" s="9">
        <v>97.6</v>
      </c>
      <c r="M5397" s="9">
        <v>0.58699999999999997</v>
      </c>
      <c r="N5397" s="9">
        <v>12.27</v>
      </c>
      <c r="O5397" s="9">
        <v>29010.86867</v>
      </c>
      <c r="P5397" s="9">
        <v>28051.735960000002</v>
      </c>
      <c r="Q5397" s="9">
        <v>13598.47</v>
      </c>
      <c r="R5397" s="12">
        <f>J5397*VLOOKUP(C5397,'Projeto Básico'!A:F,6,FALSE)</f>
        <v>32.193954360835306</v>
      </c>
    </row>
    <row r="5398" spans="1:18">
      <c r="A5398" t="str">
        <f t="shared" si="84"/>
        <v>MaruimSE</v>
      </c>
      <c r="B5398" s="21" t="s">
        <v>14917</v>
      </c>
      <c r="C5398" s="22" t="s">
        <v>38</v>
      </c>
      <c r="D5398" s="22" t="s">
        <v>133</v>
      </c>
      <c r="E5398" s="9" t="s">
        <v>15016</v>
      </c>
      <c r="F5398" s="9">
        <v>2804003</v>
      </c>
      <c r="G5398" s="9" t="s">
        <v>15017</v>
      </c>
      <c r="H5398" s="9" t="s">
        <v>15018</v>
      </c>
      <c r="I5398" s="9">
        <v>95.554000000000002</v>
      </c>
      <c r="J5398" s="9">
        <v>17328</v>
      </c>
      <c r="K5398" s="9">
        <v>174.29</v>
      </c>
      <c r="L5398" s="9">
        <v>98.3</v>
      </c>
      <c r="M5398" s="9">
        <v>0.61799999999999999</v>
      </c>
      <c r="N5398" s="9">
        <v>16.13</v>
      </c>
      <c r="O5398" s="9">
        <v>50277.655039999998</v>
      </c>
      <c r="P5398" s="9">
        <v>49652.043270000002</v>
      </c>
      <c r="Q5398" s="9">
        <v>20115.830000000002</v>
      </c>
      <c r="R5398" s="12">
        <f>J5398*VLOOKUP(C5398,'Projeto Básico'!A:F,6,FALSE)</f>
        <v>43.963814419146843</v>
      </c>
    </row>
    <row r="5399" spans="1:18">
      <c r="A5399" t="str">
        <f t="shared" si="84"/>
        <v>Moita BonitaSE</v>
      </c>
      <c r="B5399" s="21" t="s">
        <v>14917</v>
      </c>
      <c r="C5399" s="22" t="s">
        <v>38</v>
      </c>
      <c r="D5399" s="22" t="s">
        <v>133</v>
      </c>
      <c r="E5399" s="9" t="s">
        <v>15019</v>
      </c>
      <c r="F5399" s="9">
        <v>2804102</v>
      </c>
      <c r="G5399" s="9" t="s">
        <v>15020</v>
      </c>
      <c r="H5399" s="9" t="s">
        <v>15021</v>
      </c>
      <c r="I5399" s="9">
        <v>95.415999999999997</v>
      </c>
      <c r="J5399" s="9">
        <v>11361</v>
      </c>
      <c r="K5399" s="9">
        <v>114.81</v>
      </c>
      <c r="L5399" s="9">
        <v>96.8</v>
      </c>
      <c r="M5399" s="9">
        <v>0.58699999999999997</v>
      </c>
      <c r="N5399" s="9">
        <v>7.87</v>
      </c>
      <c r="O5399" s="9">
        <v>26784.393950000001</v>
      </c>
      <c r="P5399" s="9">
        <v>22050.26108</v>
      </c>
      <c r="Q5399" s="9">
        <v>19567.68</v>
      </c>
      <c r="R5399" s="12">
        <f>J5399*VLOOKUP(C5399,'Projeto Básico'!A:F,6,FALSE)</f>
        <v>28.824613089561822</v>
      </c>
    </row>
    <row r="5400" spans="1:18">
      <c r="A5400" t="str">
        <f t="shared" si="84"/>
        <v>Monte Alegre de SergipeSE</v>
      </c>
      <c r="B5400" s="21" t="s">
        <v>14917</v>
      </c>
      <c r="C5400" s="22" t="s">
        <v>38</v>
      </c>
      <c r="D5400" s="22" t="s">
        <v>133</v>
      </c>
      <c r="E5400" s="9" t="s">
        <v>15022</v>
      </c>
      <c r="F5400" s="9">
        <v>2804201</v>
      </c>
      <c r="G5400" s="9" t="s">
        <v>3112</v>
      </c>
      <c r="H5400" s="9" t="s">
        <v>15023</v>
      </c>
      <c r="I5400" s="9">
        <v>386.91199999999998</v>
      </c>
      <c r="J5400" s="9">
        <v>15315</v>
      </c>
      <c r="K5400" s="9">
        <v>33.450000000000003</v>
      </c>
      <c r="L5400" s="9">
        <v>96.2</v>
      </c>
      <c r="M5400" s="9">
        <v>0.55300000000000005</v>
      </c>
      <c r="N5400" s="9">
        <v>20.16</v>
      </c>
      <c r="O5400" s="9">
        <v>30437.076209999999</v>
      </c>
      <c r="P5400" s="9">
        <v>28494.358909999999</v>
      </c>
      <c r="Q5400" s="9">
        <v>12568.02</v>
      </c>
      <c r="R5400" s="12">
        <f>J5400*VLOOKUP(C5400,'Projeto Básico'!A:F,6,FALSE)</f>
        <v>38.856522266230023</v>
      </c>
    </row>
    <row r="5401" spans="1:18">
      <c r="A5401" t="str">
        <f t="shared" si="84"/>
        <v>MuribecaSE</v>
      </c>
      <c r="B5401" s="21" t="s">
        <v>14917</v>
      </c>
      <c r="C5401" s="22" t="s">
        <v>38</v>
      </c>
      <c r="D5401" s="22" t="s">
        <v>133</v>
      </c>
      <c r="E5401" s="9" t="s">
        <v>15024</v>
      </c>
      <c r="F5401" s="9">
        <v>2804300</v>
      </c>
      <c r="G5401" s="9" t="s">
        <v>15025</v>
      </c>
      <c r="H5401" s="9" t="s">
        <v>15026</v>
      </c>
      <c r="I5401" s="9">
        <v>74.31</v>
      </c>
      <c r="J5401" s="9">
        <v>7653</v>
      </c>
      <c r="K5401" s="9">
        <v>96.81</v>
      </c>
      <c r="L5401" s="9">
        <v>99</v>
      </c>
      <c r="M5401" s="9">
        <v>0.626</v>
      </c>
      <c r="N5401" s="9">
        <v>17.09</v>
      </c>
      <c r="O5401" s="9">
        <v>19092.534009999999</v>
      </c>
      <c r="P5401" s="9">
        <v>17521.95809</v>
      </c>
      <c r="Q5401" s="9">
        <v>11925.26</v>
      </c>
      <c r="R5401" s="12">
        <f>J5401*VLOOKUP(C5401,'Projeto Básico'!A:F,6,FALSE)</f>
        <v>19.416843937542172</v>
      </c>
    </row>
    <row r="5402" spans="1:18">
      <c r="A5402" t="str">
        <f t="shared" si="84"/>
        <v>NeópolisSE</v>
      </c>
      <c r="B5402" s="21" t="s">
        <v>14917</v>
      </c>
      <c r="C5402" s="22" t="s">
        <v>38</v>
      </c>
      <c r="D5402" s="22" t="s">
        <v>133</v>
      </c>
      <c r="E5402" s="9" t="s">
        <v>15027</v>
      </c>
      <c r="F5402" s="9">
        <v>2804409</v>
      </c>
      <c r="G5402" s="9" t="s">
        <v>15028</v>
      </c>
      <c r="H5402" s="9" t="s">
        <v>15029</v>
      </c>
      <c r="I5402" s="9">
        <v>271.32299999999998</v>
      </c>
      <c r="J5402" s="9">
        <v>18688</v>
      </c>
      <c r="K5402" s="9">
        <v>69.58</v>
      </c>
      <c r="L5402" s="9">
        <v>92.9</v>
      </c>
      <c r="M5402" s="9">
        <v>0.58899999999999997</v>
      </c>
      <c r="N5402" s="9">
        <v>28.3</v>
      </c>
      <c r="O5402" s="9">
        <v>40275.90249</v>
      </c>
      <c r="P5402" s="9">
        <v>42015.894670000001</v>
      </c>
      <c r="Q5402" s="9">
        <v>14887.09</v>
      </c>
      <c r="R5402" s="12">
        <f>J5402*VLOOKUP(C5402,'Projeto Básico'!A:F,6,FALSE)</f>
        <v>47.414344636716073</v>
      </c>
    </row>
    <row r="5403" spans="1:18">
      <c r="A5403" t="str">
        <f t="shared" si="84"/>
        <v>Nossa Senhora AparecidaSE</v>
      </c>
      <c r="B5403" s="21" t="s">
        <v>14917</v>
      </c>
      <c r="C5403" s="22" t="s">
        <v>38</v>
      </c>
      <c r="D5403" s="22" t="s">
        <v>133</v>
      </c>
      <c r="E5403" s="9" t="s">
        <v>15030</v>
      </c>
      <c r="F5403" s="9">
        <v>2804458</v>
      </c>
      <c r="G5403" s="9" t="s">
        <v>2742</v>
      </c>
      <c r="H5403" s="9" t="s">
        <v>15031</v>
      </c>
      <c r="I5403" s="9">
        <v>340.77199999999999</v>
      </c>
      <c r="J5403" s="9">
        <v>8822</v>
      </c>
      <c r="K5403" s="9">
        <v>25</v>
      </c>
      <c r="L5403" s="9">
        <v>96.8</v>
      </c>
      <c r="M5403" s="9">
        <v>0.57699999999999996</v>
      </c>
      <c r="N5403" s="9">
        <v>20.41</v>
      </c>
      <c r="O5403" s="9">
        <v>21801.735550000001</v>
      </c>
      <c r="P5403" s="9">
        <v>20387.328949999999</v>
      </c>
      <c r="Q5403" s="9">
        <v>12226.17</v>
      </c>
      <c r="R5403" s="12">
        <f>J5403*VLOOKUP(C5403,'Projeto Básico'!A:F,6,FALSE)</f>
        <v>22.38277763190867</v>
      </c>
    </row>
    <row r="5404" spans="1:18">
      <c r="A5404" t="str">
        <f t="shared" si="84"/>
        <v>Nossa Senhora da GlóriaSE</v>
      </c>
      <c r="B5404" s="21" t="s">
        <v>14917</v>
      </c>
      <c r="C5404" s="22" t="s">
        <v>38</v>
      </c>
      <c r="D5404" s="22" t="s">
        <v>133</v>
      </c>
      <c r="E5404" s="9" t="s">
        <v>15032</v>
      </c>
      <c r="F5404" s="9">
        <v>2804508</v>
      </c>
      <c r="G5404" s="9" t="s">
        <v>1087</v>
      </c>
      <c r="H5404" s="9" t="s">
        <v>15033</v>
      </c>
      <c r="I5404" s="9">
        <v>758.42899999999997</v>
      </c>
      <c r="J5404" s="9">
        <v>37715</v>
      </c>
      <c r="K5404" s="9">
        <v>42.96</v>
      </c>
      <c r="L5404" s="9">
        <v>98</v>
      </c>
      <c r="M5404" s="9">
        <v>0.58699999999999997</v>
      </c>
      <c r="N5404" s="9">
        <v>18.21</v>
      </c>
      <c r="O5404" s="9">
        <v>52009.12285</v>
      </c>
      <c r="P5404" s="9">
        <v>70046.318780000001</v>
      </c>
      <c r="Q5404" s="9">
        <v>18738.23</v>
      </c>
      <c r="R5404" s="12">
        <f>J5404*VLOOKUP(C5404,'Projeto Básico'!A:F,6,FALSE)</f>
        <v>95.688784673252712</v>
      </c>
    </row>
    <row r="5405" spans="1:18">
      <c r="A5405" t="str">
        <f t="shared" si="84"/>
        <v>Nossa Senhora das DoresSE</v>
      </c>
      <c r="B5405" s="21" t="s">
        <v>14917</v>
      </c>
      <c r="C5405" s="22" t="s">
        <v>38</v>
      </c>
      <c r="D5405" s="22" t="s">
        <v>133</v>
      </c>
      <c r="E5405" s="9" t="s">
        <v>15034</v>
      </c>
      <c r="F5405" s="9">
        <v>2804607</v>
      </c>
      <c r="G5405" s="9" t="s">
        <v>5366</v>
      </c>
      <c r="H5405" s="9" t="s">
        <v>15035</v>
      </c>
      <c r="I5405" s="9">
        <v>482.41199999999998</v>
      </c>
      <c r="J5405" s="9">
        <v>26957</v>
      </c>
      <c r="K5405" s="9">
        <v>50.85</v>
      </c>
      <c r="L5405" s="9">
        <v>98.1</v>
      </c>
      <c r="M5405" s="9">
        <v>0.6</v>
      </c>
      <c r="N5405" s="9">
        <v>30.21</v>
      </c>
      <c r="O5405" s="9">
        <v>61795.216489999999</v>
      </c>
      <c r="P5405" s="9">
        <v>56487.266790000001</v>
      </c>
      <c r="Q5405" s="9">
        <v>14562.21</v>
      </c>
      <c r="R5405" s="12">
        <f>J5405*VLOOKUP(C5405,'Projeto Básico'!A:F,6,FALSE)</f>
        <v>68.394075790451367</v>
      </c>
    </row>
    <row r="5406" spans="1:18">
      <c r="A5406" t="str">
        <f t="shared" si="84"/>
        <v>Nossa Senhora de LourdesSE</v>
      </c>
      <c r="B5406" s="21" t="s">
        <v>14917</v>
      </c>
      <c r="C5406" s="22" t="s">
        <v>38</v>
      </c>
      <c r="D5406" s="22" t="s">
        <v>133</v>
      </c>
      <c r="E5406" s="9" t="s">
        <v>15036</v>
      </c>
      <c r="F5406" s="9">
        <v>2804706</v>
      </c>
      <c r="G5406" s="9" t="s">
        <v>14033</v>
      </c>
      <c r="H5406" s="9" t="s">
        <v>15037</v>
      </c>
      <c r="I5406" s="9">
        <v>83.766999999999996</v>
      </c>
      <c r="J5406" s="9">
        <v>6509</v>
      </c>
      <c r="K5406" s="9">
        <v>76.95</v>
      </c>
      <c r="L5406" s="9">
        <v>98</v>
      </c>
      <c r="M5406" s="9">
        <v>0.59799999999999998</v>
      </c>
      <c r="N5406" s="9">
        <v>14.93</v>
      </c>
      <c r="O5406" s="9">
        <v>17430.218349999999</v>
      </c>
      <c r="P5406" s="9">
        <v>15861.298629999999</v>
      </c>
      <c r="Q5406" s="9">
        <v>11765.92</v>
      </c>
      <c r="R5406" s="12">
        <f>J5406*VLOOKUP(C5406,'Projeto Básico'!A:F,6,FALSE)</f>
        <v>16.514339107469226</v>
      </c>
    </row>
    <row r="5407" spans="1:18">
      <c r="A5407" t="str">
        <f t="shared" si="84"/>
        <v>Nossa Senhora do SocorroSE</v>
      </c>
      <c r="B5407" s="21" t="s">
        <v>14917</v>
      </c>
      <c r="C5407" s="22" t="s">
        <v>38</v>
      </c>
      <c r="D5407" s="22" t="s">
        <v>133</v>
      </c>
      <c r="E5407" s="9" t="s">
        <v>15038</v>
      </c>
      <c r="F5407" s="9">
        <v>2804805</v>
      </c>
      <c r="G5407" s="9" t="s">
        <v>10175</v>
      </c>
      <c r="H5407" s="9" t="s">
        <v>15039</v>
      </c>
      <c r="I5407" s="9">
        <v>155.018</v>
      </c>
      <c r="J5407" s="9">
        <v>187733</v>
      </c>
      <c r="K5407" s="9">
        <v>1025.8699999999999</v>
      </c>
      <c r="L5407" s="9">
        <v>96.4</v>
      </c>
      <c r="M5407" s="9">
        <v>0.66400000000000003</v>
      </c>
      <c r="N5407" s="9">
        <v>19.13</v>
      </c>
      <c r="O5407" s="9">
        <v>281236.09817000001</v>
      </c>
      <c r="P5407" s="9">
        <v>257530.34280000001</v>
      </c>
      <c r="Q5407" s="9">
        <v>14937.02</v>
      </c>
      <c r="R5407" s="12">
        <f>J5407*VLOOKUP(C5407,'Projeto Básico'!A:F,6,FALSE)</f>
        <v>476.30763921685673</v>
      </c>
    </row>
    <row r="5408" spans="1:18">
      <c r="A5408" t="str">
        <f t="shared" si="84"/>
        <v>PacatubaSE</v>
      </c>
      <c r="B5408" s="21" t="s">
        <v>14917</v>
      </c>
      <c r="C5408" s="22" t="s">
        <v>38</v>
      </c>
      <c r="D5408" s="22" t="s">
        <v>133</v>
      </c>
      <c r="E5408" s="9" t="s">
        <v>2284</v>
      </c>
      <c r="F5408" s="9">
        <v>2804904</v>
      </c>
      <c r="G5408" s="9" t="s">
        <v>15040</v>
      </c>
      <c r="H5408" s="9" t="s">
        <v>15041</v>
      </c>
      <c r="I5408" s="9">
        <v>381.428</v>
      </c>
      <c r="J5408" s="9">
        <v>14650</v>
      </c>
      <c r="K5408" s="9">
        <v>35.14</v>
      </c>
      <c r="L5408" s="9">
        <v>97.4</v>
      </c>
      <c r="M5408" s="9">
        <v>0.55500000000000005</v>
      </c>
      <c r="N5408" s="9">
        <v>9.48</v>
      </c>
      <c r="O5408" s="9">
        <v>47214.053229999998</v>
      </c>
      <c r="P5408" s="9">
        <v>45188.120900000002</v>
      </c>
      <c r="Q5408" s="9">
        <v>14135.66</v>
      </c>
      <c r="R5408" s="12">
        <f>J5408*VLOOKUP(C5408,'Projeto Básico'!A:F,6,FALSE)</f>
        <v>37.16931447602154</v>
      </c>
    </row>
    <row r="5409" spans="1:18">
      <c r="A5409" t="str">
        <f t="shared" si="84"/>
        <v>Pedra MoleSE</v>
      </c>
      <c r="B5409" s="21" t="s">
        <v>14917</v>
      </c>
      <c r="C5409" s="22" t="s">
        <v>38</v>
      </c>
      <c r="D5409" s="22" t="s">
        <v>133</v>
      </c>
      <c r="E5409" s="9" t="s">
        <v>15042</v>
      </c>
      <c r="F5409" s="9">
        <v>2805000</v>
      </c>
      <c r="G5409" s="9" t="s">
        <v>15043</v>
      </c>
      <c r="H5409" s="9" t="s">
        <v>15044</v>
      </c>
      <c r="I5409" s="9">
        <v>82.210999999999999</v>
      </c>
      <c r="J5409" s="9">
        <v>3309</v>
      </c>
      <c r="K5409" s="9">
        <v>36.26</v>
      </c>
      <c r="L5409" s="9">
        <v>96.5</v>
      </c>
      <c r="M5409" s="9">
        <v>0.59299999999999997</v>
      </c>
      <c r="N5409" s="9">
        <v>24.39</v>
      </c>
      <c r="O5409" s="9">
        <v>15375.75081</v>
      </c>
      <c r="P5409" s="9">
        <v>12759.070390000001</v>
      </c>
      <c r="Q5409" s="9">
        <v>15801.22</v>
      </c>
      <c r="R5409" s="12">
        <f>J5409*VLOOKUP(C5409,'Projeto Básico'!A:F,6,FALSE)</f>
        <v>8.3954444778945572</v>
      </c>
    </row>
    <row r="5410" spans="1:18">
      <c r="A5410" t="str">
        <f t="shared" si="84"/>
        <v>PedrinhasSE</v>
      </c>
      <c r="B5410" s="21" t="s">
        <v>14917</v>
      </c>
      <c r="C5410" s="22" t="s">
        <v>38</v>
      </c>
      <c r="D5410" s="22" t="s">
        <v>133</v>
      </c>
      <c r="E5410" s="9" t="s">
        <v>15045</v>
      </c>
      <c r="F5410" s="9">
        <v>2805109</v>
      </c>
      <c r="G5410" s="9" t="s">
        <v>12611</v>
      </c>
      <c r="H5410" s="9" t="s">
        <v>15046</v>
      </c>
      <c r="I5410" s="9">
        <v>33.344000000000001</v>
      </c>
      <c r="J5410" s="9">
        <v>9727</v>
      </c>
      <c r="K5410" s="9">
        <v>260.24</v>
      </c>
      <c r="L5410" s="9">
        <v>97.5</v>
      </c>
      <c r="M5410" s="9">
        <v>0.59199999999999997</v>
      </c>
      <c r="N5410" s="9">
        <v>8.93</v>
      </c>
      <c r="O5410" s="9">
        <v>22136.207829999999</v>
      </c>
      <c r="P5410" s="9">
        <v>20680.366600000001</v>
      </c>
      <c r="Q5410" s="9">
        <v>9318.4599999999991</v>
      </c>
      <c r="R5410" s="12">
        <f>J5410*VLOOKUP(C5410,'Projeto Básico'!A:F,6,FALSE)</f>
        <v>24.678902519335256</v>
      </c>
    </row>
    <row r="5411" spans="1:18">
      <c r="A5411" t="str">
        <f t="shared" si="84"/>
        <v>PinhãoSE</v>
      </c>
      <c r="B5411" s="21" t="s">
        <v>14917</v>
      </c>
      <c r="C5411" s="22" t="s">
        <v>38</v>
      </c>
      <c r="D5411" s="22" t="s">
        <v>133</v>
      </c>
      <c r="E5411" s="9" t="s">
        <v>8777</v>
      </c>
      <c r="F5411" s="9">
        <v>2805208</v>
      </c>
      <c r="G5411" s="9" t="s">
        <v>8778</v>
      </c>
      <c r="H5411" s="9" t="s">
        <v>15047</v>
      </c>
      <c r="I5411" s="9">
        <v>156.37299999999999</v>
      </c>
      <c r="J5411" s="9">
        <v>6678</v>
      </c>
      <c r="K5411" s="9">
        <v>38.32</v>
      </c>
      <c r="L5411" s="9">
        <v>97</v>
      </c>
      <c r="M5411" s="9">
        <v>0.58299999999999996</v>
      </c>
      <c r="N5411" s="9">
        <v>13.51</v>
      </c>
      <c r="O5411" s="9">
        <v>18230.50014</v>
      </c>
      <c r="P5411" s="9">
        <v>17565.173269999999</v>
      </c>
      <c r="Q5411" s="9">
        <v>13990.06</v>
      </c>
      <c r="R5411" s="12">
        <f>J5411*VLOOKUP(C5411,'Projeto Básico'!A:F,6,FALSE)</f>
        <v>16.943118230093638</v>
      </c>
    </row>
    <row r="5412" spans="1:18">
      <c r="A5412" t="str">
        <f t="shared" si="84"/>
        <v>PirambuSE</v>
      </c>
      <c r="B5412" s="21" t="s">
        <v>14917</v>
      </c>
      <c r="C5412" s="22" t="s">
        <v>38</v>
      </c>
      <c r="D5412" s="22" t="s">
        <v>133</v>
      </c>
      <c r="E5412" s="9" t="s">
        <v>15048</v>
      </c>
      <c r="F5412" s="9">
        <v>2805307</v>
      </c>
      <c r="G5412" s="9" t="s">
        <v>15049</v>
      </c>
      <c r="H5412" s="9" t="s">
        <v>15050</v>
      </c>
      <c r="I5412" s="9">
        <v>208.68100000000001</v>
      </c>
      <c r="J5412" s="9">
        <v>9436</v>
      </c>
      <c r="K5412" s="9">
        <v>40.65</v>
      </c>
      <c r="L5412" s="9">
        <v>96.8</v>
      </c>
      <c r="M5412" s="9">
        <v>0.60299999999999998</v>
      </c>
      <c r="N5412" s="9">
        <v>21.13</v>
      </c>
      <c r="O5412" s="9">
        <v>65058.369420000003</v>
      </c>
      <c r="P5412" s="9">
        <v>56489.387199999997</v>
      </c>
      <c r="Q5412" s="9">
        <v>13627.61</v>
      </c>
      <c r="R5412" s="12">
        <f>J5412*VLOOKUP(C5412,'Projeto Básico'!A:F,6,FALSE)</f>
        <v>23.940590538958308</v>
      </c>
    </row>
    <row r="5413" spans="1:18">
      <c r="A5413" t="str">
        <f t="shared" si="84"/>
        <v>Poço RedondoSE</v>
      </c>
      <c r="B5413" s="21" t="s">
        <v>14917</v>
      </c>
      <c r="C5413" s="22" t="s">
        <v>38</v>
      </c>
      <c r="D5413" s="22" t="s">
        <v>133</v>
      </c>
      <c r="E5413" s="9" t="s">
        <v>15051</v>
      </c>
      <c r="F5413" s="9">
        <v>2805406</v>
      </c>
      <c r="G5413" s="9" t="s">
        <v>15052</v>
      </c>
      <c r="H5413" s="9" t="s">
        <v>15053</v>
      </c>
      <c r="I5413" s="9">
        <v>1220.4259999999999</v>
      </c>
      <c r="J5413" s="9">
        <v>35461</v>
      </c>
      <c r="K5413" s="9">
        <v>25.06</v>
      </c>
      <c r="L5413" s="9">
        <v>96.8</v>
      </c>
      <c r="M5413" s="9">
        <v>0.52900000000000003</v>
      </c>
      <c r="N5413" s="9">
        <v>18.8</v>
      </c>
      <c r="O5413" s="9">
        <v>67939.388819999993</v>
      </c>
      <c r="P5413" s="9">
        <v>69470.440950000004</v>
      </c>
      <c r="Q5413" s="9">
        <v>10381.959999999999</v>
      </c>
      <c r="R5413" s="12">
        <f>J5413*VLOOKUP(C5413,'Projeto Básico'!A:F,6,FALSE)</f>
        <v>89.970038268546062</v>
      </c>
    </row>
    <row r="5414" spans="1:18">
      <c r="A5414" t="str">
        <f t="shared" si="84"/>
        <v>Poço VerdeSE</v>
      </c>
      <c r="B5414" s="21" t="s">
        <v>14917</v>
      </c>
      <c r="C5414" s="22" t="s">
        <v>38</v>
      </c>
      <c r="D5414" s="22" t="s">
        <v>133</v>
      </c>
      <c r="E5414" s="9" t="s">
        <v>15054</v>
      </c>
      <c r="F5414" s="9">
        <v>2805505</v>
      </c>
      <c r="G5414" s="9" t="s">
        <v>15055</v>
      </c>
      <c r="H5414" s="9" t="s">
        <v>15056</v>
      </c>
      <c r="I5414" s="9">
        <v>441.32600000000002</v>
      </c>
      <c r="J5414" s="9">
        <v>24003</v>
      </c>
      <c r="K5414" s="9">
        <v>49.95</v>
      </c>
      <c r="L5414" s="9">
        <v>98.8</v>
      </c>
      <c r="M5414" s="9">
        <v>0.56100000000000005</v>
      </c>
      <c r="N5414" s="9">
        <v>11.41</v>
      </c>
      <c r="O5414" s="9">
        <v>45026.265679999997</v>
      </c>
      <c r="P5414" s="9">
        <v>38209.028270000003</v>
      </c>
      <c r="Q5414" s="9">
        <v>14157.18</v>
      </c>
      <c r="R5414" s="12">
        <f>J5414*VLOOKUP(C5414,'Projeto Básico'!A:F,6,FALSE)</f>
        <v>60.899321185525253</v>
      </c>
    </row>
    <row r="5415" spans="1:18">
      <c r="A5415" t="str">
        <f t="shared" si="84"/>
        <v>Porto da FolhaSE</v>
      </c>
      <c r="B5415" s="21" t="s">
        <v>14917</v>
      </c>
      <c r="C5415" s="22" t="s">
        <v>38</v>
      </c>
      <c r="D5415" s="22" t="s">
        <v>133</v>
      </c>
      <c r="E5415" s="9" t="s">
        <v>15057</v>
      </c>
      <c r="F5415" s="9">
        <v>2805604</v>
      </c>
      <c r="G5415" s="9" t="s">
        <v>15058</v>
      </c>
      <c r="H5415" s="9" t="s">
        <v>15059</v>
      </c>
      <c r="I5415" s="9">
        <v>878.04300000000001</v>
      </c>
      <c r="J5415" s="9">
        <v>28788</v>
      </c>
      <c r="K5415" s="9">
        <v>30.94</v>
      </c>
      <c r="L5415" s="9">
        <v>97.1</v>
      </c>
      <c r="M5415" s="9">
        <v>0.56799999999999995</v>
      </c>
      <c r="N5415" s="9">
        <v>15.46</v>
      </c>
      <c r="O5415" s="9">
        <v>51511.297590000002</v>
      </c>
      <c r="P5415" s="9">
        <v>48463.105620000002</v>
      </c>
      <c r="Q5415" s="9">
        <v>10866.51</v>
      </c>
      <c r="R5415" s="12">
        <f>J5415*VLOOKUP(C5415,'Projeto Básico'!A:F,6,FALSE)</f>
        <v>73.039605811311134</v>
      </c>
    </row>
    <row r="5416" spans="1:18">
      <c r="A5416" t="str">
        <f t="shared" si="84"/>
        <v>PropriáSE</v>
      </c>
      <c r="B5416" s="21" t="s">
        <v>14917</v>
      </c>
      <c r="C5416" s="22" t="s">
        <v>38</v>
      </c>
      <c r="D5416" s="22" t="s">
        <v>133</v>
      </c>
      <c r="E5416" s="9" t="s">
        <v>15060</v>
      </c>
      <c r="F5416" s="9">
        <v>2805703</v>
      </c>
      <c r="G5416" s="9" t="s">
        <v>15061</v>
      </c>
      <c r="H5416" s="9" t="s">
        <v>15062</v>
      </c>
      <c r="I5416" s="9">
        <v>96.32</v>
      </c>
      <c r="J5416" s="9">
        <v>29756</v>
      </c>
      <c r="K5416" s="9">
        <v>319.24</v>
      </c>
      <c r="L5416" s="9">
        <v>99.6</v>
      </c>
      <c r="M5416" s="9">
        <v>0.66100000000000003</v>
      </c>
      <c r="N5416" s="9">
        <v>9.26</v>
      </c>
      <c r="O5416" s="9">
        <v>57196.957950000004</v>
      </c>
      <c r="P5416" s="9">
        <v>51268.324520000002</v>
      </c>
      <c r="Q5416" s="9">
        <v>17807.650000000001</v>
      </c>
      <c r="R5416" s="12">
        <f>J5416*VLOOKUP(C5416,'Projeto Básico'!A:F,6,FALSE)</f>
        <v>75.495571436757459</v>
      </c>
    </row>
    <row r="5417" spans="1:18">
      <c r="A5417" t="str">
        <f t="shared" si="84"/>
        <v>Riachão do DantasSE</v>
      </c>
      <c r="B5417" s="21" t="s">
        <v>14917</v>
      </c>
      <c r="C5417" s="22" t="s">
        <v>38</v>
      </c>
      <c r="D5417" s="22" t="s">
        <v>133</v>
      </c>
      <c r="E5417" s="9" t="s">
        <v>15063</v>
      </c>
      <c r="F5417" s="9">
        <v>2805802</v>
      </c>
      <c r="G5417" s="9" t="s">
        <v>3845</v>
      </c>
      <c r="H5417" s="9" t="s">
        <v>15064</v>
      </c>
      <c r="I5417" s="9">
        <v>530.60699999999997</v>
      </c>
      <c r="J5417" s="9">
        <v>19813</v>
      </c>
      <c r="K5417" s="9">
        <v>36.479999999999997</v>
      </c>
      <c r="L5417" s="9">
        <v>94.4</v>
      </c>
      <c r="M5417" s="9">
        <v>0.53900000000000003</v>
      </c>
      <c r="N5417" s="9">
        <v>13.04</v>
      </c>
      <c r="O5417" s="9">
        <v>40772.041810000002</v>
      </c>
      <c r="P5417" s="9">
        <v>37984.498269999996</v>
      </c>
      <c r="Q5417" s="9">
        <v>15532.7</v>
      </c>
      <c r="R5417" s="12">
        <f>J5417*VLOOKUP(C5417,'Projeto Básico'!A:F,6,FALSE)</f>
        <v>50.268643529925917</v>
      </c>
    </row>
    <row r="5418" spans="1:18">
      <c r="A5418" t="str">
        <f t="shared" si="84"/>
        <v>RiachueloSE</v>
      </c>
      <c r="B5418" s="21" t="s">
        <v>14917</v>
      </c>
      <c r="C5418" s="22" t="s">
        <v>38</v>
      </c>
      <c r="D5418" s="22" t="s">
        <v>133</v>
      </c>
      <c r="E5418" s="9" t="s">
        <v>10772</v>
      </c>
      <c r="F5418" s="9">
        <v>2805901</v>
      </c>
      <c r="G5418" s="9" t="s">
        <v>10773</v>
      </c>
      <c r="H5418" s="9" t="s">
        <v>15065</v>
      </c>
      <c r="I5418" s="9">
        <v>78.308000000000007</v>
      </c>
      <c r="J5418" s="9">
        <v>10354</v>
      </c>
      <c r="K5418" s="9">
        <v>118.51</v>
      </c>
      <c r="L5418" s="9">
        <v>98.5</v>
      </c>
      <c r="M5418" s="9">
        <v>0.61699999999999999</v>
      </c>
      <c r="N5418" s="9">
        <v>13.7</v>
      </c>
      <c r="O5418" s="9">
        <v>35434.89329</v>
      </c>
      <c r="P5418" s="9">
        <v>31833.521229999998</v>
      </c>
      <c r="Q5418" s="9">
        <v>16856.240000000002</v>
      </c>
      <c r="R5418" s="12">
        <f>J5418*VLOOKUP(C5418,'Projeto Básico'!A:F,6,FALSE)</f>
        <v>26.269698435817542</v>
      </c>
    </row>
    <row r="5419" spans="1:18">
      <c r="A5419" t="str">
        <f t="shared" si="84"/>
        <v>RibeirópolisSE</v>
      </c>
      <c r="B5419" s="21" t="s">
        <v>14917</v>
      </c>
      <c r="C5419" s="22" t="s">
        <v>38</v>
      </c>
      <c r="D5419" s="22" t="s">
        <v>133</v>
      </c>
      <c r="E5419" s="9" t="s">
        <v>15066</v>
      </c>
      <c r="F5419" s="9">
        <v>2806008</v>
      </c>
      <c r="G5419" s="9" t="s">
        <v>15067</v>
      </c>
      <c r="H5419" s="9" t="s">
        <v>15068</v>
      </c>
      <c r="I5419" s="9">
        <v>259.04399999999998</v>
      </c>
      <c r="J5419" s="9">
        <v>18891</v>
      </c>
      <c r="K5419" s="9">
        <v>66.42</v>
      </c>
      <c r="L5419" s="9">
        <v>98.5</v>
      </c>
      <c r="M5419" s="9">
        <v>0.61299999999999999</v>
      </c>
      <c r="N5419" s="9">
        <v>15.38</v>
      </c>
      <c r="O5419" s="9">
        <v>37575.843849999997</v>
      </c>
      <c r="P5419" s="9">
        <v>37006.308940000003</v>
      </c>
      <c r="Q5419" s="9">
        <v>16320.58</v>
      </c>
      <c r="R5419" s="12">
        <f>J5419*VLOOKUP(C5419,'Projeto Básico'!A:F,6,FALSE)</f>
        <v>47.929387014779721</v>
      </c>
    </row>
    <row r="5420" spans="1:18">
      <c r="A5420" t="str">
        <f t="shared" si="84"/>
        <v>Rosário do CateteSE</v>
      </c>
      <c r="B5420" s="21" t="s">
        <v>14917</v>
      </c>
      <c r="C5420" s="22" t="s">
        <v>38</v>
      </c>
      <c r="D5420" s="22" t="s">
        <v>133</v>
      </c>
      <c r="E5420" s="9" t="s">
        <v>15069</v>
      </c>
      <c r="F5420" s="9">
        <v>2806107</v>
      </c>
      <c r="G5420" s="9" t="s">
        <v>15070</v>
      </c>
      <c r="H5420" s="9" t="s">
        <v>15071</v>
      </c>
      <c r="I5420" s="9">
        <v>102.68300000000001</v>
      </c>
      <c r="J5420" s="9">
        <v>11158</v>
      </c>
      <c r="K5420" s="9">
        <v>87.27</v>
      </c>
      <c r="L5420" s="9">
        <v>97.4</v>
      </c>
      <c r="M5420" s="9">
        <v>0.63100000000000001</v>
      </c>
      <c r="N5420" s="9">
        <v>17.96</v>
      </c>
      <c r="O5420" s="9">
        <v>56617.351840000003</v>
      </c>
      <c r="P5420" s="9">
        <v>58352.509250000003</v>
      </c>
      <c r="Q5420" s="9">
        <v>31812.35</v>
      </c>
      <c r="R5420" s="12">
        <f>J5420*VLOOKUP(C5420,'Projeto Básico'!A:F,6,FALSE)</f>
        <v>28.309570711498178</v>
      </c>
    </row>
    <row r="5421" spans="1:18">
      <c r="A5421" t="str">
        <f t="shared" si="84"/>
        <v>SalgadoSE</v>
      </c>
      <c r="B5421" s="21" t="s">
        <v>14917</v>
      </c>
      <c r="C5421" s="22" t="s">
        <v>38</v>
      </c>
      <c r="D5421" s="22" t="s">
        <v>133</v>
      </c>
      <c r="E5421" s="9" t="s">
        <v>15072</v>
      </c>
      <c r="F5421" s="9">
        <v>2806206</v>
      </c>
      <c r="G5421" s="9" t="s">
        <v>7888</v>
      </c>
      <c r="H5421" s="9" t="s">
        <v>15073</v>
      </c>
      <c r="I5421" s="9">
        <v>247.57900000000001</v>
      </c>
      <c r="J5421" s="9">
        <v>20051</v>
      </c>
      <c r="K5421" s="9">
        <v>78.14</v>
      </c>
      <c r="L5421" s="9">
        <v>97.9</v>
      </c>
      <c r="M5421" s="9">
        <v>0.60899999999999999</v>
      </c>
      <c r="N5421" s="9">
        <v>15.44</v>
      </c>
      <c r="O5421" s="9">
        <v>40966.146719999997</v>
      </c>
      <c r="P5421" s="9">
        <v>41282.75419</v>
      </c>
      <c r="Q5421" s="9">
        <v>9519.16</v>
      </c>
      <c r="R5421" s="12">
        <f>J5421*VLOOKUP(C5421,'Projeto Básico'!A:F,6,FALSE)</f>
        <v>50.872486318000533</v>
      </c>
    </row>
    <row r="5422" spans="1:18">
      <c r="A5422" t="str">
        <f t="shared" si="84"/>
        <v>Santa Luzia do ItanhySE</v>
      </c>
      <c r="B5422" s="21" t="s">
        <v>14917</v>
      </c>
      <c r="C5422" s="22" t="s">
        <v>38</v>
      </c>
      <c r="D5422" s="22" t="s">
        <v>133</v>
      </c>
      <c r="E5422" s="9" t="s">
        <v>15074</v>
      </c>
      <c r="F5422" s="9">
        <v>2806305</v>
      </c>
      <c r="G5422" s="9" t="s">
        <v>1692</v>
      </c>
      <c r="H5422" s="9" t="s">
        <v>15075</v>
      </c>
      <c r="I5422" s="9">
        <v>325.25799999999998</v>
      </c>
      <c r="J5422" s="9">
        <v>14205</v>
      </c>
      <c r="K5422" s="9">
        <v>39.81</v>
      </c>
      <c r="L5422" s="9">
        <v>97.3</v>
      </c>
      <c r="M5422" s="9">
        <v>0.54500000000000004</v>
      </c>
      <c r="N5422" s="9">
        <v>9.66</v>
      </c>
      <c r="O5422" s="9">
        <v>39456.448349999999</v>
      </c>
      <c r="P5422" s="9">
        <v>38917.679349999999</v>
      </c>
      <c r="Q5422" s="9">
        <v>11808.17</v>
      </c>
      <c r="R5422" s="12">
        <f>J5422*VLOOKUP(C5422,'Projeto Básico'!A:F,6,FALSE)</f>
        <v>36.040280691596308</v>
      </c>
    </row>
    <row r="5423" spans="1:18">
      <c r="A5423" t="str">
        <f t="shared" si="84"/>
        <v>Santana do São FranciscoSE</v>
      </c>
      <c r="B5423" s="21" t="s">
        <v>14917</v>
      </c>
      <c r="C5423" s="22" t="s">
        <v>38</v>
      </c>
      <c r="D5423" s="22" t="s">
        <v>133</v>
      </c>
      <c r="E5423" s="9" t="s">
        <v>15076</v>
      </c>
      <c r="F5423" s="9">
        <v>2806404</v>
      </c>
      <c r="G5423" s="9" t="s">
        <v>391</v>
      </c>
      <c r="H5423" s="9" t="s">
        <v>15077</v>
      </c>
      <c r="I5423" s="9">
        <v>44.017000000000003</v>
      </c>
      <c r="J5423" s="9">
        <v>7906</v>
      </c>
      <c r="K5423" s="9">
        <v>154.27000000000001</v>
      </c>
      <c r="L5423" s="9">
        <v>99.6</v>
      </c>
      <c r="M5423" s="9">
        <v>0.59</v>
      </c>
      <c r="N5423" s="9">
        <v>8.6199999999999992</v>
      </c>
      <c r="O5423" s="9">
        <v>18810.48128</v>
      </c>
      <c r="P5423" s="9">
        <v>16648.11217</v>
      </c>
      <c r="Q5423" s="9">
        <v>11522.39</v>
      </c>
      <c r="R5423" s="12">
        <f>J5423*VLOOKUP(C5423,'Projeto Básico'!A:F,6,FALSE)</f>
        <v>20.05874404419292</v>
      </c>
    </row>
    <row r="5424" spans="1:18">
      <c r="A5424" t="str">
        <f t="shared" si="84"/>
        <v>Santa Rosa de LimaSE</v>
      </c>
      <c r="B5424" s="21" t="s">
        <v>14917</v>
      </c>
      <c r="C5424" s="22" t="s">
        <v>38</v>
      </c>
      <c r="D5424" s="22" t="s">
        <v>133</v>
      </c>
      <c r="E5424" s="9" t="s">
        <v>13022</v>
      </c>
      <c r="F5424" s="9">
        <v>2806503</v>
      </c>
      <c r="G5424" s="9" t="s">
        <v>3284</v>
      </c>
      <c r="H5424" s="9" t="s">
        <v>15078</v>
      </c>
      <c r="I5424" s="9">
        <v>67.671999999999997</v>
      </c>
      <c r="J5424" s="9">
        <v>3933</v>
      </c>
      <c r="K5424" s="9">
        <v>55.45</v>
      </c>
      <c r="L5424" s="9">
        <v>98.7</v>
      </c>
      <c r="M5424" s="9">
        <v>0.59199999999999997</v>
      </c>
      <c r="N5424" s="9">
        <v>14.71</v>
      </c>
      <c r="O5424" s="9">
        <v>17489.487109999998</v>
      </c>
      <c r="P5424" s="9">
        <v>16012.81803</v>
      </c>
      <c r="Q5424" s="9">
        <v>12449.97</v>
      </c>
      <c r="R5424" s="12">
        <f>J5424*VLOOKUP(C5424,'Projeto Básico'!A:F,6,FALSE)</f>
        <v>9.9786289306616176</v>
      </c>
    </row>
    <row r="5425" spans="1:18">
      <c r="A5425" t="str">
        <f t="shared" si="84"/>
        <v>Santo Amaro das BrotasSE</v>
      </c>
      <c r="B5425" s="21" t="s">
        <v>14917</v>
      </c>
      <c r="C5425" s="22" t="s">
        <v>38</v>
      </c>
      <c r="D5425" s="22" t="s">
        <v>133</v>
      </c>
      <c r="E5425" s="9" t="s">
        <v>15079</v>
      </c>
      <c r="F5425" s="9">
        <v>2806602</v>
      </c>
      <c r="G5425" s="9" t="s">
        <v>841</v>
      </c>
      <c r="H5425" s="9" t="s">
        <v>15080</v>
      </c>
      <c r="I5425" s="9">
        <v>236.965</v>
      </c>
      <c r="J5425" s="9">
        <v>12200</v>
      </c>
      <c r="K5425" s="9">
        <v>48.73</v>
      </c>
      <c r="L5425" s="9">
        <v>97.6</v>
      </c>
      <c r="M5425" s="9">
        <v>0.63700000000000001</v>
      </c>
      <c r="N5425" s="9">
        <v>19.23</v>
      </c>
      <c r="O5425" s="9">
        <v>26347.22883</v>
      </c>
      <c r="P5425" s="9">
        <v>24955.840339999999</v>
      </c>
      <c r="Q5425" s="9">
        <v>11402.56</v>
      </c>
      <c r="R5425" s="12">
        <f>J5425*VLOOKUP(C5425,'Projeto Básico'!A:F,6,FALSE)</f>
        <v>30.953285775253431</v>
      </c>
    </row>
    <row r="5426" spans="1:18">
      <c r="A5426" t="str">
        <f t="shared" si="84"/>
        <v>São CristóvãoSE</v>
      </c>
      <c r="B5426" s="21" t="s">
        <v>14917</v>
      </c>
      <c r="C5426" s="22" t="s">
        <v>38</v>
      </c>
      <c r="D5426" s="22" t="s">
        <v>133</v>
      </c>
      <c r="E5426" s="9" t="s">
        <v>15081</v>
      </c>
      <c r="F5426" s="9">
        <v>2806701</v>
      </c>
      <c r="G5426" s="9" t="s">
        <v>15082</v>
      </c>
      <c r="H5426" s="9" t="s">
        <v>15083</v>
      </c>
      <c r="I5426" s="9">
        <v>438.03699999999998</v>
      </c>
      <c r="J5426" s="9">
        <v>92090</v>
      </c>
      <c r="K5426" s="9">
        <v>180.52</v>
      </c>
      <c r="L5426" s="9">
        <v>97.7</v>
      </c>
      <c r="M5426" s="9">
        <v>0.66200000000000003</v>
      </c>
      <c r="N5426" s="9">
        <v>18.079999999999998</v>
      </c>
      <c r="O5426" s="9">
        <v>118795.13727000001</v>
      </c>
      <c r="P5426" s="9">
        <v>103938.93162</v>
      </c>
      <c r="Q5426" s="9">
        <v>10454.73</v>
      </c>
      <c r="R5426" s="12">
        <f>J5426*VLOOKUP(C5426,'Projeto Básico'!A:F,6,FALSE)</f>
        <v>233.64656451172857</v>
      </c>
    </row>
    <row r="5427" spans="1:18">
      <c r="A5427" t="str">
        <f t="shared" si="84"/>
        <v>São DomingosSE</v>
      </c>
      <c r="B5427" s="21" t="s">
        <v>14917</v>
      </c>
      <c r="C5427" s="22" t="s">
        <v>38</v>
      </c>
      <c r="D5427" s="22" t="s">
        <v>133</v>
      </c>
      <c r="E5427" s="9" t="s">
        <v>1718</v>
      </c>
      <c r="F5427" s="9">
        <v>2806800</v>
      </c>
      <c r="G5427" s="9" t="s">
        <v>1719</v>
      </c>
      <c r="H5427" s="9" t="s">
        <v>15084</v>
      </c>
      <c r="I5427" s="9">
        <v>101.999</v>
      </c>
      <c r="J5427" s="9">
        <v>11276</v>
      </c>
      <c r="K5427" s="9">
        <v>100.23</v>
      </c>
      <c r="L5427" s="9">
        <v>97</v>
      </c>
      <c r="M5427" s="9">
        <v>0.58799999999999997</v>
      </c>
      <c r="N5427" s="9">
        <v>17.54</v>
      </c>
      <c r="O5427" s="9">
        <v>23630.34303</v>
      </c>
      <c r="P5427" s="9">
        <v>22914.334330000002</v>
      </c>
      <c r="Q5427" s="9">
        <v>10179.1</v>
      </c>
      <c r="R5427" s="12">
        <f>J5427*VLOOKUP(C5427,'Projeto Básico'!A:F,6,FALSE)</f>
        <v>28.608954950963746</v>
      </c>
    </row>
    <row r="5428" spans="1:18">
      <c r="A5428" t="str">
        <f t="shared" si="84"/>
        <v>São FranciscoSE</v>
      </c>
      <c r="B5428" s="21" t="s">
        <v>14917</v>
      </c>
      <c r="C5428" s="22" t="s">
        <v>38</v>
      </c>
      <c r="D5428" s="22" t="s">
        <v>133</v>
      </c>
      <c r="E5428" s="9" t="s">
        <v>6641</v>
      </c>
      <c r="F5428" s="9">
        <v>2806909</v>
      </c>
      <c r="G5428" s="9" t="s">
        <v>12341</v>
      </c>
      <c r="H5428" s="9" t="s">
        <v>15085</v>
      </c>
      <c r="I5428" s="9">
        <v>83.984999999999999</v>
      </c>
      <c r="J5428" s="9">
        <v>3837</v>
      </c>
      <c r="K5428" s="9">
        <v>40.46</v>
      </c>
      <c r="L5428" s="9">
        <v>98.1</v>
      </c>
      <c r="M5428" s="9">
        <v>0.58699999999999997</v>
      </c>
      <c r="N5428" s="9" t="s">
        <v>151</v>
      </c>
      <c r="O5428" s="9">
        <v>15390.74487</v>
      </c>
      <c r="P5428" s="9">
        <v>14977.994979999999</v>
      </c>
      <c r="Q5428" s="9">
        <v>11076.41</v>
      </c>
      <c r="R5428" s="12">
        <f>J5428*VLOOKUP(C5428,'Projeto Básico'!A:F,6,FALSE)</f>
        <v>9.7350620917743775</v>
      </c>
    </row>
    <row r="5429" spans="1:18">
      <c r="A5429" t="str">
        <f t="shared" si="84"/>
        <v>São Miguel do AleixoSE</v>
      </c>
      <c r="B5429" s="21" t="s">
        <v>14917</v>
      </c>
      <c r="C5429" s="22" t="s">
        <v>38</v>
      </c>
      <c r="D5429" s="22" t="s">
        <v>133</v>
      </c>
      <c r="E5429" s="9" t="s">
        <v>15086</v>
      </c>
      <c r="F5429" s="9">
        <v>2807006</v>
      </c>
      <c r="G5429" s="9" t="s">
        <v>15087</v>
      </c>
      <c r="H5429" s="9" t="s">
        <v>15088</v>
      </c>
      <c r="I5429" s="9">
        <v>144.86799999999999</v>
      </c>
      <c r="J5429" s="9">
        <v>3964</v>
      </c>
      <c r="K5429" s="9">
        <v>25.66</v>
      </c>
      <c r="L5429" s="9">
        <v>98.1</v>
      </c>
      <c r="M5429" s="9">
        <v>0.56699999999999995</v>
      </c>
      <c r="N5429" s="9">
        <v>18.52</v>
      </c>
      <c r="O5429" s="9">
        <v>15781.636619999999</v>
      </c>
      <c r="P5429" s="9">
        <v>13768.67546</v>
      </c>
      <c r="Q5429" s="9">
        <v>11369.4</v>
      </c>
      <c r="R5429" s="12">
        <f>J5429*VLOOKUP(C5429,'Projeto Básico'!A:F,6,FALSE)</f>
        <v>10.057280722385622</v>
      </c>
    </row>
    <row r="5430" spans="1:18">
      <c r="A5430" t="str">
        <f t="shared" si="84"/>
        <v>Simão DiasSE</v>
      </c>
      <c r="B5430" s="21" t="s">
        <v>14917</v>
      </c>
      <c r="C5430" s="22" t="s">
        <v>38</v>
      </c>
      <c r="D5430" s="22" t="s">
        <v>133</v>
      </c>
      <c r="E5430" s="9" t="s">
        <v>15089</v>
      </c>
      <c r="F5430" s="9">
        <v>2807105</v>
      </c>
      <c r="G5430" s="9" t="s">
        <v>15090</v>
      </c>
      <c r="H5430" s="9" t="s">
        <v>15091</v>
      </c>
      <c r="I5430" s="9">
        <v>560.19899999999996</v>
      </c>
      <c r="J5430" s="9">
        <v>40724</v>
      </c>
      <c r="K5430" s="9">
        <v>68.540000000000006</v>
      </c>
      <c r="L5430" s="9">
        <v>98.8</v>
      </c>
      <c r="M5430" s="9">
        <v>0.60399999999999998</v>
      </c>
      <c r="N5430" s="9">
        <v>11.48</v>
      </c>
      <c r="O5430" s="9">
        <v>77386.86</v>
      </c>
      <c r="P5430" s="9">
        <v>70400.373149999999</v>
      </c>
      <c r="Q5430" s="9">
        <v>17738.22</v>
      </c>
      <c r="R5430" s="12">
        <f>J5430*VLOOKUP(C5430,'Projeto Básico'!A:F,6,FALSE)</f>
        <v>103.32308277962464</v>
      </c>
    </row>
    <row r="5431" spans="1:18">
      <c r="A5431" t="str">
        <f t="shared" si="84"/>
        <v>SiririSE</v>
      </c>
      <c r="B5431" s="21" t="s">
        <v>14917</v>
      </c>
      <c r="C5431" s="22" t="s">
        <v>38</v>
      </c>
      <c r="D5431" s="22" t="s">
        <v>133</v>
      </c>
      <c r="E5431" s="9" t="s">
        <v>15092</v>
      </c>
      <c r="F5431" s="9">
        <v>2807204</v>
      </c>
      <c r="G5431" s="9" t="s">
        <v>15093</v>
      </c>
      <c r="H5431" s="9" t="s">
        <v>15094</v>
      </c>
      <c r="I5431" s="9">
        <v>168.34299999999999</v>
      </c>
      <c r="J5431" s="9">
        <v>9046</v>
      </c>
      <c r="K5431" s="9">
        <v>48.27</v>
      </c>
      <c r="L5431" s="9">
        <v>98.9</v>
      </c>
      <c r="M5431" s="9">
        <v>0.60899999999999999</v>
      </c>
      <c r="N5431" s="9">
        <v>17.86</v>
      </c>
      <c r="O5431" s="9">
        <v>34449.583879999998</v>
      </c>
      <c r="P5431" s="9">
        <v>31959.319449999999</v>
      </c>
      <c r="Q5431" s="9">
        <v>14951.89</v>
      </c>
      <c r="R5431" s="12">
        <f>J5431*VLOOKUP(C5431,'Projeto Básico'!A:F,6,FALSE)</f>
        <v>22.951100255978897</v>
      </c>
    </row>
    <row r="5432" spans="1:18">
      <c r="A5432" t="str">
        <f t="shared" si="84"/>
        <v>TelhaSE</v>
      </c>
      <c r="B5432" s="21" t="s">
        <v>14917</v>
      </c>
      <c r="C5432" s="22" t="s">
        <v>38</v>
      </c>
      <c r="D5432" s="22" t="s">
        <v>133</v>
      </c>
      <c r="E5432" s="9" t="s">
        <v>15095</v>
      </c>
      <c r="F5432" s="9">
        <v>2807303</v>
      </c>
      <c r="G5432" s="9" t="s">
        <v>15096</v>
      </c>
      <c r="H5432" s="9" t="s">
        <v>15097</v>
      </c>
      <c r="I5432" s="9">
        <v>47.86</v>
      </c>
      <c r="J5432" s="9">
        <v>3271</v>
      </c>
      <c r="K5432" s="9">
        <v>60.31</v>
      </c>
      <c r="L5432" s="9">
        <v>99.5</v>
      </c>
      <c r="M5432" s="9">
        <v>0.60399999999999998</v>
      </c>
      <c r="N5432" s="9">
        <v>21.28</v>
      </c>
      <c r="O5432" s="9">
        <v>15008.42627</v>
      </c>
      <c r="P5432" s="9">
        <v>13887.97076</v>
      </c>
      <c r="Q5432" s="9">
        <v>12273.06</v>
      </c>
      <c r="R5432" s="12">
        <f>J5432*VLOOKUP(C5432,'Projeto Básico'!A:F,6,FALSE)</f>
        <v>8.2990326041683584</v>
      </c>
    </row>
    <row r="5433" spans="1:18">
      <c r="A5433" t="str">
        <f t="shared" si="84"/>
        <v>Tobias BarretoSE</v>
      </c>
      <c r="B5433" s="21" t="s">
        <v>14917</v>
      </c>
      <c r="C5433" s="22" t="s">
        <v>38</v>
      </c>
      <c r="D5433" s="22" t="s">
        <v>133</v>
      </c>
      <c r="E5433" s="9" t="s">
        <v>15098</v>
      </c>
      <c r="F5433" s="9">
        <v>2807402</v>
      </c>
      <c r="G5433" s="9" t="s">
        <v>15099</v>
      </c>
      <c r="H5433" s="9" t="s">
        <v>15100</v>
      </c>
      <c r="I5433" s="9">
        <v>1024.645</v>
      </c>
      <c r="J5433" s="9">
        <v>52861</v>
      </c>
      <c r="K5433" s="9">
        <v>47.04</v>
      </c>
      <c r="L5433" s="9">
        <v>94.3</v>
      </c>
      <c r="M5433" s="9">
        <v>0.55700000000000005</v>
      </c>
      <c r="N5433" s="9">
        <v>19.09</v>
      </c>
      <c r="O5433" s="9">
        <v>86102.618430000002</v>
      </c>
      <c r="P5433" s="9">
        <v>85724.171740000005</v>
      </c>
      <c r="Q5433" s="9">
        <v>11576.62</v>
      </c>
      <c r="R5433" s="12">
        <f>J5433*VLOOKUP(C5433,'Projeto Básico'!A:F,6,FALSE)</f>
        <v>134.11652781685834</v>
      </c>
    </row>
    <row r="5434" spans="1:18">
      <c r="A5434" t="str">
        <f t="shared" si="84"/>
        <v>Tomar do GeruSE</v>
      </c>
      <c r="B5434" s="21" t="s">
        <v>14917</v>
      </c>
      <c r="C5434" s="22" t="s">
        <v>38</v>
      </c>
      <c r="D5434" s="22" t="s">
        <v>133</v>
      </c>
      <c r="E5434" s="9" t="s">
        <v>15101</v>
      </c>
      <c r="F5434" s="9">
        <v>2807501</v>
      </c>
      <c r="G5434" s="9" t="s">
        <v>15102</v>
      </c>
      <c r="H5434" s="9" t="s">
        <v>15103</v>
      </c>
      <c r="I5434" s="9">
        <v>304.83699999999999</v>
      </c>
      <c r="J5434" s="9">
        <v>13534</v>
      </c>
      <c r="K5434" s="9">
        <v>42.16</v>
      </c>
      <c r="L5434" s="9">
        <v>97.6</v>
      </c>
      <c r="M5434" s="9">
        <v>0.55100000000000005</v>
      </c>
      <c r="N5434" s="9">
        <v>12.9</v>
      </c>
      <c r="O5434" s="9">
        <v>34436.400099999999</v>
      </c>
      <c r="P5434" s="9">
        <v>31785.538540000001</v>
      </c>
      <c r="Q5434" s="9">
        <v>10308.030000000001</v>
      </c>
      <c r="R5434" s="12">
        <f>J5434*VLOOKUP(C5434,'Projeto Básico'!A:F,6,FALSE)</f>
        <v>34.337849973957368</v>
      </c>
    </row>
    <row r="5435" spans="1:18">
      <c r="A5435" t="str">
        <f t="shared" si="84"/>
        <v>UmbaúbaSE</v>
      </c>
      <c r="B5435" s="21" t="s">
        <v>14917</v>
      </c>
      <c r="C5435" s="22" t="s">
        <v>38</v>
      </c>
      <c r="D5435" s="22" t="s">
        <v>133</v>
      </c>
      <c r="E5435" s="9" t="s">
        <v>15104</v>
      </c>
      <c r="F5435" s="9">
        <v>2807600</v>
      </c>
      <c r="G5435" s="9" t="s">
        <v>15105</v>
      </c>
      <c r="H5435" s="9" t="s">
        <v>15106</v>
      </c>
      <c r="I5435" s="9">
        <v>117.514</v>
      </c>
      <c r="J5435" s="9">
        <v>25800</v>
      </c>
      <c r="K5435" s="9">
        <v>188.75</v>
      </c>
      <c r="L5435" s="9">
        <v>98.2</v>
      </c>
      <c r="M5435" s="9">
        <v>0.57899999999999996</v>
      </c>
      <c r="N5435" s="9">
        <v>11.9</v>
      </c>
      <c r="O5435" s="9">
        <v>51962.834620000001</v>
      </c>
      <c r="P5435" s="9">
        <v>49745.560290000001</v>
      </c>
      <c r="Q5435" s="9">
        <v>13748.63</v>
      </c>
      <c r="R5435" s="12">
        <f>J5435*VLOOKUP(C5435,'Projeto Básico'!A:F,6,FALSE)</f>
        <v>65.458587950945784</v>
      </c>
    </row>
    <row r="5436" spans="1:18">
      <c r="A5436" t="str">
        <f t="shared" si="84"/>
        <v>AbreulândiaTO</v>
      </c>
      <c r="B5436" s="21" t="s">
        <v>6897</v>
      </c>
      <c r="C5436" s="22" t="s">
        <v>40</v>
      </c>
      <c r="D5436" s="22" t="s">
        <v>65</v>
      </c>
      <c r="E5436" s="9" t="s">
        <v>15107</v>
      </c>
      <c r="F5436" s="9">
        <v>1700251</v>
      </c>
      <c r="G5436" s="9" t="s">
        <v>15108</v>
      </c>
      <c r="H5436" s="9" t="s">
        <v>15109</v>
      </c>
      <c r="I5436" s="9">
        <v>1906.2950000000001</v>
      </c>
      <c r="J5436" s="9">
        <v>2609</v>
      </c>
      <c r="K5436" s="9">
        <v>1.26</v>
      </c>
      <c r="L5436" s="9">
        <v>95.7</v>
      </c>
      <c r="M5436" s="9">
        <v>0.66500000000000004</v>
      </c>
      <c r="N5436" s="9">
        <v>54.05</v>
      </c>
      <c r="O5436" s="9">
        <v>11874.80853</v>
      </c>
      <c r="P5436" s="9">
        <v>11387.19982</v>
      </c>
      <c r="Q5436" s="9">
        <v>29564.14</v>
      </c>
      <c r="R5436" s="12">
        <f>J5436*VLOOKUP(C5436,'Projeto Básico'!A:F,6,FALSE)</f>
        <v>5.941300788931934</v>
      </c>
    </row>
    <row r="5437" spans="1:18">
      <c r="A5437" t="str">
        <f t="shared" si="84"/>
        <v>AguiarnópolisTO</v>
      </c>
      <c r="B5437" s="21" t="s">
        <v>6897</v>
      </c>
      <c r="C5437" s="22" t="s">
        <v>40</v>
      </c>
      <c r="D5437" s="22" t="s">
        <v>65</v>
      </c>
      <c r="E5437" s="9" t="s">
        <v>15110</v>
      </c>
      <c r="F5437" s="9">
        <v>1700301</v>
      </c>
      <c r="G5437" s="9" t="s">
        <v>15111</v>
      </c>
      <c r="H5437" s="9" t="s">
        <v>15112</v>
      </c>
      <c r="I5437" s="9">
        <v>236.792</v>
      </c>
      <c r="J5437" s="9">
        <v>7049</v>
      </c>
      <c r="K5437" s="9">
        <v>21.93</v>
      </c>
      <c r="L5437" s="9">
        <v>96.9</v>
      </c>
      <c r="M5437" s="9">
        <v>0.65700000000000003</v>
      </c>
      <c r="N5437" s="9" t="s">
        <v>151</v>
      </c>
      <c r="O5437" s="9">
        <v>19456.106540000001</v>
      </c>
      <c r="P5437" s="9">
        <v>18280.86823</v>
      </c>
      <c r="Q5437" s="9">
        <v>22992.14</v>
      </c>
      <c r="R5437" s="12">
        <f>J5437*VLOOKUP(C5437,'Projeto Básico'!A:F,6,FALSE)</f>
        <v>16.05221512502154</v>
      </c>
    </row>
    <row r="5438" spans="1:18">
      <c r="A5438" t="str">
        <f t="shared" si="84"/>
        <v>Aliança do TocantinsTO</v>
      </c>
      <c r="B5438" s="21" t="s">
        <v>6897</v>
      </c>
      <c r="C5438" s="22" t="s">
        <v>40</v>
      </c>
      <c r="D5438" s="22" t="s">
        <v>65</v>
      </c>
      <c r="E5438" s="9" t="s">
        <v>15113</v>
      </c>
      <c r="F5438" s="9">
        <v>1700350</v>
      </c>
      <c r="G5438" s="9" t="s">
        <v>9149</v>
      </c>
      <c r="H5438" s="9" t="s">
        <v>15114</v>
      </c>
      <c r="I5438" s="9">
        <v>1580.999</v>
      </c>
      <c r="J5438" s="9">
        <v>5303</v>
      </c>
      <c r="K5438" s="9">
        <v>3.59</v>
      </c>
      <c r="L5438" s="9">
        <v>96.2</v>
      </c>
      <c r="M5438" s="9">
        <v>0.66300000000000003</v>
      </c>
      <c r="N5438" s="9" t="s">
        <v>151</v>
      </c>
      <c r="O5438" s="9">
        <v>14911.3544</v>
      </c>
      <c r="P5438" s="9">
        <v>14065.560310000001</v>
      </c>
      <c r="Q5438" s="9">
        <v>29076.87</v>
      </c>
      <c r="R5438" s="12">
        <f>J5438*VLOOKUP(C5438,'Projeto Básico'!A:F,6,FALSE)</f>
        <v>12.076166379343061</v>
      </c>
    </row>
    <row r="5439" spans="1:18">
      <c r="A5439" t="str">
        <f t="shared" si="84"/>
        <v>AlmasTO</v>
      </c>
      <c r="B5439" s="21" t="s">
        <v>6897</v>
      </c>
      <c r="C5439" s="22" t="s">
        <v>40</v>
      </c>
      <c r="D5439" s="22" t="s">
        <v>65</v>
      </c>
      <c r="E5439" s="9" t="s">
        <v>15115</v>
      </c>
      <c r="F5439" s="9">
        <v>1700400</v>
      </c>
      <c r="G5439" s="9" t="s">
        <v>15116</v>
      </c>
      <c r="H5439" s="9" t="s">
        <v>15117</v>
      </c>
      <c r="I5439" s="9">
        <v>4007.152</v>
      </c>
      <c r="J5439" s="9">
        <v>6905</v>
      </c>
      <c r="K5439" s="9">
        <v>1.89</v>
      </c>
      <c r="L5439" s="9">
        <v>94.4</v>
      </c>
      <c r="M5439" s="9">
        <v>0.63600000000000001</v>
      </c>
      <c r="N5439" s="9">
        <v>9.43</v>
      </c>
      <c r="O5439" s="9">
        <v>16408.99741</v>
      </c>
      <c r="P5439" s="9">
        <v>15067.309429999999</v>
      </c>
      <c r="Q5439" s="9">
        <v>25691.39</v>
      </c>
      <c r="R5439" s="12">
        <f>J5439*VLOOKUP(C5439,'Projeto Básico'!A:F,6,FALSE)</f>
        <v>15.724293578986202</v>
      </c>
    </row>
    <row r="5440" spans="1:18">
      <c r="A5440" t="str">
        <f t="shared" si="84"/>
        <v>AlvoradaTO</v>
      </c>
      <c r="B5440" s="21" t="s">
        <v>6897</v>
      </c>
      <c r="C5440" s="22" t="s">
        <v>40</v>
      </c>
      <c r="D5440" s="22" t="s">
        <v>65</v>
      </c>
      <c r="E5440" s="9" t="s">
        <v>10919</v>
      </c>
      <c r="F5440" s="9">
        <v>1700707</v>
      </c>
      <c r="G5440" s="9" t="s">
        <v>2721</v>
      </c>
      <c r="H5440" s="9" t="s">
        <v>15118</v>
      </c>
      <c r="I5440" s="9">
        <v>1207.201</v>
      </c>
      <c r="J5440" s="9">
        <v>8381</v>
      </c>
      <c r="K5440" s="9">
        <v>6.91</v>
      </c>
      <c r="L5440" s="9">
        <v>99</v>
      </c>
      <c r="M5440" s="9">
        <v>0.70799999999999996</v>
      </c>
      <c r="N5440" s="9">
        <v>7.52</v>
      </c>
      <c r="O5440" s="9">
        <v>30056.828580000001</v>
      </c>
      <c r="P5440" s="9">
        <v>20520.711459999999</v>
      </c>
      <c r="Q5440" s="9">
        <v>48558.05</v>
      </c>
      <c r="R5440" s="12">
        <f>J5440*VLOOKUP(C5440,'Projeto Básico'!A:F,6,FALSE)</f>
        <v>19.085489425848422</v>
      </c>
    </row>
    <row r="5441" spans="1:18">
      <c r="A5441" t="str">
        <f t="shared" si="84"/>
        <v>AnanásTO</v>
      </c>
      <c r="B5441" s="21" t="s">
        <v>6897</v>
      </c>
      <c r="C5441" s="22" t="s">
        <v>40</v>
      </c>
      <c r="D5441" s="22" t="s">
        <v>65</v>
      </c>
      <c r="E5441" s="9" t="s">
        <v>15119</v>
      </c>
      <c r="F5441" s="9">
        <v>1701002</v>
      </c>
      <c r="G5441" s="9" t="s">
        <v>15120</v>
      </c>
      <c r="H5441" s="9" t="s">
        <v>15121</v>
      </c>
      <c r="I5441" s="9">
        <v>1581.058</v>
      </c>
      <c r="J5441" s="9">
        <v>9435</v>
      </c>
      <c r="K5441" s="9">
        <v>6.26</v>
      </c>
      <c r="L5441" s="9">
        <v>98.7</v>
      </c>
      <c r="M5441" s="9">
        <v>0.67100000000000004</v>
      </c>
      <c r="N5441" s="9" t="s">
        <v>151</v>
      </c>
      <c r="O5441" s="9">
        <v>21605.426159999999</v>
      </c>
      <c r="P5441" s="9">
        <v>19045.38121</v>
      </c>
      <c r="Q5441" s="9">
        <v>14827.41</v>
      </c>
      <c r="R5441" s="12">
        <f>J5441*VLOOKUP(C5441,'Projeto Básico'!A:F,6,FALSE)</f>
        <v>21.485692964190417</v>
      </c>
    </row>
    <row r="5442" spans="1:18">
      <c r="A5442" t="str">
        <f t="shared" si="84"/>
        <v>AngicoTO</v>
      </c>
      <c r="B5442" s="21" t="s">
        <v>6897</v>
      </c>
      <c r="C5442" s="22" t="s">
        <v>40</v>
      </c>
      <c r="D5442" s="22" t="s">
        <v>65</v>
      </c>
      <c r="E5442" s="9" t="s">
        <v>15122</v>
      </c>
      <c r="F5442" s="9">
        <v>1701051</v>
      </c>
      <c r="G5442" s="9" t="s">
        <v>15123</v>
      </c>
      <c r="H5442" s="9" t="s">
        <v>15124</v>
      </c>
      <c r="I5442" s="9">
        <v>447.54899999999998</v>
      </c>
      <c r="J5442" s="9">
        <v>3475</v>
      </c>
      <c r="K5442" s="9">
        <v>7.03</v>
      </c>
      <c r="L5442" s="9">
        <v>99.5</v>
      </c>
      <c r="M5442" s="9">
        <v>0.64800000000000002</v>
      </c>
      <c r="N5442" s="9" t="s">
        <v>151</v>
      </c>
      <c r="O5442" s="9">
        <v>9931.1035699999993</v>
      </c>
      <c r="P5442" s="9">
        <v>10745.512500000001</v>
      </c>
      <c r="Q5442" s="9">
        <v>12109.14</v>
      </c>
      <c r="R5442" s="12">
        <f>J5442*VLOOKUP(C5442,'Projeto Básico'!A:F,6,FALSE)</f>
        <v>7.9133845310611228</v>
      </c>
    </row>
    <row r="5443" spans="1:18">
      <c r="A5443" t="str">
        <f t="shared" si="84"/>
        <v>Aparecida do Rio NegroTO</v>
      </c>
      <c r="B5443" s="21" t="s">
        <v>6897</v>
      </c>
      <c r="C5443" s="22" t="s">
        <v>40</v>
      </c>
      <c r="D5443" s="22" t="s">
        <v>65</v>
      </c>
      <c r="E5443" s="9" t="s">
        <v>15125</v>
      </c>
      <c r="F5443" s="9">
        <v>1701101</v>
      </c>
      <c r="G5443" s="9" t="s">
        <v>2742</v>
      </c>
      <c r="H5443" s="9" t="s">
        <v>15126</v>
      </c>
      <c r="I5443" s="9">
        <v>1159.0340000000001</v>
      </c>
      <c r="J5443" s="9">
        <v>4901</v>
      </c>
      <c r="K5443" s="9">
        <v>3.63</v>
      </c>
      <c r="L5443" s="9">
        <v>97.6</v>
      </c>
      <c r="M5443" s="9">
        <v>0.65100000000000002</v>
      </c>
      <c r="N5443" s="9">
        <v>28.57</v>
      </c>
      <c r="O5443" s="9">
        <v>16368.37314</v>
      </c>
      <c r="P5443" s="9">
        <v>14690.224770000001</v>
      </c>
      <c r="Q5443" s="9">
        <v>43143.68</v>
      </c>
      <c r="R5443" s="12">
        <f>J5443*VLOOKUP(C5443,'Projeto Básico'!A:F,6,FALSE)</f>
        <v>11.160718729994407</v>
      </c>
    </row>
    <row r="5444" spans="1:18">
      <c r="A5444" t="str">
        <f t="shared" si="84"/>
        <v>AragominasTO</v>
      </c>
      <c r="B5444" s="21" t="s">
        <v>6897</v>
      </c>
      <c r="C5444" s="22" t="s">
        <v>40</v>
      </c>
      <c r="D5444" s="22" t="s">
        <v>65</v>
      </c>
      <c r="E5444" s="9" t="s">
        <v>15127</v>
      </c>
      <c r="F5444" s="9">
        <v>1701309</v>
      </c>
      <c r="G5444" s="9" t="s">
        <v>15128</v>
      </c>
      <c r="H5444" s="9" t="s">
        <v>15129</v>
      </c>
      <c r="I5444" s="9">
        <v>1168.213</v>
      </c>
      <c r="J5444" s="9">
        <v>5705</v>
      </c>
      <c r="K5444" s="9">
        <v>5.01</v>
      </c>
      <c r="L5444" s="9">
        <v>97.2</v>
      </c>
      <c r="M5444" s="9">
        <v>0.59299999999999997</v>
      </c>
      <c r="N5444" s="9" t="s">
        <v>151</v>
      </c>
      <c r="O5444" s="9">
        <v>14165.453869999999</v>
      </c>
      <c r="P5444" s="9">
        <v>13383.03623</v>
      </c>
      <c r="Q5444" s="9">
        <v>13716.56</v>
      </c>
      <c r="R5444" s="12">
        <f>J5444*VLOOKUP(C5444,'Projeto Básico'!A:F,6,FALSE)</f>
        <v>12.991614028691714</v>
      </c>
    </row>
    <row r="5445" spans="1:18">
      <c r="A5445" t="str">
        <f t="shared" si="84"/>
        <v>AraguacemaTO</v>
      </c>
      <c r="B5445" s="21" t="s">
        <v>6897</v>
      </c>
      <c r="C5445" s="22" t="s">
        <v>40</v>
      </c>
      <c r="D5445" s="22" t="s">
        <v>65</v>
      </c>
      <c r="E5445" s="9" t="s">
        <v>15130</v>
      </c>
      <c r="F5445" s="9">
        <v>1701903</v>
      </c>
      <c r="G5445" s="9" t="s">
        <v>15131</v>
      </c>
      <c r="H5445" s="9" t="s">
        <v>15132</v>
      </c>
      <c r="I5445" s="9">
        <v>2774.5050000000001</v>
      </c>
      <c r="J5445" s="9">
        <v>7223</v>
      </c>
      <c r="K5445" s="9">
        <v>2.27</v>
      </c>
      <c r="L5445" s="9">
        <v>98.3</v>
      </c>
      <c r="M5445" s="9">
        <v>0.63900000000000001</v>
      </c>
      <c r="N5445" s="9">
        <v>12.35</v>
      </c>
      <c r="O5445" s="9">
        <v>18284.333289999999</v>
      </c>
      <c r="P5445" s="9">
        <v>17548.135320000001</v>
      </c>
      <c r="Q5445" s="9">
        <v>36256.69</v>
      </c>
      <c r="R5445" s="12">
        <f>J5445*VLOOKUP(C5445,'Projeto Básico'!A:F,6,FALSE)</f>
        <v>16.448453659814241</v>
      </c>
    </row>
    <row r="5446" spans="1:18">
      <c r="A5446" t="str">
        <f t="shared" ref="A5446:A5509" si="85">CONCATENATE(E5446,C5446)</f>
        <v>AraguaçuTO</v>
      </c>
      <c r="B5446" s="21" t="s">
        <v>6897</v>
      </c>
      <c r="C5446" s="22" t="s">
        <v>40</v>
      </c>
      <c r="D5446" s="22" t="s">
        <v>65</v>
      </c>
      <c r="E5446" s="9" t="s">
        <v>15133</v>
      </c>
      <c r="F5446" s="9">
        <v>1702000</v>
      </c>
      <c r="G5446" s="9" t="s">
        <v>15134</v>
      </c>
      <c r="H5446" s="9" t="s">
        <v>15135</v>
      </c>
      <c r="I5446" s="9">
        <v>5155.223</v>
      </c>
      <c r="J5446" s="9">
        <v>8418</v>
      </c>
      <c r="K5446" s="9">
        <v>1.7</v>
      </c>
      <c r="L5446" s="9">
        <v>97</v>
      </c>
      <c r="M5446" s="9">
        <v>0.67500000000000004</v>
      </c>
      <c r="N5446" s="9">
        <v>20.41</v>
      </c>
      <c r="O5446" s="9">
        <v>23294.127690000001</v>
      </c>
      <c r="P5446" s="9">
        <v>20019.600060000001</v>
      </c>
      <c r="Q5446" s="9">
        <v>32451.51</v>
      </c>
      <c r="R5446" s="12">
        <f>J5446*VLOOKUP(C5446,'Projeto Básico'!A:F,6,FALSE)</f>
        <v>19.169747045315837</v>
      </c>
    </row>
    <row r="5447" spans="1:18">
      <c r="A5447" t="str">
        <f t="shared" si="85"/>
        <v>AraguaínaTO</v>
      </c>
      <c r="B5447" s="21" t="s">
        <v>6897</v>
      </c>
      <c r="C5447" s="22" t="s">
        <v>40</v>
      </c>
      <c r="D5447" s="22" t="s">
        <v>65</v>
      </c>
      <c r="E5447" s="9" t="s">
        <v>15136</v>
      </c>
      <c r="F5447" s="9">
        <v>1702109</v>
      </c>
      <c r="G5447" s="9" t="s">
        <v>15137</v>
      </c>
      <c r="H5447" s="9" t="s">
        <v>15138</v>
      </c>
      <c r="I5447" s="9">
        <v>4004.6460000000002</v>
      </c>
      <c r="J5447" s="9">
        <v>186245</v>
      </c>
      <c r="K5447" s="9">
        <v>37.619999999999997</v>
      </c>
      <c r="L5447" s="9">
        <v>97.5</v>
      </c>
      <c r="M5447" s="9">
        <v>0.752</v>
      </c>
      <c r="N5447" s="9">
        <v>9.39</v>
      </c>
      <c r="O5447" s="9">
        <v>427808.78233999998</v>
      </c>
      <c r="P5447" s="9">
        <v>371399.07659000001</v>
      </c>
      <c r="Q5447" s="9">
        <v>25965.119999999999</v>
      </c>
      <c r="R5447" s="12">
        <f>J5447*VLOOKUP(C5447,'Projeto Básico'!A:F,6,FALSE)</f>
        <v>424.12325237049748</v>
      </c>
    </row>
    <row r="5448" spans="1:18">
      <c r="A5448" t="str">
        <f t="shared" si="85"/>
        <v>AraguanãTO</v>
      </c>
      <c r="B5448" s="21" t="s">
        <v>6897</v>
      </c>
      <c r="C5448" s="22" t="s">
        <v>40</v>
      </c>
      <c r="D5448" s="22" t="s">
        <v>65</v>
      </c>
      <c r="E5448" s="9" t="s">
        <v>3438</v>
      </c>
      <c r="F5448" s="9">
        <v>1702158</v>
      </c>
      <c r="G5448" s="9" t="s">
        <v>3439</v>
      </c>
      <c r="H5448" s="9" t="s">
        <v>15139</v>
      </c>
      <c r="I5448" s="9">
        <v>834.83399999999995</v>
      </c>
      <c r="J5448" s="9">
        <v>5856</v>
      </c>
      <c r="K5448" s="9">
        <v>6.02</v>
      </c>
      <c r="L5448" s="9">
        <v>96.9</v>
      </c>
      <c r="M5448" s="9">
        <v>0.60399999999999998</v>
      </c>
      <c r="N5448" s="9" t="s">
        <v>151</v>
      </c>
      <c r="O5448" s="9">
        <v>14623.18038</v>
      </c>
      <c r="P5448" s="9">
        <v>12526.16135</v>
      </c>
      <c r="Q5448" s="9">
        <v>13552.63</v>
      </c>
      <c r="R5448" s="12">
        <f>J5448*VLOOKUP(C5448,'Projeto Básico'!A:F,6,FALSE)</f>
        <v>13.335476205437104</v>
      </c>
    </row>
    <row r="5449" spans="1:18">
      <c r="A5449" t="str">
        <f t="shared" si="85"/>
        <v>AraguatinsTO</v>
      </c>
      <c r="B5449" s="21" t="s">
        <v>6897</v>
      </c>
      <c r="C5449" s="22" t="s">
        <v>40</v>
      </c>
      <c r="D5449" s="22" t="s">
        <v>65</v>
      </c>
      <c r="E5449" s="9" t="s">
        <v>15140</v>
      </c>
      <c r="F5449" s="9">
        <v>1702208</v>
      </c>
      <c r="G5449" s="9" t="s">
        <v>15141</v>
      </c>
      <c r="H5449" s="9" t="s">
        <v>15142</v>
      </c>
      <c r="I5449" s="9">
        <v>2633.2779999999998</v>
      </c>
      <c r="J5449" s="9">
        <v>36573</v>
      </c>
      <c r="K5449" s="9">
        <v>11.93</v>
      </c>
      <c r="L5449" s="9">
        <v>95.5</v>
      </c>
      <c r="M5449" s="9">
        <v>0.63100000000000001</v>
      </c>
      <c r="N5449" s="9">
        <v>7.81</v>
      </c>
      <c r="O5449" s="9">
        <v>63190.407249999997</v>
      </c>
      <c r="P5449" s="9">
        <v>55563.815620000001</v>
      </c>
      <c r="Q5449" s="9">
        <v>12880.85</v>
      </c>
      <c r="R5449" s="12">
        <f>J5449*VLOOKUP(C5449,'Projeto Básico'!A:F,6,FALSE)</f>
        <v>83.285240994100278</v>
      </c>
    </row>
    <row r="5450" spans="1:18">
      <c r="A5450" t="str">
        <f t="shared" si="85"/>
        <v>ArapoemaTO</v>
      </c>
      <c r="B5450" s="21" t="s">
        <v>6897</v>
      </c>
      <c r="C5450" s="22" t="s">
        <v>40</v>
      </c>
      <c r="D5450" s="22" t="s">
        <v>65</v>
      </c>
      <c r="E5450" s="9" t="s">
        <v>15143</v>
      </c>
      <c r="F5450" s="9">
        <v>1702307</v>
      </c>
      <c r="G5450" s="9" t="s">
        <v>15144</v>
      </c>
      <c r="H5450" s="9" t="s">
        <v>15145</v>
      </c>
      <c r="I5450" s="9">
        <v>1558.1379999999999</v>
      </c>
      <c r="J5450" s="9">
        <v>6590</v>
      </c>
      <c r="K5450" s="9">
        <v>4.34</v>
      </c>
      <c r="L5450" s="9">
        <v>96.9</v>
      </c>
      <c r="M5450" s="9">
        <v>0.68</v>
      </c>
      <c r="N5450" s="9" t="s">
        <v>151</v>
      </c>
      <c r="O5450" s="9">
        <v>14075.454030000001</v>
      </c>
      <c r="P5450" s="9">
        <v>8860.0136000000002</v>
      </c>
      <c r="Q5450" s="9">
        <v>54054.62</v>
      </c>
      <c r="R5450" s="12">
        <f>J5450*VLOOKUP(C5450,'Projeto Básico'!A:F,6,FALSE)</f>
        <v>15.0069651970339</v>
      </c>
    </row>
    <row r="5451" spans="1:18">
      <c r="A5451" t="str">
        <f t="shared" si="85"/>
        <v>ArraiasTO</v>
      </c>
      <c r="B5451" s="21" t="s">
        <v>6897</v>
      </c>
      <c r="C5451" s="22" t="s">
        <v>40</v>
      </c>
      <c r="D5451" s="22" t="s">
        <v>65</v>
      </c>
      <c r="E5451" s="9" t="s">
        <v>15146</v>
      </c>
      <c r="F5451" s="9">
        <v>1702406</v>
      </c>
      <c r="G5451" s="9" t="s">
        <v>15147</v>
      </c>
      <c r="H5451" s="9" t="s">
        <v>15148</v>
      </c>
      <c r="I5451" s="9">
        <v>5803.085</v>
      </c>
      <c r="J5451" s="9">
        <v>10502</v>
      </c>
      <c r="K5451" s="9">
        <v>1.84</v>
      </c>
      <c r="L5451" s="9">
        <v>97.6</v>
      </c>
      <c r="M5451" s="9">
        <v>0.65100000000000002</v>
      </c>
      <c r="N5451" s="9">
        <v>7.25</v>
      </c>
      <c r="O5451" s="9">
        <v>23889.134730000002</v>
      </c>
      <c r="P5451" s="9">
        <v>21311.41331</v>
      </c>
      <c r="Q5451" s="9">
        <v>18573.34</v>
      </c>
      <c r="R5451" s="12">
        <f>J5451*VLOOKUP(C5451,'Projeto Básico'!A:F,6,FALSE)</f>
        <v>23.915500530993931</v>
      </c>
    </row>
    <row r="5452" spans="1:18">
      <c r="A5452" t="str">
        <f t="shared" si="85"/>
        <v>AugustinópolisTO</v>
      </c>
      <c r="B5452" s="21" t="s">
        <v>6897</v>
      </c>
      <c r="C5452" s="22" t="s">
        <v>40</v>
      </c>
      <c r="D5452" s="22" t="s">
        <v>65</v>
      </c>
      <c r="E5452" s="9" t="s">
        <v>15149</v>
      </c>
      <c r="F5452" s="9">
        <v>1702554</v>
      </c>
      <c r="G5452" s="9" t="s">
        <v>15150</v>
      </c>
      <c r="H5452" s="9" t="s">
        <v>15151</v>
      </c>
      <c r="I5452" s="9">
        <v>388.81</v>
      </c>
      <c r="J5452" s="9">
        <v>18870</v>
      </c>
      <c r="K5452" s="9">
        <v>40.380000000000003</v>
      </c>
      <c r="L5452" s="9">
        <v>97.1</v>
      </c>
      <c r="M5452" s="9">
        <v>0.67</v>
      </c>
      <c r="N5452" s="9">
        <v>9.1999999999999993</v>
      </c>
      <c r="O5452" s="9">
        <v>34336.611770000003</v>
      </c>
      <c r="P5452" s="9">
        <v>31025.723730000002</v>
      </c>
      <c r="Q5452" s="9">
        <v>15615.46</v>
      </c>
      <c r="R5452" s="12">
        <f>J5452*VLOOKUP(C5452,'Projeto Básico'!A:F,6,FALSE)</f>
        <v>42.971385928380833</v>
      </c>
    </row>
    <row r="5453" spans="1:18">
      <c r="A5453" t="str">
        <f t="shared" si="85"/>
        <v>Aurora do TocantinsTO</v>
      </c>
      <c r="B5453" s="21" t="s">
        <v>6897</v>
      </c>
      <c r="C5453" s="22" t="s">
        <v>40</v>
      </c>
      <c r="D5453" s="22" t="s">
        <v>65</v>
      </c>
      <c r="E5453" s="9" t="s">
        <v>15152</v>
      </c>
      <c r="F5453" s="9">
        <v>1702703</v>
      </c>
      <c r="G5453" s="9" t="s">
        <v>1968</v>
      </c>
      <c r="H5453" s="9" t="s">
        <v>15153</v>
      </c>
      <c r="I5453" s="9">
        <v>696.19399999999996</v>
      </c>
      <c r="J5453" s="9">
        <v>3809</v>
      </c>
      <c r="K5453" s="9">
        <v>4.58</v>
      </c>
      <c r="L5453" s="9">
        <v>97.9</v>
      </c>
      <c r="M5453" s="9">
        <v>0.67700000000000005</v>
      </c>
      <c r="N5453" s="9" t="s">
        <v>151</v>
      </c>
      <c r="O5453" s="9">
        <v>10438.81328</v>
      </c>
      <c r="P5453" s="9">
        <v>9319.1584500000008</v>
      </c>
      <c r="Q5453" s="9">
        <v>13631.47</v>
      </c>
      <c r="R5453" s="12">
        <f>J5453*VLOOKUP(C5453,'Projeto Básico'!A:F,6,FALSE)</f>
        <v>8.6739803392264214</v>
      </c>
    </row>
    <row r="5454" spans="1:18">
      <c r="A5454" t="str">
        <f t="shared" si="85"/>
        <v>Axixá do TocantinsTO</v>
      </c>
      <c r="B5454" s="21" t="s">
        <v>6897</v>
      </c>
      <c r="C5454" s="22" t="s">
        <v>40</v>
      </c>
      <c r="D5454" s="22" t="s">
        <v>65</v>
      </c>
      <c r="E5454" s="9" t="s">
        <v>15154</v>
      </c>
      <c r="F5454" s="9">
        <v>1702901</v>
      </c>
      <c r="G5454" s="9" t="s">
        <v>3451</v>
      </c>
      <c r="H5454" s="9" t="s">
        <v>15155</v>
      </c>
      <c r="I5454" s="9">
        <v>153.53899999999999</v>
      </c>
      <c r="J5454" s="9">
        <v>9817</v>
      </c>
      <c r="K5454" s="9">
        <v>61.75</v>
      </c>
      <c r="L5454" s="9">
        <v>99</v>
      </c>
      <c r="M5454" s="9">
        <v>0.627</v>
      </c>
      <c r="N5454" s="9">
        <v>17.440000000000001</v>
      </c>
      <c r="O5454" s="9">
        <v>24886.95073</v>
      </c>
      <c r="P5454" s="9">
        <v>24184.237089999999</v>
      </c>
      <c r="Q5454" s="9">
        <v>12862.98</v>
      </c>
      <c r="R5454" s="12">
        <f>J5454*VLOOKUP(C5454,'Projeto Básico'!A:F,6,FALSE)</f>
        <v>22.355595954367494</v>
      </c>
    </row>
    <row r="5455" spans="1:18">
      <c r="A5455" t="str">
        <f t="shared" si="85"/>
        <v>BabaçulândiaTO</v>
      </c>
      <c r="B5455" s="21" t="s">
        <v>6897</v>
      </c>
      <c r="C5455" s="22" t="s">
        <v>40</v>
      </c>
      <c r="D5455" s="22" t="s">
        <v>65</v>
      </c>
      <c r="E5455" s="9" t="s">
        <v>15156</v>
      </c>
      <c r="F5455" s="9">
        <v>1703008</v>
      </c>
      <c r="G5455" s="9" t="s">
        <v>15157</v>
      </c>
      <c r="H5455" s="9" t="s">
        <v>15158</v>
      </c>
      <c r="I5455" s="9">
        <v>1790.297</v>
      </c>
      <c r="J5455" s="9">
        <v>10668</v>
      </c>
      <c r="K5455" s="9">
        <v>5.83</v>
      </c>
      <c r="L5455" s="9">
        <v>96.9</v>
      </c>
      <c r="M5455" s="9">
        <v>0.64200000000000002</v>
      </c>
      <c r="N5455" s="9">
        <v>38.46</v>
      </c>
      <c r="O5455" s="9">
        <v>21689.063200000001</v>
      </c>
      <c r="P5455" s="9">
        <v>19881.632300000001</v>
      </c>
      <c r="Q5455" s="9">
        <v>11935.39</v>
      </c>
      <c r="R5455" s="12">
        <f>J5455*VLOOKUP(C5455,'Projeto Básico'!A:F,6,FALSE)</f>
        <v>24.293521202118001</v>
      </c>
    </row>
    <row r="5456" spans="1:18">
      <c r="A5456" t="str">
        <f t="shared" si="85"/>
        <v>Bandeirantes do TocantinsTO</v>
      </c>
      <c r="B5456" s="21" t="s">
        <v>6897</v>
      </c>
      <c r="C5456" s="22" t="s">
        <v>40</v>
      </c>
      <c r="D5456" s="22" t="s">
        <v>65</v>
      </c>
      <c r="E5456" s="9" t="s">
        <v>15159</v>
      </c>
      <c r="F5456" s="9">
        <v>1703057</v>
      </c>
      <c r="G5456" s="9" t="s">
        <v>4452</v>
      </c>
      <c r="H5456" s="9" t="s">
        <v>15160</v>
      </c>
      <c r="I5456" s="9">
        <v>1540.5409999999999</v>
      </c>
      <c r="J5456" s="9">
        <v>3631</v>
      </c>
      <c r="K5456" s="9">
        <v>2.02</v>
      </c>
      <c r="L5456" s="9">
        <v>97.9</v>
      </c>
      <c r="M5456" s="9">
        <v>0.63800000000000001</v>
      </c>
      <c r="N5456" s="9" t="s">
        <v>151</v>
      </c>
      <c r="O5456" s="9">
        <v>15764.258030000001</v>
      </c>
      <c r="P5456" s="9">
        <v>13053.446449999999</v>
      </c>
      <c r="Q5456" s="9">
        <v>35286.65</v>
      </c>
      <c r="R5456" s="12">
        <f>J5456*VLOOKUP(C5456,'Projeto Básico'!A:F,6,FALSE)</f>
        <v>8.2686328725994063</v>
      </c>
    </row>
    <row r="5457" spans="1:18">
      <c r="A5457" t="str">
        <f t="shared" si="85"/>
        <v>Barra do OuroTO</v>
      </c>
      <c r="B5457" s="21" t="s">
        <v>6897</v>
      </c>
      <c r="C5457" s="22" t="s">
        <v>40</v>
      </c>
      <c r="D5457" s="22" t="s">
        <v>65</v>
      </c>
      <c r="E5457" s="9" t="s">
        <v>15161</v>
      </c>
      <c r="F5457" s="9">
        <v>1703073</v>
      </c>
      <c r="G5457" s="9" t="s">
        <v>15162</v>
      </c>
      <c r="H5457" s="9" t="s">
        <v>15163</v>
      </c>
      <c r="I5457" s="9">
        <v>1105.8399999999999</v>
      </c>
      <c r="J5457" s="9">
        <v>4673</v>
      </c>
      <c r="K5457" s="9">
        <v>3.73</v>
      </c>
      <c r="L5457" s="9">
        <v>96.9</v>
      </c>
      <c r="M5457" s="9">
        <v>0.60299999999999998</v>
      </c>
      <c r="N5457" s="9">
        <v>28.57</v>
      </c>
      <c r="O5457" s="9">
        <v>12705.8086</v>
      </c>
      <c r="P5457" s="9">
        <v>11740.539489999999</v>
      </c>
      <c r="Q5457" s="9">
        <v>15863.52</v>
      </c>
      <c r="R5457" s="12">
        <f>J5457*VLOOKUP(C5457,'Projeto Básico'!A:F,6,FALSE)</f>
        <v>10.641509615438453</v>
      </c>
    </row>
    <row r="5458" spans="1:18">
      <c r="A5458" t="str">
        <f t="shared" si="85"/>
        <v>BarrolândiaTO</v>
      </c>
      <c r="B5458" s="21" t="s">
        <v>6897</v>
      </c>
      <c r="C5458" s="22" t="s">
        <v>40</v>
      </c>
      <c r="D5458" s="22" t="s">
        <v>65</v>
      </c>
      <c r="E5458" s="9" t="s">
        <v>15164</v>
      </c>
      <c r="F5458" s="9">
        <v>1703107</v>
      </c>
      <c r="G5458" s="9" t="s">
        <v>15165</v>
      </c>
      <c r="H5458" s="9" t="s">
        <v>15166</v>
      </c>
      <c r="I5458" s="9">
        <v>697.75900000000001</v>
      </c>
      <c r="J5458" s="9">
        <v>5669</v>
      </c>
      <c r="K5458" s="9">
        <v>7.5</v>
      </c>
      <c r="L5458" s="9">
        <v>95.7</v>
      </c>
      <c r="M5458" s="9">
        <v>0.64200000000000002</v>
      </c>
      <c r="N5458" s="9" t="s">
        <v>151</v>
      </c>
      <c r="O5458" s="9">
        <v>14117.571120000001</v>
      </c>
      <c r="P5458" s="9">
        <v>13896.00827</v>
      </c>
      <c r="Q5458" s="9">
        <v>19051.87</v>
      </c>
      <c r="R5458" s="12">
        <f>J5458*VLOOKUP(C5458,'Projeto Básico'!A:F,6,FALSE)</f>
        <v>12.909633642182879</v>
      </c>
    </row>
    <row r="5459" spans="1:18">
      <c r="A5459" t="str">
        <f t="shared" si="85"/>
        <v>Bernardo SayãoTO</v>
      </c>
      <c r="B5459" s="21" t="s">
        <v>6897</v>
      </c>
      <c r="C5459" s="22" t="s">
        <v>40</v>
      </c>
      <c r="D5459" s="22" t="s">
        <v>65</v>
      </c>
      <c r="E5459" s="9" t="s">
        <v>15167</v>
      </c>
      <c r="F5459" s="9">
        <v>1703206</v>
      </c>
      <c r="G5459" s="9" t="s">
        <v>3488</v>
      </c>
      <c r="H5459" s="9" t="s">
        <v>15168</v>
      </c>
      <c r="I5459" s="9">
        <v>924.04499999999996</v>
      </c>
      <c r="J5459" s="9">
        <v>4439</v>
      </c>
      <c r="K5459" s="9">
        <v>4.8099999999999996</v>
      </c>
      <c r="L5459" s="9">
        <v>96.8</v>
      </c>
      <c r="M5459" s="9">
        <v>0.63800000000000001</v>
      </c>
      <c r="N5459" s="9">
        <v>29.85</v>
      </c>
      <c r="O5459" s="9">
        <v>14989.67733</v>
      </c>
      <c r="P5459" s="9">
        <v>12443.443740000001</v>
      </c>
      <c r="Q5459" s="9">
        <v>18535.240000000002</v>
      </c>
      <c r="R5459" s="12">
        <f>J5459*VLOOKUP(C5459,'Projeto Básico'!A:F,6,FALSE)</f>
        <v>10.108637103131029</v>
      </c>
    </row>
    <row r="5460" spans="1:18">
      <c r="A5460" t="str">
        <f t="shared" si="85"/>
        <v>Bom Jesus do TocantinsTO</v>
      </c>
      <c r="B5460" s="21" t="s">
        <v>6897</v>
      </c>
      <c r="C5460" s="22" t="s">
        <v>40</v>
      </c>
      <c r="D5460" s="22" t="s">
        <v>65</v>
      </c>
      <c r="E5460" s="9" t="s">
        <v>7088</v>
      </c>
      <c r="F5460" s="9">
        <v>1703305</v>
      </c>
      <c r="G5460" s="9" t="s">
        <v>8146</v>
      </c>
      <c r="H5460" s="9" t="s">
        <v>15169</v>
      </c>
      <c r="I5460" s="9">
        <v>1326.9469999999999</v>
      </c>
      <c r="J5460" s="9">
        <v>5120</v>
      </c>
      <c r="K5460" s="9">
        <v>2.83</v>
      </c>
      <c r="L5460" s="9">
        <v>97.5</v>
      </c>
      <c r="M5460" s="9">
        <v>0.66</v>
      </c>
      <c r="N5460" s="9" t="s">
        <v>151</v>
      </c>
      <c r="O5460" s="9">
        <v>12277.845139999999</v>
      </c>
      <c r="P5460" s="9">
        <v>10905.87465</v>
      </c>
      <c r="Q5460" s="9">
        <v>25275.47</v>
      </c>
      <c r="R5460" s="12">
        <f>J5460*VLOOKUP(C5460,'Projeto Básico'!A:F,6,FALSE)</f>
        <v>11.659432747923152</v>
      </c>
    </row>
    <row r="5461" spans="1:18">
      <c r="A5461" t="str">
        <f t="shared" si="85"/>
        <v>Brasilândia do TocantinsTO</v>
      </c>
      <c r="B5461" s="21" t="s">
        <v>6897</v>
      </c>
      <c r="C5461" s="22" t="s">
        <v>40</v>
      </c>
      <c r="D5461" s="22" t="s">
        <v>65</v>
      </c>
      <c r="E5461" s="9" t="s">
        <v>15170</v>
      </c>
      <c r="F5461" s="9">
        <v>1703602</v>
      </c>
      <c r="G5461" s="9" t="s">
        <v>4230</v>
      </c>
      <c r="H5461" s="9" t="s">
        <v>15171</v>
      </c>
      <c r="I5461" s="9">
        <v>645.90800000000002</v>
      </c>
      <c r="J5461" s="9">
        <v>2221</v>
      </c>
      <c r="K5461" s="9">
        <v>3.22</v>
      </c>
      <c r="L5461" s="9">
        <v>98.7</v>
      </c>
      <c r="M5461" s="9">
        <v>0.68400000000000005</v>
      </c>
      <c r="N5461" s="9" t="s">
        <v>151</v>
      </c>
      <c r="O5461" s="9">
        <v>11671.192419999999</v>
      </c>
      <c r="P5461" s="9">
        <v>9751.1850900000009</v>
      </c>
      <c r="Q5461" s="9">
        <v>25019.01</v>
      </c>
      <c r="R5461" s="12">
        <f>J5461*VLOOKUP(C5461,'Projeto Básico'!A:F,6,FALSE)</f>
        <v>5.0577344010033825</v>
      </c>
    </row>
    <row r="5462" spans="1:18">
      <c r="A5462" t="str">
        <f t="shared" si="85"/>
        <v>Brejinho de NazaréTO</v>
      </c>
      <c r="B5462" s="21" t="s">
        <v>6897</v>
      </c>
      <c r="C5462" s="22" t="s">
        <v>40</v>
      </c>
      <c r="D5462" s="22" t="s">
        <v>65</v>
      </c>
      <c r="E5462" s="9" t="s">
        <v>15172</v>
      </c>
      <c r="F5462" s="9">
        <v>1703701</v>
      </c>
      <c r="G5462" s="9" t="s">
        <v>10508</v>
      </c>
      <c r="H5462" s="9" t="s">
        <v>15173</v>
      </c>
      <c r="I5462" s="9">
        <v>1722.59</v>
      </c>
      <c r="J5462" s="9">
        <v>5540</v>
      </c>
      <c r="K5462" s="9">
        <v>3.01</v>
      </c>
      <c r="L5462" s="9">
        <v>97.7</v>
      </c>
      <c r="M5462" s="9">
        <v>0.68600000000000005</v>
      </c>
      <c r="N5462" s="9" t="s">
        <v>151</v>
      </c>
      <c r="O5462" s="9">
        <v>15173.711240000001</v>
      </c>
      <c r="P5462" s="9">
        <v>14057.78779</v>
      </c>
      <c r="Q5462" s="9">
        <v>40467</v>
      </c>
      <c r="R5462" s="12">
        <f>J5462*VLOOKUP(C5462,'Projeto Básico'!A:F,6,FALSE)</f>
        <v>12.615870590526221</v>
      </c>
    </row>
    <row r="5463" spans="1:18">
      <c r="A5463" t="str">
        <f t="shared" si="85"/>
        <v>Buriti do TocantinsTO</v>
      </c>
      <c r="B5463" s="21" t="s">
        <v>6897</v>
      </c>
      <c r="C5463" s="22" t="s">
        <v>40</v>
      </c>
      <c r="D5463" s="22" t="s">
        <v>65</v>
      </c>
      <c r="E5463" s="9" t="s">
        <v>15174</v>
      </c>
      <c r="F5463" s="9">
        <v>1703800</v>
      </c>
      <c r="G5463" s="9" t="s">
        <v>13448</v>
      </c>
      <c r="H5463" s="9" t="s">
        <v>15175</v>
      </c>
      <c r="I5463" s="9">
        <v>252.73</v>
      </c>
      <c r="J5463" s="9">
        <v>11644</v>
      </c>
      <c r="K5463" s="9">
        <v>38.770000000000003</v>
      </c>
      <c r="L5463" s="9">
        <v>95.8</v>
      </c>
      <c r="M5463" s="9">
        <v>0.627</v>
      </c>
      <c r="N5463" s="9">
        <v>6.76</v>
      </c>
      <c r="O5463" s="9">
        <v>19485.770919999999</v>
      </c>
      <c r="P5463" s="9">
        <v>16641.183550000002</v>
      </c>
      <c r="Q5463" s="9">
        <v>10205.91</v>
      </c>
      <c r="R5463" s="12">
        <f>J5463*VLOOKUP(C5463,'Projeto Básico'!A:F,6,FALSE)</f>
        <v>26.516100569690852</v>
      </c>
    </row>
    <row r="5464" spans="1:18">
      <c r="A5464" t="str">
        <f t="shared" si="85"/>
        <v>CachoeirinhaTO</v>
      </c>
      <c r="B5464" s="21" t="s">
        <v>6897</v>
      </c>
      <c r="C5464" s="22" t="s">
        <v>40</v>
      </c>
      <c r="D5464" s="22" t="s">
        <v>65</v>
      </c>
      <c r="E5464" s="9" t="s">
        <v>9214</v>
      </c>
      <c r="F5464" s="9">
        <v>1703826</v>
      </c>
      <c r="G5464" s="9" t="s">
        <v>2504</v>
      </c>
      <c r="H5464" s="9" t="s">
        <v>15176</v>
      </c>
      <c r="I5464" s="9">
        <v>351.53500000000003</v>
      </c>
      <c r="J5464" s="9">
        <v>2293</v>
      </c>
      <c r="K5464" s="9">
        <v>6.1</v>
      </c>
      <c r="L5464" s="9">
        <v>98.7</v>
      </c>
      <c r="M5464" s="9">
        <v>0.627</v>
      </c>
      <c r="N5464" s="9" t="s">
        <v>151</v>
      </c>
      <c r="O5464" s="9">
        <v>11373.916209999999</v>
      </c>
      <c r="P5464" s="9">
        <v>9758.1780199999994</v>
      </c>
      <c r="Q5464" s="9">
        <v>14784.13</v>
      </c>
      <c r="R5464" s="12">
        <f>J5464*VLOOKUP(C5464,'Projeto Básico'!A:F,6,FALSE)</f>
        <v>5.2216951740210513</v>
      </c>
    </row>
    <row r="5465" spans="1:18">
      <c r="A5465" t="str">
        <f t="shared" si="85"/>
        <v>Campos LindosTO</v>
      </c>
      <c r="B5465" s="21" t="s">
        <v>6897</v>
      </c>
      <c r="C5465" s="22" t="s">
        <v>40</v>
      </c>
      <c r="D5465" s="22" t="s">
        <v>65</v>
      </c>
      <c r="E5465" s="9" t="s">
        <v>15177</v>
      </c>
      <c r="F5465" s="9">
        <v>1703842</v>
      </c>
      <c r="G5465" s="9" t="s">
        <v>15178</v>
      </c>
      <c r="H5465" s="9" t="s">
        <v>15179</v>
      </c>
      <c r="I5465" s="9">
        <v>3234.4450000000002</v>
      </c>
      <c r="J5465" s="9">
        <v>10505</v>
      </c>
      <c r="K5465" s="9">
        <v>2.5099999999999998</v>
      </c>
      <c r="L5465" s="9">
        <v>92.8</v>
      </c>
      <c r="M5465" s="9">
        <v>0.54400000000000004</v>
      </c>
      <c r="N5465" s="9">
        <v>12.99</v>
      </c>
      <c r="O5465" s="9">
        <v>24843.71689</v>
      </c>
      <c r="P5465" s="9">
        <v>23840.780839999999</v>
      </c>
      <c r="Q5465" s="9">
        <v>46047.99</v>
      </c>
      <c r="R5465" s="12">
        <f>J5465*VLOOKUP(C5465,'Projeto Básico'!A:F,6,FALSE)</f>
        <v>23.922332229869667</v>
      </c>
    </row>
    <row r="5466" spans="1:18">
      <c r="A5466" t="str">
        <f t="shared" si="85"/>
        <v>Cariri do TocantinsTO</v>
      </c>
      <c r="B5466" s="21" t="s">
        <v>6897</v>
      </c>
      <c r="C5466" s="22" t="s">
        <v>40</v>
      </c>
      <c r="D5466" s="22" t="s">
        <v>65</v>
      </c>
      <c r="E5466" s="9" t="s">
        <v>15180</v>
      </c>
      <c r="F5466" s="9">
        <v>1703867</v>
      </c>
      <c r="G5466" s="9" t="s">
        <v>7924</v>
      </c>
      <c r="H5466" s="9" t="s">
        <v>15181</v>
      </c>
      <c r="I5466" s="9">
        <v>1126.2909999999999</v>
      </c>
      <c r="J5466" s="9">
        <v>4499</v>
      </c>
      <c r="K5466" s="9">
        <v>3.33</v>
      </c>
      <c r="L5466" s="9">
        <v>99.3</v>
      </c>
      <c r="M5466" s="9">
        <v>0.66200000000000003</v>
      </c>
      <c r="N5466" s="9">
        <v>48.78</v>
      </c>
      <c r="O5466" s="9">
        <v>25675.736499999999</v>
      </c>
      <c r="P5466" s="9">
        <v>18025.878980000001</v>
      </c>
      <c r="Q5466" s="9">
        <v>89401.02</v>
      </c>
      <c r="R5466" s="12">
        <f>J5466*VLOOKUP(C5466,'Projeto Básico'!A:F,6,FALSE)</f>
        <v>10.245271080645754</v>
      </c>
    </row>
    <row r="5467" spans="1:18">
      <c r="A5467" t="str">
        <f t="shared" si="85"/>
        <v>CarmolândiaTO</v>
      </c>
      <c r="B5467" s="21" t="s">
        <v>6897</v>
      </c>
      <c r="C5467" s="22" t="s">
        <v>40</v>
      </c>
      <c r="D5467" s="22" t="s">
        <v>65</v>
      </c>
      <c r="E5467" s="9" t="s">
        <v>15182</v>
      </c>
      <c r="F5467" s="9">
        <v>1703883</v>
      </c>
      <c r="G5467" s="9" t="s">
        <v>15183</v>
      </c>
      <c r="H5467" s="9" t="s">
        <v>15184</v>
      </c>
      <c r="I5467" s="9">
        <v>339.36599999999999</v>
      </c>
      <c r="J5467" s="9">
        <v>2627</v>
      </c>
      <c r="K5467" s="9">
        <v>6.82</v>
      </c>
      <c r="L5467" s="9">
        <v>98.8</v>
      </c>
      <c r="M5467" s="9">
        <v>0.64</v>
      </c>
      <c r="N5467" s="9">
        <v>23.26</v>
      </c>
      <c r="O5467" s="9">
        <v>12385.26161</v>
      </c>
      <c r="P5467" s="9">
        <v>10413.229600000001</v>
      </c>
      <c r="Q5467" s="9">
        <v>17446.12</v>
      </c>
      <c r="R5467" s="12">
        <f>J5467*VLOOKUP(C5467,'Projeto Básico'!A:F,6,FALSE)</f>
        <v>5.9822909821863508</v>
      </c>
    </row>
    <row r="5468" spans="1:18">
      <c r="A5468" t="str">
        <f t="shared" si="85"/>
        <v>Carrasco BonitoTO</v>
      </c>
      <c r="B5468" s="21" t="s">
        <v>6897</v>
      </c>
      <c r="C5468" s="22" t="s">
        <v>40</v>
      </c>
      <c r="D5468" s="22" t="s">
        <v>65</v>
      </c>
      <c r="E5468" s="9" t="s">
        <v>15185</v>
      </c>
      <c r="F5468" s="9">
        <v>1703891</v>
      </c>
      <c r="G5468" s="9" t="s">
        <v>15186</v>
      </c>
      <c r="H5468" s="9" t="s">
        <v>15187</v>
      </c>
      <c r="I5468" s="9">
        <v>190.352</v>
      </c>
      <c r="J5468" s="9">
        <v>4165</v>
      </c>
      <c r="K5468" s="9">
        <v>19.11</v>
      </c>
      <c r="L5468" s="9">
        <v>97.9</v>
      </c>
      <c r="M5468" s="9">
        <v>0.59399999999999997</v>
      </c>
      <c r="N5468" s="9" t="s">
        <v>151</v>
      </c>
      <c r="O5468" s="9">
        <v>13303.162770000001</v>
      </c>
      <c r="P5468" s="9">
        <v>13341.79363</v>
      </c>
      <c r="Q5468" s="9">
        <v>11072.91</v>
      </c>
      <c r="R5468" s="12">
        <f>J5468*VLOOKUP(C5468,'Projeto Básico'!A:F,6,FALSE)</f>
        <v>9.4846752724804535</v>
      </c>
    </row>
    <row r="5469" spans="1:18">
      <c r="A5469" t="str">
        <f t="shared" si="85"/>
        <v>CasearaTO</v>
      </c>
      <c r="B5469" s="21" t="s">
        <v>6897</v>
      </c>
      <c r="C5469" s="22" t="s">
        <v>40</v>
      </c>
      <c r="D5469" s="22" t="s">
        <v>65</v>
      </c>
      <c r="E5469" s="9" t="s">
        <v>15188</v>
      </c>
      <c r="F5469" s="9">
        <v>1703909</v>
      </c>
      <c r="G5469" s="9" t="s">
        <v>15189</v>
      </c>
      <c r="H5469" s="9" t="s">
        <v>15190</v>
      </c>
      <c r="I5469" s="9">
        <v>1680.0139999999999</v>
      </c>
      <c r="J5469" s="9">
        <v>5514</v>
      </c>
      <c r="K5469" s="9">
        <v>2.72</v>
      </c>
      <c r="L5469" s="9">
        <v>98.7</v>
      </c>
      <c r="M5469" s="9">
        <v>0.65800000000000003</v>
      </c>
      <c r="N5469" s="9" t="s">
        <v>151</v>
      </c>
      <c r="O5469" s="9">
        <v>17113.82501</v>
      </c>
      <c r="P5469" s="9">
        <v>15716.562540000001</v>
      </c>
      <c r="Q5469" s="9">
        <v>82489.740000000005</v>
      </c>
      <c r="R5469" s="12">
        <f>J5469*VLOOKUP(C5469,'Projeto Básico'!A:F,6,FALSE)</f>
        <v>12.556662533603175</v>
      </c>
    </row>
    <row r="5470" spans="1:18">
      <c r="A5470" t="str">
        <f t="shared" si="85"/>
        <v>CentenárioTO</v>
      </c>
      <c r="B5470" s="21" t="s">
        <v>6897</v>
      </c>
      <c r="C5470" s="22" t="s">
        <v>40</v>
      </c>
      <c r="D5470" s="22" t="s">
        <v>65</v>
      </c>
      <c r="E5470" s="9" t="s">
        <v>11144</v>
      </c>
      <c r="F5470" s="9">
        <v>1704105</v>
      </c>
      <c r="G5470" s="9" t="s">
        <v>15191</v>
      </c>
      <c r="H5470" s="9" t="s">
        <v>15192</v>
      </c>
      <c r="I5470" s="9">
        <v>1953.134</v>
      </c>
      <c r="J5470" s="9">
        <v>2966</v>
      </c>
      <c r="K5470" s="9">
        <v>1.31</v>
      </c>
      <c r="L5470" s="9">
        <v>97.5</v>
      </c>
      <c r="M5470" s="9">
        <v>0.56899999999999995</v>
      </c>
      <c r="N5470" s="9" t="s">
        <v>151</v>
      </c>
      <c r="O5470" s="9">
        <v>11730.877329999999</v>
      </c>
      <c r="P5470" s="9">
        <v>10958.36752</v>
      </c>
      <c r="Q5470" s="9">
        <v>22314.82</v>
      </c>
      <c r="R5470" s="12">
        <f>J5470*VLOOKUP(C5470,'Projeto Básico'!A:F,6,FALSE)</f>
        <v>6.7542729551445442</v>
      </c>
    </row>
    <row r="5471" spans="1:18">
      <c r="A5471" t="str">
        <f t="shared" si="85"/>
        <v>Chapada de AreiaTO</v>
      </c>
      <c r="B5471" s="21" t="s">
        <v>6897</v>
      </c>
      <c r="C5471" s="22" t="s">
        <v>40</v>
      </c>
      <c r="D5471" s="22" t="s">
        <v>65</v>
      </c>
      <c r="E5471" s="9" t="s">
        <v>15193</v>
      </c>
      <c r="F5471" s="9">
        <v>1704600</v>
      </c>
      <c r="G5471" s="9" t="s">
        <v>15194</v>
      </c>
      <c r="H5471" s="9" t="s">
        <v>15195</v>
      </c>
      <c r="I5471" s="9">
        <v>658.56399999999996</v>
      </c>
      <c r="J5471" s="9">
        <v>1415</v>
      </c>
      <c r="K5471" s="9">
        <v>2.0299999999999998</v>
      </c>
      <c r="L5471" s="9">
        <v>97.7</v>
      </c>
      <c r="M5471" s="9">
        <v>0.61899999999999999</v>
      </c>
      <c r="N5471" s="9" t="s">
        <v>151</v>
      </c>
      <c r="O5471" s="9">
        <v>9744.6941399999996</v>
      </c>
      <c r="P5471" s="9">
        <v>8665.2409399999997</v>
      </c>
      <c r="Q5471" s="9">
        <v>23464.67</v>
      </c>
      <c r="R5471" s="12">
        <f>J5471*VLOOKUP(C5471,'Projeto Básico'!A:F,6,FALSE)</f>
        <v>3.2222846363889177</v>
      </c>
    </row>
    <row r="5472" spans="1:18">
      <c r="A5472" t="str">
        <f t="shared" si="85"/>
        <v>Chapada da NatividadeTO</v>
      </c>
      <c r="B5472" s="21" t="s">
        <v>6897</v>
      </c>
      <c r="C5472" s="22" t="s">
        <v>40</v>
      </c>
      <c r="D5472" s="22" t="s">
        <v>65</v>
      </c>
      <c r="E5472" s="9" t="s">
        <v>15196</v>
      </c>
      <c r="F5472" s="9">
        <v>1705102</v>
      </c>
      <c r="G5472" s="9" t="s">
        <v>2873</v>
      </c>
      <c r="H5472" s="9" t="s">
        <v>15197</v>
      </c>
      <c r="I5472" s="9">
        <v>1640.8330000000001</v>
      </c>
      <c r="J5472" s="9">
        <v>3330</v>
      </c>
      <c r="K5472" s="9">
        <v>1.99</v>
      </c>
      <c r="L5472" s="9">
        <v>96.1</v>
      </c>
      <c r="M5472" s="9">
        <v>0.62</v>
      </c>
      <c r="N5472" s="9" t="s">
        <v>151</v>
      </c>
      <c r="O5472" s="9">
        <v>12738.45247</v>
      </c>
      <c r="P5472" s="9">
        <v>10364.41152</v>
      </c>
      <c r="Q5472" s="9">
        <v>27491.08</v>
      </c>
      <c r="R5472" s="12">
        <f>J5472*VLOOKUP(C5472,'Projeto Básico'!A:F,6,FALSE)</f>
        <v>7.5831857520672052</v>
      </c>
    </row>
    <row r="5473" spans="1:18">
      <c r="A5473" t="str">
        <f t="shared" si="85"/>
        <v>Colinas do TocantinsTO</v>
      </c>
      <c r="B5473" s="21" t="s">
        <v>6897</v>
      </c>
      <c r="C5473" s="22" t="s">
        <v>40</v>
      </c>
      <c r="D5473" s="22" t="s">
        <v>65</v>
      </c>
      <c r="E5473" s="9" t="s">
        <v>15198</v>
      </c>
      <c r="F5473" s="9">
        <v>1705508</v>
      </c>
      <c r="G5473" s="9" t="s">
        <v>2882</v>
      </c>
      <c r="H5473" s="9" t="s">
        <v>15199</v>
      </c>
      <c r="I5473" s="9">
        <v>842.48800000000006</v>
      </c>
      <c r="J5473" s="9">
        <v>36271</v>
      </c>
      <c r="K5473" s="9">
        <v>36.54</v>
      </c>
      <c r="L5473" s="9">
        <v>97.7</v>
      </c>
      <c r="M5473" s="9">
        <v>0.70099999999999996</v>
      </c>
      <c r="N5473" s="9">
        <v>17.48</v>
      </c>
      <c r="O5473" s="9">
        <v>89472.995479999998</v>
      </c>
      <c r="P5473" s="9">
        <v>74343.581460000001</v>
      </c>
      <c r="Q5473" s="9">
        <v>22179.14</v>
      </c>
      <c r="R5473" s="12">
        <f>J5473*VLOOKUP(C5473,'Projeto Básico'!A:F,6,FALSE)</f>
        <v>82.597516640609498</v>
      </c>
    </row>
    <row r="5474" spans="1:18">
      <c r="A5474" t="str">
        <f t="shared" si="85"/>
        <v>CombinadoTO</v>
      </c>
      <c r="B5474" s="21" t="s">
        <v>6897</v>
      </c>
      <c r="C5474" s="22" t="s">
        <v>40</v>
      </c>
      <c r="D5474" s="22" t="s">
        <v>65</v>
      </c>
      <c r="E5474" s="9" t="s">
        <v>15200</v>
      </c>
      <c r="F5474" s="9">
        <v>1705557</v>
      </c>
      <c r="G5474" s="9" t="s">
        <v>15201</v>
      </c>
      <c r="H5474" s="9" t="s">
        <v>15202</v>
      </c>
      <c r="I5474" s="9">
        <v>208.791</v>
      </c>
      <c r="J5474" s="9">
        <v>4870</v>
      </c>
      <c r="K5474" s="9">
        <v>22.28</v>
      </c>
      <c r="L5474" s="9">
        <v>98.6</v>
      </c>
      <c r="M5474" s="9">
        <v>0.69699999999999995</v>
      </c>
      <c r="N5474" s="9">
        <v>16.670000000000002</v>
      </c>
      <c r="O5474" s="9">
        <v>11371.19024</v>
      </c>
      <c r="P5474" s="9">
        <v>10008.479289999999</v>
      </c>
      <c r="Q5474" s="9">
        <v>15055.34</v>
      </c>
      <c r="R5474" s="12">
        <f>J5474*VLOOKUP(C5474,'Projeto Básico'!A:F,6,FALSE)</f>
        <v>11.090124508278466</v>
      </c>
    </row>
    <row r="5475" spans="1:18">
      <c r="A5475" t="str">
        <f t="shared" si="85"/>
        <v>Conceição do TocantinsTO</v>
      </c>
      <c r="B5475" s="21" t="s">
        <v>6897</v>
      </c>
      <c r="C5475" s="22" t="s">
        <v>40</v>
      </c>
      <c r="D5475" s="22" t="s">
        <v>65</v>
      </c>
      <c r="E5475" s="9" t="s">
        <v>15203</v>
      </c>
      <c r="F5475" s="9">
        <v>1705607</v>
      </c>
      <c r="G5475" s="9" t="s">
        <v>5108</v>
      </c>
      <c r="H5475" s="9" t="s">
        <v>15204</v>
      </c>
      <c r="I5475" s="9">
        <v>2530.6469999999999</v>
      </c>
      <c r="J5475" s="9">
        <v>4070</v>
      </c>
      <c r="K5475" s="9">
        <v>1.67</v>
      </c>
      <c r="L5475" s="9">
        <v>97.9</v>
      </c>
      <c r="M5475" s="9">
        <v>0.59199999999999997</v>
      </c>
      <c r="N5475" s="9">
        <v>36.36</v>
      </c>
      <c r="O5475" s="9">
        <v>14183.880300000001</v>
      </c>
      <c r="P5475" s="9">
        <v>12955.8009</v>
      </c>
      <c r="Q5475" s="9">
        <v>15058.64</v>
      </c>
      <c r="R5475" s="12">
        <f>J5475*VLOOKUP(C5475,'Projeto Básico'!A:F,6,FALSE)</f>
        <v>9.2683381414154731</v>
      </c>
    </row>
    <row r="5476" spans="1:18">
      <c r="A5476" t="str">
        <f t="shared" si="85"/>
        <v>Couto MagalhãesTO</v>
      </c>
      <c r="B5476" s="21" t="s">
        <v>6897</v>
      </c>
      <c r="C5476" s="22" t="s">
        <v>40</v>
      </c>
      <c r="D5476" s="22" t="s">
        <v>65</v>
      </c>
      <c r="E5476" s="9" t="s">
        <v>15205</v>
      </c>
      <c r="F5476" s="9">
        <v>1706001</v>
      </c>
      <c r="G5476" s="9" t="s">
        <v>15206</v>
      </c>
      <c r="H5476" s="9" t="s">
        <v>15207</v>
      </c>
      <c r="I5476" s="9">
        <v>1584.1959999999999</v>
      </c>
      <c r="J5476" s="9">
        <v>5690</v>
      </c>
      <c r="K5476" s="9">
        <v>3.16</v>
      </c>
      <c r="L5476" s="9">
        <v>96.3</v>
      </c>
      <c r="M5476" s="9">
        <v>0.60499999999999998</v>
      </c>
      <c r="N5476" s="9">
        <v>15.15</v>
      </c>
      <c r="O5476" s="9">
        <v>17584.38466</v>
      </c>
      <c r="P5476" s="9">
        <v>16840.83999</v>
      </c>
      <c r="Q5476" s="9">
        <v>23387.97</v>
      </c>
      <c r="R5476" s="12">
        <f>J5476*VLOOKUP(C5476,'Projeto Básico'!A:F,6,FALSE)</f>
        <v>12.957455534313032</v>
      </c>
    </row>
    <row r="5477" spans="1:18">
      <c r="A5477" t="str">
        <f t="shared" si="85"/>
        <v>CristalândiaTO</v>
      </c>
      <c r="B5477" s="21" t="s">
        <v>6897</v>
      </c>
      <c r="C5477" s="22" t="s">
        <v>40</v>
      </c>
      <c r="D5477" s="22" t="s">
        <v>65</v>
      </c>
      <c r="E5477" s="9" t="s">
        <v>15208</v>
      </c>
      <c r="F5477" s="9">
        <v>1706100</v>
      </c>
      <c r="G5477" s="9" t="s">
        <v>9783</v>
      </c>
      <c r="H5477" s="9" t="s">
        <v>15209</v>
      </c>
      <c r="I5477" s="9">
        <v>1850.75</v>
      </c>
      <c r="J5477" s="9">
        <v>7268</v>
      </c>
      <c r="K5477" s="9">
        <v>3.91</v>
      </c>
      <c r="L5477" s="9">
        <v>97.9</v>
      </c>
      <c r="M5477" s="9">
        <v>0.67300000000000004</v>
      </c>
      <c r="N5477" s="9" t="s">
        <v>151</v>
      </c>
      <c r="O5477" s="9">
        <v>2866.7870800000001</v>
      </c>
      <c r="P5477" s="9">
        <v>15123.09369</v>
      </c>
      <c r="Q5477" s="9">
        <v>25310.02</v>
      </c>
      <c r="R5477" s="12">
        <f>J5477*VLOOKUP(C5477,'Projeto Básico'!A:F,6,FALSE)</f>
        <v>16.550929142950285</v>
      </c>
    </row>
    <row r="5478" spans="1:18">
      <c r="A5478" t="str">
        <f t="shared" si="85"/>
        <v>Crixás do TocantinsTO</v>
      </c>
      <c r="B5478" s="21" t="s">
        <v>6897</v>
      </c>
      <c r="C5478" s="22" t="s">
        <v>40</v>
      </c>
      <c r="D5478" s="22" t="s">
        <v>65</v>
      </c>
      <c r="E5478" s="9" t="s">
        <v>15210</v>
      </c>
      <c r="F5478" s="9">
        <v>1706258</v>
      </c>
      <c r="G5478" s="9" t="s">
        <v>15211</v>
      </c>
      <c r="H5478" s="9" t="s">
        <v>15212</v>
      </c>
      <c r="I5478" s="9">
        <v>983.76599999999996</v>
      </c>
      <c r="J5478" s="9">
        <v>1749</v>
      </c>
      <c r="K5478" s="9">
        <v>1.59</v>
      </c>
      <c r="L5478" s="9">
        <v>100</v>
      </c>
      <c r="M5478" s="9">
        <v>0.64400000000000002</v>
      </c>
      <c r="N5478" s="9" t="s">
        <v>151</v>
      </c>
      <c r="O5478" s="9">
        <v>11000.931269999999</v>
      </c>
      <c r="P5478" s="9">
        <v>9804.0242400000006</v>
      </c>
      <c r="Q5478" s="9">
        <v>36063.56</v>
      </c>
      <c r="R5478" s="12">
        <f>J5478*VLOOKUP(C5478,'Projeto Básico'!A:F,6,FALSE)</f>
        <v>3.9828804445542167</v>
      </c>
    </row>
    <row r="5479" spans="1:18">
      <c r="A5479" t="str">
        <f t="shared" si="85"/>
        <v>DarcinópolisTO</v>
      </c>
      <c r="B5479" s="21" t="s">
        <v>6897</v>
      </c>
      <c r="C5479" s="22" t="s">
        <v>40</v>
      </c>
      <c r="D5479" s="22" t="s">
        <v>65</v>
      </c>
      <c r="E5479" s="9" t="s">
        <v>15213</v>
      </c>
      <c r="F5479" s="9">
        <v>1706506</v>
      </c>
      <c r="G5479" s="9" t="s">
        <v>15214</v>
      </c>
      <c r="H5479" s="9" t="s">
        <v>15215</v>
      </c>
      <c r="I5479" s="9">
        <v>1641.77</v>
      </c>
      <c r="J5479" s="9">
        <v>6250</v>
      </c>
      <c r="K5479" s="9">
        <v>3.22</v>
      </c>
      <c r="L5479" s="9">
        <v>93.5</v>
      </c>
      <c r="M5479" s="9">
        <v>0.58099999999999996</v>
      </c>
      <c r="N5479" s="9" t="s">
        <v>151</v>
      </c>
      <c r="O5479" s="9">
        <v>16235.883970000001</v>
      </c>
      <c r="P5479" s="9">
        <v>13943.27418</v>
      </c>
      <c r="Q5479" s="9">
        <v>35243.14</v>
      </c>
      <c r="R5479" s="12">
        <f>J5479*VLOOKUP(C5479,'Projeto Básico'!A:F,6,FALSE)</f>
        <v>14.232705991117127</v>
      </c>
    </row>
    <row r="5480" spans="1:18">
      <c r="A5480" t="str">
        <f t="shared" si="85"/>
        <v>DianópolisTO</v>
      </c>
      <c r="B5480" s="21" t="s">
        <v>6897</v>
      </c>
      <c r="C5480" s="22" t="s">
        <v>40</v>
      </c>
      <c r="D5480" s="22" t="s">
        <v>65</v>
      </c>
      <c r="E5480" s="9" t="s">
        <v>15216</v>
      </c>
      <c r="F5480" s="9">
        <v>1707009</v>
      </c>
      <c r="G5480" s="9" t="s">
        <v>15217</v>
      </c>
      <c r="H5480" s="9" t="s">
        <v>15218</v>
      </c>
      <c r="I5480" s="9">
        <v>3318.0940000000001</v>
      </c>
      <c r="J5480" s="9">
        <v>22704</v>
      </c>
      <c r="K5480" s="9">
        <v>5.94</v>
      </c>
      <c r="L5480" s="9">
        <v>97.4</v>
      </c>
      <c r="M5480" s="9">
        <v>0.70099999999999996</v>
      </c>
      <c r="N5480" s="9">
        <v>15.97</v>
      </c>
      <c r="O5480" s="9">
        <v>50213.273549999998</v>
      </c>
      <c r="P5480" s="9">
        <v>39907.004730000001</v>
      </c>
      <c r="Q5480" s="9">
        <v>31530.94</v>
      </c>
      <c r="R5480" s="12">
        <f>J5480*VLOOKUP(C5480,'Projeto Básico'!A:F,6,FALSE)</f>
        <v>51.702297091571722</v>
      </c>
    </row>
    <row r="5481" spans="1:18">
      <c r="A5481" t="str">
        <f t="shared" si="85"/>
        <v>Divinópolis do TocantinsTO</v>
      </c>
      <c r="B5481" s="21" t="s">
        <v>6897</v>
      </c>
      <c r="C5481" s="22" t="s">
        <v>40</v>
      </c>
      <c r="D5481" s="22" t="s">
        <v>65</v>
      </c>
      <c r="E5481" s="9" t="s">
        <v>15219</v>
      </c>
      <c r="F5481" s="9">
        <v>1707108</v>
      </c>
      <c r="G5481" s="9" t="s">
        <v>2952</v>
      </c>
      <c r="H5481" s="9" t="s">
        <v>15220</v>
      </c>
      <c r="I5481" s="9">
        <v>2358.2820000000002</v>
      </c>
      <c r="J5481" s="9">
        <v>6986</v>
      </c>
      <c r="K5481" s="9">
        <v>2.71</v>
      </c>
      <c r="L5481" s="9">
        <v>97.5</v>
      </c>
      <c r="M5481" s="9">
        <v>0.68300000000000005</v>
      </c>
      <c r="N5481" s="9" t="s">
        <v>151</v>
      </c>
      <c r="O5481" s="9">
        <v>18930.36663</v>
      </c>
      <c r="P5481" s="9">
        <v>16938.965950000002</v>
      </c>
      <c r="Q5481" s="9">
        <v>24974.12</v>
      </c>
      <c r="R5481" s="12">
        <f>J5481*VLOOKUP(C5481,'Projeto Básico'!A:F,6,FALSE)</f>
        <v>15.908749448631081</v>
      </c>
    </row>
    <row r="5482" spans="1:18">
      <c r="A5482" t="str">
        <f t="shared" si="85"/>
        <v>Dois Irmãos do TocantinsTO</v>
      </c>
      <c r="B5482" s="21" t="s">
        <v>6897</v>
      </c>
      <c r="C5482" s="22" t="s">
        <v>40</v>
      </c>
      <c r="D5482" s="22" t="s">
        <v>65</v>
      </c>
      <c r="E5482" s="9" t="s">
        <v>15221</v>
      </c>
      <c r="F5482" s="9">
        <v>1707207</v>
      </c>
      <c r="G5482" s="9" t="s">
        <v>15222</v>
      </c>
      <c r="H5482" s="9" t="s">
        <v>15223</v>
      </c>
      <c r="I5482" s="9">
        <v>3747.645</v>
      </c>
      <c r="J5482" s="9">
        <v>7173</v>
      </c>
      <c r="K5482" s="9">
        <v>1.91</v>
      </c>
      <c r="L5482" s="9">
        <v>91.4</v>
      </c>
      <c r="M5482" s="9">
        <v>0.58299999999999996</v>
      </c>
      <c r="N5482" s="9">
        <v>15.87</v>
      </c>
      <c r="O5482" s="9">
        <v>14417.81568</v>
      </c>
      <c r="P5482" s="9">
        <v>15381.51374</v>
      </c>
      <c r="Q5482" s="9">
        <v>20044.25</v>
      </c>
      <c r="R5482" s="12">
        <f>J5482*VLOOKUP(C5482,'Projeto Básico'!A:F,6,FALSE)</f>
        <v>16.334592011885306</v>
      </c>
    </row>
    <row r="5483" spans="1:18">
      <c r="A5483" t="str">
        <f t="shared" si="85"/>
        <v>DueréTO</v>
      </c>
      <c r="B5483" s="21" t="s">
        <v>6897</v>
      </c>
      <c r="C5483" s="22" t="s">
        <v>40</v>
      </c>
      <c r="D5483" s="22" t="s">
        <v>65</v>
      </c>
      <c r="E5483" s="9" t="s">
        <v>15224</v>
      </c>
      <c r="F5483" s="9">
        <v>1707306</v>
      </c>
      <c r="G5483" s="9" t="s">
        <v>15225</v>
      </c>
      <c r="H5483" s="9" t="s">
        <v>15226</v>
      </c>
      <c r="I5483" s="9">
        <v>3420.6570000000002</v>
      </c>
      <c r="J5483" s="9">
        <v>4686</v>
      </c>
      <c r="K5483" s="9">
        <v>1.34</v>
      </c>
      <c r="L5483" s="9">
        <v>96.8</v>
      </c>
      <c r="M5483" s="9">
        <v>0.67900000000000005</v>
      </c>
      <c r="N5483" s="9" t="s">
        <v>151</v>
      </c>
      <c r="O5483" s="9">
        <v>15679.72538</v>
      </c>
      <c r="P5483" s="9">
        <v>13877.23948</v>
      </c>
      <c r="Q5483" s="9">
        <v>35220.81</v>
      </c>
      <c r="R5483" s="12">
        <f>J5483*VLOOKUP(C5483,'Projeto Básico'!A:F,6,FALSE)</f>
        <v>10.671113643899977</v>
      </c>
    </row>
    <row r="5484" spans="1:18">
      <c r="A5484" t="str">
        <f t="shared" si="85"/>
        <v>EsperantinaTO</v>
      </c>
      <c r="B5484" s="21" t="s">
        <v>6897</v>
      </c>
      <c r="C5484" s="22" t="s">
        <v>40</v>
      </c>
      <c r="D5484" s="22" t="s">
        <v>65</v>
      </c>
      <c r="E5484" s="9" t="s">
        <v>9818</v>
      </c>
      <c r="F5484" s="9">
        <v>1707405</v>
      </c>
      <c r="G5484" s="9" t="s">
        <v>9819</v>
      </c>
      <c r="H5484" s="9" t="s">
        <v>15227</v>
      </c>
      <c r="I5484" s="9">
        <v>506.17500000000001</v>
      </c>
      <c r="J5484" s="9">
        <v>11280</v>
      </c>
      <c r="K5484" s="9">
        <v>18.8</v>
      </c>
      <c r="L5484" s="9">
        <v>97.6</v>
      </c>
      <c r="M5484" s="9">
        <v>0.56999999999999995</v>
      </c>
      <c r="N5484" s="9">
        <v>20.69</v>
      </c>
      <c r="O5484" s="9">
        <v>22436.979800000001</v>
      </c>
      <c r="P5484" s="9">
        <v>21304.350589999998</v>
      </c>
      <c r="Q5484" s="9">
        <v>9630.98</v>
      </c>
      <c r="R5484" s="12">
        <f>J5484*VLOOKUP(C5484,'Projeto Básico'!A:F,6,FALSE)</f>
        <v>25.687187772768191</v>
      </c>
    </row>
    <row r="5485" spans="1:18">
      <c r="A5485" t="str">
        <f t="shared" si="85"/>
        <v>FátimaTO</v>
      </c>
      <c r="B5485" s="21" t="s">
        <v>6897</v>
      </c>
      <c r="C5485" s="22" t="s">
        <v>40</v>
      </c>
      <c r="D5485" s="22" t="s">
        <v>65</v>
      </c>
      <c r="E5485" s="9" t="s">
        <v>1057</v>
      </c>
      <c r="F5485" s="9">
        <v>1707553</v>
      </c>
      <c r="G5485" s="9" t="s">
        <v>1058</v>
      </c>
      <c r="H5485" s="9" t="s">
        <v>15228</v>
      </c>
      <c r="I5485" s="9">
        <v>380.37299999999999</v>
      </c>
      <c r="J5485" s="9">
        <v>3824</v>
      </c>
      <c r="K5485" s="9">
        <v>9.94</v>
      </c>
      <c r="L5485" s="9">
        <v>98.3</v>
      </c>
      <c r="M5485" s="9">
        <v>0.69699999999999995</v>
      </c>
      <c r="N5485" s="9" t="s">
        <v>151</v>
      </c>
      <c r="O5485" s="9">
        <v>12710.481589999999</v>
      </c>
      <c r="P5485" s="9">
        <v>12738.85981</v>
      </c>
      <c r="Q5485" s="9">
        <v>20790.02</v>
      </c>
      <c r="R5485" s="12">
        <f>J5485*VLOOKUP(C5485,'Projeto Básico'!A:F,6,FALSE)</f>
        <v>8.7081388336051031</v>
      </c>
    </row>
    <row r="5486" spans="1:18">
      <c r="A5486" t="str">
        <f t="shared" si="85"/>
        <v>FigueirópolisTO</v>
      </c>
      <c r="B5486" s="21" t="s">
        <v>6897</v>
      </c>
      <c r="C5486" s="22" t="s">
        <v>40</v>
      </c>
      <c r="D5486" s="22" t="s">
        <v>65</v>
      </c>
      <c r="E5486" s="9" t="s">
        <v>15229</v>
      </c>
      <c r="F5486" s="9">
        <v>1707652</v>
      </c>
      <c r="G5486" s="9" t="s">
        <v>4136</v>
      </c>
      <c r="H5486" s="9" t="s">
        <v>15230</v>
      </c>
      <c r="I5486" s="9">
        <v>1935.7090000000001</v>
      </c>
      <c r="J5486" s="9">
        <v>5222</v>
      </c>
      <c r="K5486" s="9">
        <v>2.77</v>
      </c>
      <c r="L5486" s="9">
        <v>97.9</v>
      </c>
      <c r="M5486" s="9">
        <v>0.68899999999999995</v>
      </c>
      <c r="N5486" s="9" t="s">
        <v>151</v>
      </c>
      <c r="O5486" s="9">
        <v>16818.64099</v>
      </c>
      <c r="P5486" s="9">
        <v>14346.927750000001</v>
      </c>
      <c r="Q5486" s="9">
        <v>42377.33</v>
      </c>
      <c r="R5486" s="12">
        <f>J5486*VLOOKUP(C5486,'Projeto Básico'!A:F,6,FALSE)</f>
        <v>11.891710509698182</v>
      </c>
    </row>
    <row r="5487" spans="1:18">
      <c r="A5487" t="str">
        <f t="shared" si="85"/>
        <v>FiladélfiaTO</v>
      </c>
      <c r="B5487" s="21" t="s">
        <v>6897</v>
      </c>
      <c r="C5487" s="22" t="s">
        <v>40</v>
      </c>
      <c r="D5487" s="22" t="s">
        <v>65</v>
      </c>
      <c r="E5487" s="9" t="s">
        <v>1065</v>
      </c>
      <c r="F5487" s="9">
        <v>1707702</v>
      </c>
      <c r="G5487" s="9" t="s">
        <v>15231</v>
      </c>
      <c r="H5487" s="9" t="s">
        <v>15232</v>
      </c>
      <c r="I5487" s="9">
        <v>1991.258</v>
      </c>
      <c r="J5487" s="9">
        <v>8892</v>
      </c>
      <c r="K5487" s="9">
        <v>4.28</v>
      </c>
      <c r="L5487" s="9">
        <v>96</v>
      </c>
      <c r="M5487" s="9">
        <v>0.621</v>
      </c>
      <c r="N5487" s="9">
        <v>20</v>
      </c>
      <c r="O5487" s="9">
        <v>19860.096320000001</v>
      </c>
      <c r="P5487" s="9">
        <v>17747.944390000001</v>
      </c>
      <c r="Q5487" s="9">
        <v>13243.39</v>
      </c>
      <c r="R5487" s="12">
        <f>J5487*VLOOKUP(C5487,'Projeto Básico'!A:F,6,FALSE)</f>
        <v>20.249155467682158</v>
      </c>
    </row>
    <row r="5488" spans="1:18">
      <c r="A5488" t="str">
        <f t="shared" si="85"/>
        <v>Formoso do AraguaiaTO</v>
      </c>
      <c r="B5488" s="21" t="s">
        <v>6897</v>
      </c>
      <c r="C5488" s="22" t="s">
        <v>40</v>
      </c>
      <c r="D5488" s="22" t="s">
        <v>65</v>
      </c>
      <c r="E5488" s="9" t="s">
        <v>15233</v>
      </c>
      <c r="F5488" s="9">
        <v>1708205</v>
      </c>
      <c r="G5488" s="9" t="s">
        <v>15234</v>
      </c>
      <c r="H5488" s="9" t="s">
        <v>15235</v>
      </c>
      <c r="I5488" s="9">
        <v>13431.861000000001</v>
      </c>
      <c r="J5488" s="9">
        <v>18358</v>
      </c>
      <c r="K5488" s="9">
        <v>1.37</v>
      </c>
      <c r="L5488" s="9">
        <v>97.6</v>
      </c>
      <c r="M5488" s="9">
        <v>0.67</v>
      </c>
      <c r="N5488" s="9">
        <v>12.15</v>
      </c>
      <c r="O5488" s="9">
        <v>46066.017890000003</v>
      </c>
      <c r="P5488" s="9">
        <v>46471.291400000002</v>
      </c>
      <c r="Q5488" s="9">
        <v>24263.49</v>
      </c>
      <c r="R5488" s="12">
        <f>J5488*VLOOKUP(C5488,'Projeto Básico'!A:F,6,FALSE)</f>
        <v>41.805442653588514</v>
      </c>
    </row>
    <row r="5489" spans="1:18">
      <c r="A5489" t="str">
        <f t="shared" si="85"/>
        <v>TabocãoTO</v>
      </c>
      <c r="B5489" s="21" t="s">
        <v>6897</v>
      </c>
      <c r="C5489" s="22" t="s">
        <v>40</v>
      </c>
      <c r="D5489" s="22" t="s">
        <v>65</v>
      </c>
      <c r="E5489" s="9" t="s">
        <v>15236</v>
      </c>
      <c r="F5489" s="9">
        <v>1708254</v>
      </c>
      <c r="G5489" s="9" t="s">
        <v>15237</v>
      </c>
      <c r="H5489" s="9" t="s">
        <v>15238</v>
      </c>
      <c r="I5489" s="9">
        <v>624.46299999999997</v>
      </c>
      <c r="J5489" s="9">
        <v>2615</v>
      </c>
      <c r="K5489" s="9">
        <v>3.89</v>
      </c>
      <c r="L5489" s="9">
        <v>97.2</v>
      </c>
      <c r="M5489" s="9">
        <v>0.65900000000000003</v>
      </c>
      <c r="N5489" s="9" t="s">
        <v>151</v>
      </c>
      <c r="O5489" s="9">
        <v>13914.613160000001</v>
      </c>
      <c r="P5489" s="9">
        <v>11575.295679999999</v>
      </c>
      <c r="Q5489" s="9">
        <v>84696.24</v>
      </c>
      <c r="R5489" s="12">
        <f>J5489*VLOOKUP(C5489,'Projeto Básico'!A:F,6,FALSE)</f>
        <v>5.954964186683406</v>
      </c>
    </row>
    <row r="5490" spans="1:18">
      <c r="A5490" t="str">
        <f t="shared" si="85"/>
        <v>GoianorteTO</v>
      </c>
      <c r="B5490" s="21" t="s">
        <v>6897</v>
      </c>
      <c r="C5490" s="22" t="s">
        <v>40</v>
      </c>
      <c r="D5490" s="22" t="s">
        <v>65</v>
      </c>
      <c r="E5490" s="9" t="s">
        <v>15239</v>
      </c>
      <c r="F5490" s="9">
        <v>1708304</v>
      </c>
      <c r="G5490" s="9" t="s">
        <v>15240</v>
      </c>
      <c r="H5490" s="9" t="s">
        <v>15241</v>
      </c>
      <c r="I5490" s="9">
        <v>1797.229</v>
      </c>
      <c r="J5490" s="9">
        <v>5136</v>
      </c>
      <c r="K5490" s="9">
        <v>2.75</v>
      </c>
      <c r="L5490" s="9">
        <v>98.9</v>
      </c>
      <c r="M5490" s="9">
        <v>0.621</v>
      </c>
      <c r="N5490" s="9" t="s">
        <v>151</v>
      </c>
      <c r="O5490" s="9">
        <v>14802.25728</v>
      </c>
      <c r="P5490" s="9">
        <v>14978.460859999999</v>
      </c>
      <c r="Q5490" s="9">
        <v>21324.42</v>
      </c>
      <c r="R5490" s="12">
        <f>J5490*VLOOKUP(C5490,'Projeto Básico'!A:F,6,FALSE)</f>
        <v>11.695868475260411</v>
      </c>
    </row>
    <row r="5491" spans="1:18">
      <c r="A5491" t="str">
        <f t="shared" si="85"/>
        <v>GoiatinsTO</v>
      </c>
      <c r="B5491" s="21" t="s">
        <v>6897</v>
      </c>
      <c r="C5491" s="22" t="s">
        <v>40</v>
      </c>
      <c r="D5491" s="22" t="s">
        <v>65</v>
      </c>
      <c r="E5491" s="9" t="s">
        <v>15242</v>
      </c>
      <c r="F5491" s="9">
        <v>1709005</v>
      </c>
      <c r="G5491" s="9" t="s">
        <v>15243</v>
      </c>
      <c r="H5491" s="9" t="s">
        <v>15244</v>
      </c>
      <c r="I5491" s="9">
        <v>6414.8459999999995</v>
      </c>
      <c r="J5491" s="9">
        <v>13169</v>
      </c>
      <c r="K5491" s="9">
        <v>1.88</v>
      </c>
      <c r="L5491" s="9">
        <v>94.3</v>
      </c>
      <c r="M5491" s="9">
        <v>0.57599999999999996</v>
      </c>
      <c r="N5491" s="9">
        <v>16.95</v>
      </c>
      <c r="O5491" s="9">
        <v>28322.302489999998</v>
      </c>
      <c r="P5491" s="9">
        <v>26091.209429999999</v>
      </c>
      <c r="Q5491" s="9">
        <v>13372.35</v>
      </c>
      <c r="R5491" s="12">
        <f>J5491*VLOOKUP(C5491,'Projeto Básico'!A:F,6,FALSE)</f>
        <v>29.988880831523431</v>
      </c>
    </row>
    <row r="5492" spans="1:18">
      <c r="A5492" t="str">
        <f t="shared" si="85"/>
        <v>GuaraíTO</v>
      </c>
      <c r="B5492" s="21" t="s">
        <v>6897</v>
      </c>
      <c r="C5492" s="22" t="s">
        <v>40</v>
      </c>
      <c r="D5492" s="22" t="s">
        <v>65</v>
      </c>
      <c r="E5492" s="9" t="s">
        <v>15245</v>
      </c>
      <c r="F5492" s="9">
        <v>1709302</v>
      </c>
      <c r="G5492" s="9" t="s">
        <v>15246</v>
      </c>
      <c r="H5492" s="9" t="s">
        <v>15247</v>
      </c>
      <c r="I5492" s="9">
        <v>2275.5619999999999</v>
      </c>
      <c r="J5492" s="9">
        <v>26403</v>
      </c>
      <c r="K5492" s="9">
        <v>10.23</v>
      </c>
      <c r="L5492" s="9">
        <v>98.6</v>
      </c>
      <c r="M5492" s="9">
        <v>0.74099999999999999</v>
      </c>
      <c r="N5492" s="9">
        <v>5.41</v>
      </c>
      <c r="O5492" s="9">
        <v>58952.521780000003</v>
      </c>
      <c r="P5492" s="9">
        <v>47515.269509999998</v>
      </c>
      <c r="Q5492" s="9">
        <v>28287.1</v>
      </c>
      <c r="R5492" s="12">
        <f>J5492*VLOOKUP(C5492,'Projeto Básico'!A:F,6,FALSE)</f>
        <v>60.125781805354485</v>
      </c>
    </row>
    <row r="5493" spans="1:18">
      <c r="A5493" t="str">
        <f t="shared" si="85"/>
        <v>GurupiTO</v>
      </c>
      <c r="B5493" s="21" t="s">
        <v>6897</v>
      </c>
      <c r="C5493" s="22" t="s">
        <v>40</v>
      </c>
      <c r="D5493" s="22" t="s">
        <v>65</v>
      </c>
      <c r="E5493" s="9" t="s">
        <v>15248</v>
      </c>
      <c r="F5493" s="9">
        <v>1709500</v>
      </c>
      <c r="G5493" s="9" t="s">
        <v>15249</v>
      </c>
      <c r="H5493" s="9" t="s">
        <v>15250</v>
      </c>
      <c r="I5493" s="9">
        <v>1844.164</v>
      </c>
      <c r="J5493" s="9">
        <v>88428</v>
      </c>
      <c r="K5493" s="9">
        <v>41.8</v>
      </c>
      <c r="L5493" s="9">
        <v>96.1</v>
      </c>
      <c r="M5493" s="9">
        <v>0.75900000000000001</v>
      </c>
      <c r="N5493" s="9">
        <v>3.12</v>
      </c>
      <c r="O5493" s="9">
        <v>273477.35567000002</v>
      </c>
      <c r="P5493" s="9">
        <v>239607.16263000001</v>
      </c>
      <c r="Q5493" s="9">
        <v>29052.6</v>
      </c>
      <c r="R5493" s="12">
        <f>J5493*VLOOKUP(C5493,'Projeto Básico'!A:F,6,FALSE)</f>
        <v>201.37115606120085</v>
      </c>
    </row>
    <row r="5494" spans="1:18">
      <c r="A5494" t="str">
        <f t="shared" si="85"/>
        <v>IpueirasTO</v>
      </c>
      <c r="B5494" s="21" t="s">
        <v>6897</v>
      </c>
      <c r="C5494" s="22" t="s">
        <v>40</v>
      </c>
      <c r="D5494" s="22" t="s">
        <v>65</v>
      </c>
      <c r="E5494" s="9" t="s">
        <v>2151</v>
      </c>
      <c r="F5494" s="9">
        <v>1709807</v>
      </c>
      <c r="G5494" s="9" t="s">
        <v>2152</v>
      </c>
      <c r="H5494" s="9" t="s">
        <v>15251</v>
      </c>
      <c r="I5494" s="9">
        <v>821.15200000000004</v>
      </c>
      <c r="J5494" s="9">
        <v>2088</v>
      </c>
      <c r="K5494" s="9">
        <v>2.0099999999999998</v>
      </c>
      <c r="L5494" s="9">
        <v>98.7</v>
      </c>
      <c r="M5494" s="9">
        <v>0.62</v>
      </c>
      <c r="N5494" s="9" t="s">
        <v>151</v>
      </c>
      <c r="O5494" s="9">
        <v>10423.1608</v>
      </c>
      <c r="P5494" s="9">
        <v>8906.7771499999999</v>
      </c>
      <c r="Q5494" s="9">
        <v>18179.46</v>
      </c>
      <c r="R5494" s="12">
        <f>J5494*VLOOKUP(C5494,'Projeto Básico'!A:F,6,FALSE)</f>
        <v>4.7548624175124097</v>
      </c>
    </row>
    <row r="5495" spans="1:18">
      <c r="A5495" t="str">
        <f t="shared" si="85"/>
        <v>ItacajáTO</v>
      </c>
      <c r="B5495" s="21" t="s">
        <v>6897</v>
      </c>
      <c r="C5495" s="22" t="s">
        <v>40</v>
      </c>
      <c r="D5495" s="22" t="s">
        <v>65</v>
      </c>
      <c r="E5495" s="9" t="s">
        <v>15252</v>
      </c>
      <c r="F5495" s="9">
        <v>1710508</v>
      </c>
      <c r="G5495" s="9" t="s">
        <v>15253</v>
      </c>
      <c r="H5495" s="9" t="s">
        <v>15254</v>
      </c>
      <c r="I5495" s="9">
        <v>3047.2040000000002</v>
      </c>
      <c r="J5495" s="9">
        <v>7471</v>
      </c>
      <c r="K5495" s="9">
        <v>2.33</v>
      </c>
      <c r="L5495" s="9">
        <v>94.8</v>
      </c>
      <c r="M5495" s="9">
        <v>0.61199999999999999</v>
      </c>
      <c r="N5495" s="9">
        <v>32.79</v>
      </c>
      <c r="O5495" s="9">
        <v>18880.170529999999</v>
      </c>
      <c r="P5495" s="9">
        <v>19914.26583</v>
      </c>
      <c r="Q5495" s="9">
        <v>16277.42</v>
      </c>
      <c r="R5495" s="12">
        <f>J5495*VLOOKUP(C5495,'Projeto Básico'!A:F,6,FALSE)</f>
        <v>17.013207433541769</v>
      </c>
    </row>
    <row r="5496" spans="1:18">
      <c r="A5496" t="str">
        <f t="shared" si="85"/>
        <v>ItaguatinsTO</v>
      </c>
      <c r="B5496" s="21" t="s">
        <v>6897</v>
      </c>
      <c r="C5496" s="22" t="s">
        <v>40</v>
      </c>
      <c r="D5496" s="22" t="s">
        <v>65</v>
      </c>
      <c r="E5496" s="9" t="s">
        <v>15255</v>
      </c>
      <c r="F5496" s="9">
        <v>1710706</v>
      </c>
      <c r="G5496" s="9" t="s">
        <v>15256</v>
      </c>
      <c r="H5496" s="9" t="s">
        <v>15257</v>
      </c>
      <c r="I5496" s="9">
        <v>730.16300000000001</v>
      </c>
      <c r="J5496" s="9">
        <v>5801</v>
      </c>
      <c r="K5496" s="9">
        <v>8.15</v>
      </c>
      <c r="L5496" s="9">
        <v>95</v>
      </c>
      <c r="M5496" s="9">
        <v>0.61599999999999999</v>
      </c>
      <c r="N5496" s="9" t="s">
        <v>151</v>
      </c>
      <c r="O5496" s="9">
        <v>14569.44672</v>
      </c>
      <c r="P5496" s="9">
        <v>15259.82582</v>
      </c>
      <c r="Q5496" s="9">
        <v>12572.29</v>
      </c>
      <c r="R5496" s="12">
        <f>J5496*VLOOKUP(C5496,'Projeto Básico'!A:F,6,FALSE)</f>
        <v>13.210228392715273</v>
      </c>
    </row>
    <row r="5497" spans="1:18">
      <c r="A5497" t="str">
        <f t="shared" si="85"/>
        <v>ItapiratinsTO</v>
      </c>
      <c r="B5497" s="21" t="s">
        <v>6897</v>
      </c>
      <c r="C5497" s="22" t="s">
        <v>40</v>
      </c>
      <c r="D5497" s="22" t="s">
        <v>65</v>
      </c>
      <c r="E5497" s="9" t="s">
        <v>15258</v>
      </c>
      <c r="F5497" s="9">
        <v>1710904</v>
      </c>
      <c r="G5497" s="9" t="s">
        <v>15259</v>
      </c>
      <c r="H5497" s="9" t="s">
        <v>15260</v>
      </c>
      <c r="I5497" s="9">
        <v>1246.3489999999999</v>
      </c>
      <c r="J5497" s="9">
        <v>3814</v>
      </c>
      <c r="K5497" s="9">
        <v>2.84</v>
      </c>
      <c r="L5497" s="9">
        <v>97.1</v>
      </c>
      <c r="M5497" s="9">
        <v>0.60099999999999998</v>
      </c>
      <c r="N5497" s="9">
        <v>17.54</v>
      </c>
      <c r="O5497" s="9">
        <v>15613.54435</v>
      </c>
      <c r="P5497" s="9">
        <v>14460.84894</v>
      </c>
      <c r="Q5497" s="9">
        <v>30439.42</v>
      </c>
      <c r="R5497" s="12">
        <f>J5497*VLOOKUP(C5497,'Projeto Básico'!A:F,6,FALSE)</f>
        <v>8.6853665040193153</v>
      </c>
    </row>
    <row r="5498" spans="1:18">
      <c r="A5498" t="str">
        <f t="shared" si="85"/>
        <v>Itaporã do TocantinsTO</v>
      </c>
      <c r="B5498" s="21" t="s">
        <v>6897</v>
      </c>
      <c r="C5498" s="22" t="s">
        <v>40</v>
      </c>
      <c r="D5498" s="22" t="s">
        <v>65</v>
      </c>
      <c r="E5498" s="9" t="s">
        <v>15261</v>
      </c>
      <c r="F5498" s="9">
        <v>1711100</v>
      </c>
      <c r="G5498" s="9" t="s">
        <v>4530</v>
      </c>
      <c r="H5498" s="9" t="s">
        <v>15262</v>
      </c>
      <c r="I5498" s="9">
        <v>969.79399999999998</v>
      </c>
      <c r="J5498" s="9">
        <v>2412</v>
      </c>
      <c r="K5498" s="9">
        <v>2.5099999999999998</v>
      </c>
      <c r="L5498" s="9">
        <v>97.3</v>
      </c>
      <c r="M5498" s="9">
        <v>0.65</v>
      </c>
      <c r="N5498" s="9">
        <v>30.3</v>
      </c>
      <c r="O5498" s="9">
        <v>11131.736430000001</v>
      </c>
      <c r="P5498" s="9">
        <v>10279.628919999999</v>
      </c>
      <c r="Q5498" s="9">
        <v>23354.9</v>
      </c>
      <c r="R5498" s="12">
        <f>J5498*VLOOKUP(C5498,'Projeto Básico'!A:F,6,FALSE)</f>
        <v>5.4926858960919214</v>
      </c>
    </row>
    <row r="5499" spans="1:18">
      <c r="A5499" t="str">
        <f t="shared" si="85"/>
        <v>Jaú do TocantinsTO</v>
      </c>
      <c r="B5499" s="21" t="s">
        <v>6897</v>
      </c>
      <c r="C5499" s="22" t="s">
        <v>40</v>
      </c>
      <c r="D5499" s="22" t="s">
        <v>65</v>
      </c>
      <c r="E5499" s="9" t="s">
        <v>15263</v>
      </c>
      <c r="F5499" s="9">
        <v>1711506</v>
      </c>
      <c r="G5499" s="9" t="s">
        <v>13972</v>
      </c>
      <c r="H5499" s="9" t="s">
        <v>15264</v>
      </c>
      <c r="I5499" s="9">
        <v>2167.201</v>
      </c>
      <c r="J5499" s="9">
        <v>3906</v>
      </c>
      <c r="K5499" s="9">
        <v>1.61</v>
      </c>
      <c r="L5499" s="9">
        <v>99</v>
      </c>
      <c r="M5499" s="9">
        <v>0.66200000000000003</v>
      </c>
      <c r="N5499" s="9" t="s">
        <v>151</v>
      </c>
      <c r="O5499" s="9">
        <v>15874.50009</v>
      </c>
      <c r="P5499" s="9">
        <v>14399.718000000001</v>
      </c>
      <c r="Q5499" s="9">
        <v>20415.54</v>
      </c>
      <c r="R5499" s="12">
        <f>J5499*VLOOKUP(C5499,'Projeto Básico'!A:F,6,FALSE)</f>
        <v>8.8948719362085598</v>
      </c>
    </row>
    <row r="5500" spans="1:18">
      <c r="A5500" t="str">
        <f t="shared" si="85"/>
        <v>JuarinaTO</v>
      </c>
      <c r="B5500" s="21" t="s">
        <v>6897</v>
      </c>
      <c r="C5500" s="22" t="s">
        <v>40</v>
      </c>
      <c r="D5500" s="22" t="s">
        <v>65</v>
      </c>
      <c r="E5500" s="9" t="s">
        <v>15265</v>
      </c>
      <c r="F5500" s="9">
        <v>1711803</v>
      </c>
      <c r="G5500" s="9" t="s">
        <v>15266</v>
      </c>
      <c r="H5500" s="9" t="s">
        <v>15267</v>
      </c>
      <c r="I5500" s="9">
        <v>483.452</v>
      </c>
      <c r="J5500" s="9">
        <v>2174</v>
      </c>
      <c r="K5500" s="9">
        <v>4.6399999999999997</v>
      </c>
      <c r="L5500" s="9">
        <v>95.4</v>
      </c>
      <c r="M5500" s="9">
        <v>0.58399999999999996</v>
      </c>
      <c r="N5500" s="9" t="s">
        <v>151</v>
      </c>
      <c r="O5500" s="9">
        <v>11145.7456</v>
      </c>
      <c r="P5500" s="9">
        <v>9611.09584</v>
      </c>
      <c r="Q5500" s="9">
        <v>16561.099999999999</v>
      </c>
      <c r="R5500" s="12">
        <f>J5500*VLOOKUP(C5500,'Projeto Básico'!A:F,6,FALSE)</f>
        <v>4.9507044519501813</v>
      </c>
    </row>
    <row r="5501" spans="1:18">
      <c r="A5501" t="str">
        <f t="shared" si="85"/>
        <v>Lagoa da ConfusãoTO</v>
      </c>
      <c r="B5501" s="21" t="s">
        <v>6897</v>
      </c>
      <c r="C5501" s="22" t="s">
        <v>40</v>
      </c>
      <c r="D5501" s="22" t="s">
        <v>65</v>
      </c>
      <c r="E5501" s="9" t="s">
        <v>15268</v>
      </c>
      <c r="F5501" s="9">
        <v>1711902</v>
      </c>
      <c r="G5501" s="9" t="s">
        <v>3074</v>
      </c>
      <c r="H5501" s="9" t="s">
        <v>15269</v>
      </c>
      <c r="I5501" s="9">
        <v>10563.181</v>
      </c>
      <c r="J5501" s="9">
        <v>13989</v>
      </c>
      <c r="K5501" s="9">
        <v>0.97</v>
      </c>
      <c r="L5501" s="9">
        <v>88.5</v>
      </c>
      <c r="M5501" s="9">
        <v>0.627</v>
      </c>
      <c r="N5501" s="9">
        <v>11.41</v>
      </c>
      <c r="O5501" s="9">
        <v>34466.149089999999</v>
      </c>
      <c r="P5501" s="9">
        <v>30518.18334</v>
      </c>
      <c r="Q5501" s="9">
        <v>76362</v>
      </c>
      <c r="R5501" s="12">
        <f>J5501*VLOOKUP(C5501,'Projeto Básico'!A:F,6,FALSE)</f>
        <v>31.856211857557998</v>
      </c>
    </row>
    <row r="5502" spans="1:18">
      <c r="A5502" t="str">
        <f t="shared" si="85"/>
        <v>Lagoa do TocantinsTO</v>
      </c>
      <c r="B5502" s="21" t="s">
        <v>6897</v>
      </c>
      <c r="C5502" s="22" t="s">
        <v>40</v>
      </c>
      <c r="D5502" s="22" t="s">
        <v>65</v>
      </c>
      <c r="E5502" s="9" t="s">
        <v>15270</v>
      </c>
      <c r="F5502" s="9">
        <v>1711951</v>
      </c>
      <c r="G5502" s="9" t="s">
        <v>15271</v>
      </c>
      <c r="H5502" s="9" t="s">
        <v>15272</v>
      </c>
      <c r="I5502" s="9">
        <v>917.63199999999995</v>
      </c>
      <c r="J5502" s="9">
        <v>4470</v>
      </c>
      <c r="K5502" s="9">
        <v>3.87</v>
      </c>
      <c r="L5502" s="9">
        <v>97.8</v>
      </c>
      <c r="M5502" s="9">
        <v>0.57899999999999996</v>
      </c>
      <c r="N5502" s="9" t="s">
        <v>151</v>
      </c>
      <c r="O5502" s="9">
        <v>11608.544830000001</v>
      </c>
      <c r="P5502" s="9">
        <v>8999.3656100000007</v>
      </c>
      <c r="Q5502" s="9">
        <v>18117.990000000002</v>
      </c>
      <c r="R5502" s="12">
        <f>J5502*VLOOKUP(C5502,'Projeto Básico'!A:F,6,FALSE)</f>
        <v>10.17923132484697</v>
      </c>
    </row>
    <row r="5503" spans="1:18">
      <c r="A5503" t="str">
        <f t="shared" si="85"/>
        <v>LajeadoTO</v>
      </c>
      <c r="B5503" s="21" t="s">
        <v>6897</v>
      </c>
      <c r="C5503" s="22" t="s">
        <v>40</v>
      </c>
      <c r="D5503" s="22" t="s">
        <v>65</v>
      </c>
      <c r="E5503" s="9" t="s">
        <v>11517</v>
      </c>
      <c r="F5503" s="9">
        <v>1712009</v>
      </c>
      <c r="G5503" s="9" t="s">
        <v>3695</v>
      </c>
      <c r="H5503" s="9" t="s">
        <v>15273</v>
      </c>
      <c r="I5503" s="9">
        <v>318.29199999999997</v>
      </c>
      <c r="J5503" s="9">
        <v>3199</v>
      </c>
      <c r="K5503" s="9">
        <v>8.6</v>
      </c>
      <c r="L5503" s="9">
        <v>95.5</v>
      </c>
      <c r="M5503" s="9">
        <v>0.67500000000000004</v>
      </c>
      <c r="N5503" s="9">
        <v>17.86</v>
      </c>
      <c r="O5503" s="9">
        <v>33216.90148</v>
      </c>
      <c r="P5503" s="9">
        <v>28174.703529999999</v>
      </c>
      <c r="Q5503" s="9">
        <v>21301.1</v>
      </c>
      <c r="R5503" s="12">
        <f>J5503*VLOOKUP(C5503,'Projeto Básico'!A:F,6,FALSE)</f>
        <v>7.2848682344933904</v>
      </c>
    </row>
    <row r="5504" spans="1:18">
      <c r="A5504" t="str">
        <f t="shared" si="85"/>
        <v>LavandeiraTO</v>
      </c>
      <c r="B5504" s="21" t="s">
        <v>6897</v>
      </c>
      <c r="C5504" s="22" t="s">
        <v>40</v>
      </c>
      <c r="D5504" s="22" t="s">
        <v>65</v>
      </c>
      <c r="E5504" s="9" t="s">
        <v>15274</v>
      </c>
      <c r="F5504" s="9">
        <v>1712157</v>
      </c>
      <c r="G5504" s="9" t="s">
        <v>15275</v>
      </c>
      <c r="H5504" s="9" t="s">
        <v>15276</v>
      </c>
      <c r="I5504" s="9">
        <v>468.00599999999997</v>
      </c>
      <c r="J5504" s="9">
        <v>1984</v>
      </c>
      <c r="K5504" s="9">
        <v>3.09</v>
      </c>
      <c r="L5504" s="9">
        <v>97.9</v>
      </c>
      <c r="M5504" s="9">
        <v>0.66</v>
      </c>
      <c r="N5504" s="9" t="s">
        <v>151</v>
      </c>
      <c r="O5504" s="9">
        <v>8547.9246700000003</v>
      </c>
      <c r="P5504" s="9">
        <v>8678.7918100000006</v>
      </c>
      <c r="Q5504" s="9">
        <v>15486.52</v>
      </c>
      <c r="R5504" s="12">
        <f>J5504*VLOOKUP(C5504,'Projeto Básico'!A:F,6,FALSE)</f>
        <v>4.5180301898202213</v>
      </c>
    </row>
    <row r="5505" spans="1:18">
      <c r="A5505" t="str">
        <f t="shared" si="85"/>
        <v>LizardaTO</v>
      </c>
      <c r="B5505" s="21" t="s">
        <v>6897</v>
      </c>
      <c r="C5505" s="22" t="s">
        <v>40</v>
      </c>
      <c r="D5505" s="22" t="s">
        <v>65</v>
      </c>
      <c r="E5505" s="9" t="s">
        <v>15277</v>
      </c>
      <c r="F5505" s="9">
        <v>1712405</v>
      </c>
      <c r="G5505" s="9" t="s">
        <v>15278</v>
      </c>
      <c r="H5505" s="9" t="s">
        <v>15279</v>
      </c>
      <c r="I5505" s="9">
        <v>5716.6409999999996</v>
      </c>
      <c r="J5505" s="9">
        <v>3727</v>
      </c>
      <c r="K5505" s="9">
        <v>0.65</v>
      </c>
      <c r="L5505" s="9">
        <v>95.9</v>
      </c>
      <c r="M5505" s="9">
        <v>0.56999999999999995</v>
      </c>
      <c r="N5505" s="9" t="s">
        <v>151</v>
      </c>
      <c r="O5505" s="9">
        <v>11668.25747</v>
      </c>
      <c r="P5505" s="9">
        <v>9047.7242299999998</v>
      </c>
      <c r="Q5505" s="9">
        <v>13972.33</v>
      </c>
      <c r="R5505" s="12">
        <f>J5505*VLOOKUP(C5505,'Projeto Básico'!A:F,6,FALSE)</f>
        <v>8.4872472366229648</v>
      </c>
    </row>
    <row r="5506" spans="1:18">
      <c r="A5506" t="str">
        <f t="shared" si="85"/>
        <v>LuzinópolisTO</v>
      </c>
      <c r="B5506" s="21" t="s">
        <v>6897</v>
      </c>
      <c r="C5506" s="22" t="s">
        <v>40</v>
      </c>
      <c r="D5506" s="22" t="s">
        <v>65</v>
      </c>
      <c r="E5506" s="9" t="s">
        <v>15280</v>
      </c>
      <c r="F5506" s="9">
        <v>1712454</v>
      </c>
      <c r="G5506" s="9" t="s">
        <v>15281</v>
      </c>
      <c r="H5506" s="9" t="s">
        <v>15282</v>
      </c>
      <c r="I5506" s="9">
        <v>281.54300000000001</v>
      </c>
      <c r="J5506" s="9">
        <v>3200</v>
      </c>
      <c r="K5506" s="9">
        <v>9.3800000000000008</v>
      </c>
      <c r="L5506" s="9">
        <v>99</v>
      </c>
      <c r="M5506" s="9">
        <v>0.63900000000000001</v>
      </c>
      <c r="N5506" s="9" t="s">
        <v>151</v>
      </c>
      <c r="O5506" s="9">
        <v>11335.99763</v>
      </c>
      <c r="P5506" s="9">
        <v>10101.945449999999</v>
      </c>
      <c r="Q5506" s="9">
        <v>38614.32</v>
      </c>
      <c r="R5506" s="12">
        <f>J5506*VLOOKUP(C5506,'Projeto Básico'!A:F,6,FALSE)</f>
        <v>7.2871454674519693</v>
      </c>
    </row>
    <row r="5507" spans="1:18">
      <c r="A5507" t="str">
        <f t="shared" si="85"/>
        <v>Marianópolis do TocantinsTO</v>
      </c>
      <c r="B5507" s="21" t="s">
        <v>6897</v>
      </c>
      <c r="C5507" s="22" t="s">
        <v>40</v>
      </c>
      <c r="D5507" s="22" t="s">
        <v>65</v>
      </c>
      <c r="E5507" s="9" t="s">
        <v>15283</v>
      </c>
      <c r="F5507" s="9">
        <v>1712504</v>
      </c>
      <c r="G5507" s="9" t="s">
        <v>15284</v>
      </c>
      <c r="H5507" s="9" t="s">
        <v>15285</v>
      </c>
      <c r="I5507" s="9">
        <v>2089.5749999999998</v>
      </c>
      <c r="J5507" s="9">
        <v>5332</v>
      </c>
      <c r="K5507" s="9">
        <v>2.08</v>
      </c>
      <c r="L5507" s="9">
        <v>98.5</v>
      </c>
      <c r="M5507" s="9">
        <v>0.63100000000000001</v>
      </c>
      <c r="N5507" s="9">
        <v>15.15</v>
      </c>
      <c r="O5507" s="9">
        <v>16448.352620000001</v>
      </c>
      <c r="P5507" s="9">
        <v>14276.763629999999</v>
      </c>
      <c r="Q5507" s="9">
        <v>40130.129999999997</v>
      </c>
      <c r="R5507" s="12">
        <f>J5507*VLOOKUP(C5507,'Projeto Básico'!A:F,6,FALSE)</f>
        <v>12.142206135141844</v>
      </c>
    </row>
    <row r="5508" spans="1:18">
      <c r="A5508" t="str">
        <f t="shared" si="85"/>
        <v>MateirosTO</v>
      </c>
      <c r="B5508" s="21" t="s">
        <v>6897</v>
      </c>
      <c r="C5508" s="22" t="s">
        <v>40</v>
      </c>
      <c r="D5508" s="22" t="s">
        <v>65</v>
      </c>
      <c r="E5508" s="9" t="s">
        <v>15286</v>
      </c>
      <c r="F5508" s="9">
        <v>1712702</v>
      </c>
      <c r="G5508" s="9" t="s">
        <v>15287</v>
      </c>
      <c r="H5508" s="9" t="s">
        <v>15288</v>
      </c>
      <c r="I5508" s="9">
        <v>9589.2729999999992</v>
      </c>
      <c r="J5508" s="9">
        <v>2773</v>
      </c>
      <c r="K5508" s="9">
        <v>0.23</v>
      </c>
      <c r="L5508" s="9">
        <v>95.8</v>
      </c>
      <c r="M5508" s="9">
        <v>0.60699999999999998</v>
      </c>
      <c r="N5508" s="9" t="s">
        <v>151</v>
      </c>
      <c r="O5508" s="9">
        <v>13242.973410000001</v>
      </c>
      <c r="P5508" s="9">
        <v>11266.66887</v>
      </c>
      <c r="Q5508" s="9">
        <v>83560.61</v>
      </c>
      <c r="R5508" s="12">
        <f>J5508*VLOOKUP(C5508,'Projeto Básico'!A:F,6,FALSE)</f>
        <v>6.3147669941388473</v>
      </c>
    </row>
    <row r="5509" spans="1:18">
      <c r="A5509" t="str">
        <f t="shared" si="85"/>
        <v>Maurilândia do TocantinsTO</v>
      </c>
      <c r="B5509" s="21" t="s">
        <v>6897</v>
      </c>
      <c r="C5509" s="22" t="s">
        <v>40</v>
      </c>
      <c r="D5509" s="22" t="s">
        <v>65</v>
      </c>
      <c r="E5509" s="9" t="s">
        <v>15289</v>
      </c>
      <c r="F5509" s="9">
        <v>1712801</v>
      </c>
      <c r="G5509" s="9" t="s">
        <v>3098</v>
      </c>
      <c r="H5509" s="9" t="s">
        <v>15290</v>
      </c>
      <c r="I5509" s="9">
        <v>736.303</v>
      </c>
      <c r="J5509" s="9">
        <v>3470</v>
      </c>
      <c r="K5509" s="9">
        <v>4.2699999999999996</v>
      </c>
      <c r="L5509" s="9">
        <v>97.9</v>
      </c>
      <c r="M5509" s="9">
        <v>0.57999999999999996</v>
      </c>
      <c r="N5509" s="9" t="s">
        <v>151</v>
      </c>
      <c r="O5509" s="9">
        <v>14788.359340000001</v>
      </c>
      <c r="P5509" s="9">
        <v>13462.49545</v>
      </c>
      <c r="Q5509" s="9">
        <v>13880.91</v>
      </c>
      <c r="R5509" s="12">
        <f>J5509*VLOOKUP(C5509,'Projeto Básico'!A:F,6,FALSE)</f>
        <v>7.9019983662682289</v>
      </c>
    </row>
    <row r="5510" spans="1:18">
      <c r="A5510" t="str">
        <f t="shared" ref="A5510:A5573" si="86">CONCATENATE(E5510,C5510)</f>
        <v>Miracema do TocantinsTO</v>
      </c>
      <c r="B5510" s="21" t="s">
        <v>6897</v>
      </c>
      <c r="C5510" s="22" t="s">
        <v>40</v>
      </c>
      <c r="D5510" s="22" t="s">
        <v>65</v>
      </c>
      <c r="E5510" s="9" t="s">
        <v>15291</v>
      </c>
      <c r="F5510" s="9">
        <v>1713205</v>
      </c>
      <c r="G5510" s="9" t="s">
        <v>10327</v>
      </c>
      <c r="H5510" s="9" t="s">
        <v>15292</v>
      </c>
      <c r="I5510" s="9">
        <v>2663.7449999999999</v>
      </c>
      <c r="J5510" s="9">
        <v>17628</v>
      </c>
      <c r="K5510" s="9">
        <v>7.79</v>
      </c>
      <c r="L5510" s="9">
        <v>97.1</v>
      </c>
      <c r="M5510" s="9">
        <v>0.68400000000000005</v>
      </c>
      <c r="N5510" s="9">
        <v>12.35</v>
      </c>
      <c r="O5510" s="9">
        <v>55727.944649999998</v>
      </c>
      <c r="P5510" s="9">
        <v>50645.370479999998</v>
      </c>
      <c r="Q5510" s="9">
        <v>33104.870000000003</v>
      </c>
      <c r="R5510" s="12">
        <f>J5510*VLOOKUP(C5510,'Projeto Básico'!A:F,6,FALSE)</f>
        <v>40.143062593826038</v>
      </c>
    </row>
    <row r="5511" spans="1:18">
      <c r="A5511" t="str">
        <f t="shared" si="86"/>
        <v>MiranorteTO</v>
      </c>
      <c r="B5511" s="21" t="s">
        <v>6897</v>
      </c>
      <c r="C5511" s="22" t="s">
        <v>40</v>
      </c>
      <c r="D5511" s="22" t="s">
        <v>65</v>
      </c>
      <c r="E5511" s="9" t="s">
        <v>15293</v>
      </c>
      <c r="F5511" s="9">
        <v>1713304</v>
      </c>
      <c r="G5511" s="9" t="s">
        <v>15294</v>
      </c>
      <c r="H5511" s="9" t="s">
        <v>15295</v>
      </c>
      <c r="I5511" s="9">
        <v>1033.3009999999999</v>
      </c>
      <c r="J5511" s="9">
        <v>13551</v>
      </c>
      <c r="K5511" s="9">
        <v>12.24</v>
      </c>
      <c r="L5511" s="9">
        <v>97</v>
      </c>
      <c r="M5511" s="9">
        <v>0.66200000000000003</v>
      </c>
      <c r="N5511" s="9">
        <v>10.75</v>
      </c>
      <c r="O5511" s="9">
        <v>31024.98243</v>
      </c>
      <c r="P5511" s="9">
        <v>26607.77202</v>
      </c>
      <c r="Q5511" s="9">
        <v>22799.82</v>
      </c>
      <c r="R5511" s="12">
        <f>J5511*VLOOKUP(C5511,'Projeto Básico'!A:F,6,FALSE)</f>
        <v>30.858783821700509</v>
      </c>
    </row>
    <row r="5512" spans="1:18">
      <c r="A5512" t="str">
        <f t="shared" si="86"/>
        <v>Monte do CarmoTO</v>
      </c>
      <c r="B5512" s="21" t="s">
        <v>6897</v>
      </c>
      <c r="C5512" s="22" t="s">
        <v>40</v>
      </c>
      <c r="D5512" s="22" t="s">
        <v>65</v>
      </c>
      <c r="E5512" s="9" t="s">
        <v>15296</v>
      </c>
      <c r="F5512" s="9">
        <v>1713601</v>
      </c>
      <c r="G5512" s="9" t="s">
        <v>15297</v>
      </c>
      <c r="H5512" s="9" t="s">
        <v>15298</v>
      </c>
      <c r="I5512" s="9">
        <v>3601.2049999999999</v>
      </c>
      <c r="J5512" s="9">
        <v>8182</v>
      </c>
      <c r="K5512" s="9">
        <v>1.86</v>
      </c>
      <c r="L5512" s="9">
        <v>94.3</v>
      </c>
      <c r="M5512" s="9">
        <v>0.622</v>
      </c>
      <c r="N5512" s="9" t="s">
        <v>151</v>
      </c>
      <c r="O5512" s="9">
        <v>18151.214759999999</v>
      </c>
      <c r="P5512" s="9">
        <v>15702.66138</v>
      </c>
      <c r="Q5512" s="9">
        <v>28665.33</v>
      </c>
      <c r="R5512" s="12">
        <f>J5512*VLOOKUP(C5512,'Projeto Básico'!A:F,6,FALSE)</f>
        <v>18.632320067091253</v>
      </c>
    </row>
    <row r="5513" spans="1:18">
      <c r="A5513" t="str">
        <f t="shared" si="86"/>
        <v>Monte Santo do TocantinsTO</v>
      </c>
      <c r="B5513" s="21" t="s">
        <v>6897</v>
      </c>
      <c r="C5513" s="22" t="s">
        <v>40</v>
      </c>
      <c r="D5513" s="22" t="s">
        <v>65</v>
      </c>
      <c r="E5513" s="9" t="s">
        <v>15299</v>
      </c>
      <c r="F5513" s="9">
        <v>1713700</v>
      </c>
      <c r="G5513" s="9" t="s">
        <v>15300</v>
      </c>
      <c r="H5513" s="9" t="s">
        <v>15301</v>
      </c>
      <c r="I5513" s="9">
        <v>1072.92</v>
      </c>
      <c r="J5513" s="9">
        <v>2311</v>
      </c>
      <c r="K5513" s="9">
        <v>1.91</v>
      </c>
      <c r="L5513" s="9">
        <v>97.3</v>
      </c>
      <c r="M5513" s="9">
        <v>0.62</v>
      </c>
      <c r="N5513" s="9" t="s">
        <v>151</v>
      </c>
      <c r="O5513" s="9">
        <v>11978.314619999999</v>
      </c>
      <c r="P5513" s="9">
        <v>9731.7779200000004</v>
      </c>
      <c r="Q5513" s="9">
        <v>23233.49</v>
      </c>
      <c r="R5513" s="12">
        <f>J5513*VLOOKUP(C5513,'Projeto Básico'!A:F,6,FALSE)</f>
        <v>5.262685367275469</v>
      </c>
    </row>
    <row r="5514" spans="1:18">
      <c r="A5514" t="str">
        <f t="shared" si="86"/>
        <v>Palmeiras do TocantinsTO</v>
      </c>
      <c r="B5514" s="21" t="s">
        <v>6897</v>
      </c>
      <c r="C5514" s="22" t="s">
        <v>40</v>
      </c>
      <c r="D5514" s="22" t="s">
        <v>65</v>
      </c>
      <c r="E5514" s="9" t="s">
        <v>15302</v>
      </c>
      <c r="F5514" s="9">
        <v>1713809</v>
      </c>
      <c r="G5514" s="9" t="s">
        <v>334</v>
      </c>
      <c r="H5514" s="9" t="s">
        <v>15303</v>
      </c>
      <c r="I5514" s="9">
        <v>743.40700000000004</v>
      </c>
      <c r="J5514" s="9">
        <v>6830</v>
      </c>
      <c r="K5514" s="9">
        <v>7.67</v>
      </c>
      <c r="L5514" s="9">
        <v>97.1</v>
      </c>
      <c r="M5514" s="9">
        <v>0.628</v>
      </c>
      <c r="N5514" s="9">
        <v>16.39</v>
      </c>
      <c r="O5514" s="9">
        <v>14720.82789</v>
      </c>
      <c r="P5514" s="9">
        <v>12684.45983</v>
      </c>
      <c r="Q5514" s="9">
        <v>12053.97</v>
      </c>
      <c r="R5514" s="12">
        <f>J5514*VLOOKUP(C5514,'Projeto Básico'!A:F,6,FALSE)</f>
        <v>15.553501107092798</v>
      </c>
    </row>
    <row r="5515" spans="1:18">
      <c r="A5515" t="str">
        <f t="shared" si="86"/>
        <v>MuricilândiaTO</v>
      </c>
      <c r="B5515" s="21" t="s">
        <v>6897</v>
      </c>
      <c r="C5515" s="22" t="s">
        <v>40</v>
      </c>
      <c r="D5515" s="22" t="s">
        <v>65</v>
      </c>
      <c r="E5515" s="9" t="s">
        <v>15304</v>
      </c>
      <c r="F5515" s="9">
        <v>1713957</v>
      </c>
      <c r="G5515" s="9" t="s">
        <v>15305</v>
      </c>
      <c r="H5515" s="9" t="s">
        <v>15306</v>
      </c>
      <c r="I5515" s="9">
        <v>1194.3679999999999</v>
      </c>
      <c r="J5515" s="9">
        <v>3623</v>
      </c>
      <c r="K5515" s="9">
        <v>2.66</v>
      </c>
      <c r="L5515" s="9">
        <v>96.1</v>
      </c>
      <c r="M5515" s="9">
        <v>0.59599999999999997</v>
      </c>
      <c r="N5515" s="9" t="s">
        <v>151</v>
      </c>
      <c r="O5515" s="9">
        <v>12318.267690000001</v>
      </c>
      <c r="P5515" s="9">
        <v>10683.9877</v>
      </c>
      <c r="Q5515" s="9">
        <v>15999.14</v>
      </c>
      <c r="R5515" s="12">
        <f>J5515*VLOOKUP(C5515,'Projeto Básico'!A:F,6,FALSE)</f>
        <v>8.2504150089307764</v>
      </c>
    </row>
    <row r="5516" spans="1:18">
      <c r="A5516" t="str">
        <f t="shared" si="86"/>
        <v>NatividadeTO</v>
      </c>
      <c r="B5516" s="21" t="s">
        <v>6897</v>
      </c>
      <c r="C5516" s="22" t="s">
        <v>40</v>
      </c>
      <c r="D5516" s="22" t="s">
        <v>65</v>
      </c>
      <c r="E5516" s="9" t="s">
        <v>10329</v>
      </c>
      <c r="F5516" s="9">
        <v>1714203</v>
      </c>
      <c r="G5516" s="9" t="s">
        <v>15307</v>
      </c>
      <c r="H5516" s="9" t="s">
        <v>15308</v>
      </c>
      <c r="I5516" s="9">
        <v>3241.672</v>
      </c>
      <c r="J5516" s="9">
        <v>9256</v>
      </c>
      <c r="K5516" s="9">
        <v>2.78</v>
      </c>
      <c r="L5516" s="9">
        <v>97.8</v>
      </c>
      <c r="M5516" s="9">
        <v>0.67300000000000004</v>
      </c>
      <c r="N5516" s="9">
        <v>7.63</v>
      </c>
      <c r="O5516" s="9">
        <v>18338.220270000002</v>
      </c>
      <c r="P5516" s="9">
        <v>16621.76627</v>
      </c>
      <c r="Q5516" s="9">
        <v>19903.3</v>
      </c>
      <c r="R5516" s="12">
        <f>J5516*VLOOKUP(C5516,'Projeto Básico'!A:F,6,FALSE)</f>
        <v>21.07806826460482</v>
      </c>
    </row>
    <row r="5517" spans="1:18">
      <c r="A5517" t="str">
        <f t="shared" si="86"/>
        <v>NazaréTO</v>
      </c>
      <c r="B5517" s="21" t="s">
        <v>6897</v>
      </c>
      <c r="C5517" s="22" t="s">
        <v>40</v>
      </c>
      <c r="D5517" s="22" t="s">
        <v>65</v>
      </c>
      <c r="E5517" s="9" t="s">
        <v>1483</v>
      </c>
      <c r="F5517" s="9">
        <v>1714302</v>
      </c>
      <c r="G5517" s="9" t="s">
        <v>1484</v>
      </c>
      <c r="H5517" s="9" t="s">
        <v>15309</v>
      </c>
      <c r="I5517" s="9">
        <v>395.99700000000001</v>
      </c>
      <c r="J5517" s="9">
        <v>3772</v>
      </c>
      <c r="K5517" s="9">
        <v>11.08</v>
      </c>
      <c r="L5517" s="9">
        <v>98.6</v>
      </c>
      <c r="M5517" s="9">
        <v>0.64300000000000002</v>
      </c>
      <c r="N5517" s="9" t="s">
        <v>151</v>
      </c>
      <c r="O5517" s="9">
        <v>12482.22386</v>
      </c>
      <c r="P5517" s="9">
        <v>11546.31695</v>
      </c>
      <c r="Q5517" s="9">
        <v>14337.09</v>
      </c>
      <c r="R5517" s="12">
        <f>J5517*VLOOKUP(C5517,'Projeto Básico'!A:F,6,FALSE)</f>
        <v>8.589722719759008</v>
      </c>
    </row>
    <row r="5518" spans="1:18">
      <c r="A5518" t="str">
        <f t="shared" si="86"/>
        <v>Nova OlindaTO</v>
      </c>
      <c r="B5518" s="21" t="s">
        <v>6897</v>
      </c>
      <c r="C5518" s="22" t="s">
        <v>40</v>
      </c>
      <c r="D5518" s="22" t="s">
        <v>65</v>
      </c>
      <c r="E5518" s="9" t="s">
        <v>2266</v>
      </c>
      <c r="F5518" s="9">
        <v>1714880</v>
      </c>
      <c r="G5518" s="9" t="s">
        <v>2267</v>
      </c>
      <c r="H5518" s="9" t="s">
        <v>15310</v>
      </c>
      <c r="I5518" s="9">
        <v>1567.8340000000001</v>
      </c>
      <c r="J5518" s="9">
        <v>12014</v>
      </c>
      <c r="K5518" s="9">
        <v>6.82</v>
      </c>
      <c r="L5518" s="9">
        <v>95.3</v>
      </c>
      <c r="M5518" s="9">
        <v>0.63100000000000001</v>
      </c>
      <c r="N5518" s="9">
        <v>12.9</v>
      </c>
      <c r="O5518" s="9">
        <v>27927.467260000001</v>
      </c>
      <c r="P5518" s="9">
        <v>25074.101119999999</v>
      </c>
      <c r="Q5518" s="9">
        <v>24599.7</v>
      </c>
      <c r="R5518" s="12">
        <f>J5518*VLOOKUP(C5518,'Projeto Básico'!A:F,6,FALSE)</f>
        <v>27.358676764364986</v>
      </c>
    </row>
    <row r="5519" spans="1:18">
      <c r="A5519" t="str">
        <f t="shared" si="86"/>
        <v>Nova RosalândiaTO</v>
      </c>
      <c r="B5519" s="21" t="s">
        <v>6897</v>
      </c>
      <c r="C5519" s="22" t="s">
        <v>40</v>
      </c>
      <c r="D5519" s="22" t="s">
        <v>65</v>
      </c>
      <c r="E5519" s="9" t="s">
        <v>15311</v>
      </c>
      <c r="F5519" s="9">
        <v>1715002</v>
      </c>
      <c r="G5519" s="9" t="s">
        <v>15312</v>
      </c>
      <c r="H5519" s="9" t="s">
        <v>15313</v>
      </c>
      <c r="I5519" s="9">
        <v>514.79100000000005</v>
      </c>
      <c r="J5519" s="9">
        <v>4348</v>
      </c>
      <c r="K5519" s="9">
        <v>7.3</v>
      </c>
      <c r="L5519" s="9">
        <v>98.2</v>
      </c>
      <c r="M5519" s="9">
        <v>0.66100000000000003</v>
      </c>
      <c r="N5519" s="9">
        <v>24.39</v>
      </c>
      <c r="O5519" s="9">
        <v>12031.689200000001</v>
      </c>
      <c r="P5519" s="9">
        <v>11183.436610000001</v>
      </c>
      <c r="Q5519" s="9">
        <v>20409.919999999998</v>
      </c>
      <c r="R5519" s="12">
        <f>J5519*VLOOKUP(C5519,'Projeto Básico'!A:F,6,FALSE)</f>
        <v>9.9014089039003625</v>
      </c>
    </row>
    <row r="5520" spans="1:18">
      <c r="A5520" t="str">
        <f t="shared" si="86"/>
        <v>Novo AcordoTO</v>
      </c>
      <c r="B5520" s="21" t="s">
        <v>6897</v>
      </c>
      <c r="C5520" s="22" t="s">
        <v>40</v>
      </c>
      <c r="D5520" s="22" t="s">
        <v>65</v>
      </c>
      <c r="E5520" s="9" t="s">
        <v>15314</v>
      </c>
      <c r="F5520" s="9">
        <v>1715101</v>
      </c>
      <c r="G5520" s="9" t="s">
        <v>15315</v>
      </c>
      <c r="H5520" s="9" t="s">
        <v>15316</v>
      </c>
      <c r="I5520" s="9">
        <v>2678.2620000000002</v>
      </c>
      <c r="J5520" s="9">
        <v>4450</v>
      </c>
      <c r="K5520" s="9">
        <v>1.41</v>
      </c>
      <c r="L5520" s="9">
        <v>96.4</v>
      </c>
      <c r="M5520" s="9">
        <v>0.63900000000000001</v>
      </c>
      <c r="N5520" s="9" t="s">
        <v>151</v>
      </c>
      <c r="O5520" s="9">
        <v>12542.51498</v>
      </c>
      <c r="P5520" s="9">
        <v>11889.06704</v>
      </c>
      <c r="Q5520" s="9">
        <v>15981.8</v>
      </c>
      <c r="R5520" s="12">
        <f>J5520*VLOOKUP(C5520,'Projeto Básico'!A:F,6,FALSE)</f>
        <v>10.133686665675395</v>
      </c>
    </row>
    <row r="5521" spans="1:18">
      <c r="A5521" t="str">
        <f t="shared" si="86"/>
        <v>Novo AlegreTO</v>
      </c>
      <c r="B5521" s="21" t="s">
        <v>6897</v>
      </c>
      <c r="C5521" s="22" t="s">
        <v>40</v>
      </c>
      <c r="D5521" s="22" t="s">
        <v>65</v>
      </c>
      <c r="E5521" s="9" t="s">
        <v>15317</v>
      </c>
      <c r="F5521" s="9">
        <v>1715150</v>
      </c>
      <c r="G5521" s="9" t="s">
        <v>15318</v>
      </c>
      <c r="H5521" s="9" t="s">
        <v>15319</v>
      </c>
      <c r="I5521" s="9">
        <v>200.41200000000001</v>
      </c>
      <c r="J5521" s="9">
        <v>2332</v>
      </c>
      <c r="K5521" s="9">
        <v>11.42</v>
      </c>
      <c r="L5521" s="9">
        <v>99</v>
      </c>
      <c r="M5521" s="9">
        <v>0.69899999999999995</v>
      </c>
      <c r="N5521" s="9" t="s">
        <v>151</v>
      </c>
      <c r="O5521" s="9">
        <v>10400.576160000001</v>
      </c>
      <c r="P5521" s="9">
        <v>9002.2238799999996</v>
      </c>
      <c r="Q5521" s="9">
        <v>13403.02</v>
      </c>
      <c r="R5521" s="12">
        <f>J5521*VLOOKUP(C5521,'Projeto Básico'!A:F,6,FALSE)</f>
        <v>5.3105072594056226</v>
      </c>
    </row>
    <row r="5522" spans="1:18">
      <c r="A5522" t="str">
        <f t="shared" si="86"/>
        <v>Novo JardimTO</v>
      </c>
      <c r="B5522" s="21" t="s">
        <v>6897</v>
      </c>
      <c r="C5522" s="22" t="s">
        <v>40</v>
      </c>
      <c r="D5522" s="22" t="s">
        <v>65</v>
      </c>
      <c r="E5522" s="9" t="s">
        <v>15320</v>
      </c>
      <c r="F5522" s="9">
        <v>1715259</v>
      </c>
      <c r="G5522" s="9" t="s">
        <v>15321</v>
      </c>
      <c r="H5522" s="9" t="s">
        <v>15322</v>
      </c>
      <c r="I5522" s="9">
        <v>1213.893</v>
      </c>
      <c r="J5522" s="9">
        <v>2768</v>
      </c>
      <c r="K5522" s="9">
        <v>1.88</v>
      </c>
      <c r="L5522" s="9">
        <v>97.8</v>
      </c>
      <c r="M5522" s="9">
        <v>0.59599999999999997</v>
      </c>
      <c r="N5522" s="9">
        <v>34.479999999999997</v>
      </c>
      <c r="O5522" s="9">
        <v>13122.4321</v>
      </c>
      <c r="P5522" s="9">
        <v>11115.23504</v>
      </c>
      <c r="Q5522" s="9">
        <v>13435.71</v>
      </c>
      <c r="R5522" s="12">
        <f>J5522*VLOOKUP(C5522,'Projeto Básico'!A:F,6,FALSE)</f>
        <v>6.3033808293459535</v>
      </c>
    </row>
    <row r="5523" spans="1:18">
      <c r="A5523" t="str">
        <f t="shared" si="86"/>
        <v>Oliveira de FátimaTO</v>
      </c>
      <c r="B5523" s="21" t="s">
        <v>6897</v>
      </c>
      <c r="C5523" s="22" t="s">
        <v>40</v>
      </c>
      <c r="D5523" s="22" t="s">
        <v>65</v>
      </c>
      <c r="E5523" s="9" t="s">
        <v>15323</v>
      </c>
      <c r="F5523" s="9">
        <v>1715507</v>
      </c>
      <c r="G5523" s="9" t="s">
        <v>15324</v>
      </c>
      <c r="H5523" s="9" t="s">
        <v>15325</v>
      </c>
      <c r="I5523" s="9">
        <v>209.292</v>
      </c>
      <c r="J5523" s="9">
        <v>1124</v>
      </c>
      <c r="K5523" s="9">
        <v>5.04</v>
      </c>
      <c r="L5523" s="9">
        <v>98</v>
      </c>
      <c r="M5523" s="9">
        <v>0.67500000000000004</v>
      </c>
      <c r="N5523" s="9" t="s">
        <v>151</v>
      </c>
      <c r="O5523" s="9">
        <v>9998.5185199999996</v>
      </c>
      <c r="P5523" s="9">
        <v>8865.7555200000006</v>
      </c>
      <c r="Q5523" s="9">
        <v>21258.45</v>
      </c>
      <c r="R5523" s="12">
        <f>J5523*VLOOKUP(C5523,'Projeto Básico'!A:F,6,FALSE)</f>
        <v>2.559609845442504</v>
      </c>
    </row>
    <row r="5524" spans="1:18">
      <c r="A5524" t="str">
        <f t="shared" si="86"/>
        <v>PalmeiranteTO</v>
      </c>
      <c r="B5524" s="21" t="s">
        <v>6897</v>
      </c>
      <c r="C5524" s="22" t="s">
        <v>40</v>
      </c>
      <c r="D5524" s="22" t="s">
        <v>65</v>
      </c>
      <c r="E5524" s="9" t="s">
        <v>15326</v>
      </c>
      <c r="F5524" s="9">
        <v>1715705</v>
      </c>
      <c r="G5524" s="9" t="s">
        <v>15327</v>
      </c>
      <c r="H5524" s="9" t="s">
        <v>15328</v>
      </c>
      <c r="I5524" s="9">
        <v>2638.4650000000001</v>
      </c>
      <c r="J5524" s="9">
        <v>6234</v>
      </c>
      <c r="K5524" s="9">
        <v>1.88</v>
      </c>
      <c r="L5524" s="9">
        <v>93.6</v>
      </c>
      <c r="M5524" s="9">
        <v>0.57099999999999995</v>
      </c>
      <c r="N5524" s="9">
        <v>17.86</v>
      </c>
      <c r="O5524" s="9">
        <v>18954.28931</v>
      </c>
      <c r="P5524" s="9">
        <v>15788.3531</v>
      </c>
      <c r="Q5524" s="9">
        <v>17057.03</v>
      </c>
      <c r="R5524" s="12">
        <f>J5524*VLOOKUP(C5524,'Projeto Básico'!A:F,6,FALSE)</f>
        <v>14.196270263779867</v>
      </c>
    </row>
    <row r="5525" spans="1:18">
      <c r="A5525" t="str">
        <f t="shared" si="86"/>
        <v>PalmeirópolisTO</v>
      </c>
      <c r="B5525" s="21" t="s">
        <v>6897</v>
      </c>
      <c r="C5525" s="22" t="s">
        <v>40</v>
      </c>
      <c r="D5525" s="22" t="s">
        <v>65</v>
      </c>
      <c r="E5525" s="9" t="s">
        <v>15329</v>
      </c>
      <c r="F5525" s="9">
        <v>1715754</v>
      </c>
      <c r="G5525" s="9" t="s">
        <v>15330</v>
      </c>
      <c r="H5525" s="9" t="s">
        <v>15331</v>
      </c>
      <c r="I5525" s="9">
        <v>1708.981</v>
      </c>
      <c r="J5525" s="9">
        <v>7694</v>
      </c>
      <c r="K5525" s="9">
        <v>4.3099999999999996</v>
      </c>
      <c r="L5525" s="9">
        <v>98</v>
      </c>
      <c r="M5525" s="9">
        <v>0.67300000000000004</v>
      </c>
      <c r="N5525" s="9">
        <v>27.4</v>
      </c>
      <c r="O5525" s="9">
        <v>22944.538929999999</v>
      </c>
      <c r="P5525" s="9">
        <v>20039.569729999999</v>
      </c>
      <c r="Q5525" s="9">
        <v>18358.73</v>
      </c>
      <c r="R5525" s="12">
        <f>J5525*VLOOKUP(C5525,'Projeto Básico'!A:F,6,FALSE)</f>
        <v>17.521030383304829</v>
      </c>
    </row>
    <row r="5526" spans="1:18">
      <c r="A5526" t="str">
        <f t="shared" si="86"/>
        <v>Paraíso do TocantinsTO</v>
      </c>
      <c r="B5526" s="21" t="s">
        <v>6897</v>
      </c>
      <c r="C5526" s="22" t="s">
        <v>40</v>
      </c>
      <c r="D5526" s="22" t="s">
        <v>65</v>
      </c>
      <c r="E5526" s="9" t="s">
        <v>15332</v>
      </c>
      <c r="F5526" s="9">
        <v>1716109</v>
      </c>
      <c r="G5526" s="9" t="s">
        <v>3905</v>
      </c>
      <c r="H5526" s="9" t="s">
        <v>15333</v>
      </c>
      <c r="I5526" s="9">
        <v>1292.2670000000001</v>
      </c>
      <c r="J5526" s="9">
        <v>52521</v>
      </c>
      <c r="K5526" s="9">
        <v>35.03</v>
      </c>
      <c r="L5526" s="9">
        <v>98.4</v>
      </c>
      <c r="M5526" s="9">
        <v>0.76400000000000001</v>
      </c>
      <c r="N5526" s="9">
        <v>10.9</v>
      </c>
      <c r="O5526" s="9">
        <v>106040.45511</v>
      </c>
      <c r="P5526" s="9">
        <v>86694.044760000004</v>
      </c>
      <c r="Q5526" s="9">
        <v>27964.080000000002</v>
      </c>
      <c r="R5526" s="12">
        <f>J5526*VLOOKUP(C5526,'Projeto Básico'!A:F,6,FALSE)</f>
        <v>119.60255221751402</v>
      </c>
    </row>
    <row r="5527" spans="1:18">
      <c r="A5527" t="str">
        <f t="shared" si="86"/>
        <v>ParanãTO</v>
      </c>
      <c r="B5527" s="21" t="s">
        <v>6897</v>
      </c>
      <c r="C5527" s="22" t="s">
        <v>40</v>
      </c>
      <c r="D5527" s="22" t="s">
        <v>65</v>
      </c>
      <c r="E5527" s="9" t="s">
        <v>15334</v>
      </c>
      <c r="F5527" s="9">
        <v>1716208</v>
      </c>
      <c r="G5527" s="9" t="s">
        <v>15335</v>
      </c>
      <c r="H5527" s="9" t="s">
        <v>15336</v>
      </c>
      <c r="I5527" s="9">
        <v>11217.373</v>
      </c>
      <c r="J5527" s="9">
        <v>10426</v>
      </c>
      <c r="K5527" s="9">
        <v>0.92</v>
      </c>
      <c r="L5527" s="9">
        <v>95.4</v>
      </c>
      <c r="M5527" s="9">
        <v>0.59499999999999997</v>
      </c>
      <c r="N5527" s="9">
        <v>5.85</v>
      </c>
      <c r="O5527" s="9">
        <v>29572.14687</v>
      </c>
      <c r="P5527" s="9">
        <v>26359.08639</v>
      </c>
      <c r="Q5527" s="9">
        <v>32223.69</v>
      </c>
      <c r="R5527" s="12">
        <f>J5527*VLOOKUP(C5527,'Projeto Básico'!A:F,6,FALSE)</f>
        <v>23.742430826141948</v>
      </c>
    </row>
    <row r="5528" spans="1:18">
      <c r="A5528" t="str">
        <f t="shared" si="86"/>
        <v>Pau D'ArcoTO</v>
      </c>
      <c r="B5528" s="21" t="s">
        <v>6897</v>
      </c>
      <c r="C5528" s="22" t="s">
        <v>40</v>
      </c>
      <c r="D5528" s="22" t="s">
        <v>65</v>
      </c>
      <c r="E5528" s="9" t="s">
        <v>7288</v>
      </c>
      <c r="F5528" s="9">
        <v>1716307</v>
      </c>
      <c r="G5528" s="9" t="s">
        <v>15337</v>
      </c>
      <c r="H5528" s="9" t="s">
        <v>15338</v>
      </c>
      <c r="I5528" s="9">
        <v>1375.5509999999999</v>
      </c>
      <c r="J5528" s="9">
        <v>4885</v>
      </c>
      <c r="K5528" s="9">
        <v>3.33</v>
      </c>
      <c r="L5528" s="9">
        <v>98</v>
      </c>
      <c r="M5528" s="9">
        <v>0.66100000000000003</v>
      </c>
      <c r="N5528" s="9">
        <v>30.3</v>
      </c>
      <c r="O5528" s="9">
        <v>13371.854530000001</v>
      </c>
      <c r="P5528" s="9">
        <v>11895.59074</v>
      </c>
      <c r="Q5528" s="9">
        <v>16751.04</v>
      </c>
      <c r="R5528" s="12">
        <f>J5528*VLOOKUP(C5528,'Projeto Básico'!A:F,6,FALSE)</f>
        <v>11.124283002657148</v>
      </c>
    </row>
    <row r="5529" spans="1:18">
      <c r="A5529" t="str">
        <f t="shared" si="86"/>
        <v>Pedro AfonsoTO</v>
      </c>
      <c r="B5529" s="21" t="s">
        <v>6897</v>
      </c>
      <c r="C5529" s="22" t="s">
        <v>40</v>
      </c>
      <c r="D5529" s="22" t="s">
        <v>65</v>
      </c>
      <c r="E5529" s="9" t="s">
        <v>15339</v>
      </c>
      <c r="F5529" s="9">
        <v>1716505</v>
      </c>
      <c r="G5529" s="9" t="s">
        <v>15340</v>
      </c>
      <c r="H5529" s="9" t="s">
        <v>15341</v>
      </c>
      <c r="I5529" s="9">
        <v>2019.556</v>
      </c>
      <c r="J5529" s="9">
        <v>13964</v>
      </c>
      <c r="K5529" s="9">
        <v>5.74</v>
      </c>
      <c r="L5529" s="9">
        <v>97.4</v>
      </c>
      <c r="M5529" s="9">
        <v>0.73199999999999998</v>
      </c>
      <c r="N5529" s="9">
        <v>31.87</v>
      </c>
      <c r="O5529" s="9">
        <v>41843.121520000001</v>
      </c>
      <c r="P5529" s="9">
        <v>38100.557910000003</v>
      </c>
      <c r="Q5529" s="9">
        <v>46071.77</v>
      </c>
      <c r="R5529" s="12">
        <f>J5529*VLOOKUP(C5529,'Projeto Básico'!A:F,6,FALSE)</f>
        <v>31.79928103359353</v>
      </c>
    </row>
    <row r="5530" spans="1:18">
      <c r="A5530" t="str">
        <f t="shared" si="86"/>
        <v>PeixeTO</v>
      </c>
      <c r="B5530" s="21" t="s">
        <v>6897</v>
      </c>
      <c r="C5530" s="22" t="s">
        <v>40</v>
      </c>
      <c r="D5530" s="22" t="s">
        <v>65</v>
      </c>
      <c r="E5530" s="9" t="s">
        <v>15342</v>
      </c>
      <c r="F5530" s="9">
        <v>1716604</v>
      </c>
      <c r="G5530" s="9" t="s">
        <v>15343</v>
      </c>
      <c r="H5530" s="9" t="s">
        <v>15344</v>
      </c>
      <c r="I5530" s="9">
        <v>5303.6120000000001</v>
      </c>
      <c r="J5530" s="9">
        <v>11996</v>
      </c>
      <c r="K5530" s="9">
        <v>1.96</v>
      </c>
      <c r="L5530" s="9">
        <v>96.1</v>
      </c>
      <c r="M5530" s="9">
        <v>0.67400000000000004</v>
      </c>
      <c r="N5530" s="9">
        <v>14.93</v>
      </c>
      <c r="O5530" s="9">
        <v>41796.663979999998</v>
      </c>
      <c r="P5530" s="9">
        <v>35127.909930000002</v>
      </c>
      <c r="Q5530" s="9">
        <v>57408.76</v>
      </c>
      <c r="R5530" s="12">
        <f>J5530*VLOOKUP(C5530,'Projeto Básico'!A:F,6,FALSE)</f>
        <v>27.317686571110571</v>
      </c>
    </row>
    <row r="5531" spans="1:18">
      <c r="A5531" t="str">
        <f t="shared" si="86"/>
        <v>PequizeiroTO</v>
      </c>
      <c r="B5531" s="21" t="s">
        <v>6897</v>
      </c>
      <c r="C5531" s="22" t="s">
        <v>40</v>
      </c>
      <c r="D5531" s="22" t="s">
        <v>65</v>
      </c>
      <c r="E5531" s="9" t="s">
        <v>15345</v>
      </c>
      <c r="F5531" s="9">
        <v>1716653</v>
      </c>
      <c r="G5531" s="9" t="s">
        <v>15346</v>
      </c>
      <c r="H5531" s="9" t="s">
        <v>15347</v>
      </c>
      <c r="I5531" s="9">
        <v>1206.1179999999999</v>
      </c>
      <c r="J5531" s="9">
        <v>5546</v>
      </c>
      <c r="K5531" s="9">
        <v>4.18</v>
      </c>
      <c r="L5531" s="9">
        <v>99.4</v>
      </c>
      <c r="M5531" s="9">
        <v>0.627</v>
      </c>
      <c r="N5531" s="9" t="s">
        <v>151</v>
      </c>
      <c r="O5531" s="9">
        <v>16866.328519999999</v>
      </c>
      <c r="P5531" s="9">
        <v>16397.956610000001</v>
      </c>
      <c r="Q5531" s="9">
        <v>16717.53</v>
      </c>
      <c r="R5531" s="12">
        <f>J5531*VLOOKUP(C5531,'Projeto Básico'!A:F,6,FALSE)</f>
        <v>12.629533988277695</v>
      </c>
    </row>
    <row r="5532" spans="1:18">
      <c r="A5532" t="str">
        <f t="shared" si="86"/>
        <v>ColméiaTO</v>
      </c>
      <c r="B5532" s="21" t="s">
        <v>6897</v>
      </c>
      <c r="C5532" s="22" t="s">
        <v>40</v>
      </c>
      <c r="D5532" s="22" t="s">
        <v>65</v>
      </c>
      <c r="E5532" s="9" t="s">
        <v>15348</v>
      </c>
      <c r="F5532" s="9">
        <v>1716703</v>
      </c>
      <c r="G5532" s="9" t="s">
        <v>15349</v>
      </c>
      <c r="H5532" s="9" t="s">
        <v>15350</v>
      </c>
      <c r="I5532" s="9">
        <v>992.22</v>
      </c>
      <c r="J5532" s="9">
        <v>8078</v>
      </c>
      <c r="K5532" s="9">
        <v>8.69</v>
      </c>
      <c r="L5532" s="9">
        <v>98.3</v>
      </c>
      <c r="M5532" s="9">
        <v>0.67100000000000004</v>
      </c>
      <c r="N5532" s="9">
        <v>19.23</v>
      </c>
      <c r="O5532" s="9">
        <v>19692.592209999999</v>
      </c>
      <c r="P5532" s="9">
        <v>17978.591560000001</v>
      </c>
      <c r="Q5532" s="9">
        <v>20645.59</v>
      </c>
      <c r="R5532" s="12">
        <f>J5532*VLOOKUP(C5532,'Projeto Básico'!A:F,6,FALSE)</f>
        <v>18.395487839399063</v>
      </c>
    </row>
    <row r="5533" spans="1:18">
      <c r="A5533" t="str">
        <f t="shared" si="86"/>
        <v>Pindorama do TocantinsTO</v>
      </c>
      <c r="B5533" s="21" t="s">
        <v>6897</v>
      </c>
      <c r="C5533" s="22" t="s">
        <v>40</v>
      </c>
      <c r="D5533" s="22" t="s">
        <v>65</v>
      </c>
      <c r="E5533" s="9" t="s">
        <v>15351</v>
      </c>
      <c r="F5533" s="9">
        <v>1717008</v>
      </c>
      <c r="G5533" s="9" t="s">
        <v>14364</v>
      </c>
      <c r="H5533" s="9" t="s">
        <v>15352</v>
      </c>
      <c r="I5533" s="9">
        <v>1560.5509999999999</v>
      </c>
      <c r="J5533" s="9">
        <v>4414</v>
      </c>
      <c r="K5533" s="9">
        <v>2.89</v>
      </c>
      <c r="L5533" s="9">
        <v>95</v>
      </c>
      <c r="M5533" s="9">
        <v>0.60499999999999998</v>
      </c>
      <c r="N5533" s="9" t="s">
        <v>151</v>
      </c>
      <c r="O5533" s="9">
        <v>12558.972669999999</v>
      </c>
      <c r="P5533" s="9">
        <v>11992.34065</v>
      </c>
      <c r="Q5533" s="9">
        <v>14187.22</v>
      </c>
      <c r="R5533" s="12">
        <f>J5533*VLOOKUP(C5533,'Projeto Básico'!A:F,6,FALSE)</f>
        <v>10.051706279166559</v>
      </c>
    </row>
    <row r="5534" spans="1:18">
      <c r="A5534" t="str">
        <f t="shared" si="86"/>
        <v>PiraquêTO</v>
      </c>
      <c r="B5534" s="21" t="s">
        <v>6897</v>
      </c>
      <c r="C5534" s="22" t="s">
        <v>40</v>
      </c>
      <c r="D5534" s="22" t="s">
        <v>65</v>
      </c>
      <c r="E5534" s="9" t="s">
        <v>15353</v>
      </c>
      <c r="F5534" s="9">
        <v>1717206</v>
      </c>
      <c r="G5534" s="9" t="s">
        <v>15354</v>
      </c>
      <c r="H5534" s="9" t="s">
        <v>15355</v>
      </c>
      <c r="I5534" s="9">
        <v>1363.412</v>
      </c>
      <c r="J5534" s="9">
        <v>3038</v>
      </c>
      <c r="K5534" s="9">
        <v>2.14</v>
      </c>
      <c r="L5534" s="9">
        <v>99</v>
      </c>
      <c r="M5534" s="9">
        <v>0.621</v>
      </c>
      <c r="N5534" s="9" t="s">
        <v>151</v>
      </c>
      <c r="O5534" s="9">
        <v>12382.19103</v>
      </c>
      <c r="P5534" s="9">
        <v>10888.01334</v>
      </c>
      <c r="Q5534" s="9">
        <v>22807.48</v>
      </c>
      <c r="R5534" s="12">
        <f>J5534*VLOOKUP(C5534,'Projeto Básico'!A:F,6,FALSE)</f>
        <v>6.918233728162213</v>
      </c>
    </row>
    <row r="5535" spans="1:18">
      <c r="A5535" t="str">
        <f t="shared" si="86"/>
        <v>PiumTO</v>
      </c>
      <c r="B5535" s="21" t="s">
        <v>6897</v>
      </c>
      <c r="C5535" s="22" t="s">
        <v>40</v>
      </c>
      <c r="D5535" s="22" t="s">
        <v>65</v>
      </c>
      <c r="E5535" s="9" t="s">
        <v>15356</v>
      </c>
      <c r="F5535" s="9">
        <v>1717503</v>
      </c>
      <c r="G5535" s="9" t="s">
        <v>15357</v>
      </c>
      <c r="H5535" s="9" t="s">
        <v>15358</v>
      </c>
      <c r="I5535" s="9">
        <v>10003.549000000001</v>
      </c>
      <c r="J5535" s="9">
        <v>7830</v>
      </c>
      <c r="K5535" s="9">
        <v>0.67</v>
      </c>
      <c r="L5535" s="9">
        <v>92.8</v>
      </c>
      <c r="M5535" s="9">
        <v>0.65</v>
      </c>
      <c r="N5535" s="9" t="s">
        <v>151</v>
      </c>
      <c r="O5535" s="9">
        <v>22389.70291</v>
      </c>
      <c r="P5535" s="9">
        <v>18238.505740000001</v>
      </c>
      <c r="Q5535" s="9">
        <v>40548.68</v>
      </c>
      <c r="R5535" s="12">
        <f>J5535*VLOOKUP(C5535,'Projeto Básico'!A:F,6,FALSE)</f>
        <v>17.830734065671539</v>
      </c>
    </row>
    <row r="5536" spans="1:18">
      <c r="A5536" t="str">
        <f t="shared" si="86"/>
        <v>Ponte Alta do Bom JesusTO</v>
      </c>
      <c r="B5536" s="21" t="s">
        <v>6897</v>
      </c>
      <c r="C5536" s="22" t="s">
        <v>40</v>
      </c>
      <c r="D5536" s="22" t="s">
        <v>65</v>
      </c>
      <c r="E5536" s="9" t="s">
        <v>15359</v>
      </c>
      <c r="F5536" s="9">
        <v>1717800</v>
      </c>
      <c r="G5536" s="9" t="s">
        <v>15360</v>
      </c>
      <c r="H5536" s="9" t="s">
        <v>15361</v>
      </c>
      <c r="I5536" s="9">
        <v>1718.7909999999999</v>
      </c>
      <c r="J5536" s="9">
        <v>4586</v>
      </c>
      <c r="K5536" s="9">
        <v>2.52</v>
      </c>
      <c r="L5536" s="9">
        <v>96.7</v>
      </c>
      <c r="M5536" s="9">
        <v>0.60299999999999998</v>
      </c>
      <c r="N5536" s="9" t="s">
        <v>151</v>
      </c>
      <c r="O5536" s="9">
        <v>11358.209570000001</v>
      </c>
      <c r="P5536" s="9">
        <v>10858.724109999999</v>
      </c>
      <c r="Q5536" s="9">
        <v>12854.92</v>
      </c>
      <c r="R5536" s="12">
        <f>J5536*VLOOKUP(C5536,'Projeto Básico'!A:F,6,FALSE)</f>
        <v>10.443390348042103</v>
      </c>
    </row>
    <row r="5537" spans="1:18">
      <c r="A5537" t="str">
        <f t="shared" si="86"/>
        <v>Ponte Alta do TocantinsTO</v>
      </c>
      <c r="B5537" s="21" t="s">
        <v>6897</v>
      </c>
      <c r="C5537" s="22" t="s">
        <v>40</v>
      </c>
      <c r="D5537" s="22" t="s">
        <v>65</v>
      </c>
      <c r="E5537" s="9" t="s">
        <v>15362</v>
      </c>
      <c r="F5537" s="9">
        <v>1717909</v>
      </c>
      <c r="G5537" s="9" t="s">
        <v>15363</v>
      </c>
      <c r="H5537" s="9" t="s">
        <v>15364</v>
      </c>
      <c r="I5537" s="9">
        <v>6542.8379999999997</v>
      </c>
      <c r="J5537" s="9">
        <v>8192</v>
      </c>
      <c r="K5537" s="9">
        <v>1.1100000000000001</v>
      </c>
      <c r="L5537" s="9">
        <v>95</v>
      </c>
      <c r="M5537" s="9">
        <v>0.624</v>
      </c>
      <c r="N5537" s="9">
        <v>10.31</v>
      </c>
      <c r="O5537" s="9">
        <v>17447.6695</v>
      </c>
      <c r="P5537" s="9">
        <v>15192.66516</v>
      </c>
      <c r="Q5537" s="9">
        <v>12444.99</v>
      </c>
      <c r="R5537" s="12">
        <f>J5537*VLOOKUP(C5537,'Projeto Básico'!A:F,6,FALSE)</f>
        <v>18.655092396677041</v>
      </c>
    </row>
    <row r="5538" spans="1:18">
      <c r="A5538" t="str">
        <f t="shared" si="86"/>
        <v>Porto Alegre do TocantinsTO</v>
      </c>
      <c r="B5538" s="21" t="s">
        <v>6897</v>
      </c>
      <c r="C5538" s="22" t="s">
        <v>40</v>
      </c>
      <c r="D5538" s="22" t="s">
        <v>65</v>
      </c>
      <c r="E5538" s="9" t="s">
        <v>15365</v>
      </c>
      <c r="F5538" s="9">
        <v>1718006</v>
      </c>
      <c r="G5538" s="9" t="s">
        <v>4285</v>
      </c>
      <c r="H5538" s="9" t="s">
        <v>15366</v>
      </c>
      <c r="I5538" s="9">
        <v>506.71699999999998</v>
      </c>
      <c r="J5538" s="9">
        <v>3200</v>
      </c>
      <c r="K5538" s="9">
        <v>5.57</v>
      </c>
      <c r="L5538" s="9">
        <v>98.5</v>
      </c>
      <c r="M5538" s="9">
        <v>0.64500000000000002</v>
      </c>
      <c r="N5538" s="9" t="s">
        <v>151</v>
      </c>
      <c r="O5538" s="9">
        <v>10643.064319999999</v>
      </c>
      <c r="P5538" s="9">
        <v>9860.4965900000007</v>
      </c>
      <c r="Q5538" s="9">
        <v>12570.97</v>
      </c>
      <c r="R5538" s="12">
        <f>J5538*VLOOKUP(C5538,'Projeto Básico'!A:F,6,FALSE)</f>
        <v>7.2871454674519693</v>
      </c>
    </row>
    <row r="5539" spans="1:18">
      <c r="A5539" t="str">
        <f t="shared" si="86"/>
        <v>Porto NacionalTO</v>
      </c>
      <c r="B5539" s="21" t="s">
        <v>6897</v>
      </c>
      <c r="C5539" s="22" t="s">
        <v>40</v>
      </c>
      <c r="D5539" s="22" t="s">
        <v>65</v>
      </c>
      <c r="E5539" s="9" t="s">
        <v>15367</v>
      </c>
      <c r="F5539" s="9">
        <v>1718204</v>
      </c>
      <c r="G5539" s="9" t="s">
        <v>6811</v>
      </c>
      <c r="H5539" s="9" t="s">
        <v>15368</v>
      </c>
      <c r="I5539" s="9">
        <v>4434.68</v>
      </c>
      <c r="J5539" s="9">
        <v>53618</v>
      </c>
      <c r="K5539" s="9">
        <v>11.04</v>
      </c>
      <c r="L5539" s="9">
        <v>98.3</v>
      </c>
      <c r="M5539" s="9">
        <v>0.74</v>
      </c>
      <c r="N5539" s="9">
        <v>10.97</v>
      </c>
      <c r="O5539" s="9">
        <v>156191.15312</v>
      </c>
      <c r="P5539" s="9">
        <v>133878.66378</v>
      </c>
      <c r="Q5539" s="9">
        <v>49193.72</v>
      </c>
      <c r="R5539" s="12">
        <f>J5539*VLOOKUP(C5539,'Projeto Básico'!A:F,6,FALSE)</f>
        <v>122.10067677307491</v>
      </c>
    </row>
    <row r="5540" spans="1:18">
      <c r="A5540" t="str">
        <f t="shared" si="86"/>
        <v>Praia NorteTO</v>
      </c>
      <c r="B5540" s="21" t="s">
        <v>6897</v>
      </c>
      <c r="C5540" s="22" t="s">
        <v>40</v>
      </c>
      <c r="D5540" s="22" t="s">
        <v>65</v>
      </c>
      <c r="E5540" s="9" t="s">
        <v>15369</v>
      </c>
      <c r="F5540" s="9">
        <v>1718303</v>
      </c>
      <c r="G5540" s="9" t="s">
        <v>15370</v>
      </c>
      <c r="H5540" s="9" t="s">
        <v>15371</v>
      </c>
      <c r="I5540" s="9">
        <v>300.99900000000002</v>
      </c>
      <c r="J5540" s="9">
        <v>8563</v>
      </c>
      <c r="K5540" s="9">
        <v>26.5</v>
      </c>
      <c r="L5540" s="9">
        <v>96.8</v>
      </c>
      <c r="M5540" s="9">
        <v>0.58299999999999996</v>
      </c>
      <c r="N5540" s="9">
        <v>12.35</v>
      </c>
      <c r="O5540" s="9">
        <v>17918.594649999999</v>
      </c>
      <c r="P5540" s="9">
        <v>16493.510279999999</v>
      </c>
      <c r="Q5540" s="9">
        <v>9884.18</v>
      </c>
      <c r="R5540" s="12">
        <f>J5540*VLOOKUP(C5540,'Projeto Básico'!A:F,6,FALSE)</f>
        <v>19.499945824309755</v>
      </c>
    </row>
    <row r="5541" spans="1:18">
      <c r="A5541" t="str">
        <f t="shared" si="86"/>
        <v>Presidente KennedyTO</v>
      </c>
      <c r="B5541" s="21" t="s">
        <v>6897</v>
      </c>
      <c r="C5541" s="22" t="s">
        <v>40</v>
      </c>
      <c r="D5541" s="22" t="s">
        <v>65</v>
      </c>
      <c r="E5541" s="9" t="s">
        <v>2629</v>
      </c>
      <c r="F5541" s="9">
        <v>1718402</v>
      </c>
      <c r="G5541" s="9" t="s">
        <v>15372</v>
      </c>
      <c r="H5541" s="9" t="s">
        <v>15373</v>
      </c>
      <c r="I5541" s="9">
        <v>771.71600000000001</v>
      </c>
      <c r="J5541" s="9">
        <v>3668</v>
      </c>
      <c r="K5541" s="9">
        <v>4.78</v>
      </c>
      <c r="L5541" s="9">
        <v>98.6</v>
      </c>
      <c r="M5541" s="9">
        <v>0.66900000000000004</v>
      </c>
      <c r="N5541" s="9" t="s">
        <v>151</v>
      </c>
      <c r="O5541" s="9">
        <v>12725.44305</v>
      </c>
      <c r="P5541" s="9">
        <v>11497.48288</v>
      </c>
      <c r="Q5541" s="9">
        <v>15791.38</v>
      </c>
      <c r="R5541" s="12">
        <f>J5541*VLOOKUP(C5541,'Projeto Básico'!A:F,6,FALSE)</f>
        <v>8.3528904920668197</v>
      </c>
    </row>
    <row r="5542" spans="1:18">
      <c r="A5542" t="str">
        <f t="shared" si="86"/>
        <v>PugmilTO</v>
      </c>
      <c r="B5542" s="21" t="s">
        <v>6897</v>
      </c>
      <c r="C5542" s="22" t="s">
        <v>40</v>
      </c>
      <c r="D5542" s="22" t="s">
        <v>65</v>
      </c>
      <c r="E5542" s="9" t="s">
        <v>15374</v>
      </c>
      <c r="F5542" s="9">
        <v>1718451</v>
      </c>
      <c r="G5542" s="9" t="s">
        <v>15375</v>
      </c>
      <c r="H5542" s="9" t="s">
        <v>15376</v>
      </c>
      <c r="I5542" s="9">
        <v>401.17399999999998</v>
      </c>
      <c r="J5542" s="9">
        <v>2746</v>
      </c>
      <c r="K5542" s="9">
        <v>5.9</v>
      </c>
      <c r="L5542" s="9">
        <v>97.5</v>
      </c>
      <c r="M5542" s="9">
        <v>0.66900000000000004</v>
      </c>
      <c r="N5542" s="9" t="s">
        <v>151</v>
      </c>
      <c r="O5542" s="9">
        <v>12236.447910000001</v>
      </c>
      <c r="P5542" s="9">
        <v>10702.548419999999</v>
      </c>
      <c r="Q5542" s="9">
        <v>30121.65</v>
      </c>
      <c r="R5542" s="12">
        <f>J5542*VLOOKUP(C5542,'Projeto Básico'!A:F,6,FALSE)</f>
        <v>6.2532817042572209</v>
      </c>
    </row>
    <row r="5543" spans="1:18">
      <c r="A5543" t="str">
        <f t="shared" si="86"/>
        <v>RecursolândiaTO</v>
      </c>
      <c r="B5543" s="21" t="s">
        <v>6897</v>
      </c>
      <c r="C5543" s="22" t="s">
        <v>40</v>
      </c>
      <c r="D5543" s="22" t="s">
        <v>65</v>
      </c>
      <c r="E5543" s="9" t="s">
        <v>15377</v>
      </c>
      <c r="F5543" s="9">
        <v>1718501</v>
      </c>
      <c r="G5543" s="9" t="s">
        <v>15378</v>
      </c>
      <c r="H5543" s="9" t="s">
        <v>15379</v>
      </c>
      <c r="I5543" s="9">
        <v>2215.6689999999999</v>
      </c>
      <c r="J5543" s="9">
        <v>4389</v>
      </c>
      <c r="K5543" s="9">
        <v>1.7</v>
      </c>
      <c r="L5543" s="9">
        <v>91.7</v>
      </c>
      <c r="M5543" s="9">
        <v>0.5</v>
      </c>
      <c r="N5543" s="9">
        <v>27.03</v>
      </c>
      <c r="O5543" s="9">
        <v>11711.783090000001</v>
      </c>
      <c r="P5543" s="9">
        <v>9507.8900099999992</v>
      </c>
      <c r="Q5543" s="9">
        <v>12160.21</v>
      </c>
      <c r="R5543" s="12">
        <f>J5543*VLOOKUP(C5543,'Projeto Básico'!A:F,6,FALSE)</f>
        <v>9.9947754552020918</v>
      </c>
    </row>
    <row r="5544" spans="1:18">
      <c r="A5544" t="str">
        <f t="shared" si="86"/>
        <v>RiachinhoTO</v>
      </c>
      <c r="B5544" s="21" t="s">
        <v>6897</v>
      </c>
      <c r="C5544" s="22" t="s">
        <v>40</v>
      </c>
      <c r="D5544" s="22" t="s">
        <v>65</v>
      </c>
      <c r="E5544" s="9" t="s">
        <v>6442</v>
      </c>
      <c r="F5544" s="9">
        <v>1718550</v>
      </c>
      <c r="G5544" s="9" t="s">
        <v>6443</v>
      </c>
      <c r="H5544" s="9" t="s">
        <v>15380</v>
      </c>
      <c r="I5544" s="9">
        <v>512.15599999999995</v>
      </c>
      <c r="J5544" s="9">
        <v>4723</v>
      </c>
      <c r="K5544" s="9">
        <v>8.1</v>
      </c>
      <c r="L5544" s="9">
        <v>98.2</v>
      </c>
      <c r="M5544" s="9">
        <v>0.57199999999999995</v>
      </c>
      <c r="N5544" s="9">
        <v>37.04</v>
      </c>
      <c r="O5544" s="9">
        <v>15155.945530000001</v>
      </c>
      <c r="P5544" s="9">
        <v>13476.88314</v>
      </c>
      <c r="Q5544" s="9">
        <v>12012.34</v>
      </c>
      <c r="R5544" s="12">
        <f>J5544*VLOOKUP(C5544,'Projeto Básico'!A:F,6,FALSE)</f>
        <v>10.75537126336739</v>
      </c>
    </row>
    <row r="5545" spans="1:18">
      <c r="A5545" t="str">
        <f t="shared" si="86"/>
        <v>Rio da ConceiçãoTO</v>
      </c>
      <c r="B5545" s="21" t="s">
        <v>6897</v>
      </c>
      <c r="C5545" s="22" t="s">
        <v>40</v>
      </c>
      <c r="D5545" s="22" t="s">
        <v>65</v>
      </c>
      <c r="E5545" s="9" t="s">
        <v>15381</v>
      </c>
      <c r="F5545" s="9">
        <v>1718659</v>
      </c>
      <c r="G5545" s="9" t="s">
        <v>7600</v>
      </c>
      <c r="H5545" s="9" t="s">
        <v>15382</v>
      </c>
      <c r="I5545" s="9">
        <v>845.82299999999998</v>
      </c>
      <c r="J5545" s="9">
        <v>2211</v>
      </c>
      <c r="K5545" s="9">
        <v>2.1800000000000002</v>
      </c>
      <c r="L5545" s="9">
        <v>98.5</v>
      </c>
      <c r="M5545" s="9">
        <v>0.60799999999999998</v>
      </c>
      <c r="N5545" s="9" t="s">
        <v>151</v>
      </c>
      <c r="O5545" s="9">
        <v>10144.884539999999</v>
      </c>
      <c r="P5545" s="9">
        <v>8878.0633099999995</v>
      </c>
      <c r="Q5545" s="9">
        <v>11772.36</v>
      </c>
      <c r="R5545" s="12">
        <f>J5545*VLOOKUP(C5545,'Projeto Básico'!A:F,6,FALSE)</f>
        <v>5.0349620714175947</v>
      </c>
    </row>
    <row r="5546" spans="1:18">
      <c r="A5546" t="str">
        <f t="shared" si="86"/>
        <v>Rio dos BoisTO</v>
      </c>
      <c r="B5546" s="21" t="s">
        <v>6897</v>
      </c>
      <c r="C5546" s="22" t="s">
        <v>40</v>
      </c>
      <c r="D5546" s="22" t="s">
        <v>65</v>
      </c>
      <c r="E5546" s="9" t="s">
        <v>15383</v>
      </c>
      <c r="F5546" s="9">
        <v>1718709</v>
      </c>
      <c r="G5546" s="9" t="s">
        <v>15384</v>
      </c>
      <c r="H5546" s="9" t="s">
        <v>15385</v>
      </c>
      <c r="I5546" s="9">
        <v>847.255</v>
      </c>
      <c r="J5546" s="9">
        <v>2879</v>
      </c>
      <c r="K5546" s="9">
        <v>3.04</v>
      </c>
      <c r="L5546" s="9">
        <v>98.1</v>
      </c>
      <c r="M5546" s="9">
        <v>0.61599999999999999</v>
      </c>
      <c r="N5546" s="9" t="s">
        <v>151</v>
      </c>
      <c r="O5546" s="9">
        <v>10940.780140000001</v>
      </c>
      <c r="P5546" s="9">
        <v>10174.715330000001</v>
      </c>
      <c r="Q5546" s="9">
        <v>22200.16</v>
      </c>
      <c r="R5546" s="12">
        <f>J5546*VLOOKUP(C5546,'Projeto Básico'!A:F,6,FALSE)</f>
        <v>6.5561536877481936</v>
      </c>
    </row>
    <row r="5547" spans="1:18">
      <c r="A5547" t="str">
        <f t="shared" si="86"/>
        <v>Rio SonoTO</v>
      </c>
      <c r="B5547" s="21" t="s">
        <v>6897</v>
      </c>
      <c r="C5547" s="22" t="s">
        <v>40</v>
      </c>
      <c r="D5547" s="22" t="s">
        <v>65</v>
      </c>
      <c r="E5547" s="9" t="s">
        <v>15386</v>
      </c>
      <c r="F5547" s="9">
        <v>1718758</v>
      </c>
      <c r="G5547" s="9" t="s">
        <v>15387</v>
      </c>
      <c r="H5547" s="9" t="s">
        <v>15388</v>
      </c>
      <c r="I5547" s="9">
        <v>6346.2790000000005</v>
      </c>
      <c r="J5547" s="9">
        <v>6498</v>
      </c>
      <c r="K5547" s="9">
        <v>0.98</v>
      </c>
      <c r="L5547" s="9">
        <v>96.1</v>
      </c>
      <c r="M5547" s="9">
        <v>0.6</v>
      </c>
      <c r="N5547" s="9">
        <v>15.63</v>
      </c>
      <c r="O5547" s="9">
        <v>14969.6926</v>
      </c>
      <c r="P5547" s="9">
        <v>14198.80277</v>
      </c>
      <c r="Q5547" s="9">
        <v>13576.69</v>
      </c>
      <c r="R5547" s="12">
        <f>J5547*VLOOKUP(C5547,'Projeto Básico'!A:F,6,FALSE)</f>
        <v>14.797459764844655</v>
      </c>
    </row>
    <row r="5548" spans="1:18">
      <c r="A5548" t="str">
        <f t="shared" si="86"/>
        <v>SampaioTO</v>
      </c>
      <c r="B5548" s="21" t="s">
        <v>6897</v>
      </c>
      <c r="C5548" s="22" t="s">
        <v>40</v>
      </c>
      <c r="D5548" s="22" t="s">
        <v>65</v>
      </c>
      <c r="E5548" s="9" t="s">
        <v>15389</v>
      </c>
      <c r="F5548" s="9">
        <v>1718808</v>
      </c>
      <c r="G5548" s="9" t="s">
        <v>2092</v>
      </c>
      <c r="H5548" s="9" t="s">
        <v>15390</v>
      </c>
      <c r="I5548" s="9">
        <v>222.435</v>
      </c>
      <c r="J5548" s="9">
        <v>4876</v>
      </c>
      <c r="K5548" s="9">
        <v>17.38</v>
      </c>
      <c r="L5548" s="9">
        <v>98.4</v>
      </c>
      <c r="M5548" s="9">
        <v>0.60599999999999998</v>
      </c>
      <c r="N5548" s="9">
        <v>24.69</v>
      </c>
      <c r="O5548" s="9">
        <v>11339.72119</v>
      </c>
      <c r="P5548" s="9">
        <v>9866.5101099999993</v>
      </c>
      <c r="Q5548" s="9">
        <v>17777.41</v>
      </c>
      <c r="R5548" s="12">
        <f>J5548*VLOOKUP(C5548,'Projeto Básico'!A:F,6,FALSE)</f>
        <v>11.103787906029938</v>
      </c>
    </row>
    <row r="5549" spans="1:18">
      <c r="A5549" t="str">
        <f t="shared" si="86"/>
        <v>SandolândiaTO</v>
      </c>
      <c r="B5549" s="21" t="s">
        <v>6897</v>
      </c>
      <c r="C5549" s="22" t="s">
        <v>40</v>
      </c>
      <c r="D5549" s="22" t="s">
        <v>65</v>
      </c>
      <c r="E5549" s="9" t="s">
        <v>15391</v>
      </c>
      <c r="F5549" s="9">
        <v>1718840</v>
      </c>
      <c r="G5549" s="9" t="s">
        <v>15392</v>
      </c>
      <c r="H5549" s="9" t="s">
        <v>15393</v>
      </c>
      <c r="I5549" s="9">
        <v>3535.1350000000002</v>
      </c>
      <c r="J5549" s="9">
        <v>3371</v>
      </c>
      <c r="K5549" s="9">
        <v>0.94</v>
      </c>
      <c r="L5549" s="9">
        <v>98.7</v>
      </c>
      <c r="M5549" s="9">
        <v>0.65900000000000003</v>
      </c>
      <c r="N5549" s="9" t="s">
        <v>151</v>
      </c>
      <c r="O5549" s="9">
        <v>13603.59222</v>
      </c>
      <c r="P5549" s="9">
        <v>11594.35937</v>
      </c>
      <c r="Q5549" s="9">
        <v>28524.2</v>
      </c>
      <c r="R5549" s="12">
        <f>J5549*VLOOKUP(C5549,'Projeto Básico'!A:F,6,FALSE)</f>
        <v>7.6765523033689336</v>
      </c>
    </row>
    <row r="5550" spans="1:18">
      <c r="A5550" t="str">
        <f t="shared" si="86"/>
        <v>Santa Fé do AraguaiaTO</v>
      </c>
      <c r="B5550" s="21" t="s">
        <v>6897</v>
      </c>
      <c r="C5550" s="22" t="s">
        <v>40</v>
      </c>
      <c r="D5550" s="22" t="s">
        <v>65</v>
      </c>
      <c r="E5550" s="9" t="s">
        <v>15394</v>
      </c>
      <c r="F5550" s="9">
        <v>1718865</v>
      </c>
      <c r="G5550" s="9" t="s">
        <v>15395</v>
      </c>
      <c r="H5550" s="9" t="s">
        <v>15396</v>
      </c>
      <c r="I5550" s="9">
        <v>1671.239</v>
      </c>
      <c r="J5550" s="9">
        <v>7678</v>
      </c>
      <c r="K5550" s="9">
        <v>3.93</v>
      </c>
      <c r="L5550" s="9">
        <v>92.4</v>
      </c>
      <c r="M5550" s="9">
        <v>0.61599999999999999</v>
      </c>
      <c r="N5550" s="9">
        <v>7.87</v>
      </c>
      <c r="O5550" s="9">
        <v>16989.026809999999</v>
      </c>
      <c r="P5550" s="9">
        <v>16126.12213</v>
      </c>
      <c r="Q5550" s="9">
        <v>19550.71</v>
      </c>
      <c r="R5550" s="12">
        <f>J5550*VLOOKUP(C5550,'Projeto Básico'!A:F,6,FALSE)</f>
        <v>17.48459465596757</v>
      </c>
    </row>
    <row r="5551" spans="1:18">
      <c r="A5551" t="str">
        <f t="shared" si="86"/>
        <v>Santa Maria do TocantinsTO</v>
      </c>
      <c r="B5551" s="21" t="s">
        <v>6897</v>
      </c>
      <c r="C5551" s="22" t="s">
        <v>40</v>
      </c>
      <c r="D5551" s="22" t="s">
        <v>65</v>
      </c>
      <c r="E5551" s="9" t="s">
        <v>15397</v>
      </c>
      <c r="F5551" s="9">
        <v>1718881</v>
      </c>
      <c r="G5551" s="9" t="s">
        <v>15398</v>
      </c>
      <c r="H5551" s="9" t="s">
        <v>15399</v>
      </c>
      <c r="I5551" s="9">
        <v>1412.318</v>
      </c>
      <c r="J5551" s="9">
        <v>3537</v>
      </c>
      <c r="K5551" s="9">
        <v>2.0499999999999998</v>
      </c>
      <c r="L5551" s="9">
        <v>98</v>
      </c>
      <c r="M5551" s="9">
        <v>0.63400000000000001</v>
      </c>
      <c r="N5551" s="9">
        <v>52.63</v>
      </c>
      <c r="O5551" s="9">
        <v>10671.58315</v>
      </c>
      <c r="P5551" s="9">
        <v>9596.8796700000003</v>
      </c>
      <c r="Q5551" s="9">
        <v>32626.07</v>
      </c>
      <c r="R5551" s="12">
        <f>J5551*VLOOKUP(C5551,'Projeto Básico'!A:F,6,FALSE)</f>
        <v>8.0545729744930039</v>
      </c>
    </row>
    <row r="5552" spans="1:18">
      <c r="A5552" t="str">
        <f t="shared" si="86"/>
        <v>Santa Rita do TocantinsTO</v>
      </c>
      <c r="B5552" s="21" t="s">
        <v>6897</v>
      </c>
      <c r="C5552" s="22" t="s">
        <v>40</v>
      </c>
      <c r="D5552" s="22" t="s">
        <v>65</v>
      </c>
      <c r="E5552" s="9" t="s">
        <v>15400</v>
      </c>
      <c r="F5552" s="9">
        <v>1718899</v>
      </c>
      <c r="G5552" s="9" t="s">
        <v>15401</v>
      </c>
      <c r="H5552" s="9" t="s">
        <v>15402</v>
      </c>
      <c r="I5552" s="9">
        <v>3281.2190000000001</v>
      </c>
      <c r="J5552" s="9">
        <v>2407</v>
      </c>
      <c r="K5552" s="9">
        <v>0.65</v>
      </c>
      <c r="L5552" s="9">
        <v>94.9</v>
      </c>
      <c r="M5552" s="9">
        <v>0.65100000000000002</v>
      </c>
      <c r="N5552" s="9">
        <v>26.32</v>
      </c>
      <c r="O5552" s="9">
        <v>12718.383309999999</v>
      </c>
      <c r="P5552" s="9">
        <v>11891.09412</v>
      </c>
      <c r="Q5552" s="9">
        <v>56535.71</v>
      </c>
      <c r="R5552" s="12">
        <f>J5552*VLOOKUP(C5552,'Projeto Básico'!A:F,6,FALSE)</f>
        <v>5.4812997312990284</v>
      </c>
    </row>
    <row r="5553" spans="1:18">
      <c r="A5553" t="str">
        <f t="shared" si="86"/>
        <v>Santa Rosa do TocantinsTO</v>
      </c>
      <c r="B5553" s="21" t="s">
        <v>6897</v>
      </c>
      <c r="C5553" s="22" t="s">
        <v>40</v>
      </c>
      <c r="D5553" s="22" t="s">
        <v>65</v>
      </c>
      <c r="E5553" s="9" t="s">
        <v>15403</v>
      </c>
      <c r="F5553" s="9">
        <v>1718907</v>
      </c>
      <c r="G5553" s="9" t="s">
        <v>7502</v>
      </c>
      <c r="H5553" s="9" t="s">
        <v>15404</v>
      </c>
      <c r="I5553" s="9">
        <v>1804.6869999999999</v>
      </c>
      <c r="J5553" s="9">
        <v>4864</v>
      </c>
      <c r="K5553" s="9">
        <v>2.54</v>
      </c>
      <c r="L5553" s="9">
        <v>97</v>
      </c>
      <c r="M5553" s="9">
        <v>0.59499999999999997</v>
      </c>
      <c r="N5553" s="9" t="s">
        <v>151</v>
      </c>
      <c r="O5553" s="9">
        <v>17890.452529999999</v>
      </c>
      <c r="P5553" s="9">
        <v>16156.6772</v>
      </c>
      <c r="Q5553" s="9">
        <v>44628.2</v>
      </c>
      <c r="R5553" s="12">
        <f>J5553*VLOOKUP(C5553,'Projeto Básico'!A:F,6,FALSE)</f>
        <v>11.076461110526994</v>
      </c>
    </row>
    <row r="5554" spans="1:18">
      <c r="A5554" t="str">
        <f t="shared" si="86"/>
        <v>Santa Tereza do TocantinsTO</v>
      </c>
      <c r="B5554" s="21" t="s">
        <v>6897</v>
      </c>
      <c r="C5554" s="22" t="s">
        <v>40</v>
      </c>
      <c r="D5554" s="22" t="s">
        <v>65</v>
      </c>
      <c r="E5554" s="9" t="s">
        <v>15405</v>
      </c>
      <c r="F5554" s="9">
        <v>1719004</v>
      </c>
      <c r="G5554" s="9" t="s">
        <v>15406</v>
      </c>
      <c r="H5554" s="9" t="s">
        <v>15407</v>
      </c>
      <c r="I5554" s="9">
        <v>539.51099999999997</v>
      </c>
      <c r="J5554" s="9">
        <v>2928</v>
      </c>
      <c r="K5554" s="9">
        <v>4.67</v>
      </c>
      <c r="L5554" s="9">
        <v>97</v>
      </c>
      <c r="M5554" s="9">
        <v>0.66200000000000003</v>
      </c>
      <c r="N5554" s="9" t="s">
        <v>151</v>
      </c>
      <c r="O5554" s="9">
        <v>11356.037259999999</v>
      </c>
      <c r="P5554" s="9">
        <v>10371.76929</v>
      </c>
      <c r="Q5554" s="9">
        <v>13164.82</v>
      </c>
      <c r="R5554" s="12">
        <f>J5554*VLOOKUP(C5554,'Projeto Básico'!A:F,6,FALSE)</f>
        <v>6.6677381027185518</v>
      </c>
    </row>
    <row r="5555" spans="1:18">
      <c r="A5555" t="str">
        <f t="shared" si="86"/>
        <v>Santa Terezinha do TocantinsTO</v>
      </c>
      <c r="B5555" s="21" t="s">
        <v>6897</v>
      </c>
      <c r="C5555" s="22" t="s">
        <v>40</v>
      </c>
      <c r="D5555" s="22" t="s">
        <v>65</v>
      </c>
      <c r="E5555" s="9" t="s">
        <v>15408</v>
      </c>
      <c r="F5555" s="9">
        <v>1720002</v>
      </c>
      <c r="G5555" s="9" t="s">
        <v>15409</v>
      </c>
      <c r="H5555" s="9" t="s">
        <v>15410</v>
      </c>
      <c r="I5555" s="9">
        <v>274.10399999999998</v>
      </c>
      <c r="J5555" s="9">
        <v>2530</v>
      </c>
      <c r="K5555" s="9">
        <v>9.17</v>
      </c>
      <c r="L5555" s="9">
        <v>98.4</v>
      </c>
      <c r="M5555" s="9">
        <v>0.63700000000000001</v>
      </c>
      <c r="N5555" s="9" t="s">
        <v>151</v>
      </c>
      <c r="O5555" s="9">
        <v>12264.61392</v>
      </c>
      <c r="P5555" s="9">
        <v>11211.856460000001</v>
      </c>
      <c r="Q5555" s="9">
        <v>14765.92</v>
      </c>
      <c r="R5555" s="12">
        <f>J5555*VLOOKUP(C5555,'Projeto Básico'!A:F,6,FALSE)</f>
        <v>5.7613993852042134</v>
      </c>
    </row>
    <row r="5556" spans="1:18">
      <c r="A5556" t="str">
        <f t="shared" si="86"/>
        <v>São Bento do TocantinsTO</v>
      </c>
      <c r="B5556" s="21" t="s">
        <v>6897</v>
      </c>
      <c r="C5556" s="22" t="s">
        <v>40</v>
      </c>
      <c r="D5556" s="22" t="s">
        <v>65</v>
      </c>
      <c r="E5556" s="9" t="s">
        <v>15411</v>
      </c>
      <c r="F5556" s="9">
        <v>1720101</v>
      </c>
      <c r="G5556" s="9" t="s">
        <v>15412</v>
      </c>
      <c r="H5556" s="9" t="s">
        <v>15413</v>
      </c>
      <c r="I5556" s="9">
        <v>1099.58</v>
      </c>
      <c r="J5556" s="9">
        <v>5457</v>
      </c>
      <c r="K5556" s="9">
        <v>4.17</v>
      </c>
      <c r="L5556" s="9">
        <v>96.5</v>
      </c>
      <c r="M5556" s="9">
        <v>0.60499999999999998</v>
      </c>
      <c r="N5556" s="9" t="s">
        <v>151</v>
      </c>
      <c r="O5556" s="9">
        <v>14656.23849</v>
      </c>
      <c r="P5556" s="9">
        <v>13232.60997</v>
      </c>
      <c r="Q5556" s="9">
        <v>12023.81</v>
      </c>
      <c r="R5556" s="12">
        <f>J5556*VLOOKUP(C5556,'Projeto Básico'!A:F,6,FALSE)</f>
        <v>12.426860254964186</v>
      </c>
    </row>
    <row r="5557" spans="1:18">
      <c r="A5557" t="str">
        <f t="shared" si="86"/>
        <v>São Félix do TocantinsTO</v>
      </c>
      <c r="B5557" s="21" t="s">
        <v>6897</v>
      </c>
      <c r="C5557" s="22" t="s">
        <v>40</v>
      </c>
      <c r="D5557" s="22" t="s">
        <v>65</v>
      </c>
      <c r="E5557" s="9" t="s">
        <v>15414</v>
      </c>
      <c r="F5557" s="9">
        <v>1720150</v>
      </c>
      <c r="G5557" s="9" t="s">
        <v>6639</v>
      </c>
      <c r="H5557" s="9" t="s">
        <v>15415</v>
      </c>
      <c r="I5557" s="9">
        <v>1913.11</v>
      </c>
      <c r="J5557" s="9">
        <v>1610</v>
      </c>
      <c r="K5557" s="9">
        <v>0.75</v>
      </c>
      <c r="L5557" s="9">
        <v>94</v>
      </c>
      <c r="M5557" s="9">
        <v>0.57399999999999995</v>
      </c>
      <c r="N5557" s="9" t="s">
        <v>151</v>
      </c>
      <c r="O5557" s="9">
        <v>14022.52454</v>
      </c>
      <c r="P5557" s="9">
        <v>11121.133760000001</v>
      </c>
      <c r="Q5557" s="9">
        <v>17236.5</v>
      </c>
      <c r="R5557" s="12">
        <f>J5557*VLOOKUP(C5557,'Projeto Básico'!A:F,6,FALSE)</f>
        <v>3.666345063311772</v>
      </c>
    </row>
    <row r="5558" spans="1:18">
      <c r="A5558" t="str">
        <f t="shared" si="86"/>
        <v>São Miguel do TocantinsTO</v>
      </c>
      <c r="B5558" s="21" t="s">
        <v>6897</v>
      </c>
      <c r="C5558" s="22" t="s">
        <v>40</v>
      </c>
      <c r="D5558" s="22" t="s">
        <v>65</v>
      </c>
      <c r="E5558" s="9" t="s">
        <v>15416</v>
      </c>
      <c r="F5558" s="9">
        <v>1720200</v>
      </c>
      <c r="G5558" s="9" t="s">
        <v>15417</v>
      </c>
      <c r="H5558" s="9" t="s">
        <v>15418</v>
      </c>
      <c r="I5558" s="9">
        <v>406.95699999999999</v>
      </c>
      <c r="J5558" s="9">
        <v>12445</v>
      </c>
      <c r="K5558" s="9">
        <v>26.28</v>
      </c>
      <c r="L5558" s="9">
        <v>98.9</v>
      </c>
      <c r="M5558" s="9">
        <v>0.623</v>
      </c>
      <c r="N5558" s="9">
        <v>15.87</v>
      </c>
      <c r="O5558" s="9">
        <v>22181.094379999999</v>
      </c>
      <c r="P5558" s="9">
        <v>20953.123200000002</v>
      </c>
      <c r="Q5558" s="9">
        <v>13478.48</v>
      </c>
      <c r="R5558" s="12">
        <f>J5558*VLOOKUP(C5558,'Projeto Básico'!A:F,6,FALSE)</f>
        <v>28.340164169512423</v>
      </c>
    </row>
    <row r="5559" spans="1:18">
      <c r="A5559" t="str">
        <f t="shared" si="86"/>
        <v>São Salvador do TocantinsTO</v>
      </c>
      <c r="B5559" s="21" t="s">
        <v>6897</v>
      </c>
      <c r="C5559" s="22" t="s">
        <v>40</v>
      </c>
      <c r="D5559" s="22" t="s">
        <v>65</v>
      </c>
      <c r="E5559" s="9" t="s">
        <v>15419</v>
      </c>
      <c r="F5559" s="9">
        <v>1720259</v>
      </c>
      <c r="G5559" s="9" t="s">
        <v>15420</v>
      </c>
      <c r="H5559" s="9" t="s">
        <v>15421</v>
      </c>
      <c r="I5559" s="9">
        <v>1424.7529999999999</v>
      </c>
      <c r="J5559" s="9">
        <v>3106</v>
      </c>
      <c r="K5559" s="9">
        <v>2.0499999999999998</v>
      </c>
      <c r="L5559" s="9">
        <v>98.9</v>
      </c>
      <c r="M5559" s="9">
        <v>0.60499999999999998</v>
      </c>
      <c r="N5559" s="9" t="s">
        <v>151</v>
      </c>
      <c r="O5559" s="9">
        <v>12392.23854</v>
      </c>
      <c r="P5559" s="9">
        <v>10946.842619999999</v>
      </c>
      <c r="Q5559" s="9">
        <v>13748.97</v>
      </c>
      <c r="R5559" s="12">
        <f>J5559*VLOOKUP(C5559,'Projeto Básico'!A:F,6,FALSE)</f>
        <v>7.0730855693455679</v>
      </c>
    </row>
    <row r="5560" spans="1:18">
      <c r="A5560" t="str">
        <f t="shared" si="86"/>
        <v>São Sebastião do TocantinsTO</v>
      </c>
      <c r="B5560" s="21" t="s">
        <v>6897</v>
      </c>
      <c r="C5560" s="22" t="s">
        <v>40</v>
      </c>
      <c r="D5560" s="22" t="s">
        <v>65</v>
      </c>
      <c r="E5560" s="9" t="s">
        <v>15422</v>
      </c>
      <c r="F5560" s="9">
        <v>1720309</v>
      </c>
      <c r="G5560" s="9" t="s">
        <v>15423</v>
      </c>
      <c r="H5560" s="9" t="s">
        <v>15424</v>
      </c>
      <c r="I5560" s="9">
        <v>289.59699999999998</v>
      </c>
      <c r="J5560" s="9">
        <v>4898</v>
      </c>
      <c r="K5560" s="9">
        <v>14.91</v>
      </c>
      <c r="L5560" s="9">
        <v>96.6</v>
      </c>
      <c r="M5560" s="9">
        <v>0.57299999999999995</v>
      </c>
      <c r="N5560" s="9" t="s">
        <v>151</v>
      </c>
      <c r="O5560" s="9">
        <v>13077.517669999999</v>
      </c>
      <c r="P5560" s="9">
        <v>11441.089309999999</v>
      </c>
      <c r="Q5560" s="9">
        <v>11445.99</v>
      </c>
      <c r="R5560" s="12">
        <f>J5560*VLOOKUP(C5560,'Projeto Básico'!A:F,6,FALSE)</f>
        <v>11.15388703111867</v>
      </c>
    </row>
    <row r="5561" spans="1:18">
      <c r="A5561" t="str">
        <f t="shared" si="86"/>
        <v>São ValérioTO</v>
      </c>
      <c r="B5561" s="21" t="s">
        <v>6897</v>
      </c>
      <c r="C5561" s="22" t="s">
        <v>40</v>
      </c>
      <c r="D5561" s="22" t="s">
        <v>65</v>
      </c>
      <c r="E5561" s="9" t="s">
        <v>15425</v>
      </c>
      <c r="F5561" s="9">
        <v>1720499</v>
      </c>
      <c r="G5561" s="9" t="s">
        <v>15426</v>
      </c>
      <c r="H5561" s="9" t="s">
        <v>15427</v>
      </c>
      <c r="I5561" s="9">
        <v>2520.4650000000001</v>
      </c>
      <c r="J5561" s="9">
        <v>3848</v>
      </c>
      <c r="K5561" s="9">
        <v>1.74</v>
      </c>
      <c r="L5561" s="9">
        <v>96.2</v>
      </c>
      <c r="M5561" s="9">
        <v>0.64300000000000002</v>
      </c>
      <c r="N5561" s="9">
        <v>22.73</v>
      </c>
      <c r="O5561" s="9">
        <v>14692.18758</v>
      </c>
      <c r="P5561" s="9">
        <v>12846.42001</v>
      </c>
      <c r="Q5561" s="9">
        <v>34613.32</v>
      </c>
      <c r="R5561" s="12">
        <f>J5561*VLOOKUP(C5561,'Projeto Básico'!A:F,6,FALSE)</f>
        <v>8.7627924246109927</v>
      </c>
    </row>
    <row r="5562" spans="1:18">
      <c r="A5562" t="str">
        <f t="shared" si="86"/>
        <v>SilvanópolisTO</v>
      </c>
      <c r="B5562" s="21" t="s">
        <v>6897</v>
      </c>
      <c r="C5562" s="22" t="s">
        <v>40</v>
      </c>
      <c r="D5562" s="22" t="s">
        <v>65</v>
      </c>
      <c r="E5562" s="9" t="s">
        <v>15428</v>
      </c>
      <c r="F5562" s="9">
        <v>1720655</v>
      </c>
      <c r="G5562" s="9" t="s">
        <v>15429</v>
      </c>
      <c r="H5562" s="9" t="s">
        <v>15430</v>
      </c>
      <c r="I5562" s="9">
        <v>1258.771</v>
      </c>
      <c r="J5562" s="9">
        <v>5452</v>
      </c>
      <c r="K5562" s="9">
        <v>4.03</v>
      </c>
      <c r="L5562" s="9">
        <v>97.5</v>
      </c>
      <c r="M5562" s="9">
        <v>0.67500000000000004</v>
      </c>
      <c r="N5562" s="9" t="s">
        <v>151</v>
      </c>
      <c r="O5562" s="9">
        <v>17668.465080000002</v>
      </c>
      <c r="P5562" s="9">
        <v>15604.21846</v>
      </c>
      <c r="Q5562" s="9">
        <v>37170.32</v>
      </c>
      <c r="R5562" s="12">
        <f>J5562*VLOOKUP(C5562,'Projeto Básico'!A:F,6,FALSE)</f>
        <v>12.415474090171292</v>
      </c>
    </row>
    <row r="5563" spans="1:18">
      <c r="A5563" t="str">
        <f t="shared" si="86"/>
        <v>Sítio Novo do TocantinsTO</v>
      </c>
      <c r="B5563" s="21" t="s">
        <v>6897</v>
      </c>
      <c r="C5563" s="22" t="s">
        <v>40</v>
      </c>
      <c r="D5563" s="22" t="s">
        <v>65</v>
      </c>
      <c r="E5563" s="9" t="s">
        <v>15431</v>
      </c>
      <c r="F5563" s="9">
        <v>1720804</v>
      </c>
      <c r="G5563" s="9" t="s">
        <v>15432</v>
      </c>
      <c r="H5563" s="9" t="s">
        <v>15433</v>
      </c>
      <c r="I5563" s="9">
        <v>307.09500000000003</v>
      </c>
      <c r="J5563" s="9">
        <v>8965</v>
      </c>
      <c r="K5563" s="9">
        <v>28.23</v>
      </c>
      <c r="L5563" s="9">
        <v>95.8</v>
      </c>
      <c r="M5563" s="9">
        <v>0.60399999999999998</v>
      </c>
      <c r="N5563" s="9">
        <v>19.87</v>
      </c>
      <c r="O5563" s="9">
        <v>23685.041959999999</v>
      </c>
      <c r="P5563" s="9">
        <v>23284.22767</v>
      </c>
      <c r="Q5563" s="9">
        <v>12678.94</v>
      </c>
      <c r="R5563" s="12">
        <f>J5563*VLOOKUP(C5563,'Projeto Básico'!A:F,6,FALSE)</f>
        <v>20.415393473658408</v>
      </c>
    </row>
    <row r="5564" spans="1:18">
      <c r="A5564" t="str">
        <f t="shared" si="86"/>
        <v>SucupiraTO</v>
      </c>
      <c r="B5564" s="21" t="s">
        <v>6897</v>
      </c>
      <c r="C5564" s="22" t="s">
        <v>40</v>
      </c>
      <c r="D5564" s="22" t="s">
        <v>65</v>
      </c>
      <c r="E5564" s="9" t="s">
        <v>15434</v>
      </c>
      <c r="F5564" s="9">
        <v>1720853</v>
      </c>
      <c r="G5564" s="9" t="s">
        <v>3961</v>
      </c>
      <c r="H5564" s="9" t="s">
        <v>15435</v>
      </c>
      <c r="I5564" s="9">
        <v>1018.222</v>
      </c>
      <c r="J5564" s="9">
        <v>2007</v>
      </c>
      <c r="K5564" s="9">
        <v>1.7</v>
      </c>
      <c r="L5564" s="9">
        <v>98</v>
      </c>
      <c r="M5564" s="9">
        <v>0.66700000000000004</v>
      </c>
      <c r="N5564" s="9" t="s">
        <v>151</v>
      </c>
      <c r="O5564" s="9">
        <v>9981.0276799999992</v>
      </c>
      <c r="P5564" s="9">
        <v>8998.4144199999992</v>
      </c>
      <c r="Q5564" s="9">
        <v>55677.68</v>
      </c>
      <c r="R5564" s="12">
        <f>J5564*VLOOKUP(C5564,'Projeto Básico'!A:F,6,FALSE)</f>
        <v>4.570406547867532</v>
      </c>
    </row>
    <row r="5565" spans="1:18">
      <c r="A5565" t="str">
        <f t="shared" si="86"/>
        <v>TaguatingaTO</v>
      </c>
      <c r="B5565" s="21" t="s">
        <v>6897</v>
      </c>
      <c r="C5565" s="22" t="s">
        <v>40</v>
      </c>
      <c r="D5565" s="22" t="s">
        <v>65</v>
      </c>
      <c r="E5565" s="9" t="s">
        <v>15436</v>
      </c>
      <c r="F5565" s="9">
        <v>1720903</v>
      </c>
      <c r="G5565" s="9" t="s">
        <v>15437</v>
      </c>
      <c r="H5565" s="9" t="s">
        <v>15438</v>
      </c>
      <c r="I5565" s="9">
        <v>2341.9189999999999</v>
      </c>
      <c r="J5565" s="9">
        <v>16966</v>
      </c>
      <c r="K5565" s="9">
        <v>6.18</v>
      </c>
      <c r="L5565" s="9">
        <v>96.6</v>
      </c>
      <c r="M5565" s="9">
        <v>0.63400000000000001</v>
      </c>
      <c r="N5565" s="9">
        <v>25.86</v>
      </c>
      <c r="O5565" s="9">
        <v>33446.940130000003</v>
      </c>
      <c r="P5565" s="9">
        <v>27268.851900000001</v>
      </c>
      <c r="Q5565" s="9">
        <v>14300.16</v>
      </c>
      <c r="R5565" s="12">
        <f>J5565*VLOOKUP(C5565,'Projeto Básico'!A:F,6,FALSE)</f>
        <v>38.635534375246912</v>
      </c>
    </row>
    <row r="5566" spans="1:18">
      <c r="A5566" t="str">
        <f t="shared" si="86"/>
        <v>Taipas do TocantinsTO</v>
      </c>
      <c r="B5566" s="21" t="s">
        <v>6897</v>
      </c>
      <c r="C5566" s="22" t="s">
        <v>40</v>
      </c>
      <c r="D5566" s="22" t="s">
        <v>65</v>
      </c>
      <c r="E5566" s="9" t="s">
        <v>15439</v>
      </c>
      <c r="F5566" s="9">
        <v>1720937</v>
      </c>
      <c r="G5566" s="9" t="s">
        <v>15440</v>
      </c>
      <c r="H5566" s="9" t="s">
        <v>15441</v>
      </c>
      <c r="I5566" s="9">
        <v>1105.3030000000001</v>
      </c>
      <c r="J5566" s="9">
        <v>2183</v>
      </c>
      <c r="K5566" s="9">
        <v>1.74</v>
      </c>
      <c r="L5566" s="9">
        <v>94.2</v>
      </c>
      <c r="M5566" s="9">
        <v>0.60099999999999998</v>
      </c>
      <c r="N5566" s="9" t="s">
        <v>151</v>
      </c>
      <c r="O5566" s="9">
        <v>10219.640090000001</v>
      </c>
      <c r="P5566" s="9">
        <v>8516.0625</v>
      </c>
      <c r="Q5566" s="9">
        <v>14344.75</v>
      </c>
      <c r="R5566" s="12">
        <f>J5566*VLOOKUP(C5566,'Projeto Básico'!A:F,6,FALSE)</f>
        <v>4.9711995485773901</v>
      </c>
    </row>
    <row r="5567" spans="1:18">
      <c r="A5567" t="str">
        <f t="shared" si="86"/>
        <v>TalismãTO</v>
      </c>
      <c r="B5567" s="21" t="s">
        <v>6897</v>
      </c>
      <c r="C5567" s="22" t="s">
        <v>40</v>
      </c>
      <c r="D5567" s="22" t="s">
        <v>65</v>
      </c>
      <c r="E5567" s="9" t="s">
        <v>15442</v>
      </c>
      <c r="F5567" s="9">
        <v>1720978</v>
      </c>
      <c r="G5567" s="9" t="s">
        <v>15443</v>
      </c>
      <c r="H5567" s="9" t="s">
        <v>15444</v>
      </c>
      <c r="I5567" s="9">
        <v>2155.5030000000002</v>
      </c>
      <c r="J5567" s="9">
        <v>2831</v>
      </c>
      <c r="K5567" s="9">
        <v>1.19</v>
      </c>
      <c r="L5567" s="9">
        <v>93.5</v>
      </c>
      <c r="M5567" s="9">
        <v>0.65400000000000003</v>
      </c>
      <c r="N5567" s="9" t="s">
        <v>151</v>
      </c>
      <c r="O5567" s="9">
        <v>14186.675209999999</v>
      </c>
      <c r="P5567" s="9">
        <v>12858.141320000001</v>
      </c>
      <c r="Q5567" s="9">
        <v>44176.23</v>
      </c>
      <c r="R5567" s="12">
        <f>J5567*VLOOKUP(C5567,'Projeto Básico'!A:F,6,FALSE)</f>
        <v>6.4468465057364144</v>
      </c>
    </row>
    <row r="5568" spans="1:18">
      <c r="A5568" t="str">
        <f t="shared" si="86"/>
        <v>PalmasTO</v>
      </c>
      <c r="B5568" s="21" t="s">
        <v>6897</v>
      </c>
      <c r="C5568" s="22" t="s">
        <v>40</v>
      </c>
      <c r="D5568" s="22" t="s">
        <v>65</v>
      </c>
      <c r="E5568" s="9" t="s">
        <v>8716</v>
      </c>
      <c r="F5568" s="9">
        <v>1721000</v>
      </c>
      <c r="G5568" s="9" t="s">
        <v>6193</v>
      </c>
      <c r="H5568" s="9" t="s">
        <v>15445</v>
      </c>
      <c r="I5568" s="9">
        <v>2227.3290000000002</v>
      </c>
      <c r="J5568" s="9">
        <v>313349</v>
      </c>
      <c r="K5568" s="9">
        <v>102.9</v>
      </c>
      <c r="L5568" s="9">
        <v>98</v>
      </c>
      <c r="M5568" s="9">
        <v>0.78800000000000003</v>
      </c>
      <c r="N5568" s="9">
        <v>12.13</v>
      </c>
      <c r="O5568" s="9">
        <v>1125053.0201399999</v>
      </c>
      <c r="P5568" s="9">
        <v>963493.01833999995</v>
      </c>
      <c r="Q5568" s="9">
        <v>32452.560000000001</v>
      </c>
      <c r="R5568" s="12">
        <f>J5568*VLOOKUP(C5568,'Projeto Básico'!A:F,6,FALSE)</f>
        <v>713.5686703376897</v>
      </c>
    </row>
    <row r="5569" spans="1:18">
      <c r="A5569" t="str">
        <f t="shared" si="86"/>
        <v>TocantíniaTO</v>
      </c>
      <c r="B5569" s="21" t="s">
        <v>6897</v>
      </c>
      <c r="C5569" s="22" t="s">
        <v>40</v>
      </c>
      <c r="D5569" s="22" t="s">
        <v>65</v>
      </c>
      <c r="E5569" s="9" t="s">
        <v>15446</v>
      </c>
      <c r="F5569" s="9">
        <v>1721109</v>
      </c>
      <c r="G5569" s="9" t="s">
        <v>15447</v>
      </c>
      <c r="H5569" s="9" t="s">
        <v>15448</v>
      </c>
      <c r="I5569" s="9">
        <v>2609.7750000000001</v>
      </c>
      <c r="J5569" s="9">
        <v>7688</v>
      </c>
      <c r="K5569" s="9">
        <v>2.59</v>
      </c>
      <c r="L5569" s="9">
        <v>85.7</v>
      </c>
      <c r="M5569" s="9">
        <v>0.58899999999999997</v>
      </c>
      <c r="N5569" s="9">
        <v>10.47</v>
      </c>
      <c r="O5569" s="9">
        <v>16704.506369999999</v>
      </c>
      <c r="P5569" s="9">
        <v>15692.88031</v>
      </c>
      <c r="Q5569" s="9">
        <v>17744.400000000001</v>
      </c>
      <c r="R5569" s="12">
        <f>J5569*VLOOKUP(C5569,'Projeto Básico'!A:F,6,FALSE)</f>
        <v>17.507366985553357</v>
      </c>
    </row>
    <row r="5570" spans="1:18">
      <c r="A5570" t="str">
        <f t="shared" si="86"/>
        <v>TocantinópolisTO</v>
      </c>
      <c r="B5570" s="21" t="s">
        <v>6897</v>
      </c>
      <c r="C5570" s="22" t="s">
        <v>40</v>
      </c>
      <c r="D5570" s="22" t="s">
        <v>65</v>
      </c>
      <c r="E5570" s="9" t="s">
        <v>15449</v>
      </c>
      <c r="F5570" s="9">
        <v>1721208</v>
      </c>
      <c r="G5570" s="9" t="s">
        <v>15450</v>
      </c>
      <c r="H5570" s="9" t="s">
        <v>15451</v>
      </c>
      <c r="I5570" s="9">
        <v>1083.5999999999999</v>
      </c>
      <c r="J5570" s="9">
        <v>22820</v>
      </c>
      <c r="K5570" s="9">
        <v>21</v>
      </c>
      <c r="L5570" s="9">
        <v>98.8</v>
      </c>
      <c r="M5570" s="9">
        <v>0.68100000000000005</v>
      </c>
      <c r="N5570" s="9">
        <v>2.68</v>
      </c>
      <c r="O5570" s="9">
        <v>48244.191870000002</v>
      </c>
      <c r="P5570" s="9">
        <v>43298.112450000001</v>
      </c>
      <c r="Q5570" s="9">
        <v>15200.5</v>
      </c>
      <c r="R5570" s="12">
        <f>J5570*VLOOKUP(C5570,'Projeto Básico'!A:F,6,FALSE)</f>
        <v>51.966456114766856</v>
      </c>
    </row>
    <row r="5571" spans="1:18">
      <c r="A5571" t="str">
        <f t="shared" si="86"/>
        <v>TupiramaTO</v>
      </c>
      <c r="B5571" s="21" t="s">
        <v>6897</v>
      </c>
      <c r="C5571" s="22" t="s">
        <v>40</v>
      </c>
      <c r="D5571" s="22" t="s">
        <v>65</v>
      </c>
      <c r="E5571" s="9" t="s">
        <v>15452</v>
      </c>
      <c r="F5571" s="9">
        <v>1721257</v>
      </c>
      <c r="G5571" s="9" t="s">
        <v>15453</v>
      </c>
      <c r="H5571" s="9" t="s">
        <v>15454</v>
      </c>
      <c r="I5571" s="9">
        <v>706.88300000000004</v>
      </c>
      <c r="J5571" s="9">
        <v>1952</v>
      </c>
      <c r="K5571" s="9">
        <v>2.21</v>
      </c>
      <c r="L5571" s="9">
        <v>98.9</v>
      </c>
      <c r="M5571" s="9">
        <v>0.67</v>
      </c>
      <c r="N5571" s="9" t="s">
        <v>151</v>
      </c>
      <c r="O5571" s="9">
        <v>11134.706620000001</v>
      </c>
      <c r="P5571" s="9">
        <v>10101.15689</v>
      </c>
      <c r="Q5571" s="9">
        <v>49193.05</v>
      </c>
      <c r="R5571" s="12">
        <f>J5571*VLOOKUP(C5571,'Projeto Básico'!A:F,6,FALSE)</f>
        <v>4.4451587351457009</v>
      </c>
    </row>
    <row r="5572" spans="1:18">
      <c r="A5572" t="str">
        <f t="shared" si="86"/>
        <v>TupiratinsTO</v>
      </c>
      <c r="B5572" s="21" t="s">
        <v>6897</v>
      </c>
      <c r="C5572" s="22" t="s">
        <v>40</v>
      </c>
      <c r="D5572" s="22" t="s">
        <v>65</v>
      </c>
      <c r="E5572" s="9" t="s">
        <v>15455</v>
      </c>
      <c r="F5572" s="9">
        <v>1721307</v>
      </c>
      <c r="G5572" s="9" t="s">
        <v>15456</v>
      </c>
      <c r="H5572" s="9" t="s">
        <v>15457</v>
      </c>
      <c r="I5572" s="9">
        <v>889.12599999999998</v>
      </c>
      <c r="J5572" s="9">
        <v>2785</v>
      </c>
      <c r="K5572" s="9">
        <v>2.34</v>
      </c>
      <c r="L5572" s="9">
        <v>96.4</v>
      </c>
      <c r="M5572" s="9">
        <v>0.58699999999999997</v>
      </c>
      <c r="N5572" s="9" t="s">
        <v>151</v>
      </c>
      <c r="O5572" s="9">
        <v>11606.73352</v>
      </c>
      <c r="P5572" s="9">
        <v>10138.20775</v>
      </c>
      <c r="Q5572" s="9">
        <v>12384.59</v>
      </c>
      <c r="R5572" s="12">
        <f>J5572*VLOOKUP(C5572,'Projeto Básico'!A:F,6,FALSE)</f>
        <v>6.3420937896417922</v>
      </c>
    </row>
    <row r="5573" spans="1:18">
      <c r="A5573" t="str">
        <f t="shared" si="86"/>
        <v>WanderlândiaTO</v>
      </c>
      <c r="B5573" s="21" t="s">
        <v>6897</v>
      </c>
      <c r="C5573" s="22" t="s">
        <v>40</v>
      </c>
      <c r="D5573" s="22" t="s">
        <v>65</v>
      </c>
      <c r="E5573" s="9" t="s">
        <v>15458</v>
      </c>
      <c r="F5573" s="9">
        <v>1722081</v>
      </c>
      <c r="G5573" s="9" t="s">
        <v>15459</v>
      </c>
      <c r="H5573" s="9" t="s">
        <v>15460</v>
      </c>
      <c r="I5573" s="9">
        <v>1365.431</v>
      </c>
      <c r="J5573" s="9">
        <v>11783</v>
      </c>
      <c r="K5573" s="9">
        <v>8</v>
      </c>
      <c r="L5573" s="9">
        <v>96</v>
      </c>
      <c r="M5573" s="9">
        <v>0.63800000000000001</v>
      </c>
      <c r="N5573" s="9" t="s">
        <v>151</v>
      </c>
      <c r="O5573" s="9">
        <v>23870.260979999999</v>
      </c>
      <c r="P5573" s="9">
        <v>22429.724190000001</v>
      </c>
      <c r="Q5573" s="9">
        <v>12775.44</v>
      </c>
      <c r="R5573" s="12">
        <f>J5573*VLOOKUP(C5573,'Projeto Básico'!A:F,6,FALSE)</f>
        <v>26.832635950933298</v>
      </c>
    </row>
    <row r="5574" spans="1:18" ht="15.95" thickBot="1">
      <c r="A5574" t="str">
        <f t="shared" ref="A5574" si="87">CONCATENATE(E5574,C5574)</f>
        <v>XambioáTO</v>
      </c>
      <c r="B5574" s="24" t="s">
        <v>6897</v>
      </c>
      <c r="C5574" s="25" t="s">
        <v>40</v>
      </c>
      <c r="D5574" s="25" t="s">
        <v>65</v>
      </c>
      <c r="E5574" s="10" t="s">
        <v>15461</v>
      </c>
      <c r="F5574" s="10">
        <v>1722107</v>
      </c>
      <c r="G5574" s="10" t="s">
        <v>15462</v>
      </c>
      <c r="H5574" s="10" t="s">
        <v>15463</v>
      </c>
      <c r="I5574" s="10">
        <v>1190.489</v>
      </c>
      <c r="J5574" s="10">
        <v>11500</v>
      </c>
      <c r="K5574" s="10">
        <v>9.68</v>
      </c>
      <c r="L5574" s="10">
        <v>95.9</v>
      </c>
      <c r="M5574" s="10">
        <v>0.67100000000000004</v>
      </c>
      <c r="N5574" s="10">
        <v>20.73</v>
      </c>
      <c r="O5574" s="10">
        <v>30968.222409999998</v>
      </c>
      <c r="P5574" s="10">
        <v>27994.416949999999</v>
      </c>
      <c r="Q5574" s="10">
        <v>28132.47</v>
      </c>
      <c r="R5574" s="12">
        <f>J5574*VLOOKUP(C5574,'Projeto Básico'!A:F,6,FALSE)</f>
        <v>26.188179023655515</v>
      </c>
    </row>
    <row r="5576" spans="1:18">
      <c r="E5576" s="1" t="s">
        <v>15464</v>
      </c>
      <c r="J5576">
        <f>SUM(J5:J5574)</f>
        <v>213317639</v>
      </c>
    </row>
    <row r="5577" spans="1:18">
      <c r="E5577" s="1" t="s">
        <v>15465</v>
      </c>
      <c r="J5577" s="2">
        <f>ROUNDUP('Projeto Básico'!C29,0)</f>
        <v>931188</v>
      </c>
    </row>
    <row r="5578" spans="1:18" ht="15.95" thickBot="1"/>
    <row r="5579" spans="1:18" ht="15.95" thickBot="1">
      <c r="E5579" s="3" t="s">
        <v>15466</v>
      </c>
      <c r="F5579" s="4"/>
      <c r="G5579" s="4"/>
      <c r="H5579" s="4"/>
      <c r="I5579" s="4"/>
      <c r="J5579" s="5">
        <f>J5577/J5576</f>
        <v>4.3652648902606688E-3</v>
      </c>
    </row>
    <row r="5582" spans="1:18">
      <c r="E5582" s="1"/>
      <c r="J5582" t="str">
        <f>IFERROR(VLOOKUP(E5582,E5:J5574,5,FALSE),"")</f>
        <v/>
      </c>
    </row>
  </sheetData>
  <sheetProtection formatCells="0" formatColumns="0" formatRows="0" insertColumns="0" insertRows="0" insertHyperlinks="0" deleteColumns="0" deleteRows="0" sort="0" autoFilter="0" pivotTables="0"/>
  <autoFilter ref="B4:R5574" xr:uid="{00000000-0001-0000-0000-000000000000}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C57993AC12234FA4C585F979463C88" ma:contentTypeVersion="16" ma:contentTypeDescription="Crie um novo documento." ma:contentTypeScope="" ma:versionID="796f8702cacb9cc022cb0a557ceebbf9">
  <xsd:schema xmlns:xsd="http://www.w3.org/2001/XMLSchema" xmlns:xs="http://www.w3.org/2001/XMLSchema" xmlns:p="http://schemas.microsoft.com/office/2006/metadata/properties" xmlns:ns2="b65ccea6-f439-45d2-8a67-084fff39d5af" xmlns:ns3="281b2e13-9732-4ad5-a529-797c44b8956d" targetNamespace="http://schemas.microsoft.com/office/2006/metadata/properties" ma:root="true" ma:fieldsID="ee1633d017a9922cb080ddec4b672b71" ns2:_="" ns3:_="">
    <xsd:import namespace="b65ccea6-f439-45d2-8a67-084fff39d5af"/>
    <xsd:import namespace="281b2e13-9732-4ad5-a529-797c44b89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ink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ccea6-f439-45d2-8a67-084fff39d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inks" ma:index="22" nillable="true" ma:displayName="Links" ma:default="https://www.youtube.com/watch?v=30Q4gJsyY1g" ma:format="Dropdown" ma:internalName="Links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b2e13-9732-4ad5-a529-797c44b8956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1d36cd0-d82e-4a07-ae39-d96a5a69d506}" ma:internalName="TaxCatchAll" ma:showField="CatchAllData" ma:web="281b2e13-9732-4ad5-a529-797c44b895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82433-1EC9-4A8D-8307-B4C172E8043A}"/>
</file>

<file path=customXml/itemProps2.xml><?xml version="1.0" encoding="utf-8"?>
<ds:datastoreItem xmlns:ds="http://schemas.openxmlformats.org/officeDocument/2006/customXml" ds:itemID="{1D276D35-C882-444C-8D38-7AEAB25B2F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Pedro Henrique Correia de Castro</cp:lastModifiedBy>
  <cp:revision/>
  <dcterms:created xsi:type="dcterms:W3CDTF">2023-03-28T18:03:36Z</dcterms:created>
  <dcterms:modified xsi:type="dcterms:W3CDTF">2023-05-09T18:44:03Z</dcterms:modified>
  <cp:category/>
  <cp:contentStatus/>
</cp:coreProperties>
</file>